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701"/>
  <workbookPr defaultThemeVersion="124226"/>
  <mc:AlternateContent xmlns:mc="http://schemas.openxmlformats.org/markup-compatibility/2006">
    <mc:Choice Requires="x15">
      <x15ac:absPath xmlns:x15ac="http://schemas.microsoft.com/office/spreadsheetml/2010/11/ac" url="D:\工作\智汇绿行\工作材料\EPS\建模\eps-shandong\InputData\trans\BAADTbVT\"/>
    </mc:Choice>
  </mc:AlternateContent>
  <xr:revisionPtr revIDLastSave="0" documentId="13_ncr:1_{9E2063D6-A47B-4B4A-B689-07217E5830F8}" xr6:coauthVersionLast="47" xr6:coauthVersionMax="47" xr10:uidLastSave="{00000000-0000-0000-0000-000000000000}"/>
  <bookViews>
    <workbookView xWindow="1837" yWindow="735" windowWidth="12226" windowHeight="12765" firstSheet="12" activeTab="12" xr2:uid="{00000000-000D-0000-FFFF-FFFF00000000}"/>
  </bookViews>
  <sheets>
    <sheet name="About" sheetId="1" r:id="rId1"/>
    <sheet name="SYVbT-passenger" sheetId="19" r:id="rId2"/>
    <sheet name="SYVbT-freight" sheetId="20" r:id="rId3"/>
    <sheet name="AVLo-passengers" sheetId="21" r:id="rId4"/>
    <sheet name="AVLo-freight" sheetId="22" r:id="rId5"/>
    <sheet name="AEO 7" sheetId="16" r:id="rId6"/>
    <sheet name="AEO 46" sheetId="25" r:id="rId7"/>
    <sheet name="AEO 47" sheetId="17" r:id="rId8"/>
    <sheet name="AEO 49" sheetId="24" r:id="rId9"/>
    <sheet name="NHTSA Motorbikes" sheetId="7" r:id="rId10"/>
    <sheet name="NTS 1-40" sheetId="23" r:id="rId11"/>
    <sheet name="NRBS 40" sheetId="13" r:id="rId12"/>
    <sheet name="BAADTbVT-passengers" sheetId="6" r:id="rId13"/>
    <sheet name="BAADTbVT-freight" sheetId="12" r:id="rId14"/>
  </sheets>
  <externalReferences>
    <externalReference r:id="rId15"/>
    <externalReference r:id="rId16"/>
  </externalReferences>
  <definedNames>
    <definedName name="Eno_TM" localSheetId="10">'[1]1997  Table 1a Modified'!#REF!</definedName>
    <definedName name="Eno_TM">'[2]1997  Table 1a Modified'!#REF!</definedName>
    <definedName name="Eno_Tons" localSheetId="10">'[1]1997  Table 1a Modified'!#REF!</definedName>
    <definedName name="Eno_Tons">'[2]1997  Table 1a Modified'!#REF!</definedName>
    <definedName name="Sum_T2" localSheetId="10">'[1]1997  Table 1a Modified'!#REF!</definedName>
    <definedName name="Sum_T2">'[2]1997  Table 1a Modified'!#REF!</definedName>
    <definedName name="Sum_TTM" localSheetId="10">'[1]1997  Table 1a Modified'!#REF!</definedName>
    <definedName name="Sum_TTM">'[2]1997  Table 1a Modified'!#REF!</definedName>
    <definedName name="ti_tbl_50" localSheetId="10">#REF!</definedName>
    <definedName name="ti_tbl_50">#REF!</definedName>
    <definedName name="ti_tbl_69" localSheetId="10">#REF!</definedName>
    <definedName name="ti_tbl_69">#REF!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J2" i="6" l="1"/>
  <c r="AK2" i="6"/>
  <c r="AL2" i="6"/>
  <c r="AM2" i="6"/>
  <c r="AN2" i="6"/>
  <c r="AO2" i="6"/>
  <c r="AP2" i="6"/>
  <c r="AQ2" i="6"/>
  <c r="AR2" i="6"/>
  <c r="AJ3" i="6"/>
  <c r="AK3" i="6"/>
  <c r="AL3" i="6"/>
  <c r="AM3" i="6"/>
  <c r="AN3" i="6"/>
  <c r="AO3" i="6"/>
  <c r="AP3" i="6"/>
  <c r="AQ3" i="6"/>
  <c r="AR3" i="6"/>
  <c r="AJ4" i="6"/>
  <c r="AK4" i="6"/>
  <c r="AL4" i="6"/>
  <c r="AM4" i="6"/>
  <c r="AN4" i="6"/>
  <c r="AO4" i="6"/>
  <c r="AP4" i="6"/>
  <c r="AQ4" i="6"/>
  <c r="AR4" i="6"/>
  <c r="AJ5" i="6"/>
  <c r="AK5" i="6"/>
  <c r="AL5" i="6"/>
  <c r="AM5" i="6"/>
  <c r="AN5" i="6"/>
  <c r="AO5" i="6"/>
  <c r="AP5" i="6"/>
  <c r="AQ5" i="6"/>
  <c r="AR5" i="6"/>
  <c r="AJ6" i="6"/>
  <c r="AK6" i="6"/>
  <c r="AL6" i="6"/>
  <c r="AM6" i="6"/>
  <c r="AN6" i="6"/>
  <c r="AO6" i="6"/>
  <c r="AP6" i="6"/>
  <c r="AQ6" i="6"/>
  <c r="AR6" i="6"/>
  <c r="AJ7" i="6"/>
  <c r="AK7" i="6"/>
  <c r="AL7" i="6"/>
  <c r="AM7" i="6"/>
  <c r="AN7" i="6"/>
  <c r="AO7" i="6"/>
  <c r="AP7" i="6"/>
  <c r="AQ7" i="6"/>
  <c r="AR7" i="6"/>
  <c r="AH3" i="6"/>
  <c r="AI3" i="6"/>
  <c r="AH4" i="6"/>
  <c r="AI4" i="6"/>
  <c r="AH5" i="6"/>
  <c r="AI5" i="6"/>
  <c r="AH6" i="6"/>
  <c r="AI6" i="6"/>
  <c r="AH7" i="6"/>
  <c r="AI7" i="6"/>
  <c r="AI2" i="6"/>
  <c r="AI2" i="12"/>
  <c r="AJ2" i="12" s="1"/>
  <c r="AK2" i="12" s="1"/>
  <c r="AL2" i="12" s="1"/>
  <c r="AM2" i="12" s="1"/>
  <c r="AN2" i="12" s="1"/>
  <c r="AO2" i="12" s="1"/>
  <c r="AP2" i="12" s="1"/>
  <c r="AQ2" i="12" s="1"/>
  <c r="AI3" i="12"/>
  <c r="AJ3" i="12" s="1"/>
  <c r="AK3" i="12" s="1"/>
  <c r="AL3" i="12" s="1"/>
  <c r="AM3" i="12" s="1"/>
  <c r="AN3" i="12" s="1"/>
  <c r="AO3" i="12" s="1"/>
  <c r="AP3" i="12" s="1"/>
  <c r="AQ3" i="12" s="1"/>
  <c r="AI4" i="12"/>
  <c r="AJ4" i="12" s="1"/>
  <c r="AK4" i="12" s="1"/>
  <c r="AL4" i="12" s="1"/>
  <c r="AM4" i="12" s="1"/>
  <c r="AN4" i="12" s="1"/>
  <c r="AO4" i="12" s="1"/>
  <c r="AP4" i="12" s="1"/>
  <c r="AQ4" i="12" s="1"/>
  <c r="AI5" i="12"/>
  <c r="AJ5" i="12" s="1"/>
  <c r="AK5" i="12" s="1"/>
  <c r="AL5" i="12" s="1"/>
  <c r="AM5" i="12" s="1"/>
  <c r="AN5" i="12" s="1"/>
  <c r="AO5" i="12" s="1"/>
  <c r="AP5" i="12" s="1"/>
  <c r="AQ5" i="12" s="1"/>
  <c r="AI6" i="12"/>
  <c r="AJ6" i="12" s="1"/>
  <c r="AK6" i="12" s="1"/>
  <c r="AL6" i="12" s="1"/>
  <c r="AM6" i="12" s="1"/>
  <c r="AN6" i="12" s="1"/>
  <c r="AO6" i="12" s="1"/>
  <c r="AP6" i="12" s="1"/>
  <c r="AQ6" i="12" s="1"/>
  <c r="AI7" i="12"/>
  <c r="AJ7" i="12" s="1"/>
  <c r="AK7" i="12" s="1"/>
  <c r="AL7" i="12" s="1"/>
  <c r="AM7" i="12" s="1"/>
  <c r="AN7" i="12" s="1"/>
  <c r="AO7" i="12" s="1"/>
  <c r="AP7" i="12" s="1"/>
  <c r="AQ7" i="12" s="1"/>
  <c r="AH3" i="12"/>
  <c r="AH4" i="12"/>
  <c r="AH5" i="12"/>
  <c r="AH6" i="12"/>
  <c r="AH7" i="12"/>
  <c r="AH2" i="12"/>
  <c r="C4" i="6" l="1"/>
  <c r="C7" i="12" l="1"/>
  <c r="B5" i="12"/>
  <c r="B5" i="6" l="1"/>
  <c r="AI27" i="23" l="1"/>
  <c r="AJ27" i="23" s="1"/>
  <c r="AI26" i="23"/>
  <c r="AJ26" i="23" s="1"/>
  <c r="AI25" i="23"/>
  <c r="AJ25" i="23" s="1"/>
  <c r="AI24" i="23"/>
  <c r="AJ24" i="23" s="1"/>
  <c r="AI22" i="23"/>
  <c r="AJ22" i="23" s="1"/>
  <c r="AI21" i="23"/>
  <c r="AJ21" i="23" s="1"/>
  <c r="AI20" i="23"/>
  <c r="AJ20" i="23" s="1"/>
  <c r="AI19" i="23"/>
  <c r="AJ19" i="23" s="1"/>
  <c r="AI18" i="23"/>
  <c r="AJ18" i="23" s="1"/>
  <c r="AI17" i="23"/>
  <c r="AJ17" i="23" s="1"/>
  <c r="AI16" i="23"/>
  <c r="AJ16" i="23" s="1"/>
  <c r="AI15" i="23"/>
  <c r="AJ15" i="23" s="1"/>
  <c r="AD14" i="23"/>
  <c r="AI14" i="23" s="1"/>
  <c r="AJ14" i="23" s="1"/>
  <c r="AC14" i="23"/>
  <c r="AB14" i="23"/>
  <c r="AA14" i="23"/>
  <c r="Z14" i="23"/>
  <c r="Y14" i="23"/>
  <c r="X14" i="23"/>
  <c r="W14" i="23"/>
  <c r="V14" i="23"/>
  <c r="U14" i="23"/>
  <c r="T14" i="23"/>
  <c r="S14" i="23"/>
  <c r="R14" i="23"/>
  <c r="Q14" i="23"/>
  <c r="P14" i="23"/>
  <c r="O14" i="23"/>
  <c r="N14" i="23"/>
  <c r="M14" i="23"/>
  <c r="L14" i="23"/>
  <c r="K14" i="23"/>
  <c r="J14" i="23"/>
  <c r="I14" i="23"/>
  <c r="H14" i="23"/>
  <c r="G14" i="23"/>
  <c r="F14" i="23"/>
  <c r="AI13" i="23"/>
  <c r="AJ13" i="23" s="1"/>
  <c r="AI12" i="23"/>
  <c r="AJ12" i="23" s="1"/>
  <c r="AI11" i="23"/>
  <c r="AJ11" i="23" s="1"/>
  <c r="AI9" i="23"/>
  <c r="AJ9" i="23" s="1"/>
  <c r="AI8" i="23"/>
  <c r="AJ8" i="23" s="1"/>
  <c r="AI6" i="23"/>
  <c r="AJ6" i="23" s="1"/>
  <c r="AD5" i="23"/>
  <c r="AI5" i="23" s="1"/>
  <c r="AJ5" i="23" s="1"/>
  <c r="AC5" i="23"/>
  <c r="AB5" i="23"/>
  <c r="AA5" i="23"/>
  <c r="Z5" i="23"/>
  <c r="Y5" i="23"/>
  <c r="X5" i="23"/>
  <c r="W5" i="23"/>
  <c r="V5" i="23"/>
  <c r="U5" i="23"/>
  <c r="T5" i="23"/>
  <c r="S5" i="23"/>
  <c r="R5" i="23"/>
  <c r="Q5" i="23"/>
  <c r="P5" i="23"/>
  <c r="O5" i="23"/>
  <c r="N5" i="23"/>
  <c r="M5" i="23"/>
  <c r="L5" i="23"/>
  <c r="K5" i="23"/>
  <c r="J5" i="23"/>
  <c r="I5" i="23"/>
  <c r="H5" i="23"/>
  <c r="G5" i="23"/>
  <c r="F5" i="23"/>
  <c r="E5" i="23"/>
  <c r="D5" i="23"/>
  <c r="C5" i="23"/>
  <c r="B5" i="23"/>
  <c r="AI4" i="23"/>
  <c r="AJ4" i="23" s="1"/>
  <c r="R7" i="6" l="1"/>
  <c r="S2" i="6"/>
  <c r="D7" i="12"/>
  <c r="E7" i="12" s="1"/>
  <c r="F7" i="12" s="1"/>
  <c r="G7" i="12" s="1"/>
  <c r="H7" i="12" s="1"/>
  <c r="I7" i="12" s="1"/>
  <c r="J7" i="12" s="1"/>
  <c r="K7" i="12" s="1"/>
  <c r="L7" i="12" s="1"/>
  <c r="M7" i="12" s="1"/>
  <c r="N7" i="12" s="1"/>
  <c r="O7" i="12" s="1"/>
  <c r="P7" i="12" s="1"/>
  <c r="Q7" i="12" s="1"/>
  <c r="R7" i="12" s="1"/>
  <c r="S7" i="12" s="1"/>
  <c r="T7" i="12" s="1"/>
  <c r="U7" i="12" s="1"/>
  <c r="V7" i="12" s="1"/>
  <c r="W7" i="12" s="1"/>
  <c r="X7" i="12" s="1"/>
  <c r="Y7" i="12" s="1"/>
  <c r="Z7" i="12" s="1"/>
  <c r="AA7" i="12" s="1"/>
  <c r="AB7" i="12" s="1"/>
  <c r="AC7" i="12" s="1"/>
  <c r="AD7" i="12" s="1"/>
  <c r="AE7" i="12" s="1"/>
  <c r="AF7" i="12" s="1"/>
  <c r="AG7" i="12" s="1"/>
  <c r="AD4" i="6"/>
  <c r="C3" i="12"/>
  <c r="D3" i="12" s="1"/>
  <c r="E3" i="12" s="1"/>
  <c r="F3" i="12" s="1"/>
  <c r="G3" i="12" s="1"/>
  <c r="H3" i="12" s="1"/>
  <c r="I3" i="12" s="1"/>
  <c r="J3" i="12" s="1"/>
  <c r="K3" i="12" s="1"/>
  <c r="L3" i="12" s="1"/>
  <c r="M3" i="12" s="1"/>
  <c r="N3" i="12" s="1"/>
  <c r="O3" i="12" s="1"/>
  <c r="P3" i="12" s="1"/>
  <c r="Q3" i="12" s="1"/>
  <c r="R3" i="12" s="1"/>
  <c r="S3" i="12" s="1"/>
  <c r="T3" i="12" s="1"/>
  <c r="U3" i="12" s="1"/>
  <c r="V3" i="12" s="1"/>
  <c r="W3" i="12" s="1"/>
  <c r="X3" i="12" s="1"/>
  <c r="Y3" i="12" s="1"/>
  <c r="Z3" i="12" s="1"/>
  <c r="AA3" i="12" s="1"/>
  <c r="AB3" i="12" s="1"/>
  <c r="AC3" i="12" s="1"/>
  <c r="AD3" i="12" s="1"/>
  <c r="AE3" i="12" s="1"/>
  <c r="AF3" i="12" s="1"/>
  <c r="AG3" i="12" s="1"/>
  <c r="J5" i="6"/>
  <c r="C4" i="12"/>
  <c r="D4" i="12" s="1"/>
  <c r="E4" i="12" s="1"/>
  <c r="F4" i="12" s="1"/>
  <c r="G4" i="12" s="1"/>
  <c r="H4" i="12" s="1"/>
  <c r="I4" i="12" s="1"/>
  <c r="J4" i="12" s="1"/>
  <c r="K4" i="12" s="1"/>
  <c r="L4" i="12" s="1"/>
  <c r="M4" i="12" s="1"/>
  <c r="N4" i="12" s="1"/>
  <c r="O4" i="12" s="1"/>
  <c r="P4" i="12" s="1"/>
  <c r="Q4" i="12" s="1"/>
  <c r="R4" i="12" s="1"/>
  <c r="S4" i="12" s="1"/>
  <c r="T4" i="12" s="1"/>
  <c r="U4" i="12" s="1"/>
  <c r="V4" i="12" s="1"/>
  <c r="W4" i="12" s="1"/>
  <c r="X4" i="12" s="1"/>
  <c r="Y4" i="12" s="1"/>
  <c r="Z4" i="12" s="1"/>
  <c r="AA4" i="12" s="1"/>
  <c r="AB4" i="12" s="1"/>
  <c r="AC4" i="12" s="1"/>
  <c r="AD4" i="12" s="1"/>
  <c r="AE4" i="12" s="1"/>
  <c r="AF4" i="12" s="1"/>
  <c r="AG4" i="12" s="1"/>
  <c r="L3" i="6"/>
  <c r="C5" i="12"/>
  <c r="D5" i="12" s="1"/>
  <c r="E5" i="12" s="1"/>
  <c r="F5" i="12" s="1"/>
  <c r="G5" i="12" s="1"/>
  <c r="H5" i="12" s="1"/>
  <c r="I5" i="12" s="1"/>
  <c r="J5" i="12" s="1"/>
  <c r="K5" i="12" s="1"/>
  <c r="L5" i="12" s="1"/>
  <c r="M5" i="12" s="1"/>
  <c r="N5" i="12" s="1"/>
  <c r="O5" i="12" s="1"/>
  <c r="P5" i="12" s="1"/>
  <c r="Q5" i="12" s="1"/>
  <c r="R5" i="12" s="1"/>
  <c r="S5" i="12" s="1"/>
  <c r="T5" i="12" s="1"/>
  <c r="U5" i="12" s="1"/>
  <c r="V5" i="12" s="1"/>
  <c r="W5" i="12" s="1"/>
  <c r="X5" i="12" s="1"/>
  <c r="Y5" i="12" s="1"/>
  <c r="Z5" i="12" s="1"/>
  <c r="AA5" i="12" s="1"/>
  <c r="AB5" i="12" s="1"/>
  <c r="AC5" i="12" s="1"/>
  <c r="AD5" i="12" s="1"/>
  <c r="AE5" i="12" s="1"/>
  <c r="AF5" i="12" s="1"/>
  <c r="AG5" i="12" s="1"/>
  <c r="C2" i="12"/>
  <c r="D2" i="12" s="1"/>
  <c r="E2" i="12" s="1"/>
  <c r="F2" i="12" s="1"/>
  <c r="G2" i="12" s="1"/>
  <c r="H2" i="12" s="1"/>
  <c r="I2" i="12" s="1"/>
  <c r="J2" i="12" s="1"/>
  <c r="K2" i="12" s="1"/>
  <c r="L2" i="12" s="1"/>
  <c r="M2" i="12" s="1"/>
  <c r="N2" i="12" s="1"/>
  <c r="O2" i="12" s="1"/>
  <c r="P2" i="12" s="1"/>
  <c r="Q2" i="12" s="1"/>
  <c r="R2" i="12" s="1"/>
  <c r="S2" i="12" s="1"/>
  <c r="T2" i="12" s="1"/>
  <c r="U2" i="12" s="1"/>
  <c r="V2" i="12" s="1"/>
  <c r="W2" i="12" s="1"/>
  <c r="X2" i="12" s="1"/>
  <c r="Y2" i="12" s="1"/>
  <c r="Z2" i="12" s="1"/>
  <c r="AA2" i="12" s="1"/>
  <c r="AB2" i="12" s="1"/>
  <c r="AC2" i="12" s="1"/>
  <c r="AD2" i="12" s="1"/>
  <c r="AE2" i="12" s="1"/>
  <c r="AF2" i="12" s="1"/>
  <c r="AG2" i="12" s="1"/>
  <c r="C6" i="12"/>
  <c r="D6" i="12" s="1"/>
  <c r="E6" i="12" s="1"/>
  <c r="F6" i="12" s="1"/>
  <c r="G6" i="12" s="1"/>
  <c r="H6" i="12" s="1"/>
  <c r="I6" i="12" s="1"/>
  <c r="J6" i="12" s="1"/>
  <c r="K6" i="12" s="1"/>
  <c r="L6" i="12" s="1"/>
  <c r="M6" i="12" s="1"/>
  <c r="N6" i="12" s="1"/>
  <c r="O6" i="12" s="1"/>
  <c r="P6" i="12" s="1"/>
  <c r="Q6" i="12" s="1"/>
  <c r="R6" i="12" s="1"/>
  <c r="S6" i="12" s="1"/>
  <c r="T6" i="12" s="1"/>
  <c r="U6" i="12" s="1"/>
  <c r="V6" i="12" s="1"/>
  <c r="W6" i="12" s="1"/>
  <c r="X6" i="12" s="1"/>
  <c r="Y6" i="12" s="1"/>
  <c r="Z6" i="12" s="1"/>
  <c r="AA6" i="12" s="1"/>
  <c r="AB6" i="12" s="1"/>
  <c r="AC6" i="12" s="1"/>
  <c r="AD6" i="12" s="1"/>
  <c r="AE6" i="12" s="1"/>
  <c r="AF6" i="12" s="1"/>
  <c r="AG6" i="12" s="1"/>
  <c r="C6" i="6"/>
  <c r="D6" i="6"/>
  <c r="E6" i="6"/>
  <c r="F6" i="6"/>
  <c r="G6" i="6"/>
  <c r="H6" i="6"/>
  <c r="I6" i="6"/>
  <c r="J6" i="6"/>
  <c r="K6" i="6"/>
  <c r="L6" i="6"/>
  <c r="M6" i="6"/>
  <c r="N6" i="6"/>
  <c r="O6" i="6"/>
  <c r="P6" i="6"/>
  <c r="Q6" i="6"/>
  <c r="R6" i="6"/>
  <c r="S6" i="6"/>
  <c r="T6" i="6"/>
  <c r="U6" i="6"/>
  <c r="V6" i="6"/>
  <c r="W6" i="6"/>
  <c r="X6" i="6"/>
  <c r="Y6" i="6"/>
  <c r="Z6" i="6"/>
  <c r="AA6" i="6"/>
  <c r="AB6" i="6"/>
  <c r="AC6" i="6"/>
  <c r="AD6" i="6"/>
  <c r="AE6" i="6"/>
  <c r="AF6" i="6"/>
  <c r="AG6" i="6"/>
  <c r="I7" i="6"/>
  <c r="Q7" i="6"/>
  <c r="Y7" i="6"/>
  <c r="AG7" i="6"/>
  <c r="O7" i="6"/>
  <c r="J7" i="6"/>
  <c r="Z7" i="6"/>
  <c r="P7" i="6"/>
  <c r="C7" i="6"/>
  <c r="K7" i="6"/>
  <c r="S7" i="6"/>
  <c r="AA7" i="6"/>
  <c r="AE7" i="6"/>
  <c r="D7" i="6"/>
  <c r="L7" i="6"/>
  <c r="T7" i="6"/>
  <c r="AB7" i="6"/>
  <c r="G7" i="6"/>
  <c r="AF7" i="6"/>
  <c r="E7" i="6"/>
  <c r="M7" i="6"/>
  <c r="U7" i="6"/>
  <c r="AC7" i="6"/>
  <c r="W7" i="6"/>
  <c r="H7" i="6"/>
  <c r="X7" i="6"/>
  <c r="F7" i="6"/>
  <c r="N7" i="6"/>
  <c r="V7" i="6"/>
  <c r="AD7" i="6"/>
  <c r="P5" i="6" l="1"/>
  <c r="S5" i="6"/>
  <c r="L2" i="6"/>
  <c r="AH2" i="6"/>
  <c r="K2" i="6"/>
  <c r="C5" i="6"/>
  <c r="AE2" i="6"/>
  <c r="C2" i="6"/>
  <c r="V5" i="6"/>
  <c r="V2" i="6"/>
  <c r="AC5" i="6"/>
  <c r="M2" i="6"/>
  <c r="T2" i="6"/>
  <c r="W2" i="6"/>
  <c r="AG5" i="6"/>
  <c r="U2" i="6"/>
  <c r="AB5" i="6"/>
  <c r="U3" i="6"/>
  <c r="V3" i="6"/>
  <c r="T3" i="6"/>
  <c r="AG3" i="6"/>
  <c r="AE3" i="6"/>
  <c r="Z3" i="6"/>
  <c r="Q2" i="6"/>
  <c r="AF5" i="6"/>
  <c r="F5" i="6"/>
  <c r="R4" i="6"/>
  <c r="M4" i="6"/>
  <c r="AE5" i="6"/>
  <c r="Y4" i="6"/>
  <c r="H2" i="6"/>
  <c r="Z2" i="6"/>
  <c r="O3" i="6"/>
  <c r="AF3" i="6"/>
  <c r="Q4" i="6"/>
  <c r="P2" i="6"/>
  <c r="F2" i="6"/>
  <c r="Y2" i="6"/>
  <c r="S3" i="6"/>
  <c r="I3" i="6"/>
  <c r="R2" i="6"/>
  <c r="I2" i="6"/>
  <c r="AA2" i="6"/>
  <c r="C3" i="6"/>
  <c r="X3" i="6"/>
  <c r="AF4" i="6"/>
  <c r="O2" i="6"/>
  <c r="E2" i="6"/>
  <c r="J3" i="6"/>
  <c r="AG4" i="6"/>
  <c r="E3" i="6"/>
  <c r="O4" i="6"/>
  <c r="N4" i="6"/>
  <c r="X4" i="6"/>
  <c r="W3" i="6"/>
  <c r="F3" i="6"/>
  <c r="H3" i="6"/>
  <c r="AE4" i="6"/>
  <c r="W4" i="6"/>
  <c r="F4" i="6"/>
  <c r="K4" i="6"/>
  <c r="G4" i="6"/>
  <c r="L4" i="6"/>
  <c r="AF2" i="6"/>
  <c r="AD2" i="6"/>
  <c r="AB2" i="6"/>
  <c r="Q5" i="6"/>
  <c r="G3" i="6"/>
  <c r="Y3" i="6"/>
  <c r="D3" i="6"/>
  <c r="U4" i="6"/>
  <c r="D4" i="6"/>
  <c r="Y5" i="6"/>
  <c r="X5" i="6"/>
  <c r="AA5" i="6"/>
  <c r="AD5" i="6"/>
  <c r="AA4" i="6"/>
  <c r="X2" i="6"/>
  <c r="G2" i="6"/>
  <c r="AC2" i="6"/>
  <c r="D2" i="6"/>
  <c r="U5" i="6"/>
  <c r="T5" i="6"/>
  <c r="W5" i="6"/>
  <c r="Z5" i="6"/>
  <c r="AA3" i="6"/>
  <c r="AD3" i="6"/>
  <c r="AC3" i="6"/>
  <c r="AB3" i="6"/>
  <c r="AC4" i="6"/>
  <c r="V4" i="6"/>
  <c r="J4" i="6"/>
  <c r="S4" i="6"/>
  <c r="M5" i="6"/>
  <c r="O5" i="6"/>
  <c r="R5" i="6"/>
  <c r="N5" i="6"/>
  <c r="I4" i="6"/>
  <c r="E4" i="6"/>
  <c r="AB4" i="6"/>
  <c r="H4" i="6"/>
  <c r="L5" i="6"/>
  <c r="I5" i="6"/>
  <c r="H5" i="6"/>
  <c r="K5" i="6"/>
  <c r="R3" i="6"/>
  <c r="Q3" i="6"/>
  <c r="P3" i="6"/>
  <c r="AG2" i="6"/>
  <c r="N2" i="6"/>
  <c r="J2" i="6"/>
  <c r="E5" i="6"/>
  <c r="D5" i="6"/>
  <c r="G5" i="6"/>
  <c r="K3" i="6"/>
  <c r="N3" i="6"/>
  <c r="M3" i="6"/>
  <c r="P4" i="6"/>
  <c r="Z4" i="6"/>
  <c r="T4" i="6"/>
</calcChain>
</file>

<file path=xl/sharedStrings.xml><?xml version="1.0" encoding="utf-8"?>
<sst xmlns="http://schemas.openxmlformats.org/spreadsheetml/2006/main" count="2168" uniqueCount="1204">
  <si>
    <t>Source:</t>
  </si>
  <si>
    <t>Registered Vehicles</t>
  </si>
  <si>
    <t>Motorcycles</t>
  </si>
  <si>
    <t>LDVs</t>
  </si>
  <si>
    <t>HDVs</t>
  </si>
  <si>
    <t>aircraft</t>
  </si>
  <si>
    <t>rail</t>
  </si>
  <si>
    <t>ships</t>
  </si>
  <si>
    <t>motorbikes</t>
  </si>
  <si>
    <t>Notes:</t>
  </si>
  <si>
    <t>Vehicle Miles of Travel (Millions)</t>
  </si>
  <si>
    <t>This is a time-series variable to support countries or regions where average distance</t>
  </si>
  <si>
    <t>traveled per year changes over the model run.  The values are constant in the U.S.</t>
  </si>
  <si>
    <t>version of the model.</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</si>
  <si>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</si>
  <si>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</si>
  <si>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</si>
  <si>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</si>
  <si>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</si>
  <si>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</si>
  <si>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</si>
  <si>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</si>
  <si>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</si>
  <si>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</si>
  <si>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</si>
  <si>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</si>
  <si>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</si>
  <si>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</si>
  <si>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</si>
  <si>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</si>
  <si>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In the U.S. model, passenger ships are recreational boats, and they are represented</t>
  </si>
  <si>
    <t>in hours per year rather than distance per year.</t>
  </si>
  <si>
    <t>U.S. Coast Guard</t>
  </si>
  <si>
    <t>National Recreational Boating Survey 2012</t>
  </si>
  <si>
    <t>http://www.uscgboating.org/library/recreational-boating-servey/2012survey%20report.pdf</t>
  </si>
  <si>
    <t>Page 63, Table 40</t>
  </si>
  <si>
    <t>BAADTbVT BAU Average Annual Dist Traveled by Vehicle Type</t>
  </si>
  <si>
    <t>Report</t>
  </si>
  <si>
    <t>Annual Energy Outlook 2019</t>
  </si>
  <si>
    <t>Scenario</t>
  </si>
  <si>
    <t>ref2019</t>
  </si>
  <si>
    <t>Reference case</t>
  </si>
  <si>
    <t>Datekey</t>
  </si>
  <si>
    <t>Release Date</t>
  </si>
  <si>
    <t>TKI000</t>
  </si>
  <si>
    <t>7. Transportation Sector Key Indicators and Delivered Energy Consumption</t>
  </si>
  <si>
    <t/>
  </si>
  <si>
    <t xml:space="preserve"> Key Indicators and Consumption</t>
  </si>
  <si>
    <t>Key Indicators</t>
  </si>
  <si>
    <t>Travel Indicators</t>
  </si>
  <si>
    <t xml:space="preserve"> (billion vehicle miles traveled)</t>
  </si>
  <si>
    <t>TKI000:ba_Light-DutyVeh</t>
  </si>
  <si>
    <t xml:space="preserve">   Light-Duty Vehicles less than 8,501 pounds</t>
  </si>
  <si>
    <t>TKI000:ba_CommercialLig</t>
  </si>
  <si>
    <t xml:space="preserve">   Commercial Light Trucks 1/</t>
  </si>
  <si>
    <t>TKI000:ba_FreightTrucks</t>
  </si>
  <si>
    <t xml:space="preserve">   Freight Trucks greater than 10,000 pounds</t>
  </si>
  <si>
    <t>TKI000:buspassmiles</t>
  </si>
  <si>
    <t xml:space="preserve"> (billion passenger miles traveled)</t>
  </si>
  <si>
    <t>TKI000:railpassmiles</t>
  </si>
  <si>
    <t xml:space="preserve">   Bus Transportation</t>
  </si>
  <si>
    <t xml:space="preserve">   Passenger Rail</t>
  </si>
  <si>
    <t>TKI000:ba_Air</t>
  </si>
  <si>
    <t xml:space="preserve"> (billion seat miles available)</t>
  </si>
  <si>
    <t xml:space="preserve">   Air</t>
  </si>
  <si>
    <t>TKI000:ba_Rail</t>
  </si>
  <si>
    <t xml:space="preserve"> (billion ton miles traveled)</t>
  </si>
  <si>
    <t>TKI000:ba_DomesticShipp</t>
  </si>
  <si>
    <t xml:space="preserve">   Rail</t>
  </si>
  <si>
    <t xml:space="preserve">   Domestic Shipping</t>
  </si>
  <si>
    <t>Energy Efficiency Indicators</t>
  </si>
  <si>
    <t>TKI000:ca_AvgCAFEStand</t>
  </si>
  <si>
    <t xml:space="preserve"> (miles per gallon)</t>
  </si>
  <si>
    <t>TKI000:ca_CarCAFEStand</t>
  </si>
  <si>
    <t xml:space="preserve">   New Light-Duty Vehicle CAFE Standard 2/</t>
  </si>
  <si>
    <t>TKI000:ca_TwukCAFEStand</t>
  </si>
  <si>
    <t xml:space="preserve">     New Car 2/</t>
  </si>
  <si>
    <t>TKI000:ca_NewVehCred</t>
  </si>
  <si>
    <t xml:space="preserve">     New Light Truck 2/</t>
  </si>
  <si>
    <t>TKI000:ca_NewCarCred</t>
  </si>
  <si>
    <t xml:space="preserve">   Compliance New Light-Duty Vehicle 3/</t>
  </si>
  <si>
    <t>TKI000:ca_NewTwukCred</t>
  </si>
  <si>
    <t xml:space="preserve">     New Car 3/</t>
  </si>
  <si>
    <t>TKI000:ca_TestedNewVeh</t>
  </si>
  <si>
    <t xml:space="preserve">     New Light Truck 3/</t>
  </si>
  <si>
    <t>TKI000:ca_TestedNewCar</t>
  </si>
  <si>
    <t xml:space="preserve">   Tested New Light-Duty Vehicle 4/</t>
  </si>
  <si>
    <t>TKI000:ca_TestedNewTwuk</t>
  </si>
  <si>
    <t xml:space="preserve">     New Car 4/</t>
  </si>
  <si>
    <t>TKI000:ca_OnRoadNewVeh</t>
  </si>
  <si>
    <t xml:space="preserve">     New Light Truck 4/</t>
  </si>
  <si>
    <t>TKI000:ca_OnRoadNewCar</t>
  </si>
  <si>
    <t xml:space="preserve">   On-Road New Light-Duty Vehicle 5/</t>
  </si>
  <si>
    <t>TKI000:ca_OnRoadNewTwuk</t>
  </si>
  <si>
    <t xml:space="preserve">     New Car 5/</t>
  </si>
  <si>
    <t>TKI000:ca_Light-DutySto</t>
  </si>
  <si>
    <t xml:space="preserve">     New Light Truck 5/</t>
  </si>
  <si>
    <t>TKI000:ca_NewCommercial</t>
  </si>
  <si>
    <t xml:space="preserve">   Light-Duty Stock 6/</t>
  </si>
  <si>
    <t>TKI000:ca_StockCommerci</t>
  </si>
  <si>
    <t xml:space="preserve">   New Commercial Light Truck 1/</t>
  </si>
  <si>
    <t>TKI000:ca_FreightTruck</t>
  </si>
  <si>
    <t xml:space="preserve">   Stock Commercial Light Truck 1/</t>
  </si>
  <si>
    <t xml:space="preserve">   Freight Truck</t>
  </si>
  <si>
    <t>TKI000:ca_Aircraft</t>
  </si>
  <si>
    <t xml:space="preserve"> (seat miles per gallon)</t>
  </si>
  <si>
    <t xml:space="preserve">   Aircraft</t>
  </si>
  <si>
    <t>TKI000:ca_Rail</t>
  </si>
  <si>
    <t xml:space="preserve"> (ton miles/thousand Btu)</t>
  </si>
  <si>
    <t>TKI000:ca_DomesticShipp</t>
  </si>
  <si>
    <t>Energy Use by Mode</t>
  </si>
  <si>
    <t>TKI000:da_Light-DutyVeh</t>
  </si>
  <si>
    <t xml:space="preserve">  (quadrillion Btu)</t>
  </si>
  <si>
    <t>TKI000:da_CommercialLig</t>
  </si>
  <si>
    <t xml:space="preserve">    Light-Duty Vehicles</t>
  </si>
  <si>
    <t>TKI000:da_BusTransporta</t>
  </si>
  <si>
    <t xml:space="preserve">    Commercial Light Trucks 1/</t>
  </si>
  <si>
    <t>TKI000:da_FreightTrucks</t>
  </si>
  <si>
    <t xml:space="preserve">    Bus Transportation</t>
  </si>
  <si>
    <t>TKI000:da_Rail,Passenge</t>
  </si>
  <si>
    <t xml:space="preserve">    Freight Trucks</t>
  </si>
  <si>
    <t>TKI000:da_Rail,Freight</t>
  </si>
  <si>
    <t xml:space="preserve">    Rail, Passenger</t>
  </si>
  <si>
    <t>TKI000:da_Shipping,Dome</t>
  </si>
  <si>
    <t xml:space="preserve">    Rail, Freight</t>
  </si>
  <si>
    <t>TKI000:da_Shipping,Inte</t>
  </si>
  <si>
    <t xml:space="preserve">    Shipping, Domestic</t>
  </si>
  <si>
    <t>TKI000:da_RecreationalB</t>
  </si>
  <si>
    <t xml:space="preserve">    Shipping, International</t>
  </si>
  <si>
    <t>TKI000:da_Air</t>
  </si>
  <si>
    <t xml:space="preserve">    Recreational Boats</t>
  </si>
  <si>
    <t>TKI000:da_MilitaryUse</t>
  </si>
  <si>
    <t xml:space="preserve">    Air</t>
  </si>
  <si>
    <t>TKI000:da_Lubricants</t>
  </si>
  <si>
    <t xml:space="preserve">    Military Use</t>
  </si>
  <si>
    <t>TKI000:da_PipelineFuel</t>
  </si>
  <si>
    <t xml:space="preserve">    Lubricants</t>
  </si>
  <si>
    <t>TKI000:da_Total</t>
  </si>
  <si>
    <t xml:space="preserve">    Pipeline Fuel</t>
  </si>
  <si>
    <t xml:space="preserve">      Total</t>
  </si>
  <si>
    <t>TKI000:ea_Light-DutyVeh</t>
  </si>
  <si>
    <t xml:space="preserve">  (million barrels per day oil equivalent)</t>
  </si>
  <si>
    <t>TKI000:ea_CommercialLig</t>
  </si>
  <si>
    <t>TKI000:ea_BusTransporta</t>
  </si>
  <si>
    <t>TKI000:ea_FreightTrucks</t>
  </si>
  <si>
    <t>TKI000:ea_Rail,Passenge</t>
  </si>
  <si>
    <t>TKI000:ea_Rail,Freight</t>
  </si>
  <si>
    <t>TKI000:ea_Shipping,Dome</t>
  </si>
  <si>
    <t>TKI000:ea_Shipping,Inte</t>
  </si>
  <si>
    <t>TKI000:ea_RecreationalB</t>
  </si>
  <si>
    <t>TKI000:ea_Air</t>
  </si>
  <si>
    <t>TKI000:ea_MilitaryUse</t>
  </si>
  <si>
    <t>TKI000:ea_Lubricants</t>
  </si>
  <si>
    <t>TKI000:ea_PipelineFuel</t>
  </si>
  <si>
    <t>TKI000:ea_Total</t>
  </si>
  <si>
    <t xml:space="preserve">   1/ Commercial trucks 8,501 to 10,000 pounds gross vehicle weight rating.</t>
  </si>
  <si>
    <t xml:space="preserve">   2/ CAFE standard based on projected new vehicle sales.</t>
  </si>
  <si>
    <t xml:space="preserve">   3/ Includes CAFE credits for alternative fueled vehicle sales and credit banking.</t>
  </si>
  <si>
    <t xml:space="preserve">   5/ Tested new vehicle efficiency revised for on-road performance.</t>
  </si>
  <si>
    <t xml:space="preserve">   6/ Combined "on-the-road" estimate for all cars and light trucks.</t>
  </si>
  <si>
    <t xml:space="preserve">   CAFE = Corporate average fuel economy.</t>
  </si>
  <si>
    <t xml:space="preserve">   Btu = British thermal unit.</t>
  </si>
  <si>
    <t>Fuel Cost (1987 dollars per million Btu)</t>
  </si>
  <si>
    <t>Ticket Price (1996 cents per passenger mile)</t>
  </si>
  <si>
    <t>Load Factor (fraction of seats filled)</t>
  </si>
  <si>
    <t>Driver Variables</t>
  </si>
  <si>
    <t>Travel Demand</t>
  </si>
  <si>
    <t>Seat Miles Demanded (billion miles)</t>
  </si>
  <si>
    <t>Aircraft Sales</t>
  </si>
  <si>
    <t>Total World</t>
  </si>
  <si>
    <t>Advanced Technology Penetration</t>
  </si>
  <si>
    <t>- -</t>
  </si>
  <si>
    <t>Fuel Consumption (trillion Btu)</t>
  </si>
  <si>
    <t xml:space="preserve">   Note:  Totals may not equal sum of components due to independent rounding.</t>
  </si>
  <si>
    <t>Start Year</t>
  </si>
  <si>
    <t>battery electric vehicle</t>
  </si>
  <si>
    <t>natural gas vehicle</t>
  </si>
  <si>
    <t>gasoline vehicle</t>
  </si>
  <si>
    <t>diesel vehicle</t>
  </si>
  <si>
    <t>plugin hybrid vehicle</t>
  </si>
  <si>
    <t xml:space="preserve">Table 1-40:  U.S. Passenger-Miles (Millions) </t>
  </si>
  <si>
    <t>Extrapolated</t>
  </si>
  <si>
    <t>Air</t>
  </si>
  <si>
    <t>Air carrier, certificated, domestic, all services</t>
  </si>
  <si>
    <t>Highway, total</t>
  </si>
  <si>
    <r>
      <t>Light duty vehicle, short wheel base</t>
    </r>
    <r>
      <rPr>
        <vertAlign val="superscript"/>
        <sz val="11"/>
        <rFont val="Arial Narrow"/>
        <family val="2"/>
      </rPr>
      <t>a,b,c</t>
    </r>
  </si>
  <si>
    <t>N</t>
  </si>
  <si>
    <r>
      <t>Passenger cars</t>
    </r>
    <r>
      <rPr>
        <vertAlign val="superscript"/>
        <sz val="11"/>
        <rFont val="Arial Narrow"/>
        <family val="2"/>
      </rPr>
      <t>a,d</t>
    </r>
  </si>
  <si>
    <r>
      <t>Motorcycle</t>
    </r>
    <r>
      <rPr>
        <vertAlign val="superscript"/>
        <sz val="11"/>
        <rFont val="Arial Narrow"/>
        <family val="2"/>
      </rPr>
      <t>b,c</t>
    </r>
  </si>
  <si>
    <t>U</t>
  </si>
  <si>
    <r>
      <t>Light duty vehicle, long wheel base</t>
    </r>
    <r>
      <rPr>
        <vertAlign val="superscript"/>
        <sz val="11"/>
        <rFont val="Arial Narrow"/>
        <family val="2"/>
      </rPr>
      <t>a,b,c</t>
    </r>
  </si>
  <si>
    <r>
      <t>Other 2-axle 4-tire vehicles</t>
    </r>
    <r>
      <rPr>
        <vertAlign val="superscript"/>
        <sz val="11"/>
        <rFont val="Arial Narrow"/>
        <family val="2"/>
      </rPr>
      <t>a,d</t>
    </r>
  </si>
  <si>
    <r>
      <t>Truck, single-unit 2-axle 6-tire or more</t>
    </r>
    <r>
      <rPr>
        <vertAlign val="superscript"/>
        <sz val="11"/>
        <rFont val="Arial Narrow"/>
        <family val="2"/>
      </rPr>
      <t>c</t>
    </r>
  </si>
  <si>
    <t>Truck, combination</t>
  </si>
  <si>
    <r>
      <t>Bus</t>
    </r>
    <r>
      <rPr>
        <vertAlign val="superscript"/>
        <sz val="11"/>
        <rFont val="Arial Narrow"/>
        <family val="2"/>
      </rPr>
      <t>e</t>
    </r>
  </si>
  <si>
    <r>
      <t>Transit</t>
    </r>
    <r>
      <rPr>
        <b/>
        <vertAlign val="superscript"/>
        <sz val="11"/>
        <rFont val="Arial Narrow"/>
        <family val="2"/>
      </rPr>
      <t>f</t>
    </r>
    <r>
      <rPr>
        <b/>
        <sz val="11"/>
        <rFont val="Arial Narrow"/>
        <family val="2"/>
      </rPr>
      <t>, total</t>
    </r>
  </si>
  <si>
    <r>
      <t>Motor bus</t>
    </r>
    <r>
      <rPr>
        <vertAlign val="superscript"/>
        <sz val="11"/>
        <rFont val="Arial Narrow"/>
        <family val="2"/>
      </rPr>
      <t>e</t>
    </r>
  </si>
  <si>
    <r>
      <t>Light rail</t>
    </r>
    <r>
      <rPr>
        <vertAlign val="superscript"/>
        <sz val="11"/>
        <rFont val="Arial Narrow"/>
        <family val="2"/>
      </rPr>
      <t>g</t>
    </r>
  </si>
  <si>
    <t>Heavy rail</t>
  </si>
  <si>
    <t>Trolley bus</t>
  </si>
  <si>
    <t>Commuter rail</t>
  </si>
  <si>
    <r>
      <t>Demand response</t>
    </r>
    <r>
      <rPr>
        <vertAlign val="superscript"/>
        <sz val="11"/>
        <rFont val="Arial Narrow"/>
        <family val="2"/>
      </rPr>
      <t>e</t>
    </r>
  </si>
  <si>
    <r>
      <t>Ferry boat</t>
    </r>
    <r>
      <rPr>
        <vertAlign val="superscript"/>
        <sz val="11"/>
        <rFont val="Arial Narrow"/>
        <family val="2"/>
      </rPr>
      <t>h</t>
    </r>
  </si>
  <si>
    <r>
      <t>Other</t>
    </r>
    <r>
      <rPr>
        <vertAlign val="superscript"/>
        <sz val="11"/>
        <rFont val="Arial Narrow"/>
        <family val="2"/>
      </rPr>
      <t>h,i</t>
    </r>
  </si>
  <si>
    <t>Rail</t>
  </si>
  <si>
    <r>
      <t>Intercity/Amtrak</t>
    </r>
    <r>
      <rPr>
        <vertAlign val="superscript"/>
        <sz val="11"/>
        <rFont val="Arial Narrow"/>
        <family val="2"/>
      </rPr>
      <t>j</t>
    </r>
  </si>
  <si>
    <r>
      <t>Transit- Light rail</t>
    </r>
    <r>
      <rPr>
        <vertAlign val="superscript"/>
        <sz val="11"/>
        <rFont val="Arial Narrow"/>
        <family val="2"/>
      </rPr>
      <t>g</t>
    </r>
  </si>
  <si>
    <t>Transit- Heavy rail</t>
  </si>
  <si>
    <r>
      <t>KEY:</t>
    </r>
    <r>
      <rPr>
        <sz val="9"/>
        <rFont val="Arial"/>
        <family val="2"/>
      </rPr>
      <t xml:space="preserve"> N = data do not exist; R = revised; U = data are not available.</t>
    </r>
  </si>
  <si>
    <r>
      <t>a</t>
    </r>
    <r>
      <rPr>
        <sz val="10"/>
        <rFont val="Arial"/>
        <family val="2"/>
      </rPr>
      <t xml:space="preserve"> 1960-2006 data are for </t>
    </r>
    <r>
      <rPr>
        <i/>
        <sz val="10"/>
        <rFont val="Arial"/>
        <family val="2"/>
      </rPr>
      <t>Passenger Cars</t>
    </r>
    <r>
      <rPr>
        <sz val="10"/>
        <rFont val="Arial"/>
        <family val="2"/>
      </rPr>
      <t xml:space="preserve"> and </t>
    </r>
    <r>
      <rPr>
        <i/>
        <sz val="10"/>
        <rFont val="Arial"/>
        <family val="2"/>
      </rPr>
      <t>Other 2-axle, 4-tire vehicles</t>
    </r>
    <r>
      <rPr>
        <sz val="10"/>
        <rFont val="Arial"/>
        <family val="2"/>
      </rPr>
      <t>, respectively. Data for 1960-2006 are not comparable to data for 2007-15.</t>
    </r>
  </si>
  <si>
    <r>
      <t>b</t>
    </r>
    <r>
      <rPr>
        <sz val="9"/>
        <rFont val="Arial"/>
        <family val="2"/>
      </rPr>
      <t xml:space="preserve"> U.S. Department of Transportation, Federal Highway Administration (FHWA), provides data separately for </t>
    </r>
    <r>
      <rPr>
        <i/>
        <sz val="9"/>
        <rFont val="Arial"/>
        <family val="2"/>
      </rPr>
      <t>Light duty vehicle, short wheel base</t>
    </r>
    <r>
      <rPr>
        <sz val="9"/>
        <rFont val="Arial"/>
        <family val="2"/>
      </rPr>
      <t xml:space="preserve"> (formerly </t>
    </r>
    <r>
      <rPr>
        <i/>
        <sz val="9"/>
        <rFont val="Arial"/>
        <family val="2"/>
      </rPr>
      <t>Passenger car</t>
    </r>
    <r>
      <rPr>
        <sz val="9"/>
        <rFont val="Arial"/>
        <family val="2"/>
      </rPr>
      <t xml:space="preserve">) and </t>
    </r>
    <r>
      <rPr>
        <i/>
        <sz val="9"/>
        <rFont val="Arial"/>
        <family val="2"/>
      </rPr>
      <t>Motorcycle</t>
    </r>
    <r>
      <rPr>
        <sz val="9"/>
        <rFont val="Arial"/>
        <family val="2"/>
      </rPr>
      <t xml:space="preserve"> in its annual </t>
    </r>
    <r>
      <rPr>
        <i/>
        <sz val="9"/>
        <rFont val="Arial"/>
        <family val="2"/>
      </rPr>
      <t>Highway Statistics</t>
    </r>
    <r>
      <rPr>
        <sz val="9"/>
        <rFont val="Arial"/>
        <family val="2"/>
      </rPr>
      <t xml:space="preserve"> series. However, the 1995 summary report provides updated data for </t>
    </r>
    <r>
      <rPr>
        <i/>
        <sz val="9"/>
        <rFont val="Arial"/>
        <family val="2"/>
      </rPr>
      <t xml:space="preserve">Light duty vehicle, short wheel base </t>
    </r>
    <r>
      <rPr>
        <sz val="9"/>
        <rFont val="Arial"/>
        <family val="2"/>
      </rPr>
      <t xml:space="preserve">(formerly </t>
    </r>
    <r>
      <rPr>
        <i/>
        <sz val="9"/>
        <rFont val="Arial"/>
        <family val="2"/>
      </rPr>
      <t>Passenger car</t>
    </r>
    <r>
      <rPr>
        <sz val="9"/>
        <rFont val="Arial"/>
        <family val="2"/>
      </rPr>
      <t xml:space="preserve">) and </t>
    </r>
    <r>
      <rPr>
        <i/>
        <sz val="9"/>
        <rFont val="Arial"/>
        <family val="2"/>
      </rPr>
      <t>Motorcycle</t>
    </r>
    <r>
      <rPr>
        <sz val="9"/>
        <rFont val="Arial"/>
        <family val="2"/>
      </rPr>
      <t xml:space="preserve"> combined. </t>
    </r>
    <r>
      <rPr>
        <i/>
        <sz val="9"/>
        <rFont val="Arial"/>
        <family val="2"/>
      </rPr>
      <t>Light duty vehicle, short wheel base</t>
    </r>
    <r>
      <rPr>
        <sz val="9"/>
        <rFont val="Arial"/>
        <family val="2"/>
      </rPr>
      <t xml:space="preserve"> (formerly </t>
    </r>
    <r>
      <rPr>
        <i/>
        <sz val="9"/>
        <rFont val="Arial"/>
        <family val="2"/>
      </rPr>
      <t>Passenger car</t>
    </r>
    <r>
      <rPr>
        <sz val="9"/>
        <rFont val="Arial"/>
        <family val="2"/>
      </rPr>
      <t>) figures in this table were computed by U.S. Department of Transportation, Bureau of Transportation Statistics, by subtracting the most current motorcycle figures from the aggregate</t>
    </r>
    <r>
      <rPr>
        <i/>
        <sz val="9"/>
        <rFont val="Arial"/>
        <family val="2"/>
      </rPr>
      <t xml:space="preserve"> Light duty vehicle, short wheel base </t>
    </r>
    <r>
      <rPr>
        <sz val="9"/>
        <rFont val="Arial"/>
        <family val="2"/>
      </rPr>
      <t xml:space="preserve">(formerly </t>
    </r>
    <r>
      <rPr>
        <i/>
        <sz val="9"/>
        <rFont val="Arial"/>
        <family val="2"/>
      </rPr>
      <t>Passenger car</t>
    </r>
    <r>
      <rPr>
        <sz val="9"/>
        <rFont val="Arial"/>
        <family val="2"/>
      </rPr>
      <t xml:space="preserve">) and </t>
    </r>
    <r>
      <rPr>
        <i/>
        <sz val="9"/>
        <rFont val="Arial"/>
        <family val="2"/>
      </rPr>
      <t>Motorcycle</t>
    </r>
    <r>
      <rPr>
        <sz val="9"/>
        <rFont val="Arial"/>
        <family val="2"/>
      </rPr>
      <t xml:space="preserve"> figures.</t>
    </r>
  </si>
  <si>
    <r>
      <t>c</t>
    </r>
    <r>
      <rPr>
        <sz val="9"/>
        <rFont val="Arial"/>
        <family val="2"/>
      </rPr>
      <t xml:space="preserve"> 1960-65, </t>
    </r>
    <r>
      <rPr>
        <i/>
        <sz val="9"/>
        <rFont val="Arial"/>
        <family val="2"/>
      </rPr>
      <t>Motorcycle</t>
    </r>
    <r>
      <rPr>
        <sz val="9"/>
        <rFont val="Arial"/>
        <family val="2"/>
      </rPr>
      <t xml:space="preserve"> data are included in </t>
    </r>
    <r>
      <rPr>
        <i/>
        <sz val="9"/>
        <rFont val="Arial"/>
        <family val="2"/>
      </rPr>
      <t>Light duty vehicle, short wheel base</t>
    </r>
    <r>
      <rPr>
        <sz val="9"/>
        <rFont val="Arial"/>
        <family val="2"/>
      </rPr>
      <t xml:space="preserve"> (formerly </t>
    </r>
    <r>
      <rPr>
        <i/>
        <sz val="9"/>
        <rFont val="Arial"/>
        <family val="2"/>
      </rPr>
      <t>Passenger car</t>
    </r>
    <r>
      <rPr>
        <sz val="9"/>
        <rFont val="Arial"/>
        <family val="2"/>
      </rPr>
      <t xml:space="preserve">), and </t>
    </r>
    <r>
      <rPr>
        <i/>
        <sz val="9"/>
        <rFont val="Arial"/>
        <family val="2"/>
      </rPr>
      <t>Long duty vehicle, long wheel base</t>
    </r>
    <r>
      <rPr>
        <sz val="9"/>
        <rFont val="Arial"/>
        <family val="2"/>
      </rPr>
      <t xml:space="preserve"> (formerly </t>
    </r>
    <r>
      <rPr>
        <i/>
        <sz val="9"/>
        <rFont val="Arial"/>
        <family val="2"/>
      </rPr>
      <t>Other 2-axle 4-tire vehicle</t>
    </r>
    <r>
      <rPr>
        <sz val="9"/>
        <rFont val="Arial"/>
        <family val="2"/>
      </rPr>
      <t xml:space="preserve">) data are included in </t>
    </r>
    <r>
      <rPr>
        <i/>
        <sz val="9"/>
        <rFont val="Arial"/>
        <family val="2"/>
      </rPr>
      <t>Single-unit 2-axle 6-tire or more</t>
    </r>
    <r>
      <rPr>
        <sz val="9"/>
        <rFont val="Arial"/>
        <family val="2"/>
      </rPr>
      <t xml:space="preserve"> </t>
    </r>
    <r>
      <rPr>
        <i/>
        <sz val="9"/>
        <rFont val="Arial"/>
        <family val="2"/>
      </rPr>
      <t>Truck</t>
    </r>
    <r>
      <rPr>
        <sz val="9"/>
        <rFont val="Arial"/>
        <family val="2"/>
      </rPr>
      <t>.</t>
    </r>
  </si>
  <si>
    <r>
      <t>d</t>
    </r>
    <r>
      <rPr>
        <sz val="9"/>
        <rFont val="Arial"/>
        <family val="2"/>
      </rPr>
      <t xml:space="preserve"> In July 1997, the FHWA published revised vehicle-miles data for the highway modes for many years. The major change reflected the reassignment of some vehicles from the </t>
    </r>
    <r>
      <rPr>
        <i/>
        <sz val="9"/>
        <rFont val="Arial"/>
        <family val="2"/>
      </rPr>
      <t>Passenger cars</t>
    </r>
    <r>
      <rPr>
        <sz val="9"/>
        <rFont val="Arial"/>
        <family val="2"/>
      </rPr>
      <t xml:space="preserve"> category to the </t>
    </r>
    <r>
      <rPr>
        <i/>
        <sz val="9"/>
        <rFont val="Arial"/>
        <family val="2"/>
      </rPr>
      <t>Other 2-axle 4-tire</t>
    </r>
    <r>
      <rPr>
        <sz val="9"/>
        <rFont val="Arial"/>
        <family val="2"/>
      </rPr>
      <t xml:space="preserve"> </t>
    </r>
    <r>
      <rPr>
        <i/>
        <sz val="9"/>
        <rFont val="Arial"/>
        <family val="2"/>
      </rPr>
      <t>vehicles</t>
    </r>
    <r>
      <rPr>
        <sz val="9"/>
        <rFont val="Arial"/>
        <family val="2"/>
      </rPr>
      <t xml:space="preserve"> category.  This category was calculated prior to rounding.</t>
    </r>
  </si>
  <si>
    <r>
      <t xml:space="preserve">e </t>
    </r>
    <r>
      <rPr>
        <i/>
        <sz val="9"/>
        <rFont val="Arial"/>
        <family val="2"/>
      </rPr>
      <t>Motor bus, intercity bus, transit</t>
    </r>
    <r>
      <rPr>
        <sz val="9"/>
        <rFont val="Arial"/>
        <family val="2"/>
      </rPr>
      <t xml:space="preserve"> and d</t>
    </r>
    <r>
      <rPr>
        <i/>
        <sz val="9"/>
        <rFont val="Arial"/>
        <family val="2"/>
      </rPr>
      <t>emand response</t>
    </r>
    <r>
      <rPr>
        <sz val="9"/>
        <rFont val="Arial"/>
        <family val="2"/>
      </rPr>
      <t xml:space="preserve"> figures are also included in the </t>
    </r>
    <r>
      <rPr>
        <i/>
        <sz val="9"/>
        <rFont val="Arial"/>
        <family val="2"/>
      </rPr>
      <t>Bus</t>
    </r>
    <r>
      <rPr>
        <sz val="9"/>
        <rFont val="Arial"/>
        <family val="2"/>
      </rPr>
      <t xml:space="preserve"> figure for highway. As of 2011, motor bus category includes motor bus, commuter bus and bus rapid transit.</t>
    </r>
  </si>
  <si>
    <r>
      <t xml:space="preserve">f </t>
    </r>
    <r>
      <rPr>
        <sz val="9"/>
        <rFont val="Arial"/>
        <family val="2"/>
      </rPr>
      <t xml:space="preserve">Prior to 1985, excludes </t>
    </r>
    <r>
      <rPr>
        <i/>
        <sz val="9"/>
        <rFont val="Arial"/>
        <family val="2"/>
      </rPr>
      <t>Demand response</t>
    </r>
    <r>
      <rPr>
        <sz val="9"/>
        <rFont val="Arial"/>
        <family val="2"/>
      </rPr>
      <t xml:space="preserve"> and most rural and smaller systems funded via Sections 18 and 16(b)2, Federal Transit Act. The series is not continuous between 1980 and 1985. Transit rail modes are measured in car-miles. Car-miles measure individual vehicle-miles in a train. A 10-car train traveling 1 mile would equal 1 train-mile and 10 car-miles. </t>
    </r>
  </si>
  <si>
    <r>
      <t xml:space="preserve">g </t>
    </r>
    <r>
      <rPr>
        <sz val="9"/>
        <rFont val="Arial"/>
        <family val="2"/>
      </rPr>
      <t xml:space="preserve">Beginning in 2011, </t>
    </r>
    <r>
      <rPr>
        <i/>
        <sz val="9"/>
        <rFont val="Arial"/>
        <family val="2"/>
      </rPr>
      <t>Light rail</t>
    </r>
    <r>
      <rPr>
        <sz val="9"/>
        <rFont val="Arial"/>
        <family val="2"/>
      </rPr>
      <t xml:space="preserve"> includes Light Rail, Street Car Rail, and Hybrid Rail.</t>
    </r>
  </si>
  <si>
    <r>
      <t>h</t>
    </r>
    <r>
      <rPr>
        <sz val="9"/>
        <rFont val="Arial"/>
        <family val="2"/>
      </rPr>
      <t xml:space="preserve"> </t>
    </r>
    <r>
      <rPr>
        <i/>
        <sz val="9"/>
        <rFont val="Arial"/>
        <family val="2"/>
      </rPr>
      <t>Ferry boat</t>
    </r>
    <r>
      <rPr>
        <sz val="9"/>
        <rFont val="Arial"/>
        <family val="2"/>
      </rPr>
      <t xml:space="preserve"> included with </t>
    </r>
    <r>
      <rPr>
        <i/>
        <sz val="9"/>
        <rFont val="Arial"/>
        <family val="2"/>
      </rPr>
      <t xml:space="preserve">Other </t>
    </r>
    <r>
      <rPr>
        <sz val="9"/>
        <rFont val="Arial"/>
        <family val="2"/>
      </rPr>
      <t xml:space="preserve">under </t>
    </r>
    <r>
      <rPr>
        <i/>
        <sz val="9"/>
        <rFont val="Arial"/>
        <family val="2"/>
      </rPr>
      <t xml:space="preserve">Transit </t>
    </r>
    <r>
      <rPr>
        <sz val="9"/>
        <rFont val="Arial"/>
        <family val="2"/>
      </rPr>
      <t>for 1980 and 1985.</t>
    </r>
  </si>
  <si>
    <r>
      <t>i</t>
    </r>
    <r>
      <rPr>
        <sz val="9"/>
        <rFont val="Arial"/>
        <family val="2"/>
      </rPr>
      <t xml:space="preserve"> </t>
    </r>
    <r>
      <rPr>
        <i/>
        <sz val="9"/>
        <rFont val="Arial"/>
        <family val="2"/>
      </rPr>
      <t>Other</t>
    </r>
    <r>
      <rPr>
        <sz val="9"/>
        <rFont val="Arial"/>
        <family val="2"/>
      </rPr>
      <t xml:space="preserve"> includes Aerial Tramway, Alaska Railroad, Bus Rapid Transit, Cable Car, Commuter Bus, Demand Response - Taxi, Inclined Plane, Monorail/Automated Guideway, Publico and Vanpool.</t>
    </r>
  </si>
  <si>
    <r>
      <t>j</t>
    </r>
    <r>
      <rPr>
        <sz val="9"/>
        <rFont val="Arial"/>
        <family val="2"/>
      </rPr>
      <t xml:space="preserve"> National Passenger Railroad Corporation (</t>
    </r>
    <r>
      <rPr>
        <i/>
        <sz val="9"/>
        <rFont val="Arial"/>
        <family val="2"/>
      </rPr>
      <t>Amtrak</t>
    </r>
    <r>
      <rPr>
        <sz val="9"/>
        <rFont val="Arial"/>
        <family val="2"/>
      </rPr>
      <t>) began operations in 1971. Does not include contract commuter passengers.</t>
    </r>
  </si>
  <si>
    <t>NOTES</t>
  </si>
  <si>
    <r>
      <rPr>
        <i/>
        <sz val="9"/>
        <rFont val="Arial"/>
        <family val="2"/>
      </rPr>
      <t>Air carrier</t>
    </r>
    <r>
      <rPr>
        <sz val="9"/>
        <rFont val="Arial"/>
        <family val="2"/>
      </rPr>
      <t xml:space="preserve"> passenger-miles are computed by summing the products of the aircraft-miles flown on each inter airport segment multiplied by the number of passengers carried on that segment. </t>
    </r>
    <r>
      <rPr>
        <i/>
        <sz val="9"/>
        <rFont val="Arial"/>
        <family val="2"/>
      </rPr>
      <t>Highway</t>
    </r>
    <r>
      <rPr>
        <sz val="9"/>
        <rFont val="Arial"/>
        <family val="2"/>
      </rPr>
      <t xml:space="preserve"> passenger-miles from 1960 to 1994 are calculated by multiplying vehicle-miles of travel as cited by FHWA by the average number of occupants for each vehicle type. Average vehicle occupancy rates are based on various sources, such as the National Household Travel Survey, conducted by the Federal Highway Administration, and the Vehicle Inventory and Use Survey, conducted by the Bureau of the Census. </t>
    </r>
    <r>
      <rPr>
        <i/>
        <sz val="9"/>
        <rFont val="Arial"/>
        <family val="2"/>
      </rPr>
      <t>Transit</t>
    </r>
    <r>
      <rPr>
        <sz val="9"/>
        <rFont val="Arial"/>
        <family val="2"/>
      </rPr>
      <t xml:space="preserve"> passenger-miles are the cumulative sum of the distances ridden by each passenger. </t>
    </r>
    <r>
      <rPr>
        <i/>
        <sz val="9"/>
        <rFont val="Arial"/>
        <family val="2"/>
      </rPr>
      <t>Rail</t>
    </r>
    <r>
      <rPr>
        <sz val="9"/>
        <rFont val="Arial"/>
        <family val="2"/>
      </rPr>
      <t xml:space="preserve"> passenger-miles represent the movement of 1 passenger for 1 mile. </t>
    </r>
  </si>
  <si>
    <r>
      <t xml:space="preserve">In July 1997, the U.S. Department of Transportation, Federal Highway Administration published revised passenger-miles data for the highway modes for a number of years. The major change reflected the reassignment of some vehicles from the </t>
    </r>
    <r>
      <rPr>
        <i/>
        <sz val="9"/>
        <rFont val="Arial"/>
        <family val="2"/>
      </rPr>
      <t xml:space="preserve">Passenger car </t>
    </r>
    <r>
      <rPr>
        <sz val="9"/>
        <rFont val="Arial"/>
        <family val="2"/>
      </rPr>
      <t xml:space="preserve">category to the </t>
    </r>
    <r>
      <rPr>
        <i/>
        <sz val="9"/>
        <rFont val="Arial"/>
        <family val="2"/>
      </rPr>
      <t>Other 2-axle 4-tire vehicle</t>
    </r>
    <r>
      <rPr>
        <sz val="9"/>
        <rFont val="Arial"/>
        <family val="2"/>
      </rPr>
      <t xml:space="preserve"> category. Passenger-miles for </t>
    </r>
    <r>
      <rPr>
        <i/>
        <sz val="9"/>
        <rFont val="Arial"/>
        <family val="2"/>
      </rPr>
      <t>passenger car, motorcycle, and other 2-axle 4-tire vehicles</t>
    </r>
    <r>
      <rPr>
        <sz val="9"/>
        <rFont val="Arial"/>
        <family val="2"/>
      </rPr>
      <t xml:space="preserve"> were derived by multiplying vehicle-miles for these vehicles by average vehicle occupancy rates, provided by the Nationwide Personal Transportation Survey (1977, 1983, and 1995) and the National Household Travel Survey (2001). Again in March 2011, the methodology and data categories of the Highway Statistics series were updated. The new category </t>
    </r>
    <r>
      <rPr>
        <i/>
        <sz val="9"/>
        <rFont val="Arial"/>
        <family val="2"/>
      </rPr>
      <t>Light duty vehicle, short wheel base</t>
    </r>
    <r>
      <rPr>
        <sz val="9"/>
        <rFont val="Arial"/>
        <family val="2"/>
      </rPr>
      <t xml:space="preserve"> includes passenger cars, light trucks, vans, and sport utility vehicles (SUVs) with a wheel base equal to or less than 121 inches. The new category </t>
    </r>
    <r>
      <rPr>
        <i/>
        <sz val="9"/>
        <rFont val="Arial"/>
        <family val="2"/>
      </rPr>
      <t>Light duty vehicle, long wheel base</t>
    </r>
    <r>
      <rPr>
        <sz val="9"/>
        <rFont val="Arial"/>
        <family val="2"/>
      </rPr>
      <t xml:space="preserve"> includes large passenger cars, pickup trucks, vans, and SUVs with a wheel base longer than 121 inches. The data are revised with the new methodology back to the year 2000, so the data from 1980-99 are not comparable. In addition, this edition of table 1-40 is not comparable to previous editions.</t>
    </r>
  </si>
  <si>
    <t>The FHWA estimates national trends by using State reported Highway Performance and Monitoring System (HPMS) data, fuel consumption data, vehicle registration data, other data such as the R. L. Polk vehicle data, and a host of modeling techniques.</t>
  </si>
  <si>
    <t>2007 data for Bus, Paratransit (Demand responsive), and Other are not comparable to earlier years due to change in the method of data collection and estimation by the American Public Transportation Association (APTA).</t>
  </si>
  <si>
    <r>
      <t xml:space="preserve">Transit </t>
    </r>
    <r>
      <rPr>
        <sz val="9"/>
        <rFont val="Arial"/>
        <family val="2"/>
      </rPr>
      <t>data from 1996 and after are not comparable to the data for earlier years or to the data published in previous editions of the report due to different data sources used.</t>
    </r>
  </si>
  <si>
    <t>Numbers may not add to totals due to rounding.</t>
  </si>
  <si>
    <t>SOURCES</t>
  </si>
  <si>
    <t>Air:</t>
  </si>
  <si>
    <t>Air carrier, domestic, all services:</t>
  </si>
  <si>
    <r>
      <t xml:space="preserve">1960: Civil Aeronautics Board, </t>
    </r>
    <r>
      <rPr>
        <i/>
        <sz val="9"/>
        <rFont val="Arial"/>
        <family val="2"/>
      </rPr>
      <t xml:space="preserve">Handbook of Airline Statistics, 1969 </t>
    </r>
    <r>
      <rPr>
        <sz val="9"/>
        <rFont val="Arial"/>
        <family val="2"/>
      </rPr>
      <t>(Washington, DC: 1970), part III, table 2.</t>
    </r>
  </si>
  <si>
    <r>
      <t xml:space="preserve">1965-70: Ibid., </t>
    </r>
    <r>
      <rPr>
        <i/>
        <sz val="9"/>
        <rFont val="Arial"/>
        <family val="2"/>
      </rPr>
      <t xml:space="preserve">Handbook of Airline Statistics, 1973 </t>
    </r>
    <r>
      <rPr>
        <sz val="9"/>
        <rFont val="Arial"/>
        <family val="2"/>
      </rPr>
      <t>(Washington, DC: 1974), part III, table 2.</t>
    </r>
  </si>
  <si>
    <r>
      <t xml:space="preserve">1975-2015: U.S. Department of Transportation, Bureau of Transportation Statistics, Office of Airline Information, </t>
    </r>
    <r>
      <rPr>
        <i/>
        <sz val="9"/>
        <rFont val="Arial"/>
        <family val="2"/>
      </rPr>
      <t>Air Carrier Summary : T1: U.S. Air Carrier Traffic And Capacity Summary by Service Class</t>
    </r>
    <r>
      <rPr>
        <sz val="9"/>
        <rFont val="Arial"/>
        <family val="2"/>
      </rPr>
      <t>, available at http://www.transtats.bts.gov/Fields.asp?Table_ID=264 as of Mar. 28, 2017.</t>
    </r>
  </si>
  <si>
    <t>Highway:</t>
  </si>
  <si>
    <t>Passenger car and motorcycle:</t>
  </si>
  <si>
    <r>
      <t xml:space="preserve">1960-94: U.S. Department of Transportation, Federal Highway Administration, </t>
    </r>
    <r>
      <rPr>
        <i/>
        <sz val="9"/>
        <rFont val="Arial"/>
        <family val="2"/>
      </rPr>
      <t>Highway Statistics Summary to 1995,</t>
    </r>
    <r>
      <rPr>
        <sz val="9"/>
        <rFont val="Arial"/>
        <family val="2"/>
      </rPr>
      <t xml:space="preserve"> table VM-201A, available at http://www.fhwa.dot.gov/policyinformation/statistics.cfm as of May 6, 2011. </t>
    </r>
  </si>
  <si>
    <t>1995-99: Ibid., Highway Statistics (Washington, DC: Annual Issues), table VM-1, available at http://www.fhwa.dot.gov/policyinformation/statistics.cfm as of May 6, 2011.</t>
  </si>
  <si>
    <t>Light duty vehicle, short wheel base:</t>
  </si>
  <si>
    <r>
      <t>2000-15: U.S. Department of Transportation, Federal Highway Administration,</t>
    </r>
    <r>
      <rPr>
        <i/>
        <sz val="9"/>
        <rFont val="Arial"/>
        <family val="2"/>
      </rPr>
      <t xml:space="preserve"> Highway Statistics</t>
    </r>
    <r>
      <rPr>
        <sz val="9"/>
        <rFont val="Arial"/>
        <family val="2"/>
      </rPr>
      <t xml:space="preserve"> (Washington, DC: Annual Issues), table VM-1, available at http://www.fhwa.dot.gov/policyinformation/statistics.cfm as of Mar. 28, 2017.</t>
    </r>
  </si>
  <si>
    <t>Motorcycle:</t>
  </si>
  <si>
    <r>
      <t xml:space="preserve">1970-80: U.S. Department of Transportation, Federal Highway Administration, </t>
    </r>
    <r>
      <rPr>
        <i/>
        <sz val="9"/>
        <rFont val="Arial"/>
        <family val="2"/>
      </rPr>
      <t>Highway Statistics Summary to 1985</t>
    </r>
    <r>
      <rPr>
        <sz val="9"/>
        <rFont val="Arial"/>
        <family val="2"/>
      </rPr>
      <t xml:space="preserve"> (Washington, DC: 1986), table VM-201A.</t>
    </r>
  </si>
  <si>
    <t>1985-2015:  Ibid., Highway Statistics (Washington, DC: Annual Issues), table VM-1, available at http://www.fhwa.dot.gov/policyinformation/statistics.cfm as of Mar. 28, 2017.</t>
  </si>
  <si>
    <t>Other 2-axle 4-tire vehicle:</t>
  </si>
  <si>
    <r>
      <t xml:space="preserve">1970-94: U.S. Department of Transportation, Federal Highway Administration, </t>
    </r>
    <r>
      <rPr>
        <i/>
        <sz val="9"/>
        <rFont val="Arial"/>
        <family val="2"/>
      </rPr>
      <t>Highway Statistics Summary to 1995</t>
    </r>
    <r>
      <rPr>
        <sz val="9"/>
        <rFont val="Arial"/>
        <family val="2"/>
      </rPr>
      <t xml:space="preserve">, table VM-201A, available at http://www.fhwa.dot.gov/policyinformation/statistics.cfm as of May 6, 2011. </t>
    </r>
  </si>
  <si>
    <t>Light duty vehicle, long wheel base:</t>
  </si>
  <si>
    <r>
      <t xml:space="preserve">2000-15: U.S. Department of Transportation, Federal Highway Administration, </t>
    </r>
    <r>
      <rPr>
        <i/>
        <sz val="9"/>
        <rFont val="Arial"/>
        <family val="2"/>
      </rPr>
      <t xml:space="preserve">Highway Statistics </t>
    </r>
    <r>
      <rPr>
        <sz val="9"/>
        <rFont val="Arial"/>
        <family val="2"/>
      </rPr>
      <t>(Washington, DC: Annual Issues), table VM-1, available at http://www.fhwa.dot.gov/policyinformation/statistics.cfm as of Mar. 28, 2017.</t>
    </r>
  </si>
  <si>
    <r>
      <t>Single-unit 2-axle 6-tires or more truck, combination truck,</t>
    </r>
    <r>
      <rPr>
        <sz val="9"/>
        <rFont val="Arial"/>
        <family val="2"/>
      </rPr>
      <t xml:space="preserve"> </t>
    </r>
    <r>
      <rPr>
        <i/>
        <sz val="9"/>
        <rFont val="Arial"/>
        <family val="2"/>
      </rPr>
      <t>and</t>
    </r>
    <r>
      <rPr>
        <sz val="9"/>
        <rFont val="Arial"/>
        <family val="2"/>
      </rPr>
      <t xml:space="preserve"> </t>
    </r>
    <r>
      <rPr>
        <i/>
        <sz val="9"/>
        <rFont val="Arial"/>
        <family val="2"/>
      </rPr>
      <t>bus:</t>
    </r>
  </si>
  <si>
    <r>
      <t xml:space="preserve">1960-94: U.S. Department of Transportation, Federal Highway Administration, </t>
    </r>
    <r>
      <rPr>
        <i/>
        <sz val="9"/>
        <rFont val="Arial"/>
        <family val="2"/>
      </rPr>
      <t>Highway Statistics Summary to 1995</t>
    </r>
    <r>
      <rPr>
        <sz val="9"/>
        <rFont val="Arial"/>
        <family val="2"/>
      </rPr>
      <t xml:space="preserve">, table VM-201A, available at http://www.fhwa.dot.gov/policyinformation/statistics.cfm as of May 6, 2011. </t>
    </r>
  </si>
  <si>
    <t>1995-2015: Ibid., Highway Statistics (Washington, DC: Annual Issues), table VM-1, available at http://www.fhwa.dot.gov/policyinformation/statistics.cfm as of Mar. 28, 2017.</t>
  </si>
  <si>
    <t>Transit:</t>
  </si>
  <si>
    <t>Ferryboat:</t>
  </si>
  <si>
    <t>1992: American Public Transit Association, personal communication, July 19, 2000.</t>
  </si>
  <si>
    <t>1993-95: American Public Transit Association, personal communication, Aug. 13, 2001.</t>
  </si>
  <si>
    <r>
      <t xml:space="preserve">1996-2014: U.S. Department of Transportation, Federal Transit Administration, </t>
    </r>
    <r>
      <rPr>
        <i/>
        <sz val="9"/>
        <rFont val="Arial"/>
        <family val="2"/>
      </rPr>
      <t xml:space="preserve">National Transit Database, </t>
    </r>
    <r>
      <rPr>
        <sz val="9"/>
        <rFont val="Arial"/>
        <family val="2"/>
      </rPr>
      <t>Table 19, available at http://www.ntdprogram.gov/ntdprogram/data.htm as of Apr. 26, 2016.</t>
    </r>
  </si>
  <si>
    <t>All other data:</t>
  </si>
  <si>
    <r>
      <t xml:space="preserve">1960-1995: American Public Transportation Association, </t>
    </r>
    <r>
      <rPr>
        <i/>
        <sz val="9"/>
        <rFont val="Arial"/>
        <family val="2"/>
      </rPr>
      <t>Public Transportation Fact Book</t>
    </r>
    <r>
      <rPr>
        <sz val="9"/>
        <rFont val="Arial"/>
        <family val="2"/>
      </rPr>
      <t xml:space="preserve"> (Washington, DC: Annual Issues), table 2 and similar tables in earlier editions.</t>
    </r>
  </si>
  <si>
    <t>Rail, Intercity / Amtrak:</t>
  </si>
  <si>
    <r>
      <t xml:space="preserve">1960-80: Association of American Railroads, </t>
    </r>
    <r>
      <rPr>
        <i/>
        <sz val="9"/>
        <rFont val="Arial"/>
        <family val="2"/>
      </rPr>
      <t>Railroad Facts</t>
    </r>
    <r>
      <rPr>
        <sz val="9"/>
        <rFont val="Arial"/>
        <family val="2"/>
      </rPr>
      <t xml:space="preserve"> (Washington, DC: Annual Issues).</t>
    </r>
  </si>
  <si>
    <r>
      <t>1985: Amtrak,</t>
    </r>
    <r>
      <rPr>
        <i/>
        <sz val="9"/>
        <rFont val="Arial"/>
        <family val="2"/>
      </rPr>
      <t xml:space="preserve"> Amtrak FY95 Annual Report </t>
    </r>
    <r>
      <rPr>
        <sz val="9"/>
        <rFont val="Arial"/>
        <family val="2"/>
      </rPr>
      <t xml:space="preserve">(Washington, DC: 1996), Statistical Appendix, page 4. </t>
    </r>
  </si>
  <si>
    <r>
      <t>1990-2002: Ibid.,</t>
    </r>
    <r>
      <rPr>
        <i/>
        <sz val="9"/>
        <rFont val="Arial"/>
        <family val="2"/>
      </rPr>
      <t xml:space="preserve"> Amtrak Annual Report </t>
    </r>
    <r>
      <rPr>
        <sz val="9"/>
        <rFont val="Arial"/>
        <family val="2"/>
      </rPr>
      <t>(Washington, DC: Annual Issues), Statistical Appendix.</t>
    </r>
  </si>
  <si>
    <t>2003-15: U.S. Department of Transportation, Federal Railroad Administration, Office of Safety Analysis, Operational Data Tables, Mar. 28, 2017.</t>
  </si>
  <si>
    <t>LPG vehicle</t>
  </si>
  <si>
    <t>hydrogen vehicle</t>
  </si>
  <si>
    <t>Annual Distance (miles/vehicle)</t>
  </si>
  <si>
    <t>The start year is the year prior the first simulated year in the model.</t>
  </si>
  <si>
    <t>For the U.S. in EPS 3.0, the start year is 2018, as the first simulated year is 2019.</t>
  </si>
  <si>
    <t>We use AEO 2019 to calculate start year vehicles, as AEO 2020 does not include 2018 data.</t>
  </si>
  <si>
    <t>Freight Truck Stock by Size Class</t>
  </si>
  <si>
    <t>New Trucks by Size Class</t>
  </si>
  <si>
    <t>Railroads</t>
  </si>
  <si>
    <t>Domestic Shipping</t>
  </si>
  <si>
    <t>International Shipping</t>
  </si>
  <si>
    <t>Source: U.S. Energy Information Administration</t>
  </si>
  <si>
    <t>highogs.d112619a</t>
  </si>
  <si>
    <t>Annual Energy Outlook 2020</t>
  </si>
  <si>
    <t>highogs</t>
  </si>
  <si>
    <t>High oil and gas supply</t>
  </si>
  <si>
    <t>d112619a</t>
  </si>
  <si>
    <t xml:space="preserve"> January 2020</t>
  </si>
  <si>
    <t>2019-</t>
  </si>
  <si>
    <t xml:space="preserve">   4/ Environmental Protection Agency rated miles per gallon.</t>
  </si>
  <si>
    <t xml:space="preserve">   Sources:  2019:  U.S. Energy Information Administration (EIA), Short-Term Energy Outlook, October 2019 and EIA, AEO2020 National</t>
  </si>
  <si>
    <t>Energy Modeling System run highogs.d112619a.  Projections:  EIA, AEO2020 National Energy Modeling System run highogs.d112619a.</t>
  </si>
  <si>
    <t>AEO.2020.HIGHOGS.ECI_VMT_NA_CLTR_TDS_NA_NA_BLNMLS.A</t>
  </si>
  <si>
    <t>Units</t>
  </si>
  <si>
    <t>billion miles</t>
  </si>
  <si>
    <t>2018-01-01 - 2050-01-01</t>
  </si>
  <si>
    <t>Fleet Vehicle Miles Traveled : Commercial Light Trucks : TDI Diesel, High oil and gas supply, AEO2020</t>
  </si>
  <si>
    <t>date</t>
  </si>
  <si>
    <t>value</t>
  </si>
  <si>
    <t>Table 47.  Air Travel Energy Use</t>
  </si>
  <si>
    <t>https://www.eia.gov/outlooks/aeo/data/browser/#/?id=57-AEO2020&amp;region=0-0&amp;cases=highogs&amp;start=2018&amp;end=2050&amp;f=A&amp;sourcekey=0</t>
  </si>
  <si>
    <t>Mon Mar 08 2021 09:54:03 GMT-0800 (Pacific Standard Time)</t>
  </si>
  <si>
    <t>full name</t>
  </si>
  <si>
    <t>Air Travel: Fuel Cost: High oil and gas supply</t>
  </si>
  <si>
    <t>Domestic</t>
  </si>
  <si>
    <t>Air Travel: Ticket Price: Domestic: High oil and gas supply</t>
  </si>
  <si>
    <t>International</t>
  </si>
  <si>
    <t>Air Travel: Ticket Price: International: High oil and gas supply</t>
  </si>
  <si>
    <t>Non-U.S.</t>
  </si>
  <si>
    <t>Air Travel: Ticket Price: Non U.S.: High oil and gas supply</t>
  </si>
  <si>
    <t>U.S. Domestic</t>
  </si>
  <si>
    <t>Air Travel: Load Factor: U.S. Domestic: High oil and gas supply</t>
  </si>
  <si>
    <t>U.S. International</t>
  </si>
  <si>
    <t>Air Travel: Load Factor: U.S. International: High oil and gas supply</t>
  </si>
  <si>
    <t>Population (millions)</t>
  </si>
  <si>
    <t>United States</t>
  </si>
  <si>
    <t>Air Travel: Drivers: Population: U.S.: High oil and gas supply</t>
  </si>
  <si>
    <t>Canada</t>
  </si>
  <si>
    <t>Air Travel: Drivers: Population: Canada: High oil and gas supply</t>
  </si>
  <si>
    <t>Central America</t>
  </si>
  <si>
    <t>Air Travel: Drivers: Population: Central America: High oil and gas supply</t>
  </si>
  <si>
    <t>South America</t>
  </si>
  <si>
    <t>Air Travel: Drivers: Population: South America: High oil and gas supply</t>
  </si>
  <si>
    <t>Europe</t>
  </si>
  <si>
    <t>Air Travel: Drivers: Population: Europe: High oil and gas supply</t>
  </si>
  <si>
    <t>Africa</t>
  </si>
  <si>
    <t>Air Travel: Drivers: Population: Africa: High oil and gas supply</t>
  </si>
  <si>
    <t>Mideast</t>
  </si>
  <si>
    <t>Air Travel: Drivers: Population: Mideast: High oil and gas supply</t>
  </si>
  <si>
    <t>Commonwealth of Independent States</t>
  </si>
  <si>
    <t>Air Travel: Drivers: Population: CIS: High oil and gas supply</t>
  </si>
  <si>
    <t>China</t>
  </si>
  <si>
    <t>Air Travel: Drivers: Population: China: High oil and gas supply</t>
  </si>
  <si>
    <t>Northeast Asia</t>
  </si>
  <si>
    <t>Air Travel: Drivers: Population: NE Asia: High oil and gas supply</t>
  </si>
  <si>
    <t>Southeast Asia</t>
  </si>
  <si>
    <t>Air Travel: Drivers: Population: SE Asia: High oil and gas supply</t>
  </si>
  <si>
    <t>Southwest Asia</t>
  </si>
  <si>
    <t>Air Travel: Drivers: Population: SW Asia: High oil and gas supply</t>
  </si>
  <si>
    <t>Oceania</t>
  </si>
  <si>
    <t>Air Travel: Drivers: Population: Oceania: High oil and gas supply</t>
  </si>
  <si>
    <t>Revenue Passenger Miles (billion miles)</t>
  </si>
  <si>
    <t>Air Travel: Travel Demand: Revenue Passenger Miles: Domestic: U.S.: High oil and gas supply</t>
  </si>
  <si>
    <t>Air Travel: Travel Demand: Revenue Passenger Miles: Domestic: Canada: High oil and gas supply</t>
  </si>
  <si>
    <t>Air Travel: Travel Demand: Revenue Passenger Miles: Domestic: Central America: High oil and gas supply</t>
  </si>
  <si>
    <t>Air Travel: Travel Demand: Revenue Passenger Miles: Domestic: South America: High oil and gas supply</t>
  </si>
  <si>
    <t>Air Travel: Travel Demand: Revenue Passenger Miles: Domestic: Europe: High oil and gas supply</t>
  </si>
  <si>
    <t>Air Travel: Travel Demand: Revenue Passenger Miles: Domestic: Africa: High oil and gas supply</t>
  </si>
  <si>
    <t>Air Travel: Travel Demand: Revenue Passenger Miles: Domestic: Mideast: High oil and gas supply</t>
  </si>
  <si>
    <t>Air Travel: Travel Demand: Revenue Passenger Miles: Domestic: CIS: High oil and gas supply</t>
  </si>
  <si>
    <t>Air Travel: Travel Demand: Revenue Passenger Miles: Domestic: China: High oil and gas supply</t>
  </si>
  <si>
    <t>Air Travel: Travel Demand: Revenue Passenger Miles: Domestic: NE Asia: High oil and gas supply</t>
  </si>
  <si>
    <t>Air Travel: Travel Demand: Revenue Passenger Miles: Domestic: SE Asia: High oil and gas supply</t>
  </si>
  <si>
    <t>Air Travel: Travel Demand: Revenue Passenger Miles: Domestic: SW Asia: High oil and gas supply</t>
  </si>
  <si>
    <t>Air Travel: Travel Demand: Revenue Passenger Miles: Domestic: Oceania: High oil and gas supply</t>
  </si>
  <si>
    <t>Air Travel: Travel Demand: Revenue Passenger Miles: International: U.S.: High oil and gas supply</t>
  </si>
  <si>
    <t>Air Travel: Travel Demand: Revenue Passenger Miles: International: Canada: High oil and gas supply</t>
  </si>
  <si>
    <t>Air Travel: Travel Demand: Revenue Passenger Miles: International: Central America: High oil and gas supply</t>
  </si>
  <si>
    <t>Air Travel: Travel Demand: Revenue Passenger Miles: International: South America: High oil and gas supply</t>
  </si>
  <si>
    <t>Air Travel: Travel Demand: Revenue Passenger Miles: International: Europe: High oil and gas supply</t>
  </si>
  <si>
    <t>Air Travel: Travel Demand: Revenue Passenger Miles: International: Africa: High oil and gas supply</t>
  </si>
  <si>
    <t>Air Travel: Travel Demand: Revenue Passenger Miles: International: Mideast: High oil and gas supply</t>
  </si>
  <si>
    <t>Air Travel: Travel Demand: Revenue Passenger Miles: International: CIS: High oil and gas supply</t>
  </si>
  <si>
    <t>Air Travel: Travel Demand: Revenue Passenger Miles: International: China: High oil and gas supply</t>
  </si>
  <si>
    <t>Air Travel: Travel Demand: Revenue Passenger Miles: International: NE Asia: High oil and gas supply</t>
  </si>
  <si>
    <t>Air Travel: Travel Demand: Revenue Passenger Miles: International: SE Asia: High oil and gas supply</t>
  </si>
  <si>
    <t>Air Travel: Travel Demand: Revenue Passenger Miles: International: SW Asia: High oil and gas supply</t>
  </si>
  <si>
    <t>Air Travel: Travel Demand: Revenue Passenger Miles: International: Oceania: High oil and gas supply</t>
  </si>
  <si>
    <t>Freight Revenue Ton Miles (billion miles)</t>
  </si>
  <si>
    <t>Air Travel: Travel Demand: Revenue Ton Miles: Freight: US: High oil and gas supply</t>
  </si>
  <si>
    <t>Air Travel: Travel Demand: Revenue Ton Miles: Freight: Canada: High oil and gas supply</t>
  </si>
  <si>
    <t>Air Travel: Travel Demand: Revenue Ton Miles: Freight: Central America: High oil and gas supply</t>
  </si>
  <si>
    <t>Air Travel: Travel Demand: Revenue Ton Miles: Freight: South America: High oil and gas supply</t>
  </si>
  <si>
    <t>Air Travel: Travel Demand: Revenue Ton Miles: Freight: Europe: High oil and gas supply</t>
  </si>
  <si>
    <t>Air Travel: Travel Demand: Revenue Ton Miles: Freight: Africa: High oil and gas supply</t>
  </si>
  <si>
    <t>Air Travel: Travel Demand: Revenue Ton Miles: Freight: Mideast: High oil and gas supply</t>
  </si>
  <si>
    <t>Air Travel: Travel Demand: Revenue Ton Miles: Freight: CIS: High oil and gas supply</t>
  </si>
  <si>
    <t>Air Travel: Travel Demand: Revenue Ton Miles: Freight: China: High oil and gas supply</t>
  </si>
  <si>
    <t>Air Travel: Travel Demand: Revenue Ton Miles: Freight: NE Asia: High oil and gas supply</t>
  </si>
  <si>
    <t>Air Travel: Travel Demand: Revenue Ton Miles: Freight: SE Asia: High oil and gas supply</t>
  </si>
  <si>
    <t>Air Travel: Travel Demand: Revenue Ton Miles: Freight: SW Asia: High oil and gas supply</t>
  </si>
  <si>
    <t>Air Travel: Travel Demand: Revenue Ton Miles: Freight: Oceania: High oil and gas supply</t>
  </si>
  <si>
    <t>Air Travel: Travel Demand: Revenue Ton Miles: Freight: World: High oil and gas supply</t>
  </si>
  <si>
    <t>Air Travel: Seat Miles Demanded: U.S.: High oil and gas supply</t>
  </si>
  <si>
    <t>Narrow Body Aircraft</t>
  </si>
  <si>
    <t>Air Travel: Seat Miles Demanded: U.S.: Narrow Body Aircraft: High oil and gas supply</t>
  </si>
  <si>
    <t>Wide Body Aircraft</t>
  </si>
  <si>
    <t>Air Travel: Seat Miles Demanded: U.S.: Wide Body Aircraft: High oil and gas supply</t>
  </si>
  <si>
    <t>Regional Jets</t>
  </si>
  <si>
    <t>Air Travel: Seat Miles Demanded: U.S.: Regional Jets: High oil and gas supply</t>
  </si>
  <si>
    <t>Air Travel: Seat Miles Demanded: Canada: High oil and gas supply</t>
  </si>
  <si>
    <t>Air Travel: Seat Miles Demanded: Central America: High oil and gas supply</t>
  </si>
  <si>
    <t>Air Travel: Seat Miles Demanded: South America: High oil and gas supply</t>
  </si>
  <si>
    <t>Air Travel: Seat Miles Demanded: Europe: High oil and gas supply</t>
  </si>
  <si>
    <t>Air Travel: Seat Miles Demanded: Africa: High oil and gas supply</t>
  </si>
  <si>
    <t>Air Travel: Seat Miles Demanded: Mideast: High oil and gas supply</t>
  </si>
  <si>
    <t>Air Travel: Seat Miles Demanded: CIS: High oil and gas supply</t>
  </si>
  <si>
    <t>Air Travel: Seat Miles Demanded: China: High oil and gas supply</t>
  </si>
  <si>
    <t>Air Travel: Seat Miles Demanded: NE Asia: High oil and gas supply</t>
  </si>
  <si>
    <t>Air Travel: Seat Miles Demanded: SE Asia: High oil and gas supply</t>
  </si>
  <si>
    <t>Air Travel: Seat Miles Demanded: SW Asia: High oil and gas supply</t>
  </si>
  <si>
    <t>Air Travel: Seat Miles Demanded: Oceania: High oil and gas supply</t>
  </si>
  <si>
    <t>Air Travel: Seat Miles Demanded: World: High oil and gas supply</t>
  </si>
  <si>
    <t>Air Travel: Aircraft Sales: U.S.: High oil and gas supply</t>
  </si>
  <si>
    <t>Air Travel: Aircraft Sales: U.S.: Narrow Body: High oil and gas supply</t>
  </si>
  <si>
    <t>Air Travel: Aircraft Sales: U.S.: Wide Body: High oil and gas supply</t>
  </si>
  <si>
    <t>Air Travel: Aircraft Sales: U.S.: Regional Jets: High oil and gas supply</t>
  </si>
  <si>
    <t>Air Travel: Aircraft Sales: Canada: High oil and gas supply</t>
  </si>
  <si>
    <t>Air Travel: Aircraft Sales: Canada: Narrow Body: High oil and gas supply</t>
  </si>
  <si>
    <t>Air Travel: Aircraft Sales: Canada: Wide Body: High oil and gas supply</t>
  </si>
  <si>
    <t>Air Travel: Aircraft Sales: Canada: Regional Jets: High oil and gas supply</t>
  </si>
  <si>
    <t>Air Travel: Aircraft Sales: Central America: High oil and gas supply</t>
  </si>
  <si>
    <t>Air Travel: Aircraft Sales: Central America: Narrow Body: High oil and gas supply</t>
  </si>
  <si>
    <t>Air Travel: Aircraft Sales: Central America: Wide Body: High oil and gas supply</t>
  </si>
  <si>
    <t>Air Travel: Aircraft Sales: Central America: Regional Jets: High oil and gas supply</t>
  </si>
  <si>
    <t>Air Travel: Aircraft Sales: South America: High oil and gas supply</t>
  </si>
  <si>
    <t>Air Travel: Aircraft Sales: South America: Narrow Body: High oil and gas supply</t>
  </si>
  <si>
    <t>Air Travel: Aircraft Sales: South America: Wide Body: High oil and gas supply</t>
  </si>
  <si>
    <t>Air Travel: Aircraft Sales: South America: Regional Jets: High oil and gas supply</t>
  </si>
  <si>
    <t>Air Travel: Aircraft Sales: Europe: High oil and gas supply</t>
  </si>
  <si>
    <t>Air Travel: Aircraft Sales: Europe: Narrow Body: High oil and gas supply</t>
  </si>
  <si>
    <t>Air Travel: Aircraft Sales: Europe: Wide Body: High oil and gas supply</t>
  </si>
  <si>
    <t>Air Travel: Aircraft Sales: Europe: Regional Jets: High oil and gas supply</t>
  </si>
  <si>
    <t>Air Travel: Aircraft Sales: Africa: High oil and gas supply</t>
  </si>
  <si>
    <t>Air Travel: Aircraft Sales: Africa: Narrow Body: High oil and gas supply</t>
  </si>
  <si>
    <t>Air Travel: Aircraft Sales: Africa: Wide Body: High oil and gas supply</t>
  </si>
  <si>
    <t>Air Travel: Aircraft Sales: Africa: Regional Jets: High oil and gas supply</t>
  </si>
  <si>
    <t>Air Travel: Aircraft Sales: Mideast: High oil and gas supply</t>
  </si>
  <si>
    <t>Air Travel: Aircraft Sales: Mideast: Narrow Body: High oil and gas supply</t>
  </si>
  <si>
    <t>Air Travel: Aircraft Sales: Mideast: Wide Body: High oil and gas supply</t>
  </si>
  <si>
    <t>Air Travel: Aircraft Sales: Mideast: Regional Jets: High oil and gas supply</t>
  </si>
  <si>
    <t>Air Travel: Aircraft Sales: CIS: High oil and gas supply</t>
  </si>
  <si>
    <t>Air Travel: Aircraft Sales: CIS: Narrow Body: High oil and gas supply</t>
  </si>
  <si>
    <t>Air Travel: Aircraft Sales: CIS: Wide Body: High oil and gas supply</t>
  </si>
  <si>
    <t>Air Travel: Aircraft Sales: CIS: Regional Jets: High oil and gas supply</t>
  </si>
  <si>
    <t>Air Travel: Aircraft Sales: China: High oil and gas supply</t>
  </si>
  <si>
    <t>Air Travel: Aircraft Sales: China: Narrow Body: High oil and gas supply</t>
  </si>
  <si>
    <t>Air Travel: Aircraft Sales: China: Wide Body: High oil and gas supply</t>
  </si>
  <si>
    <t>Air Travel: Aircraft Sales: China: Regional Jets: High oil and gas supply</t>
  </si>
  <si>
    <t>Air Travel: Aircraft Sales: NE Asia: High oil and gas supply</t>
  </si>
  <si>
    <t>Air Travel: Aircraft Sales: NE Asia: Narrow Body: High oil and gas supply</t>
  </si>
  <si>
    <t>Air Travel: Aircraft Sales: NE Asia: Wide Body: High oil and gas supply</t>
  </si>
  <si>
    <t>Air Travel: Aircraft Sales: NE Asia: Regional Jets: High oil and gas supply</t>
  </si>
  <si>
    <t>Air Travel: Aircraft Sales: SE Asia: High oil and gas supply</t>
  </si>
  <si>
    <t>Air Travel: Aircraft Sales: SE Asia: Narrow Body: High oil and gas supply</t>
  </si>
  <si>
    <t>Air Travel: Aircraft Sales: SE Asia: Wide Body: High oil and gas supply</t>
  </si>
  <si>
    <t>Air Travel: Aircraft Sales: SE Asia: Regional Jets: High oil and gas supply</t>
  </si>
  <si>
    <t>Air Travel: Aircraft Sales: SW Asia: High oil and gas supply</t>
  </si>
  <si>
    <t>Air Travel: Aircraft Sales: SW Asia: Narrow Body: High oil and gas supply</t>
  </si>
  <si>
    <t>Air Travel: Aircraft Sales: SW Asia: Wide Body: High oil and gas supply</t>
  </si>
  <si>
    <t>Air Travel: Aircraft Sales: SW Asia: Regional Jets: High oil and gas supply</t>
  </si>
  <si>
    <t>Air Travel: Aircraft Sales: Oceania: High oil and gas supply</t>
  </si>
  <si>
    <t>Air Travel: Aircraft Sales: Oceania: Narrow Body: High oil and gas supply</t>
  </si>
  <si>
    <t>Air Travel: Aircraft Sales: Oceania: Wide Body: High oil and gas supply</t>
  </si>
  <si>
    <t>Air Travel: Aircraft Sales: Oceania: Regional Jets: High oil and gas supply</t>
  </si>
  <si>
    <t>Air Travel: Aircraft Sales: World: High oil and gas supply</t>
  </si>
  <si>
    <t>General Technology 1</t>
  </si>
  <si>
    <t>Air Travel: Advanced Technology Penetration: General Technology 1: High oil and gas supply</t>
  </si>
  <si>
    <t>General Technology 2</t>
  </si>
  <si>
    <t>Air Travel: Advanced Technology Penetration: General Technology 2: High oil and gas supply</t>
  </si>
  <si>
    <t>General Technology 3</t>
  </si>
  <si>
    <t>Air Travel: Advanced Technology Penetration: General Technology 3: High oil and gas supply</t>
  </si>
  <si>
    <t>General Technology 4</t>
  </si>
  <si>
    <t>Air Travel: Advanced Technology Penetration: General Technology 4: High oil and gas supply</t>
  </si>
  <si>
    <t>General Technology 5</t>
  </si>
  <si>
    <t>Air Travel: Advanced Technology Penetration: General Technology 5: High oil and gas supply</t>
  </si>
  <si>
    <t>Laminar Flow Control</t>
  </si>
  <si>
    <t>Air Travel: Advanced Technology Penetration: Laminar Flow Control: High oil and gas supply</t>
  </si>
  <si>
    <t>Advanced Aerodynamics</t>
  </si>
  <si>
    <t>Air Travel: Advanced Technology Penetration: Advanced Aerodynamics: High oil and gas supply</t>
  </si>
  <si>
    <t>Weight Reducing Materials</t>
  </si>
  <si>
    <t>Air Travel: Advanced Technology Penetration: Weight Reducing Materials: High oil and gas supply</t>
  </si>
  <si>
    <t>Electrically Active Controls</t>
  </si>
  <si>
    <t>Air Travel: Advanced Technology Penetration: Electrically Active Controls: High oil and gas supply</t>
  </si>
  <si>
    <t>Aircraft Efficiency (seat miles per gallon)</t>
  </si>
  <si>
    <t>New Aircraft</t>
  </si>
  <si>
    <t>Air Travel: New Aircraft Efficiency: Narrow Body Aircraft: High oil and gas supply</t>
  </si>
  <si>
    <t>Air Travel: New Aircraft Efficiency: Wide Body Aircraft: High oil and gas supply</t>
  </si>
  <si>
    <t>Air Travel: New Aircraft Efficiency: Regional Jets: High oil and gas supply</t>
  </si>
  <si>
    <t>Average Aircraft</t>
  </si>
  <si>
    <t>Air Travel: New Aircraft Efficiency: Average Aircraft: High oil and gas supply</t>
  </si>
  <si>
    <t>Aircraft Stock</t>
  </si>
  <si>
    <t>Air Travel: Aircraft Stock Efficiency: Narrow Body Aircraft: High oil and gas supply</t>
  </si>
  <si>
    <t>Air Travel: Aircraft Stock Efficiency: Wide Body Aircraft: High oil and gas supply</t>
  </si>
  <si>
    <t>Air Travel: Aircraft Stock Efficiency: Regional Jets: High oil and gas supply</t>
  </si>
  <si>
    <t>Air Travel: Aircraft Stock Efficiency: Average Aircraft: High oil and gas supply</t>
  </si>
  <si>
    <t>Commercial Jet Fuel</t>
  </si>
  <si>
    <t>Air Travel: Fuel Use: Commercial: Jet Fuel: U.S.: High oil and gas supply</t>
  </si>
  <si>
    <t>Air Travel: Fuel Use: Commercial: Jet Fuel: Canada: High oil and gas supply</t>
  </si>
  <si>
    <t>Air Travel: Fuel Use: Commercial: Jet Fuel: Central America: High oil and gas supply</t>
  </si>
  <si>
    <t>Air Travel: Fuel Use: Commercial: Jet Fuel: South America: High oil and gas supply</t>
  </si>
  <si>
    <t>Air Travel: Fuel Use: Commercial: Jet Fuel: Europe: High oil and gas supply</t>
  </si>
  <si>
    <t>Air Travel: Fuel Use: Commercial: Jet Fuel: Africa: High oil and gas supply</t>
  </si>
  <si>
    <t>Air Travel: Fuel Use: Commercial: Jet Fuel: Mideast: High oil and gas supply</t>
  </si>
  <si>
    <t>Air Travel: Fuel Use: Commercial: Jet Fuel: CIS: High oil and gas supply</t>
  </si>
  <si>
    <t>Air Travel: Fuel Use: Commercial: Jet Fuel: China: High oil and gas supply</t>
  </si>
  <si>
    <t>Air Travel: Fuel Use: Commercial: Jet Fuel: NE Asia: High oil and gas supply</t>
  </si>
  <si>
    <t>Air Travel: Fuel Use: Commercial: Jet Fuel: SE Asia: High oil and gas supply</t>
  </si>
  <si>
    <t>Air Travel: Fuel Use: Commercial: Jet Fuel: SW Asia: High oil and gas supply</t>
  </si>
  <si>
    <t>Air Travel: Fuel Use: Commercial: Jet Fuel: Oceania: High oil and gas supply</t>
  </si>
  <si>
    <t>Air Travel: Fuel Use: Commercial: Jet Fuel: World: High oil and gas supply</t>
  </si>
  <si>
    <t>Commercial Aviation Gasoline</t>
  </si>
  <si>
    <t xml:space="preserve"> U.S.</t>
  </si>
  <si>
    <t>Military Jet Fuel</t>
  </si>
  <si>
    <t>api key</t>
  </si>
  <si>
    <t>units</t>
  </si>
  <si>
    <t>Growth (2019-2050)</t>
  </si>
  <si>
    <t>57-AEO2020.2.highogs-d112619a</t>
  </si>
  <si>
    <t>1987 $/MMBtu</t>
  </si>
  <si>
    <t>57-AEO2020.4.</t>
  </si>
  <si>
    <t>57-AEO2020.5.highogs-d112619a</t>
  </si>
  <si>
    <t>1996 cents</t>
  </si>
  <si>
    <t>57-AEO2020.6.highogs-d112619a</t>
  </si>
  <si>
    <t>57-AEO2020.7.highogs-d112619a</t>
  </si>
  <si>
    <t>57-AEO2020.9.</t>
  </si>
  <si>
    <t>57-AEO2020.10.highogs-d112619a</t>
  </si>
  <si>
    <t>fraction</t>
  </si>
  <si>
    <t>57-AEO2020.11.highogs-d112619a</t>
  </si>
  <si>
    <t>57-AEO2020.13.</t>
  </si>
  <si>
    <t>57-AEO2020.29.</t>
  </si>
  <si>
    <t>57-AEO2020.30.highogs-d112619a</t>
  </si>
  <si>
    <t>millions</t>
  </si>
  <si>
    <t>57-AEO2020.31.highogs-d112619a</t>
  </si>
  <si>
    <t>57-AEO2020.32.highogs-d112619a</t>
  </si>
  <si>
    <t>57-AEO2020.33.highogs-d112619a</t>
  </si>
  <si>
    <t>57-AEO2020.34.highogs-d112619a</t>
  </si>
  <si>
    <t>57-AEO2020.35.highogs-d112619a</t>
  </si>
  <si>
    <t>57-AEO2020.36.highogs-d112619a</t>
  </si>
  <si>
    <t>57-AEO2020.37.highogs-d112619a</t>
  </si>
  <si>
    <t>57-AEO2020.38.highogs-d112619a</t>
  </si>
  <si>
    <t>57-AEO2020.39.highogs-d112619a</t>
  </si>
  <si>
    <t>57-AEO2020.40.highogs-d112619a</t>
  </si>
  <si>
    <t>57-AEO2020.41.highogs-d112619a</t>
  </si>
  <si>
    <t>57-AEO2020.42.highogs-d112619a</t>
  </si>
  <si>
    <t>57-AEO2020.44.</t>
  </si>
  <si>
    <t>57-AEO2020.45.</t>
  </si>
  <si>
    <t>57-AEO2020.46.</t>
  </si>
  <si>
    <t>57-AEO2020.47.highogs-d112619a</t>
  </si>
  <si>
    <t>57-AEO2020.48.highogs-d112619a</t>
  </si>
  <si>
    <t>57-AEO2020.49.highogs-d112619a</t>
  </si>
  <si>
    <t>57-AEO2020.50.highogs-d112619a</t>
  </si>
  <si>
    <t>57-AEO2020.51.highogs-d112619a</t>
  </si>
  <si>
    <t>57-AEO2020.52.highogs-d112619a</t>
  </si>
  <si>
    <t>57-AEO2020.53.highogs-d112619a</t>
  </si>
  <si>
    <t>57-AEO2020.54.highogs-d112619a</t>
  </si>
  <si>
    <t>57-AEO2020.55.highogs-d112619a</t>
  </si>
  <si>
    <t>57-AEO2020.56.highogs-d112619a</t>
  </si>
  <si>
    <t>57-AEO2020.57.highogs-d112619a</t>
  </si>
  <si>
    <t>57-AEO2020.58.highogs-d112619a</t>
  </si>
  <si>
    <t>57-AEO2020.59.highogs-d112619a</t>
  </si>
  <si>
    <t>57-AEO2020.60.</t>
  </si>
  <si>
    <t>57-AEO2020.61.highogs-d112619a</t>
  </si>
  <si>
    <t>57-AEO2020.62.highogs-d112619a</t>
  </si>
  <si>
    <t>57-AEO2020.63.highogs-d112619a</t>
  </si>
  <si>
    <t>57-AEO2020.64.highogs-d112619a</t>
  </si>
  <si>
    <t>57-AEO2020.65.highogs-d112619a</t>
  </si>
  <si>
    <t>57-AEO2020.66.highogs-d112619a</t>
  </si>
  <si>
    <t>57-AEO2020.67.highogs-d112619a</t>
  </si>
  <si>
    <t>57-AEO2020.68.highogs-d112619a</t>
  </si>
  <si>
    <t>57-AEO2020.69.highogs-d112619a</t>
  </si>
  <si>
    <t>57-AEO2020.70.highogs-d112619a</t>
  </si>
  <si>
    <t>57-AEO2020.71.highogs-d112619a</t>
  </si>
  <si>
    <t>57-AEO2020.72.highogs-d112619a</t>
  </si>
  <si>
    <t>57-AEO2020.73.highogs-d112619a</t>
  </si>
  <si>
    <t>57-AEO2020.75.</t>
  </si>
  <si>
    <t>57-AEO2020.76.highogs-d112619a</t>
  </si>
  <si>
    <t>57-AEO2020.77.highogs-d112619a</t>
  </si>
  <si>
    <t>57-AEO2020.78.highogs-d112619a</t>
  </si>
  <si>
    <t>57-AEO2020.79.highogs-d112619a</t>
  </si>
  <si>
    <t>57-AEO2020.80.highogs-d112619a</t>
  </si>
  <si>
    <t>57-AEO2020.81.highogs-d112619a</t>
  </si>
  <si>
    <t>57-AEO2020.82.highogs-d112619a</t>
  </si>
  <si>
    <t>57-AEO2020.83.highogs-d112619a</t>
  </si>
  <si>
    <t>57-AEO2020.84.highogs-d112619a</t>
  </si>
  <si>
    <t>57-AEO2020.85.highogs-d112619a</t>
  </si>
  <si>
    <t>57-AEO2020.86.highogs-d112619a</t>
  </si>
  <si>
    <t>57-AEO2020.87.highogs-d112619a</t>
  </si>
  <si>
    <t>57-AEO2020.88.highogs-d112619a</t>
  </si>
  <si>
    <t>57-AEO2020.89.highogs-d112619a</t>
  </si>
  <si>
    <t>57-AEO2020.91.</t>
  </si>
  <si>
    <t>57-AEO2020.92.highogs-d112619a</t>
  </si>
  <si>
    <t>57-AEO2020.93.highogs-d112619a</t>
  </si>
  <si>
    <t>57-AEO2020.94.highogs-d112619a</t>
  </si>
  <si>
    <t>57-AEO2020.95.highogs-d112619a</t>
  </si>
  <si>
    <t>57-AEO2020.96.highogs-d112619a</t>
  </si>
  <si>
    <t>57-AEO2020.97.highogs-d112619a</t>
  </si>
  <si>
    <t>57-AEO2020.98.highogs-d112619a</t>
  </si>
  <si>
    <t>57-AEO2020.99.highogs-d112619a</t>
  </si>
  <si>
    <t>57-AEO2020.100.highogs-d112619a</t>
  </si>
  <si>
    <t>57-AEO2020.101.highogs-d112619a</t>
  </si>
  <si>
    <t>57-AEO2020.102.highogs-d112619a</t>
  </si>
  <si>
    <t>57-AEO2020.103.highogs-d112619a</t>
  </si>
  <si>
    <t>57-AEO2020.104.highogs-d112619a</t>
  </si>
  <si>
    <t>57-AEO2020.105.highogs-d112619a</t>
  </si>
  <si>
    <t>57-AEO2020.106.highogs-d112619a</t>
  </si>
  <si>
    <t>57-AEO2020.107.highogs-d112619a</t>
  </si>
  <si>
    <t>57-AEO2020.108.highogs-d112619a</t>
  </si>
  <si>
    <t>57-AEO2020.110.</t>
  </si>
  <si>
    <t>57-AEO2020.111.highogs-d112619a</t>
  </si>
  <si>
    <t>57-AEO2020.112.highogs-d112619a</t>
  </si>
  <si>
    <t>57-AEO2020.113.highogs-d112619a</t>
  </si>
  <si>
    <t>57-AEO2020.114.highogs-d112619a</t>
  </si>
  <si>
    <t>57-AEO2020.115.highogs-d112619a</t>
  </si>
  <si>
    <t>57-AEO2020.116.highogs-d112619a</t>
  </si>
  <si>
    <t>57-AEO2020.117.highogs-d112619a</t>
  </si>
  <si>
    <t>57-AEO2020.118.highogs-d112619a</t>
  </si>
  <si>
    <t>57-AEO2020.119.highogs-d112619a</t>
  </si>
  <si>
    <t>57-AEO2020.120.highogs-d112619a</t>
  </si>
  <si>
    <t>57-AEO2020.121.highogs-d112619a</t>
  </si>
  <si>
    <t>57-AEO2020.122.highogs-d112619a</t>
  </si>
  <si>
    <t>57-AEO2020.123.highogs-d112619a</t>
  </si>
  <si>
    <t>57-AEO2020.124.highogs-d112619a</t>
  </si>
  <si>
    <t>57-AEO2020.125.highogs-d112619a</t>
  </si>
  <si>
    <t>57-AEO2020.126.highogs-d112619a</t>
  </si>
  <si>
    <t>57-AEO2020.127.highogs-d112619a</t>
  </si>
  <si>
    <t>57-AEO2020.128.highogs-d112619a</t>
  </si>
  <si>
    <t>57-AEO2020.129.highogs-d112619a</t>
  </si>
  <si>
    <t>57-AEO2020.130.highogs-d112619a</t>
  </si>
  <si>
    <t>57-AEO2020.131.highogs-d112619a</t>
  </si>
  <si>
    <t>57-AEO2020.132.highogs-d112619a</t>
  </si>
  <si>
    <t>57-AEO2020.133.highogs-d112619a</t>
  </si>
  <si>
    <t>57-AEO2020.134.highogs-d112619a</t>
  </si>
  <si>
    <t>57-AEO2020.135.highogs-d112619a</t>
  </si>
  <si>
    <t>57-AEO2020.136.highogs-d112619a</t>
  </si>
  <si>
    <t>57-AEO2020.137.highogs-d112619a</t>
  </si>
  <si>
    <t>57-AEO2020.138.highogs-d112619a</t>
  </si>
  <si>
    <t>57-AEO2020.139.highogs-d112619a</t>
  </si>
  <si>
    <t>57-AEO2020.140.highogs-d112619a</t>
  </si>
  <si>
    <t>57-AEO2020.141.highogs-d112619a</t>
  </si>
  <si>
    <t>57-AEO2020.142.highogs-d112619a</t>
  </si>
  <si>
    <t>57-AEO2020.143.highogs-d112619a</t>
  </si>
  <si>
    <t>57-AEO2020.144.highogs-d112619a</t>
  </si>
  <si>
    <t>57-AEO2020.145.highogs-d112619a</t>
  </si>
  <si>
    <t>57-AEO2020.146.highogs-d112619a</t>
  </si>
  <si>
    <t>57-AEO2020.147.highogs-d112619a</t>
  </si>
  <si>
    <t>57-AEO2020.148.highogs-d112619a</t>
  </si>
  <si>
    <t>57-AEO2020.149.highogs-d112619a</t>
  </si>
  <si>
    <t>57-AEO2020.150.highogs-d112619a</t>
  </si>
  <si>
    <t>57-AEO2020.151.highogs-d112619a</t>
  </si>
  <si>
    <t>57-AEO2020.152.highogs-d112619a</t>
  </si>
  <si>
    <t>57-AEO2020.153.highogs-d112619a</t>
  </si>
  <si>
    <t>57-AEO2020.154.highogs-d112619a</t>
  </si>
  <si>
    <t>57-AEO2020.155.highogs-d112619a</t>
  </si>
  <si>
    <t>57-AEO2020.156.highogs-d112619a</t>
  </si>
  <si>
    <t>57-AEO2020.157.highogs-d112619a</t>
  </si>
  <si>
    <t>57-AEO2020.158.highogs-d112619a</t>
  </si>
  <si>
    <t>57-AEO2020.159.highogs-d112619a</t>
  </si>
  <si>
    <t>57-AEO2020.160.highogs-d112619a</t>
  </si>
  <si>
    <t>57-AEO2020.161.highogs-d112619a</t>
  </si>
  <si>
    <t>57-AEO2020.162.highogs-d112619a</t>
  </si>
  <si>
    <t>57-AEO2020.163.highogs-d112619a</t>
  </si>
  <si>
    <t>57-AEO2020.165.</t>
  </si>
  <si>
    <t>57-AEO2020.166.highogs-d112619a</t>
  </si>
  <si>
    <t>57-AEO2020.167.highogs-d112619a</t>
  </si>
  <si>
    <t>57-AEO2020.168.highogs-d112619a</t>
  </si>
  <si>
    <t>57-AEO2020.169.highogs-d112619a</t>
  </si>
  <si>
    <t>57-AEO2020.170.highogs-d112619a</t>
  </si>
  <si>
    <t>57-AEO2020.171.highogs-d112619a</t>
  </si>
  <si>
    <t>57-AEO2020.172.highogs-d112619a</t>
  </si>
  <si>
    <t>57-AEO2020.173.highogs-d112619a</t>
  </si>
  <si>
    <t>57-AEO2020.174.highogs-d112619a</t>
  </si>
  <si>
    <t>57-AEO2020.176.</t>
  </si>
  <si>
    <t>57-AEO2020.177.</t>
  </si>
  <si>
    <t>57-AEO2020.178.highogs-d112619a</t>
  </si>
  <si>
    <t>seat mpg</t>
  </si>
  <si>
    <t>57-AEO2020.179.highogs-d112619a</t>
  </si>
  <si>
    <t>57-AEO2020.180.highogs-d112619a</t>
  </si>
  <si>
    <t>57-AEO2020.181.highogs-d112619a</t>
  </si>
  <si>
    <t>57-AEO2020.182.</t>
  </si>
  <si>
    <t>57-AEO2020.183.highogs-d112619a</t>
  </si>
  <si>
    <t>57-AEO2020.184.highogs-d112619a</t>
  </si>
  <si>
    <t>57-AEO2020.185.highogs-d112619a</t>
  </si>
  <si>
    <t>57-AEO2020.186.highogs-d112619a</t>
  </si>
  <si>
    <t>57-AEO2020.188.</t>
  </si>
  <si>
    <t>57-AEO2020.189.</t>
  </si>
  <si>
    <t>57-AEO2020.190.highogs-d112619a</t>
  </si>
  <si>
    <t>trillion Btu</t>
  </si>
  <si>
    <t>57-AEO2020.191.highogs-d112619a</t>
  </si>
  <si>
    <t>57-AEO2020.192.highogs-d112619a</t>
  </si>
  <si>
    <t>57-AEO2020.193.highogs-d112619a</t>
  </si>
  <si>
    <t>57-AEO2020.194.highogs-d112619a</t>
  </si>
  <si>
    <t>57-AEO2020.195.highogs-d112619a</t>
  </si>
  <si>
    <t>57-AEO2020.196.highogs-d112619a</t>
  </si>
  <si>
    <t>57-AEO2020.197.highogs-d112619a</t>
  </si>
  <si>
    <t>57-AEO2020.198.highogs-d112619a</t>
  </si>
  <si>
    <t>57-AEO2020.199.highogs-d112619a</t>
  </si>
  <si>
    <t>57-AEO2020.200.highogs-d112619a</t>
  </si>
  <si>
    <t>57-AEO2020.201.highogs-d112619a</t>
  </si>
  <si>
    <t>57-AEO2020.202.highogs-d112619a</t>
  </si>
  <si>
    <t>57-AEO2020.203.highogs-d112619a</t>
  </si>
  <si>
    <t>Air Travel: Fuel Use: Commercial: Aviation Gasoline: U.S.: High oil and gas supply</t>
  </si>
  <si>
    <t>57-AEO2020.204.highogs-d112619a</t>
  </si>
  <si>
    <t>Air Travel: Fuel Use: Military: Jet Fuel: U.S.: High oil and gas supply</t>
  </si>
  <si>
    <t>57-AEO2020.205.highogs-d112619a</t>
  </si>
  <si>
    <t>Table 49.  Freight Transportation Energy Use</t>
  </si>
  <si>
    <t>https://www.eia.gov/outlooks/aeo/data/browser/#/?id=58-AEO2020&amp;cases=highogs&amp;sourcekey=0</t>
  </si>
  <si>
    <t>Mon Mar 08 2021 10:38:36 GMT-0800 (Pacific Standard Time)</t>
  </si>
  <si>
    <t>58-AEO2020.2.</t>
  </si>
  <si>
    <t>Vehicle Miles Traveled (billion miles)</t>
  </si>
  <si>
    <t>58-AEO2020.4.</t>
  </si>
  <si>
    <t>Light Medium</t>
  </si>
  <si>
    <t>58-AEO2020.5.</t>
  </si>
  <si>
    <t>Diesel</t>
  </si>
  <si>
    <t>Freight: Truck Stock: Vehicle Miles Traveled: Light Medium: Diesel: High oil and gas supply</t>
  </si>
  <si>
    <t>58-AEO2020.6.highogs-d112619a</t>
  </si>
  <si>
    <t>Motor Gasoline</t>
  </si>
  <si>
    <t>Freight: Truck Stock: Vehicle Miles Traveled: Light Medium: Motor Gasoline: High oil and gas supply</t>
  </si>
  <si>
    <t>58-AEO2020.7.highogs-d112619a</t>
  </si>
  <si>
    <t>Propane</t>
  </si>
  <si>
    <t>Freight: Truck Stock: Vehicle Miles Traveled: Light Medium: Propane: High oil and gas supply</t>
  </si>
  <si>
    <t>58-AEO2020.8.highogs-d112619a</t>
  </si>
  <si>
    <t>Compressed/Liquefied Natural Gas</t>
  </si>
  <si>
    <t>Freight: Truck Stock: Vehicle Miles Traveled: Light Medium: Natural Gas: High oil and gas supply</t>
  </si>
  <si>
    <t>58-AEO2020.9.highogs-d112619a</t>
  </si>
  <si>
    <t>Ethanol-Flex Fuel</t>
  </si>
  <si>
    <t>Freight: Truck Stock: Vehicle Miles Traveled: Light Medium: Ethanol-Flex Fuel: High oil and gas supply</t>
  </si>
  <si>
    <t>58-AEO2020.10.highogs-d112619a</t>
  </si>
  <si>
    <t>Electric</t>
  </si>
  <si>
    <t>Freight: Truck Stock: Vehicle Miles Traveled: Light Medium: Electric: High oil and gas supply</t>
  </si>
  <si>
    <t>58-AEO2020.11.highogs-d112619a</t>
  </si>
  <si>
    <t>Plug-in Diesel Hybrid</t>
  </si>
  <si>
    <t>Freight: Truck Stock: Vehicle Miles Traveled: Light Medium: Plug-in Diesel Hybrid: High oil and gas supply</t>
  </si>
  <si>
    <t>58-AEO2020.12.highogs-d112619a</t>
  </si>
  <si>
    <t>Plug-in Gasoline Hybrid</t>
  </si>
  <si>
    <t>Freight: Truck Stock: Vehicle Miles Traveled: Light Medium: Plug-in Gasoline Hybrid: High oil and gas supply</t>
  </si>
  <si>
    <t>58-AEO2020.13.highogs-d112619a</t>
  </si>
  <si>
    <t>Fuel Cell</t>
  </si>
  <si>
    <t>Freight: Truck Stock: Vehicle Miles Traveled: Light Medium: Fuel Cell: High oil and gas supply</t>
  </si>
  <si>
    <t>58-AEO2020.14.highogs-d112619a</t>
  </si>
  <si>
    <t>Light Medium Subtotal</t>
  </si>
  <si>
    <t>Freight: Truck Stock: Vehicle Miles Traveled: Light Medium: High oil and gas supply</t>
  </si>
  <si>
    <t>58-AEO2020.15.highogs-d112619a</t>
  </si>
  <si>
    <t>Medium</t>
  </si>
  <si>
    <t>58-AEO2020.16.</t>
  </si>
  <si>
    <t>Freight: Truck Stock: Vehicle Miles Traveled: Medium: Diesel: High oil and gas supply</t>
  </si>
  <si>
    <t>58-AEO2020.17.highogs-d112619a</t>
  </si>
  <si>
    <t>Freight: Truck Stock: Vehicle Miles Traveled: Medium: Motor Gasoline: High oil and gas supply</t>
  </si>
  <si>
    <t>58-AEO2020.18.highogs-d112619a</t>
  </si>
  <si>
    <t>Freight: Truck Stock: Vehicle Miles Traveled: Medium: Propane: High oil and gas supply</t>
  </si>
  <si>
    <t>58-AEO2020.19.highogs-d112619a</t>
  </si>
  <si>
    <t>Freight: Truck Stock: Vehicle Miles Traveled: Medium: Natural Gas: High oil and gas supply</t>
  </si>
  <si>
    <t>58-AEO2020.20.highogs-d112619a</t>
  </si>
  <si>
    <t>Freight: Truck Stock: Vehicle Miles Traveled: Medium: Ethanol-Flex Fuel: High oil and gas supply</t>
  </si>
  <si>
    <t>58-AEO2020.21.highogs-d112619a</t>
  </si>
  <si>
    <t>Freight: Truck Stock: Vehicle Miles Traveled: Medium: Electric: High oil and gas supply</t>
  </si>
  <si>
    <t>58-AEO2020.22.highogs-d112619a</t>
  </si>
  <si>
    <t>Freight: Truck Stock: Vehicle Miles Traveled: Medium: Plug-in Diesel Hybrid: High oil and gas supply</t>
  </si>
  <si>
    <t>58-AEO2020.23.highogs-d112619a</t>
  </si>
  <si>
    <t>Freight: Truck Stock: Vehicle Miles Traveled: Medium: Plug-in Gasoline Hybrid: High oil and gas supply</t>
  </si>
  <si>
    <t>58-AEO2020.24.highogs-d112619a</t>
  </si>
  <si>
    <t>Freight: Truck Stock: Vehicle Miles Traveled: Medium: Fuel Cell: High oil and gas supply</t>
  </si>
  <si>
    <t>58-AEO2020.25.highogs-d112619a</t>
  </si>
  <si>
    <t>Medium Subtotal</t>
  </si>
  <si>
    <t>Freight: Truck Stock: Vehicle Miles Traveled: Medium: High oil and gas supply</t>
  </si>
  <si>
    <t>58-AEO2020.26.highogs-d112619a</t>
  </si>
  <si>
    <t>Heavy</t>
  </si>
  <si>
    <t>58-AEO2020.27.</t>
  </si>
  <si>
    <t>Freight: Truck Stock: Vehicle Miles Traveled: Heavy: Diesel: High oil and gas supply</t>
  </si>
  <si>
    <t>58-AEO2020.28.highogs-d112619a</t>
  </si>
  <si>
    <t>Freight: Truck Stock: Vehicle Miles Traveled: Heavy: Motor Gasoline: High oil and gas supply</t>
  </si>
  <si>
    <t>58-AEO2020.29.highogs-d112619a</t>
  </si>
  <si>
    <t>Freight: Truck Stock: Vehicle Miles Traveled: Heavy: Propane: High oil and gas supply</t>
  </si>
  <si>
    <t>58-AEO2020.30.highogs-d112619a</t>
  </si>
  <si>
    <t>Freight: Truck Stock: Vehicle Miles Traveled: Heavy: Natural Gas: High oil and gas supply</t>
  </si>
  <si>
    <t>58-AEO2020.31.highogs-d112619a</t>
  </si>
  <si>
    <t>Freight: Truck Stock: Vehicle Miles Traveled: Heavy: Ethanol-Flex Fuel: High oil and gas supply</t>
  </si>
  <si>
    <t>58-AEO2020.32.highogs-d112619a</t>
  </si>
  <si>
    <t>Freight: Truck Stock: Vehicle Miles Traveled: Heavy: Electric: High oil and gas supply</t>
  </si>
  <si>
    <t>58-AEO2020.33.highogs-d112619a</t>
  </si>
  <si>
    <t>Freight: Truck Stock: Vehicle Miles Traveled: Heavy: Plug-in Diesel Hybrid: High oil and gas supply</t>
  </si>
  <si>
    <t>58-AEO2020.34.highogs-d112619a</t>
  </si>
  <si>
    <t>Freight: Truck Stock: Vehicle Miles Traveled: Heavy: Plug-in Gasoline Hybrid: High oil and gas supply</t>
  </si>
  <si>
    <t>58-AEO2020.35.highogs-d112619a</t>
  </si>
  <si>
    <t>Freight: Truck Stock: Vehicle Miles Traveled: Heavy: Fuel Cell: High oil and gas supply</t>
  </si>
  <si>
    <t>58-AEO2020.36.highogs-d112619a</t>
  </si>
  <si>
    <t>Heavy Subtotal</t>
  </si>
  <si>
    <t>Freight: Truck Stock: Vehicle Miles Traveled: Heavy: High oil and gas supply</t>
  </si>
  <si>
    <t>58-AEO2020.37.highogs-d112619a</t>
  </si>
  <si>
    <t>Total Vehicle Miles Traveled</t>
  </si>
  <si>
    <t>Freight: Truck Stock: Vehicle Miles Traveled: High oil and gas supply</t>
  </si>
  <si>
    <t>58-AEO2020.38.highogs-d112619a</t>
  </si>
  <si>
    <t>Consumption (trillion Btu)</t>
  </si>
  <si>
    <t>58-AEO2020.40.</t>
  </si>
  <si>
    <t>58-AEO2020.41.</t>
  </si>
  <si>
    <t>Freight: Truck Stock: Use: Light Medium: Diesel: High oil and gas supply</t>
  </si>
  <si>
    <t>58-AEO2020.42.highogs-d112619a</t>
  </si>
  <si>
    <t>Freight: Truck Stock: Use: Light Medium: Motor Gasoline: High oil and gas supply</t>
  </si>
  <si>
    <t>58-AEO2020.43.highogs-d112619a</t>
  </si>
  <si>
    <t>Freight: Truck Stock: Use: Light Medium: Propane: High oil and gas supply</t>
  </si>
  <si>
    <t>58-AEO2020.44.highogs-d112619a</t>
  </si>
  <si>
    <t>Freight: Truck Stock: Use: Light Medium: Natural Gas: High oil and gas supply</t>
  </si>
  <si>
    <t>58-AEO2020.45.highogs-d112619a</t>
  </si>
  <si>
    <t>Freight: Truck Stock: Use: Light Medium: Ethanol-Flex Fuel: High oil and gas supply</t>
  </si>
  <si>
    <t>58-AEO2020.46.highogs-d112619a</t>
  </si>
  <si>
    <t>Freight: Truck Stock: Use: Light Medium: Electric: High oil and gas supply</t>
  </si>
  <si>
    <t>58-AEO2020.47.highogs-d112619a</t>
  </si>
  <si>
    <t>Freight: Truck Stock: Use: Light Medium: Plug-in Diesel Hybrid: High oil and gas supply</t>
  </si>
  <si>
    <t>58-AEO2020.48.highogs-d112619a</t>
  </si>
  <si>
    <t>Freight: Truck Stock: Use: Light Medium: Plug-in Gasoline Hybrid: High oil and gas supply</t>
  </si>
  <si>
    <t>58-AEO2020.49.highogs-d112619a</t>
  </si>
  <si>
    <t>Freight: Truck Stock: Use: Light Medium: Fuel Cell: High oil and gas supply</t>
  </si>
  <si>
    <t>58-AEO2020.50.highogs-d112619a</t>
  </si>
  <si>
    <t>Freight: Truck Stock: Use: Light Medium: High oil and gas supply</t>
  </si>
  <si>
    <t>58-AEO2020.51.highogs-d112619a</t>
  </si>
  <si>
    <t>58-AEO2020.52.</t>
  </si>
  <si>
    <t>Freight: Truck Stock: Use: Medium: Diesel: High oil and gas supply</t>
  </si>
  <si>
    <t>58-AEO2020.53.highogs-d112619a</t>
  </si>
  <si>
    <t>Freight: Truck Stock: Use: Medium: Motor Gasoline: High oil and gas supply</t>
  </si>
  <si>
    <t>58-AEO2020.54.highogs-d112619a</t>
  </si>
  <si>
    <t>Freight: Truck Stock: Use: Medium: Propane: High oil and gas supply</t>
  </si>
  <si>
    <t>58-AEO2020.55.highogs-d112619a</t>
  </si>
  <si>
    <t>Freight: Truck Stock: Use: Medium: Natural Gas: High oil and gas supply</t>
  </si>
  <si>
    <t>58-AEO2020.56.highogs-d112619a</t>
  </si>
  <si>
    <t>Freight: Truck Stock: Use: Medium: Ethanol-Flex Fuel: High oil and gas supply</t>
  </si>
  <si>
    <t>58-AEO2020.57.highogs-d112619a</t>
  </si>
  <si>
    <t>Freight: Truck Stock: Use: Medium: Electric: High oil and gas supply</t>
  </si>
  <si>
    <t>58-AEO2020.58.highogs-d112619a</t>
  </si>
  <si>
    <t>Freight: Truck Stock: Use: Medium: Plug-in Diesel Hybrid: High oil and gas supply</t>
  </si>
  <si>
    <t>58-AEO2020.59.highogs-d112619a</t>
  </si>
  <si>
    <t>Freight: Truck Stock: Use: Medium: Plug-in Gasoline Hybrid: High oil and gas supply</t>
  </si>
  <si>
    <t>58-AEO2020.60.highogs-d112619a</t>
  </si>
  <si>
    <t>Freight: Truck Stock: Use: Medium: Fuel Cell: High oil and gas supply</t>
  </si>
  <si>
    <t>58-AEO2020.61.highogs-d112619a</t>
  </si>
  <si>
    <t>Freight: Truck Stock: Use: Medium: High oil and gas supply</t>
  </si>
  <si>
    <t>58-AEO2020.62.highogs-d112619a</t>
  </si>
  <si>
    <t>58-AEO2020.63.</t>
  </si>
  <si>
    <t>Freight: Truck Stock: Use: Heavy: Diesel: High oil and gas supply</t>
  </si>
  <si>
    <t>58-AEO2020.64.highogs-d112619a</t>
  </si>
  <si>
    <t>Freight: Truck Stock: Use: Heavy: Motor Gasoline: High oil and gas supply</t>
  </si>
  <si>
    <t>58-AEO2020.65.highogs-d112619a</t>
  </si>
  <si>
    <t>Freight: Truck Stock: Use: Heavy: Propane: High oil and gas supply</t>
  </si>
  <si>
    <t>58-AEO2020.66.highogs-d112619a</t>
  </si>
  <si>
    <t>Freight: Truck Stock: Use: Heavy: Natural Gas: High oil and gas supply</t>
  </si>
  <si>
    <t>58-AEO2020.67.highogs-d112619a</t>
  </si>
  <si>
    <t>Freight: Truck Stock: Use: Heavy: Ethanol-Flex Fuel: High oil and gas supply</t>
  </si>
  <si>
    <t>58-AEO2020.68.highogs-d112619a</t>
  </si>
  <si>
    <t>Freight: Truck Stock: Use: Heavy: Electric: High oil and gas supply</t>
  </si>
  <si>
    <t>58-AEO2020.69.highogs-d112619a</t>
  </si>
  <si>
    <t>Freight: Truck Stock: Use: Heavy: Plug-in Diesel Hybrid: High oil and gas supply</t>
  </si>
  <si>
    <t>58-AEO2020.70.highogs-d112619a</t>
  </si>
  <si>
    <t>Freight: Truck Stock: Use: Heavy: Plug-in Gasoline Hybrid: High oil and gas supply</t>
  </si>
  <si>
    <t>58-AEO2020.71.highogs-d112619a</t>
  </si>
  <si>
    <t>Freight: Truck Stock: Use: Heavy: Fuel Cell: High oil and gas supply</t>
  </si>
  <si>
    <t>58-AEO2020.72.highogs-d112619a</t>
  </si>
  <si>
    <t>Freight: Truck Stock: Use: Heavy: High oil and gas supply</t>
  </si>
  <si>
    <t>58-AEO2020.73.highogs-d112619a</t>
  </si>
  <si>
    <t xml:space="preserve"> Medium</t>
  </si>
  <si>
    <t xml:space="preserve"> and Heavy Total</t>
  </si>
  <si>
    <t>58-AEO2020.74.</t>
  </si>
  <si>
    <t>Freight: Truck Stock: Use: Light Medium, Medium, and Heavy: Diesel: High oil and gas supply</t>
  </si>
  <si>
    <t>58-AEO2020.75.highogs-d112619a</t>
  </si>
  <si>
    <t>Freight: Truck Stock: Use: Light Medium, Medium, and Heavy: Motor Gasoline: High oil and gas supply</t>
  </si>
  <si>
    <t>58-AEO2020.76.highogs-d112619a</t>
  </si>
  <si>
    <t>Freight: Truck Stock: Use: Light Medium, Medium, and Heavy: Propane: High oil and gas supply</t>
  </si>
  <si>
    <t>58-AEO2020.77.highogs-d112619a</t>
  </si>
  <si>
    <t>Freight: Truck Stock: Use: Light Medium, Medium, and Heavy: Natural Gas: High oil and gas supply</t>
  </si>
  <si>
    <t>58-AEO2020.78.highogs-d112619a</t>
  </si>
  <si>
    <t>Freight: Truck Stock: Use: Light Medium, Medium, and Heavy: Ethanol-Flex Fuel: High oil and gas supply</t>
  </si>
  <si>
    <t>58-AEO2020.79.highogs-d112619a</t>
  </si>
  <si>
    <t>Freight: Truck Stock: Use: Light Medium, Medium, and Heavy: Electric: High oil and gas supply</t>
  </si>
  <si>
    <t>58-AEO2020.80.highogs-d112619a</t>
  </si>
  <si>
    <t>Freight: Truck Stock: Use: Light Medium, Medium, and Heavy: Plug-in Diesel Hybrid: High oil and gas supply</t>
  </si>
  <si>
    <t>58-AEO2020.81.highogs-d112619a</t>
  </si>
  <si>
    <t>Freight: Truck Stock: Use: Light Medium, Medium, and Heavy: Plug-in Gasoline Hybrid: High oil and gas supply</t>
  </si>
  <si>
    <t>58-AEO2020.82.highogs-d112619a</t>
  </si>
  <si>
    <t>Freight: Truck Stock: Use: Light Medium, Medium, and Heavy: Fuel Cell: High oil and gas supply</t>
  </si>
  <si>
    <t>58-AEO2020.83.highogs-d112619a</t>
  </si>
  <si>
    <t>Total Consumption</t>
  </si>
  <si>
    <t>Freight: Truck Stock: Use: Light Medium, Medium, and Heavy: High oil and gas supply</t>
  </si>
  <si>
    <t>58-AEO2020.84.highogs-d112619a</t>
  </si>
  <si>
    <t>Fuel Efficiency (miles per gallon)</t>
  </si>
  <si>
    <t>58-AEO2020.86.</t>
  </si>
  <si>
    <t>58-AEO2020.87.</t>
  </si>
  <si>
    <t>Freight: Truck Stock: Fuel Efficiency: Light Medium: Diesel: High oil and gas supply</t>
  </si>
  <si>
    <t>58-AEO2020.88.highogs-d112619a</t>
  </si>
  <si>
    <t>mpg diesel equiv</t>
  </si>
  <si>
    <t>Freight: Truck Stock: Fuel Efficiency: Light Medium: Motor Gasoline: High oil and gas supply</t>
  </si>
  <si>
    <t>58-AEO2020.89.highogs-d112619a</t>
  </si>
  <si>
    <t>mpg gas equiv</t>
  </si>
  <si>
    <t>Freight: Truck Stock: Fuel Efficiency: Light Medium: Propane: High oil and gas supply</t>
  </si>
  <si>
    <t>58-AEO2020.90.highogs-d112619a</t>
  </si>
  <si>
    <t>Freight: Truck Stock: Fuel Efficiency: Light Medium: Natural Gas: High oil and gas supply</t>
  </si>
  <si>
    <t>58-AEO2020.91.highogs-d112619a</t>
  </si>
  <si>
    <t>Freight: Truck Stock: Fuel Efficiency: Light Medium: Ethanol-Flex Fuel: High oil and gas supply</t>
  </si>
  <si>
    <t>58-AEO2020.92.highogs-d112619a</t>
  </si>
  <si>
    <t>Freight: Truck Stock: Fuel Efficiency: Light Medium: Electric: High oil and gas supply</t>
  </si>
  <si>
    <t>58-AEO2020.93.highogs-d112619a</t>
  </si>
  <si>
    <t>Freight: Truck Stock: Fuel Efficiency: Light Medium: Plug-in Diesel Hybrid: High oil and gas supply</t>
  </si>
  <si>
    <t>58-AEO2020.94.highogs-d112619a</t>
  </si>
  <si>
    <t>Freight: Truck Stock: Fuel Efficiency: Light Medium: Plug-in Gasoline Hybrid: High oil and gas supply</t>
  </si>
  <si>
    <t>58-AEO2020.95.highogs-d112619a</t>
  </si>
  <si>
    <t>Freight: Truck Stock: Fuel Efficiency: Light Medium: Fuel Cell: High oil and gas supply</t>
  </si>
  <si>
    <t>58-AEO2020.96.highogs-d112619a</t>
  </si>
  <si>
    <t>Light Medium Average</t>
  </si>
  <si>
    <t>Freight: Truck Stock: Fuel Efficiency: Light Medium: Average: High oil and gas supply</t>
  </si>
  <si>
    <t>58-AEO2020.97.highogs-d112619a</t>
  </si>
  <si>
    <t>58-AEO2020.98.</t>
  </si>
  <si>
    <t>Freight: Truck Stock: Fuel Efficiency: Medium: Diesel: High oil and gas supply</t>
  </si>
  <si>
    <t>58-AEO2020.99.highogs-d112619a</t>
  </si>
  <si>
    <t>Freight: Truck Stock: Fuel Efficiency: Medium: Motor Gasoline: High oil and gas supply</t>
  </si>
  <si>
    <t>58-AEO2020.100.highogs-d112619a</t>
  </si>
  <si>
    <t>Freight: Truck Stock: Fuel Efficiency: Medium: Propane: High oil and gas supply</t>
  </si>
  <si>
    <t>58-AEO2020.101.highogs-d112619a</t>
  </si>
  <si>
    <t>Freight: Truck Stock: Fuel Efficiency: Medium: Natural Gas: High oil and gas supply</t>
  </si>
  <si>
    <t>58-AEO2020.102.highogs-d112619a</t>
  </si>
  <si>
    <t>Freight: Truck Stock: Fuel Efficiency: Medium: Ethanol-Flex Fuel: High oil and gas supply</t>
  </si>
  <si>
    <t>58-AEO2020.103.highogs-d112619a</t>
  </si>
  <si>
    <t>mpg</t>
  </si>
  <si>
    <t>Freight: Truck Stock: Fuel Efficiency: Medium: Electric: High oil and gas supply</t>
  </si>
  <si>
    <t>58-AEO2020.104.highogs-d112619a</t>
  </si>
  <si>
    <t>Freight: Truck Stock: Fuel Efficiency: Medium: Plug-in Diesel Hybrid: High oil and gas supply</t>
  </si>
  <si>
    <t>58-AEO2020.105.highogs-d112619a</t>
  </si>
  <si>
    <t>Freight: Truck Stock: Fuel Efficiency: Medium: Plug-in Gasoline Hybrid: High oil and gas supply</t>
  </si>
  <si>
    <t>58-AEO2020.106.highogs-d112619a</t>
  </si>
  <si>
    <t>Freight: Truck Stock: Fuel Efficiency: Medium: Fuel Cell: High oil and gas supply</t>
  </si>
  <si>
    <t>58-AEO2020.107.highogs-d112619a</t>
  </si>
  <si>
    <t>Medium Average</t>
  </si>
  <si>
    <t>Freight: Truck Stock: Fuel Efficiency: Medium: Average: High oil and gas supply</t>
  </si>
  <si>
    <t>58-AEO2020.108.highogs-d112619a</t>
  </si>
  <si>
    <t>58-AEO2020.109.</t>
  </si>
  <si>
    <t>Freight: Truck Stock: Fuel Efficiency: Heavy: Diesel: High oil and gas supply</t>
  </si>
  <si>
    <t>58-AEO2020.110.highogs-d112619a</t>
  </si>
  <si>
    <t>Freight: Truck Stock: Fuel Efficiency: Heavy: Motor Gasoline: High oil and gas supply</t>
  </si>
  <si>
    <t>58-AEO2020.111.highogs-d112619a</t>
  </si>
  <si>
    <t>Freight: Truck Stock: Fuel Efficiency: Heavy: Propane: High oil and gas supply</t>
  </si>
  <si>
    <t>58-AEO2020.112.highogs-d112619a</t>
  </si>
  <si>
    <t>Freight: Truck Stock: Fuel Efficiency: Heavy: Natural Gas: High oil and gas supply</t>
  </si>
  <si>
    <t>58-AEO2020.113.highogs-d112619a</t>
  </si>
  <si>
    <t>Freight: Truck Stock: Fuel Efficiency: Heavy: Ethanol-Flex Fuel: High oil and gas supply</t>
  </si>
  <si>
    <t>58-AEO2020.114.highogs-d112619a</t>
  </si>
  <si>
    <t>Freight: Truck Stock: Fuel Efficiency: Heavy: Electric: High oil and gas supply</t>
  </si>
  <si>
    <t>58-AEO2020.115.highogs-d112619a</t>
  </si>
  <si>
    <t>Freight: Truck Stock: Fuel Efficiency: Heavy: Plug-in Diesel Hybrid: High oil and gas supply</t>
  </si>
  <si>
    <t>58-AEO2020.116.highogs-d112619a</t>
  </si>
  <si>
    <t>Freight: Truck Stock: Fuel Efficiency: Heavy: Plug-in Gasoline Hybrid: High oil and gas supply</t>
  </si>
  <si>
    <t>58-AEO2020.117.highogs-d112619a</t>
  </si>
  <si>
    <t>Freight: Truck Stock: Fuel Efficiency: Heavy: Fuel Cell: High oil and gas supply</t>
  </si>
  <si>
    <t>58-AEO2020.118.highogs-d112619a</t>
  </si>
  <si>
    <t>Heavy Average</t>
  </si>
  <si>
    <t>Freight: Truck Stock: Fuel Efficiency: Heavy: Average: High oil and gas supply</t>
  </si>
  <si>
    <t>58-AEO2020.119.highogs-d112619a</t>
  </si>
  <si>
    <t>Average Fuel Efficiency</t>
  </si>
  <si>
    <t>Freight: Truck Stock: Fuel Efficiency: High oil and gas supply</t>
  </si>
  <si>
    <t>58-AEO2020.120.highogs-d112619a</t>
  </si>
  <si>
    <t>Stock (millions)</t>
  </si>
  <si>
    <t>58-AEO2020.122.</t>
  </si>
  <si>
    <t>58-AEO2020.123.</t>
  </si>
  <si>
    <t>Freight: Truck Stock: Light Medium: Diesel: High oil and gas supply</t>
  </si>
  <si>
    <t>58-AEO2020.124.highogs-d112619a</t>
  </si>
  <si>
    <t>Freight: Truck Stock: Light Medium: Motor Gasoline: High oil and gas supply</t>
  </si>
  <si>
    <t>58-AEO2020.125.highogs-d112619a</t>
  </si>
  <si>
    <t>Freight: Truck Stock: Light Medium: Propane: High oil and gas supply</t>
  </si>
  <si>
    <t>58-AEO2020.126.highogs-d112619a</t>
  </si>
  <si>
    <t>Freight: Truck Stock: Light Medium: Natural Gas: High oil and gas supply</t>
  </si>
  <si>
    <t>58-AEO2020.127.highogs-d112619a</t>
  </si>
  <si>
    <t>Freight: Truck Stock: Light Medium: Ethanol-Flex Fuel: High oil and gas supply</t>
  </si>
  <si>
    <t>58-AEO2020.128.highogs-d112619a</t>
  </si>
  <si>
    <t>Freight: Truck Stock: Light Medium: Electric: High oil and gas supply</t>
  </si>
  <si>
    <t>58-AEO2020.129.highogs-d112619a</t>
  </si>
  <si>
    <t>Freight: Truck Stock: Light Medium: Plug-in Diesel Hybrid: High oil and gas supply</t>
  </si>
  <si>
    <t>58-AEO2020.130.highogs-d112619a</t>
  </si>
  <si>
    <t>Freight: Truck Stock: Light Medium: Plug-in Gasoline Hybrid: High oil and gas supply</t>
  </si>
  <si>
    <t>58-AEO2020.131.highogs-d112619a</t>
  </si>
  <si>
    <t>Freight: Truck Stock: Light Medium: Fuel Cell: High oil and gas supply</t>
  </si>
  <si>
    <t>58-AEO2020.132.highogs-d112619a</t>
  </si>
  <si>
    <t>Freight: Truck Stock: Light Medium: High oil and gas supply</t>
  </si>
  <si>
    <t>58-AEO2020.133.highogs-d112619a</t>
  </si>
  <si>
    <t>58-AEO2020.134.</t>
  </si>
  <si>
    <t>Freight: Truck Stock: Medium: Diesel: High oil and gas supply</t>
  </si>
  <si>
    <t>58-AEO2020.135.highogs-d112619a</t>
  </si>
  <si>
    <t>Freight: Truck Stock: Medium: Motor Gasoline: High oil and gas supply</t>
  </si>
  <si>
    <t>58-AEO2020.136.highogs-d112619a</t>
  </si>
  <si>
    <t>Freight: Truck Stock: Medium: Propane: High oil and gas supply</t>
  </si>
  <si>
    <t>58-AEO2020.137.highogs-d112619a</t>
  </si>
  <si>
    <t>Freight: Truck Stock: Medium: Natural Gas: High oil and gas supply</t>
  </si>
  <si>
    <t>58-AEO2020.138.highogs-d112619a</t>
  </si>
  <si>
    <t>Freight: Truck Stock: Medium: Ethanol-Flex Fuel: High oil and gas supply</t>
  </si>
  <si>
    <t>58-AEO2020.139.highogs-d112619a</t>
  </si>
  <si>
    <t>Freight: Truck Stock: Medium: Electric: High oil and gas supply</t>
  </si>
  <si>
    <t>58-AEO2020.140.highogs-d112619a</t>
  </si>
  <si>
    <t>Freight: Truck Stock: Medium: Plug-in Diesel Hybrid: High oil and gas supply</t>
  </si>
  <si>
    <t>58-AEO2020.141.highogs-d112619a</t>
  </si>
  <si>
    <t>Freight: Truck Stock: Medium: Plug-in Gasoline Hybrid: High oil and gas supply</t>
  </si>
  <si>
    <t>58-AEO2020.142.highogs-d112619a</t>
  </si>
  <si>
    <t>Freight: Truck Stock: Medium: Fuel Cell: High oil and gas supply</t>
  </si>
  <si>
    <t>58-AEO2020.143.highogs-d112619a</t>
  </si>
  <si>
    <t>Freight: Truck Stock: Medium: High oil and gas supply</t>
  </si>
  <si>
    <t>58-AEO2020.144.highogs-d112619a</t>
  </si>
  <si>
    <t>58-AEO2020.145.</t>
  </si>
  <si>
    <t>Freight: Truck Stock: Heavy: Diesel: High oil and gas supply</t>
  </si>
  <si>
    <t>58-AEO2020.146.highogs-d112619a</t>
  </si>
  <si>
    <t>Freight: Truck Stock: Heavy: Motor Gasoline: High oil and gas supply</t>
  </si>
  <si>
    <t>58-AEO2020.147.highogs-d112619a</t>
  </si>
  <si>
    <t>Freight: Truck Stock: Heavy: Propane: High oil and gas supply</t>
  </si>
  <si>
    <t>58-AEO2020.148.highogs-d112619a</t>
  </si>
  <si>
    <t>Freight: Truck Stock: Heavy: Natural Gas: High oil and gas supply</t>
  </si>
  <si>
    <t>58-AEO2020.149.highogs-d112619a</t>
  </si>
  <si>
    <t>Freight: Truck Stock: Heavy: Ethanol-Flex Fuel: High oil and gas supply</t>
  </si>
  <si>
    <t>58-AEO2020.150.highogs-d112619a</t>
  </si>
  <si>
    <t>Freight: Truck Stock: Heavy: Electric: High oil and gas supply</t>
  </si>
  <si>
    <t>58-AEO2020.151.highogs-d112619a</t>
  </si>
  <si>
    <t>Freight: Truck Stock: Heavy: Plug-in Diesel Hybrid: High oil and gas supply</t>
  </si>
  <si>
    <t>58-AEO2020.152.highogs-d112619a</t>
  </si>
  <si>
    <t>Freight: Truck Stock: Heavy: Plug-in Gasoline Hybrid: High oil and gas supply</t>
  </si>
  <si>
    <t>58-AEO2020.153.highogs-d112619a</t>
  </si>
  <si>
    <t>Freight: Truck Stock: Heavy: Fuel Cell: High oil and gas supply</t>
  </si>
  <si>
    <t>58-AEO2020.154.highogs-d112619a</t>
  </si>
  <si>
    <t>Freight: Truck Stock: Heavy: High oil and gas supply</t>
  </si>
  <si>
    <t>58-AEO2020.155.highogs-d112619a</t>
  </si>
  <si>
    <t>Total Stock</t>
  </si>
  <si>
    <t>Freight: Truck Stock: High oil and gas supply</t>
  </si>
  <si>
    <t>58-AEO2020.156.highogs-d112619a</t>
  </si>
  <si>
    <t>58-AEO2020.158.</t>
  </si>
  <si>
    <t>58-AEO2020.160.</t>
  </si>
  <si>
    <t>58-AEO2020.161.</t>
  </si>
  <si>
    <t>Freight: New Trucks: Fuel Efficiency: Light Medium: Diesel: High oil and gas supply</t>
  </si>
  <si>
    <t>58-AEO2020.162.highogs-d112619a</t>
  </si>
  <si>
    <t>Freight: New Trucks: Fuel Efficiency: Light Medium: Motor Gasoline: High oil and gas supply</t>
  </si>
  <si>
    <t>58-AEO2020.163.highogs-d112619a</t>
  </si>
  <si>
    <t>Freight: New Trucks: Fuel Efficiency: Light Medium: Propane: High oil and gas supply</t>
  </si>
  <si>
    <t>58-AEO2020.164.highogs-d112619a</t>
  </si>
  <si>
    <t>Freight: New Trucks: Fuel Efficiency: Light Medium: Natural Gas: High oil and gas supply</t>
  </si>
  <si>
    <t>58-AEO2020.165.highogs-d112619a</t>
  </si>
  <si>
    <t>Freight: New Trucks: Fuel Efficiency: Light Medium: Ethanol-Flex Fuel: High oil and gas supply</t>
  </si>
  <si>
    <t>58-AEO2020.166.highogs-d112619a</t>
  </si>
  <si>
    <t>Freight: New Trucks: Fuel Efficiency: Light Medium: Electric: High oil and gas supply</t>
  </si>
  <si>
    <t>58-AEO2020.167.highogs-d112619a</t>
  </si>
  <si>
    <t>Freight: New Trucks: Fuel Efficiency: Light Medium: Plug-in Diesel Hybrid: High oil and gas supply</t>
  </si>
  <si>
    <t>58-AEO2020.168.highogs-d112619a</t>
  </si>
  <si>
    <t>Freight: New Trucks: Fuel Efficiency: Light Medium: Plug-in Gasoline Hybrid: High oil and gas supply</t>
  </si>
  <si>
    <t>58-AEO2020.169.highogs-d112619a</t>
  </si>
  <si>
    <t>Freight: New Trucks: Fuel Efficiency: Light Medium: Fuel Cell: High oil and gas supply</t>
  </si>
  <si>
    <t>58-AEO2020.170.highogs-d112619a</t>
  </si>
  <si>
    <t>Freight: New Trucks: Fuel Efficiency: Light Medium: Average: High oil and gas supply</t>
  </si>
  <si>
    <t>58-AEO2020.171.highogs-d112619a</t>
  </si>
  <si>
    <t>58-AEO2020.172.</t>
  </si>
  <si>
    <t>Freight: New Trucks: Fuel Efficiency: Medium: Diesel: High oil and gas supply</t>
  </si>
  <si>
    <t>58-AEO2020.173.highogs-d112619a</t>
  </si>
  <si>
    <t>Freight: New Trucks: Fuel Efficiency: Medium: Motor Gasoline: High oil and gas supply</t>
  </si>
  <si>
    <t>58-AEO2020.174.highogs-d112619a</t>
  </si>
  <si>
    <t>Freight: New Trucks: Fuel Efficiency: Medium: Propane: High oil and gas supply</t>
  </si>
  <si>
    <t>58-AEO2020.175.highogs-d112619a</t>
  </si>
  <si>
    <t>Freight: New Trucks: Fuel Efficiency: Medium: Natural Gas: High oil and gas supply</t>
  </si>
  <si>
    <t>58-AEO2020.176.highogs-d112619a</t>
  </si>
  <si>
    <t>Freight: New Trucks: Fuel Efficiency: Medium: Ethanol-Flex Fuel: High oil and gas supply</t>
  </si>
  <si>
    <t>58-AEO2020.177.highogs-d112619a</t>
  </si>
  <si>
    <t>Freight: New Trucks: Fuel Efficiency: Medium: Electric: High oil and gas supply</t>
  </si>
  <si>
    <t>58-AEO2020.178.highogs-d112619a</t>
  </si>
  <si>
    <t>Freight: New Trucks: Fuel Efficiency: Medium: Plug-in Diesel Hybrid: High oil and gas supply</t>
  </si>
  <si>
    <t>58-AEO2020.179.highogs-d112619a</t>
  </si>
  <si>
    <t>Freight: New Trucks: Fuel Efficiency: Medium: Plug-in Gasoline Hybrid: High oil and gas supply</t>
  </si>
  <si>
    <t>58-AEO2020.180.highogs-d112619a</t>
  </si>
  <si>
    <t>Freight: New Trucks: Fuel Efficiency: Medium: Fuel Cell: High oil and gas supply</t>
  </si>
  <si>
    <t>58-AEO2020.181.highogs-d112619a</t>
  </si>
  <si>
    <t>Freight: New Trucks: Fuel Efficiency: Medium: Average: High oil and gas supply</t>
  </si>
  <si>
    <t>58-AEO2020.182.highogs-d112619a</t>
  </si>
  <si>
    <t>58-AEO2020.183.</t>
  </si>
  <si>
    <t>Freight: New Trucks: Fuel Efficiency: Heavy: Diesel: High oil and gas supply</t>
  </si>
  <si>
    <t>58-AEO2020.184.highogs-d112619a</t>
  </si>
  <si>
    <t>Freight: New Trucks: Fuel Efficiency: Heavy: Motor Gasoline: High oil and gas supply</t>
  </si>
  <si>
    <t>58-AEO2020.185.highogs-d112619a</t>
  </si>
  <si>
    <t>Freight: New Trucks: Fuel Efficiency: Heavy: Propane: High oil and gas supply</t>
  </si>
  <si>
    <t>58-AEO2020.186.highogs-d112619a</t>
  </si>
  <si>
    <t>Freight: New Trucks: Fuel Efficiency: Heavy: Natural Gas: High oil and gas supply</t>
  </si>
  <si>
    <t>58-AEO2020.187.highogs-d112619a</t>
  </si>
  <si>
    <t>Freight: New Trucks: Fuel Efficiency: Heavy: Ethanol-Flex Fuel: High oil and gas supply</t>
  </si>
  <si>
    <t>58-AEO2020.188.highogs-d112619a</t>
  </si>
  <si>
    <t>Freight: New Trucks: Fuel Efficiency: Heavy: Electric: High oil and gas supply</t>
  </si>
  <si>
    <t>58-AEO2020.189.highogs-d112619a</t>
  </si>
  <si>
    <t>Freight: New Trucks: Fuel Efficiency: Heavy: Plug-in Diesel Hybrid: High oil and gas supply</t>
  </si>
  <si>
    <t>58-AEO2020.190.highogs-d112619a</t>
  </si>
  <si>
    <t>Freight: New Trucks: Fuel Efficiency: Heavy: Plug-in Gasoline Hybrid: High oil and gas supply</t>
  </si>
  <si>
    <t>58-AEO2020.191.highogs-d112619a</t>
  </si>
  <si>
    <t>Freight: New Trucks: Fuel Efficiency: Heavy: Fuel Cell: High oil and gas supply</t>
  </si>
  <si>
    <t>58-AEO2020.192.highogs-d112619a</t>
  </si>
  <si>
    <t>Freight: New Trucks: Fuel Efficiency: Heavy: Average: High oil and gas supply</t>
  </si>
  <si>
    <t>58-AEO2020.193.highogs-d112619a</t>
  </si>
  <si>
    <t>Freight: New Trucks: Fuel Efficiency: High oil and gas supply</t>
  </si>
  <si>
    <t>58-AEO2020.194.highogs-d112619a</t>
  </si>
  <si>
    <t>Sales (thousands)</t>
  </si>
  <si>
    <t>58-AEO2020.196.</t>
  </si>
  <si>
    <t>58-AEO2020.197.</t>
  </si>
  <si>
    <t>Freight: New Trucks: Sales: Light Medium: Diesel: High oil and gas supply</t>
  </si>
  <si>
    <t>58-AEO2020.198.highogs-d112619a</t>
  </si>
  <si>
    <t>thousands</t>
  </si>
  <si>
    <t>Freight: New Trucks: Sales: Light Medium: Motor Gasoline: High oil and gas supply</t>
  </si>
  <si>
    <t>58-AEO2020.199.highogs-d112619a</t>
  </si>
  <si>
    <t>Freight: New Trucks: Sales: Light Medium: Propane: High oil and gas supply</t>
  </si>
  <si>
    <t>58-AEO2020.200.highogs-d112619a</t>
  </si>
  <si>
    <t>Freight: New Trucks: Sales: Light Medium: Natural Gas: High oil and gas supply</t>
  </si>
  <si>
    <t>58-AEO2020.201.highogs-d112619a</t>
  </si>
  <si>
    <t>Freight: New Trucks: Sales: Light Medium: Ethanol-Flex Fuel: High oil and gas supply</t>
  </si>
  <si>
    <t>58-AEO2020.202.highogs-d112619a</t>
  </si>
  <si>
    <t>Freight: New Trucks: Sales: Light Medium: Electric: High oil and gas supply</t>
  </si>
  <si>
    <t>58-AEO2020.203.highogs-d112619a</t>
  </si>
  <si>
    <t>Freight: New Trucks: Sales: Light Medium: Plug-in Diesel Hybrid: High oil and gas supply</t>
  </si>
  <si>
    <t>58-AEO2020.204.highogs-d112619a</t>
  </si>
  <si>
    <t>Freight: New Trucks: Sales: Light Medium: Plug-in Gasoline Hybrid: High oil and gas supply</t>
  </si>
  <si>
    <t>58-AEO2020.205.highogs-d112619a</t>
  </si>
  <si>
    <t>Freight: New Trucks: Sales: Light Medium: Fuel Cell: High oil and gas supply</t>
  </si>
  <si>
    <t>58-AEO2020.206.highogs-d112619a</t>
  </si>
  <si>
    <t>Freight: New Trucks: Sales: Light Medium: High oil and gas supply</t>
  </si>
  <si>
    <t>58-AEO2020.207.highogs-d112619a</t>
  </si>
  <si>
    <t>58-AEO2020.208.</t>
  </si>
  <si>
    <t>Freight: New Trucks: Sales: Medium: Diesel: High oil and gas supply</t>
  </si>
  <si>
    <t>58-AEO2020.209.highogs-d112619a</t>
  </si>
  <si>
    <t>Freight: New Trucks: Sales: Medium: Motor Gasoline: High oil and gas supply</t>
  </si>
  <si>
    <t>58-AEO2020.210.highogs-d112619a</t>
  </si>
  <si>
    <t>Freight: New Trucks: Sales: Medium: Propane: High oil and gas supply</t>
  </si>
  <si>
    <t>58-AEO2020.211.highogs-d112619a</t>
  </si>
  <si>
    <t>Freight: New Trucks: Sales: Medium: Natural Gas: High oil and gas supply</t>
  </si>
  <si>
    <t>58-AEO2020.212.highogs-d112619a</t>
  </si>
  <si>
    <t>Freight: New Trucks: Sales: Medium: Ethanol-Flex Fuel: High oil and gas supply</t>
  </si>
  <si>
    <t>58-AEO2020.213.highogs-d112619a</t>
  </si>
  <si>
    <t>Freight: New Trucks: Sales: Medium: Electric: High oil and gas supply</t>
  </si>
  <si>
    <t>58-AEO2020.214.highogs-d112619a</t>
  </si>
  <si>
    <t>Freight: New Trucks: Sales: Medium: Plug-in Diesel Hybrid: High oil and gas supply</t>
  </si>
  <si>
    <t>58-AEO2020.215.highogs-d112619a</t>
  </si>
  <si>
    <t>Freight: New Trucks: Sales: Medium: Plug-in Gasoline Hybrid: High oil and gas supply</t>
  </si>
  <si>
    <t>58-AEO2020.216.highogs-d112619a</t>
  </si>
  <si>
    <t>Freight: New Trucks: Sales: Medium: Fuel Cell: High oil and gas supply</t>
  </si>
  <si>
    <t>58-AEO2020.217.highogs-d112619a</t>
  </si>
  <si>
    <t>Freight: New Trucks: Sales: Medium: High oil and gas supply</t>
  </si>
  <si>
    <t>58-AEO2020.218.highogs-d112619a</t>
  </si>
  <si>
    <t>58-AEO2020.219.</t>
  </si>
  <si>
    <t>Freight: New Trucks: Sales: Heavy: Diesel: High oil and gas supply</t>
  </si>
  <si>
    <t>58-AEO2020.220.highogs-d112619a</t>
  </si>
  <si>
    <t>Freight: New Trucks: Sales: Heavy: Motor Gasoline: High oil and gas supply</t>
  </si>
  <si>
    <t>58-AEO2020.221.highogs-d112619a</t>
  </si>
  <si>
    <t>Freight: New Trucks: Sales: Heavy: Propane: High oil and gas supply</t>
  </si>
  <si>
    <t>58-AEO2020.222.highogs-d112619a</t>
  </si>
  <si>
    <t>Freight: New Trucks: Sales: Heavy: Natural Gas: High oil and gas supply</t>
  </si>
  <si>
    <t>58-AEO2020.223.highogs-d112619a</t>
  </si>
  <si>
    <t>Freight: New Trucks: Sales: Heavy: Ethanol-Flex Fuel: High oil and gas supply</t>
  </si>
  <si>
    <t>58-AEO2020.224.highogs-d112619a</t>
  </si>
  <si>
    <t>Freight: New Trucks: Sales: Heavy: Electric: High oil and gas supply</t>
  </si>
  <si>
    <t>58-AEO2020.225.highogs-d112619a</t>
  </si>
  <si>
    <t>Freight: New Trucks: Sales: Heavy: Plug-in Diesel Hybrid: High oil and gas supply</t>
  </si>
  <si>
    <t>58-AEO2020.226.highogs-d112619a</t>
  </si>
  <si>
    <t>Freight: New Trucks: Sales: Heavy: Plug-in Gasoline Hybrid: High oil and gas supply</t>
  </si>
  <si>
    <t>58-AEO2020.227.highogs-d112619a</t>
  </si>
  <si>
    <t>Freight: New Trucks: Sales: Heavy: Fuel Cell: High oil and gas supply</t>
  </si>
  <si>
    <t>58-AEO2020.228.highogs-d112619a</t>
  </si>
  <si>
    <t>Freight: New Trucks: Sales: Heavy: High oil and gas supply</t>
  </si>
  <si>
    <t>58-AEO2020.229.highogs-d112619a</t>
  </si>
  <si>
    <t>Total Sales</t>
  </si>
  <si>
    <t>Freight: New Trucks: Sales: High oil and gas supply</t>
  </si>
  <si>
    <t>58-AEO2020.230.highogs-d112619a</t>
  </si>
  <si>
    <t>58-AEO2020.266.</t>
  </si>
  <si>
    <t>Ton Miles by Rail (billion)</t>
  </si>
  <si>
    <t>Freight: Railroads: Ton Miles by Rail: High oil and gas supply</t>
  </si>
  <si>
    <t>58-AEO2020.267.highogs-d112619a</t>
  </si>
  <si>
    <t>billions</t>
  </si>
  <si>
    <t>Fuel Efficiency (ton miles per thousand Btu)</t>
  </si>
  <si>
    <t>Freight: Railroads: Fuel Efficiency: High oil and gas supply</t>
  </si>
  <si>
    <t>58-AEO2020.268.highogs-d112619a</t>
  </si>
  <si>
    <t>ton miles/thousand B</t>
  </si>
  <si>
    <t>58-AEO2020.269.</t>
  </si>
  <si>
    <t>Distillate Fuel Oil (diesel)</t>
  </si>
  <si>
    <t>Freight: Railroads: Fuel Use: Distillate Fuel Oil: High oil and gas supply</t>
  </si>
  <si>
    <t>58-AEO2020.270.highogs-d112619a</t>
  </si>
  <si>
    <t>Residual Fuel Oil</t>
  </si>
  <si>
    <t>Freight: Railroads: Fuel Use: Residual Fuel Oil: High oil and gas supply</t>
  </si>
  <si>
    <t>58-AEO2020.271.highogs-d112619a</t>
  </si>
  <si>
    <t>Compressed Natural Gas</t>
  </si>
  <si>
    <t>Freight: Railroads: Fuel Use: CNG: High oil and gas supply</t>
  </si>
  <si>
    <t>58-AEO2020.272.highogs-d112619a</t>
  </si>
  <si>
    <t>Liquefied Natural Gas</t>
  </si>
  <si>
    <t>Freight: Railroads: Fuel Use: LNG: High oil and gas supply</t>
  </si>
  <si>
    <t>58-AEO2020.273.highogs-d112619a</t>
  </si>
  <si>
    <t>58-AEO2020.275.</t>
  </si>
  <si>
    <t>Ton Miles Shipping (billion)</t>
  </si>
  <si>
    <t>Freight: Domestic Shipping: Ton Miles Shipping: High oil and gas supply</t>
  </si>
  <si>
    <t>58-AEO2020.276.highogs-d112619a</t>
  </si>
  <si>
    <t>Freight: Domestic Shipping: Fuel Efficiency: High oil and gas supply</t>
  </si>
  <si>
    <t>58-AEO2020.277.highogs-d112619a</t>
  </si>
  <si>
    <t>58-AEO2020.278.</t>
  </si>
  <si>
    <t>Freight: Domestic Shipping: Fuel Use: Distillate Fuel Oil: High oil and gas supply</t>
  </si>
  <si>
    <t>58-AEO2020.279.highogs-d112619a</t>
  </si>
  <si>
    <t>Freight: Domestic Shipping: Fuel Use: Residual Fuel Oil: High oil and gas supply</t>
  </si>
  <si>
    <t>58-AEO2020.280.highogs-d112619a</t>
  </si>
  <si>
    <t>Freight: Domestic Shipping: Fuel Use: CNG: High oil and gas supply</t>
  </si>
  <si>
    <t>58-AEO2020.281.highogs-d112619a</t>
  </si>
  <si>
    <t>Freight: Domestic Shipping: Fuel Use: LNG: High oil and gas supply</t>
  </si>
  <si>
    <t>58-AEO2020.282.highogs-d112619a</t>
  </si>
  <si>
    <t>58-AEO2020.284.</t>
  </si>
  <si>
    <t>Gross Trade (billion 2012 dollars)</t>
  </si>
  <si>
    <t>Freight: International Shipping: Gross Trade: High oil and gas supply</t>
  </si>
  <si>
    <t>58-AEO2020.285.highogs-d112619a</t>
  </si>
  <si>
    <t>billion 2012 $</t>
  </si>
  <si>
    <t>Exports (billion 2012 dollars)</t>
  </si>
  <si>
    <t>Freight: International Shipping: Exports: High oil and gas supply</t>
  </si>
  <si>
    <t>58-AEO2020.286.highogs-d112619a</t>
  </si>
  <si>
    <t>Imports (billion 2012 dollars)</t>
  </si>
  <si>
    <t>Freight: International Shipping: Imports: High oil and gas supply</t>
  </si>
  <si>
    <t>58-AEO2020.287.highogs-d112619a</t>
  </si>
  <si>
    <t>58-AEO2020.288.</t>
  </si>
  <si>
    <t>Freight: International Shipping: Fuel Use: Distillate Fuel Oil: High oil and gas supply</t>
  </si>
  <si>
    <t>58-AEO2020.289.highogs-d112619a</t>
  </si>
  <si>
    <t>Freight: International Shipping: Fuel Use: Residual Fuel Oil: High oil and gas supply</t>
  </si>
  <si>
    <t>58-AEO2020.290.highogs-d112619a</t>
  </si>
  <si>
    <t>Freight: International Shipping: Fuel Use: CNG: High oil and gas supply</t>
  </si>
  <si>
    <t>58-AEO2020.291.highogs-d112619a</t>
  </si>
  <si>
    <t>Freight: International Shipping: Fuel Use: LNG: High oil and gas supply</t>
  </si>
  <si>
    <t>58-AEO2020.292.highogs-d112619a</t>
  </si>
  <si>
    <t>Number of Vehicles</t>
  </si>
  <si>
    <t>We classify AEO's light commercial trucks category as well as light-medium and medium duty vehicles</t>
  </si>
  <si>
    <t>in "freight LDVs" and heavy duty vehicles in "freight HDVs."</t>
  </si>
  <si>
    <t>生态环境部</t>
    <phoneticPr fontId="60" type="noConversion"/>
  </si>
  <si>
    <t>https://max.book118.com/html/2016/0510/42592280.shtm</t>
  </si>
  <si>
    <t>All vehicle types except aircrafts, rail and ships</t>
    <phoneticPr fontId="60" type="noConversion"/>
  </si>
  <si>
    <t>aircrafts</t>
    <phoneticPr fontId="60" type="noConversion"/>
  </si>
  <si>
    <t>passenger and freight ships</t>
    <phoneticPr fontId="60" type="noConversion"/>
  </si>
  <si>
    <t>《民航业发展统计公报2019》</t>
    <phoneticPr fontId="60"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</si>
</sst>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176" formatCode="_(&quot;$&quot;* #,##0.00_);_(&quot;$&quot;* \(#,##0.00\);_(&quot;$&quot;* &quot;-&quot;??_);_(@_)"/>
    <numFmt numFmtId="177" formatCode="_(* #,##0.00_);_(* \(#,##0.00\);_(* &quot;-&quot;??_);_(@_)"/>
    <numFmt numFmtId="178" formatCode="#,##0.0"/>
    <numFmt numFmtId="179" formatCode="0.0"/>
    <numFmt numFmtId="180" formatCode="0.0%"/>
    <numFmt numFmtId="181" formatCode="###0.00_)"/>
    <numFmt numFmtId="182" formatCode="#,##0_)"/>
    <numFmt numFmtId="183" formatCode="&quot;(R)&quot;\ #,##0;&quot;(R) -&quot;#,##0;&quot;(R) &quot;\ 0"/>
    <numFmt numFmtId="184" formatCode="yyyy\-mm\-dd"/>
  </numFmts>
  <fonts count="61">
    <font>
      <sz val="11"/>
      <color theme="1"/>
      <name val="宋体"/>
      <family val="2"/>
      <scheme val="minor"/>
    </font>
    <font>
      <b/>
      <sz val="11"/>
      <color theme="1"/>
      <name val="宋体"/>
      <family val="2"/>
      <scheme val="minor"/>
    </font>
    <font>
      <u/>
      <sz val="11"/>
      <color theme="10"/>
      <name val="宋体"/>
      <family val="2"/>
      <scheme val="minor"/>
    </font>
    <font>
      <sz val="10"/>
      <name val="Arial"/>
      <family val="2"/>
    </font>
    <font>
      <sz val="10"/>
      <color theme="1"/>
      <name val="Arial"/>
      <family val="2"/>
    </font>
    <font>
      <sz val="11"/>
      <color theme="1"/>
      <name val="宋体"/>
      <family val="2"/>
      <scheme val="minor"/>
    </font>
    <font>
      <sz val="11"/>
      <color indexed="8"/>
      <name val="Calibri"/>
      <family val="2"/>
    </font>
    <font>
      <sz val="11"/>
      <color indexed="9"/>
      <name val="Calibri"/>
      <family val="2"/>
    </font>
    <font>
      <sz val="11"/>
      <color indexed="20"/>
      <name val="Calibri"/>
      <family val="2"/>
    </font>
    <font>
      <sz val="9"/>
      <color indexed="8"/>
      <name val="Calibri"/>
      <family val="2"/>
    </font>
    <font>
      <b/>
      <sz val="11"/>
      <color indexed="52"/>
      <name val="Calibri"/>
      <family val="2"/>
    </font>
    <font>
      <b/>
      <sz val="11"/>
      <color indexed="9"/>
      <name val="Calibri"/>
      <family val="2"/>
    </font>
    <font>
      <sz val="12"/>
      <name val="Helv"/>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9"/>
      <color indexed="8"/>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2"/>
      <color indexed="30"/>
      <name val="Calibri"/>
      <family val="2"/>
    </font>
    <font>
      <b/>
      <sz val="18"/>
      <color indexed="56"/>
      <name val="Cambria"/>
      <family val="2"/>
    </font>
    <font>
      <b/>
      <sz val="14"/>
      <name val="Helv"/>
    </font>
    <font>
      <b/>
      <sz val="11"/>
      <color indexed="8"/>
      <name val="Calibri"/>
      <family val="2"/>
    </font>
    <font>
      <sz val="11"/>
      <color indexed="10"/>
      <name val="Calibri"/>
      <family val="2"/>
    </font>
    <font>
      <sz val="10"/>
      <color indexed="8"/>
      <name val="Arial"/>
      <family val="2"/>
    </font>
    <font>
      <sz val="8"/>
      <name val="Arial"/>
      <family val="2"/>
    </font>
    <font>
      <sz val="9"/>
      <name val="Calibri"/>
      <family val="2"/>
    </font>
    <font>
      <b/>
      <sz val="12"/>
      <name val="Arial"/>
      <family val="2"/>
    </font>
    <font>
      <sz val="12"/>
      <name val="Arial"/>
      <family val="2"/>
    </font>
    <font>
      <b/>
      <sz val="11"/>
      <name val="Arial Narrow"/>
      <family val="2"/>
    </font>
    <font>
      <b/>
      <sz val="10"/>
      <name val="Arial"/>
      <family val="2"/>
    </font>
    <font>
      <sz val="11"/>
      <name val="Arial Narrow"/>
      <family val="2"/>
    </font>
    <font>
      <vertAlign val="superscript"/>
      <sz val="11"/>
      <name val="Arial Narrow"/>
      <family val="2"/>
    </font>
    <font>
      <sz val="11"/>
      <color theme="1"/>
      <name val="Arial Narrow"/>
      <family val="2"/>
    </font>
    <font>
      <b/>
      <vertAlign val="superscript"/>
      <sz val="11"/>
      <name val="Arial Narrow"/>
      <family val="2"/>
    </font>
    <font>
      <b/>
      <sz val="9"/>
      <name val="Arial"/>
      <family val="2"/>
    </font>
    <font>
      <sz val="9"/>
      <name val="Arial"/>
      <family val="2"/>
    </font>
    <font>
      <vertAlign val="superscript"/>
      <sz val="9"/>
      <name val="Arial"/>
      <family val="2"/>
    </font>
    <font>
      <i/>
      <sz val="10"/>
      <name val="Arial"/>
      <family val="2"/>
    </font>
    <font>
      <i/>
      <sz val="9"/>
      <name val="Arial"/>
      <family val="2"/>
    </font>
    <font>
      <sz val="11"/>
      <name val="宋体"/>
      <family val="2"/>
      <scheme val="minor"/>
    </font>
    <font>
      <sz val="12"/>
      <color theme="1"/>
      <name val="宋体"/>
      <family val="2"/>
      <scheme val="minor"/>
    </font>
    <font>
      <sz val="9"/>
      <name val="宋体"/>
      <family val="3"/>
      <charset val="134"/>
      <scheme val="minor"/>
    </font>
  </fonts>
  <fills count="30">
    <fill>
      <patternFill patternType="none"/>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92D050"/>
        <bgColor indexed="64"/>
      </patternFill>
    </fill>
    <fill>
      <patternFill patternType="solid">
        <fgColor rgb="FFFFFF00"/>
        <bgColor indexed="64"/>
      </patternFill>
    </fill>
  </fills>
  <borders count="22">
    <border>
      <left/>
      <right/>
      <top/>
      <bottom/>
      <diagonal/>
    </border>
    <border>
      <left/>
      <right/>
      <top/>
      <bottom style="medium">
        <color indexed="64"/>
      </bottom>
      <diagonal/>
    </border>
    <border>
      <left/>
      <right/>
      <top/>
      <bottom style="thin">
        <color indexed="64"/>
      </bottom>
      <diagonal/>
    </border>
    <border>
      <left/>
      <right/>
      <top style="medium">
        <color indexed="64"/>
      </top>
      <bottom/>
      <diagonal/>
    </border>
    <border>
      <left style="thin">
        <color rgb="FFB2B2B2"/>
      </left>
      <right style="thin">
        <color rgb="FFB2B2B2"/>
      </right>
      <top style="thin">
        <color rgb="FFB2B2B2"/>
      </top>
      <bottom style="thin">
        <color rgb="FFB2B2B2"/>
      </bottom>
      <diagonal/>
    </border>
    <border>
      <left/>
      <right/>
      <top/>
      <bottom style="dashed">
        <color rgb="FFBFBFBF"/>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style="medium">
        <color rgb="FF0096D7"/>
      </top>
      <bottom/>
      <diagonal/>
    </border>
    <border>
      <left/>
      <right/>
      <top/>
      <bottom style="thick">
        <color rgb="FF0096D7"/>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thin">
        <color rgb="FFBFBFBF"/>
      </bottom>
      <diagonal/>
    </border>
    <border>
      <left/>
      <right/>
      <top/>
      <bottom style="hair">
        <color indexed="8"/>
      </bottom>
      <diagonal/>
    </border>
    <border>
      <left/>
      <right/>
      <top style="thin">
        <color indexed="62"/>
      </top>
      <bottom style="double">
        <color indexed="62"/>
      </bottom>
      <diagonal/>
    </border>
    <border>
      <left/>
      <right/>
      <top style="medium">
        <color indexed="64"/>
      </top>
      <bottom style="thin">
        <color indexed="64"/>
      </bottom>
      <diagonal/>
    </border>
  </borders>
  <cellStyleXfs count="154">
    <xf numFmtId="0" fontId="0" fillId="0" borderId="0"/>
    <xf numFmtId="0" fontId="2" fillId="0" borderId="0" applyNumberFormat="0" applyFill="0" applyBorder="0" applyAlignment="0" applyProtection="0"/>
    <xf numFmtId="0" fontId="3" fillId="0" borderId="0"/>
    <xf numFmtId="0" fontId="4" fillId="0" borderId="0"/>
    <xf numFmtId="0" fontId="6" fillId="4" borderId="0" applyNumberFormat="0" applyBorder="0" applyAlignment="0" applyProtection="0"/>
    <xf numFmtId="0" fontId="6" fillId="5" borderId="0" applyNumberFormat="0" applyBorder="0" applyAlignment="0" applyProtection="0"/>
    <xf numFmtId="0" fontId="6" fillId="6" borderId="0" applyNumberFormat="0" applyBorder="0" applyAlignment="0" applyProtection="0"/>
    <xf numFmtId="0" fontId="6" fillId="7" borderId="0" applyNumberFormat="0" applyBorder="0" applyAlignment="0" applyProtection="0"/>
    <xf numFmtId="0" fontId="6" fillId="8" borderId="0" applyNumberFormat="0" applyBorder="0" applyAlignment="0" applyProtection="0"/>
    <xf numFmtId="0" fontId="6" fillId="9" borderId="0" applyNumberFormat="0" applyBorder="0" applyAlignment="0" applyProtection="0"/>
    <xf numFmtId="0" fontId="6" fillId="10" borderId="0" applyNumberFormat="0" applyBorder="0" applyAlignment="0" applyProtection="0"/>
    <xf numFmtId="0" fontId="6" fillId="11"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0" borderId="0" applyNumberFormat="0" applyBorder="0" applyAlignment="0" applyProtection="0"/>
    <xf numFmtId="0" fontId="6" fillId="13" borderId="0" applyNumberFormat="0" applyBorder="0" applyAlignment="0" applyProtection="0"/>
    <xf numFmtId="0" fontId="7" fillId="14" borderId="0" applyNumberFormat="0" applyBorder="0" applyAlignment="0" applyProtection="0"/>
    <xf numFmtId="0" fontId="7" fillId="11" borderId="0" applyNumberFormat="0" applyBorder="0" applyAlignment="0" applyProtection="0"/>
    <xf numFmtId="0" fontId="7" fillId="12" borderId="0" applyNumberFormat="0" applyBorder="0" applyAlignment="0" applyProtection="0"/>
    <xf numFmtId="0" fontId="7" fillId="15" borderId="0" applyNumberFormat="0" applyBorder="0" applyAlignment="0" applyProtection="0"/>
    <xf numFmtId="0" fontId="7" fillId="16" borderId="0" applyNumberFormat="0" applyBorder="0" applyAlignment="0" applyProtection="0"/>
    <xf numFmtId="0" fontId="7" fillId="17"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0" borderId="0" applyNumberFormat="0" applyBorder="0" applyAlignment="0" applyProtection="0"/>
    <xf numFmtId="0" fontId="7" fillId="15" borderId="0" applyNumberFormat="0" applyBorder="0" applyAlignment="0" applyProtection="0"/>
    <xf numFmtId="0" fontId="7" fillId="16" borderId="0" applyNumberFormat="0" applyBorder="0" applyAlignment="0" applyProtection="0"/>
    <xf numFmtId="0" fontId="7" fillId="21" borderId="0" applyNumberFormat="0" applyBorder="0" applyAlignment="0" applyProtection="0"/>
    <xf numFmtId="0" fontId="8" fillId="5" borderId="0" applyNumberFormat="0" applyBorder="0" applyAlignment="0" applyProtection="0"/>
    <xf numFmtId="0" fontId="9" fillId="0" borderId="5" applyNumberFormat="0" applyFont="0" applyProtection="0">
      <alignment wrapText="1"/>
    </xf>
    <xf numFmtId="0" fontId="9" fillId="0" borderId="5" applyNumberFormat="0" applyFont="0" applyProtection="0">
      <alignment wrapText="1"/>
    </xf>
    <xf numFmtId="0" fontId="10" fillId="22" borderId="6" applyNumberFormat="0" applyAlignment="0" applyProtection="0"/>
    <xf numFmtId="0" fontId="11" fillId="23" borderId="7" applyNumberFormat="0" applyAlignment="0" applyProtection="0"/>
    <xf numFmtId="0" fontId="12" fillId="0" borderId="0">
      <alignment horizontal="center" vertical="center" wrapText="1"/>
    </xf>
    <xf numFmtId="177" fontId="3" fillId="0" borderId="0" applyFont="0" applyFill="0" applyBorder="0" applyAlignment="0" applyProtection="0"/>
    <xf numFmtId="177" fontId="5" fillId="0" borderId="0" applyFont="0" applyFill="0" applyBorder="0" applyAlignment="0" applyProtection="0"/>
    <xf numFmtId="177" fontId="6" fillId="0" borderId="0" applyFont="0" applyFill="0" applyBorder="0" applyAlignment="0" applyProtection="0"/>
    <xf numFmtId="177" fontId="3"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0" fontId="13" fillId="0" borderId="0">
      <alignment horizontal="left" vertical="center" wrapText="1"/>
    </xf>
    <xf numFmtId="176" fontId="5" fillId="0" borderId="0" applyFont="0" applyFill="0" applyBorder="0" applyAlignment="0" applyProtection="0"/>
    <xf numFmtId="176" fontId="5" fillId="0" borderId="0" applyFont="0" applyFill="0" applyBorder="0" applyAlignment="0" applyProtection="0"/>
    <xf numFmtId="176" fontId="3" fillId="0" borderId="0" applyFont="0" applyFill="0" applyBorder="0" applyAlignment="0" applyProtection="0"/>
    <xf numFmtId="181" fontId="14" fillId="0" borderId="8" applyNumberFormat="0" applyFill="0">
      <alignment horizontal="right"/>
    </xf>
    <xf numFmtId="181" fontId="15" fillId="0" borderId="8" applyNumberFormat="0" applyFill="0">
      <alignment horizontal="right"/>
    </xf>
    <xf numFmtId="182" fontId="16" fillId="0" borderId="8">
      <alignment horizontal="right" vertical="center"/>
    </xf>
    <xf numFmtId="49" fontId="17" fillId="0" borderId="8">
      <alignment horizontal="left" vertical="center"/>
    </xf>
    <xf numFmtId="181" fontId="14" fillId="0" borderId="8" applyNumberFormat="0" applyFill="0">
      <alignment horizontal="right"/>
    </xf>
    <xf numFmtId="0" fontId="18"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9" applyNumberFormat="0" applyProtection="0">
      <alignment wrapText="1"/>
    </xf>
    <xf numFmtId="0" fontId="9" fillId="0" borderId="9" applyNumberFormat="0" applyProtection="0">
      <alignment wrapText="1"/>
    </xf>
    <xf numFmtId="0" fontId="19" fillId="6" borderId="0" applyNumberFormat="0" applyBorder="0" applyAlignment="0" applyProtection="0"/>
    <xf numFmtId="0" fontId="20" fillId="0" borderId="10" applyNumberFormat="0" applyProtection="0">
      <alignment wrapText="1"/>
    </xf>
    <xf numFmtId="0" fontId="20" fillId="0" borderId="10" applyNumberFormat="0" applyProtection="0">
      <alignment wrapText="1"/>
    </xf>
    <xf numFmtId="0" fontId="21" fillId="0" borderId="11" applyNumberFormat="0" applyFill="0" applyAlignment="0" applyProtection="0"/>
    <xf numFmtId="0" fontId="22" fillId="0" borderId="12" applyNumberFormat="0" applyFill="0" applyAlignment="0" applyProtection="0"/>
    <xf numFmtId="0" fontId="23" fillId="0" borderId="13" applyNumberFormat="0" applyFill="0" applyAlignment="0" applyProtection="0"/>
    <xf numFmtId="0" fontId="23" fillId="0" borderId="0" applyNumberFormat="0" applyFill="0" applyBorder="0" applyAlignment="0" applyProtection="0"/>
    <xf numFmtId="0" fontId="24" fillId="0" borderId="8">
      <alignment horizontal="left"/>
    </xf>
    <xf numFmtId="0" fontId="25" fillId="0" borderId="8">
      <alignment horizontal="left"/>
    </xf>
    <xf numFmtId="0" fontId="26" fillId="0" borderId="14">
      <alignment horizontal="right" vertical="center"/>
    </xf>
    <xf numFmtId="0" fontId="27" fillId="0" borderId="8">
      <alignment horizontal="left" vertical="center"/>
    </xf>
    <xf numFmtId="0" fontId="14" fillId="0" borderId="8">
      <alignment horizontal="left" vertical="center"/>
    </xf>
    <xf numFmtId="0" fontId="24" fillId="0" borderId="8">
      <alignment horizontal="left"/>
    </xf>
    <xf numFmtId="0" fontId="24" fillId="24" borderId="0">
      <alignment horizontal="centerContinuous" wrapText="1"/>
    </xf>
    <xf numFmtId="49" fontId="24" fillId="24" borderId="2">
      <alignment horizontal="left" vertical="center"/>
    </xf>
    <xf numFmtId="0" fontId="24" fillId="24" borderId="0">
      <alignment horizontal="centerContinuous" vertical="center" wrapText="1"/>
    </xf>
    <xf numFmtId="0" fontId="28" fillId="0" borderId="0" applyNumberFormat="0" applyFill="0" applyBorder="0" applyAlignment="0" applyProtection="0">
      <alignment vertical="top"/>
      <protection locked="0"/>
    </xf>
    <xf numFmtId="0" fontId="29" fillId="9" borderId="6" applyNumberFormat="0" applyAlignment="0" applyProtection="0"/>
    <xf numFmtId="0" fontId="30" fillId="0" borderId="15" applyNumberFormat="0" applyFill="0" applyAlignment="0" applyProtection="0"/>
    <xf numFmtId="0" fontId="31" fillId="25" borderId="0" applyNumberFormat="0" applyBorder="0" applyAlignment="0" applyProtection="0"/>
    <xf numFmtId="0" fontId="5" fillId="0" borderId="0"/>
    <xf numFmtId="0" fontId="5" fillId="0" borderId="0"/>
    <xf numFmtId="0" fontId="3" fillId="0" borderId="0"/>
    <xf numFmtId="0" fontId="32" fillId="0" borderId="0"/>
    <xf numFmtId="0" fontId="3"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3"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3" fillId="0" borderId="0"/>
    <xf numFmtId="0" fontId="3" fillId="0" borderId="0"/>
    <xf numFmtId="0" fontId="5" fillId="0" borderId="0"/>
    <xf numFmtId="0" fontId="5" fillId="0" borderId="0"/>
    <xf numFmtId="0" fontId="5" fillId="0" borderId="0"/>
    <xf numFmtId="0" fontId="3" fillId="0" borderId="0"/>
    <xf numFmtId="0" fontId="5" fillId="3" borderId="4" applyNumberFormat="0" applyFont="0" applyAlignment="0" applyProtection="0"/>
    <xf numFmtId="0" fontId="3" fillId="26" borderId="16" applyNumberFormat="0" applyFont="0" applyAlignment="0" applyProtection="0"/>
    <xf numFmtId="0" fontId="33" fillId="22" borderId="17" applyNumberFormat="0" applyAlignment="0" applyProtection="0"/>
    <xf numFmtId="0" fontId="20" fillId="0" borderId="18" applyNumberFormat="0" applyProtection="0">
      <alignment wrapText="1"/>
    </xf>
    <xf numFmtId="0" fontId="20" fillId="0" borderId="18" applyNumberFormat="0" applyProtection="0">
      <alignment wrapText="1"/>
    </xf>
    <xf numFmtId="9" fontId="5" fillId="0" borderId="0" applyFont="0" applyFill="0" applyBorder="0" applyAlignment="0" applyProtection="0"/>
    <xf numFmtId="9" fontId="5"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5" fillId="0" borderId="0" applyFont="0" applyFill="0" applyBorder="0" applyAlignment="0" applyProtection="0"/>
    <xf numFmtId="3" fontId="16" fillId="0" borderId="0">
      <alignment horizontal="left" vertical="center"/>
    </xf>
    <xf numFmtId="0" fontId="12" fillId="0" borderId="0">
      <alignment horizontal="left" vertical="center"/>
    </xf>
    <xf numFmtId="0" fontId="34" fillId="0" borderId="0">
      <alignment horizontal="right"/>
    </xf>
    <xf numFmtId="49" fontId="34" fillId="0" borderId="0">
      <alignment horizontal="center"/>
    </xf>
    <xf numFmtId="0" fontId="17" fillId="0" borderId="0">
      <alignment horizontal="right"/>
    </xf>
    <xf numFmtId="0" fontId="35" fillId="0" borderId="0">
      <alignment horizontal="right"/>
    </xf>
    <xf numFmtId="0" fontId="34" fillId="0" borderId="0">
      <alignment horizontal="left"/>
    </xf>
    <xf numFmtId="0" fontId="36" fillId="0" borderId="0">
      <alignment horizontal="left"/>
    </xf>
    <xf numFmtId="49" fontId="16" fillId="0" borderId="0">
      <alignment horizontal="left" vertical="center"/>
    </xf>
    <xf numFmtId="49" fontId="17" fillId="0" borderId="8">
      <alignment horizontal="left"/>
    </xf>
    <xf numFmtId="181" fontId="16" fillId="0" borderId="0" applyNumberFormat="0">
      <alignment horizontal="right"/>
    </xf>
    <xf numFmtId="0" fontId="26" fillId="27" borderId="0">
      <alignment horizontal="centerContinuous" vertical="center" wrapText="1"/>
    </xf>
    <xf numFmtId="0" fontId="26" fillId="0" borderId="19">
      <alignment horizontal="left" vertical="center"/>
    </xf>
    <xf numFmtId="0" fontId="37" fillId="0" borderId="0" applyNumberFormat="0" applyProtection="0">
      <alignment horizontal="left"/>
    </xf>
    <xf numFmtId="0" fontId="37" fillId="0" borderId="0" applyNumberFormat="0" applyProtection="0">
      <alignment horizontal="left"/>
    </xf>
    <xf numFmtId="0" fontId="38" fillId="0" borderId="0" applyNumberFormat="0" applyFill="0" applyBorder="0" applyAlignment="0" applyProtection="0"/>
    <xf numFmtId="0" fontId="24" fillId="0" borderId="0">
      <alignment horizontal="left"/>
    </xf>
    <xf numFmtId="0" fontId="13" fillId="0" borderId="0">
      <alignment horizontal="left"/>
    </xf>
    <xf numFmtId="0" fontId="14" fillId="0" borderId="0">
      <alignment horizontal="left"/>
    </xf>
    <xf numFmtId="0" fontId="39" fillId="0" borderId="0">
      <alignment horizontal="left" vertical="top"/>
    </xf>
    <xf numFmtId="0" fontId="13" fillId="0" borderId="0">
      <alignment horizontal="left"/>
    </xf>
    <xf numFmtId="0" fontId="14" fillId="0" borderId="0">
      <alignment horizontal="left"/>
    </xf>
    <xf numFmtId="0" fontId="40" fillId="0" borderId="20" applyNumberFormat="0" applyFill="0" applyAlignment="0" applyProtection="0"/>
    <xf numFmtId="0" fontId="41" fillId="0" borderId="0" applyNumberFormat="0" applyFill="0" applyBorder="0" applyAlignment="0" applyProtection="0"/>
    <xf numFmtId="49" fontId="16" fillId="0" borderId="8">
      <alignment horizontal="left"/>
    </xf>
    <xf numFmtId="0" fontId="26" fillId="0" borderId="14">
      <alignment horizontal="left"/>
    </xf>
    <xf numFmtId="0" fontId="24" fillId="0" borderId="0">
      <alignment horizontal="left" vertical="center"/>
    </xf>
    <xf numFmtId="49" fontId="34" fillId="0" borderId="8">
      <alignment horizontal="left"/>
    </xf>
  </cellStyleXfs>
  <cellXfs count="106">
    <xf numFmtId="0" fontId="0" fillId="0" borderId="0" xfId="0"/>
    <xf numFmtId="0" fontId="1" fillId="0" borderId="0" xfId="0" applyFont="1"/>
    <xf numFmtId="0" fontId="0" fillId="0" borderId="0" xfId="0" applyAlignment="1">
      <alignment horizontal="left"/>
    </xf>
    <xf numFmtId="0" fontId="2" fillId="0" borderId="0" xfId="1"/>
    <xf numFmtId="0" fontId="1" fillId="2" borderId="0" xfId="0" applyFont="1" applyFill="1"/>
    <xf numFmtId="0" fontId="1" fillId="0" borderId="0" xfId="0" applyFont="1" applyAlignment="1">
      <alignment horizontal="right"/>
    </xf>
    <xf numFmtId="1" fontId="0" fillId="0" borderId="0" xfId="0" applyNumberFormat="1"/>
    <xf numFmtId="3" fontId="0" fillId="0" borderId="0" xfId="0" applyNumberFormat="1" applyFill="1" applyAlignment="1">
      <alignment horizontal="left"/>
    </xf>
    <xf numFmtId="0" fontId="1" fillId="0" borderId="0" xfId="0" applyFont="1" applyFill="1"/>
    <xf numFmtId="0" fontId="1" fillId="0" borderId="0" xfId="0" applyFont="1" applyAlignment="1">
      <alignment wrapText="1"/>
    </xf>
    <xf numFmtId="3" fontId="0" fillId="0" borderId="0" xfId="0" applyNumberFormat="1"/>
    <xf numFmtId="0" fontId="0" fillId="0" borderId="0" xfId="0" applyFont="1"/>
    <xf numFmtId="0" fontId="1" fillId="2" borderId="0" xfId="0" applyFont="1" applyFill="1" applyAlignment="1">
      <alignment horizontal="left"/>
    </xf>
    <xf numFmtId="0" fontId="1" fillId="0" borderId="0" xfId="0" applyFont="1" applyAlignment="1"/>
    <xf numFmtId="0" fontId="0" fillId="0" borderId="0" xfId="0" applyAlignment="1"/>
    <xf numFmtId="1" fontId="0" fillId="0" borderId="0" xfId="0" applyNumberFormat="1" applyAlignment="1"/>
    <xf numFmtId="0" fontId="20" fillId="0" borderId="10" xfId="57" applyFont="1" applyFill="1" applyBorder="1" applyAlignment="1">
      <alignment wrapText="1"/>
    </xf>
    <xf numFmtId="0" fontId="42" fillId="0" borderId="0" xfId="0" applyFont="1"/>
    <xf numFmtId="0" fontId="43" fillId="0" borderId="0" xfId="0" applyFont="1"/>
    <xf numFmtId="0" fontId="20" fillId="0" borderId="18" xfId="119" applyFont="1" applyFill="1" applyBorder="1" applyAlignment="1">
      <alignment wrapText="1"/>
    </xf>
    <xf numFmtId="0" fontId="0" fillId="0" borderId="5" xfId="29" applyFont="1" applyFill="1" applyBorder="1" applyAlignment="1">
      <alignment wrapText="1"/>
    </xf>
    <xf numFmtId="3" fontId="0" fillId="0" borderId="5" xfId="29" applyNumberFormat="1" applyFont="1" applyFill="1" applyAlignment="1">
      <alignment horizontal="right" wrapText="1"/>
    </xf>
    <xf numFmtId="180" fontId="0" fillId="0" borderId="5" xfId="29" applyNumberFormat="1" applyFont="1" applyFill="1" applyAlignment="1">
      <alignment horizontal="right" wrapText="1"/>
    </xf>
    <xf numFmtId="178" fontId="0" fillId="0" borderId="5" xfId="29" applyNumberFormat="1" applyFont="1" applyFill="1" applyAlignment="1">
      <alignment horizontal="right" wrapText="1"/>
    </xf>
    <xf numFmtId="0" fontId="44" fillId="0" borderId="0" xfId="0" applyFont="1"/>
    <xf numFmtId="1" fontId="0" fillId="0" borderId="0" xfId="0" applyNumberFormat="1" applyFill="1"/>
    <xf numFmtId="2" fontId="0" fillId="0" borderId="0" xfId="0" applyNumberFormat="1"/>
    <xf numFmtId="179" fontId="0" fillId="0" borderId="0" xfId="0" applyNumberFormat="1"/>
    <xf numFmtId="0" fontId="1" fillId="0" borderId="0" xfId="0" applyNumberFormat="1" applyFont="1"/>
    <xf numFmtId="0" fontId="46" fillId="0" borderId="0" xfId="78" applyFont="1" applyFill="1"/>
    <xf numFmtId="0" fontId="47" fillId="0" borderId="21" xfId="78" applyFont="1" applyFill="1" applyBorder="1" applyAlignment="1">
      <alignment horizontal="center"/>
    </xf>
    <xf numFmtId="0" fontId="47" fillId="0" borderId="21" xfId="64" applyNumberFormat="1" applyFont="1" applyFill="1" applyBorder="1" applyAlignment="1">
      <alignment horizontal="center"/>
    </xf>
    <xf numFmtId="1" fontId="47" fillId="0" borderId="21" xfId="78" applyNumberFormat="1" applyFont="1" applyFill="1" applyBorder="1" applyAlignment="1">
      <alignment horizontal="center"/>
    </xf>
    <xf numFmtId="0" fontId="48" fillId="28" borderId="0" xfId="78" applyFont="1" applyFill="1" applyAlignment="1">
      <alignment horizontal="center"/>
    </xf>
    <xf numFmtId="0" fontId="3" fillId="0" borderId="0" xfId="78" applyFont="1" applyFill="1" applyAlignment="1">
      <alignment horizontal="center"/>
    </xf>
    <xf numFmtId="3" fontId="47" fillId="0" borderId="0" xfId="47" applyNumberFormat="1" applyFont="1" applyFill="1" applyBorder="1" applyAlignment="1">
      <alignment horizontal="left"/>
    </xf>
    <xf numFmtId="3" fontId="47" fillId="0" borderId="0" xfId="47" applyNumberFormat="1" applyFont="1" applyFill="1" applyBorder="1" applyAlignment="1">
      <alignment horizontal="right"/>
    </xf>
    <xf numFmtId="183" fontId="47" fillId="0" borderId="0" xfId="78" applyNumberFormat="1" applyFont="1" applyFill="1" applyBorder="1" applyAlignment="1">
      <alignment horizontal="right"/>
    </xf>
    <xf numFmtId="3" fontId="49" fillId="0" borderId="0" xfId="78" applyNumberFormat="1" applyFont="1" applyFill="1" applyAlignment="1">
      <alignment horizontal="right"/>
    </xf>
    <xf numFmtId="0" fontId="3" fillId="0" borderId="0" xfId="78" applyFont="1" applyFill="1"/>
    <xf numFmtId="3" fontId="49" fillId="0" borderId="0" xfId="47" applyNumberFormat="1" applyFont="1" applyFill="1" applyBorder="1" applyAlignment="1">
      <alignment horizontal="left" indent="1"/>
    </xf>
    <xf numFmtId="3" fontId="49" fillId="0" borderId="0" xfId="47" applyNumberFormat="1" applyFont="1" applyFill="1" applyBorder="1" applyAlignment="1">
      <alignment horizontal="right"/>
    </xf>
    <xf numFmtId="3" fontId="49" fillId="0" borderId="0" xfId="78" applyNumberFormat="1" applyFont="1" applyFill="1" applyBorder="1" applyAlignment="1">
      <alignment horizontal="right"/>
    </xf>
    <xf numFmtId="1" fontId="3" fillId="0" borderId="0" xfId="78" applyNumberFormat="1" applyFont="1" applyFill="1"/>
    <xf numFmtId="0" fontId="47" fillId="0" borderId="0" xfId="78" applyFont="1" applyFill="1" applyBorder="1"/>
    <xf numFmtId="3" fontId="47" fillId="0" borderId="0" xfId="78" applyNumberFormat="1" applyFont="1" applyFill="1" applyBorder="1" applyAlignment="1">
      <alignment horizontal="right"/>
    </xf>
    <xf numFmtId="3" fontId="49" fillId="0" borderId="0" xfId="47" applyNumberFormat="1" applyFont="1" applyFill="1" applyBorder="1" applyAlignment="1">
      <alignment horizontal="left" vertical="top" indent="1"/>
    </xf>
    <xf numFmtId="0" fontId="49" fillId="0" borderId="0" xfId="78" applyFont="1" applyFill="1" applyAlignment="1">
      <alignment horizontal="right"/>
    </xf>
    <xf numFmtId="3" fontId="51" fillId="0" borderId="0" xfId="39" applyNumberFormat="1" applyFont="1" applyFill="1" applyBorder="1" applyAlignment="1" applyProtection="1">
      <alignment horizontal="right"/>
    </xf>
    <xf numFmtId="3" fontId="51" fillId="0" borderId="0" xfId="40" applyNumberFormat="1" applyFont="1" applyFill="1" applyBorder="1" applyAlignment="1" applyProtection="1">
      <alignment horizontal="right"/>
    </xf>
    <xf numFmtId="0" fontId="49" fillId="0" borderId="0" xfId="78" applyFont="1" applyFill="1" applyBorder="1" applyAlignment="1">
      <alignment horizontal="left" indent="1"/>
    </xf>
    <xf numFmtId="0" fontId="47" fillId="0" borderId="0" xfId="78" applyFont="1" applyFill="1" applyBorder="1" applyAlignment="1">
      <alignment horizontal="left"/>
    </xf>
    <xf numFmtId="0" fontId="3" fillId="0" borderId="0" xfId="78" applyFont="1" applyFill="1" applyBorder="1"/>
    <xf numFmtId="37" fontId="49" fillId="0" borderId="0" xfId="78" applyNumberFormat="1" applyFont="1" applyFill="1" applyBorder="1" applyAlignment="1">
      <alignment horizontal="right"/>
    </xf>
    <xf numFmtId="3" fontId="49" fillId="0" borderId="1" xfId="47" applyNumberFormat="1" applyFont="1" applyFill="1" applyBorder="1" applyAlignment="1">
      <alignment horizontal="right"/>
    </xf>
    <xf numFmtId="3" fontId="49" fillId="0" borderId="1" xfId="78" applyNumberFormat="1" applyFont="1" applyFill="1" applyBorder="1" applyAlignment="1">
      <alignment horizontal="right"/>
    </xf>
    <xf numFmtId="0" fontId="54" fillId="0" borderId="0" xfId="78" applyFont="1" applyFill="1"/>
    <xf numFmtId="0" fontId="54" fillId="0" borderId="0" xfId="133" applyFont="1" applyFill="1" applyAlignment="1">
      <alignment horizontal="left"/>
    </xf>
    <xf numFmtId="0" fontId="0" fillId="0" borderId="0" xfId="0" applyFill="1"/>
    <xf numFmtId="0" fontId="9" fillId="0" borderId="9" xfId="54" applyFont="1" applyFill="1" applyBorder="1" applyAlignment="1">
      <alignment wrapText="1"/>
    </xf>
    <xf numFmtId="0" fontId="9" fillId="0" borderId="0" xfId="52"/>
    <xf numFmtId="0" fontId="37" fillId="0" borderId="0" xfId="139">
      <alignment horizontal="left"/>
    </xf>
    <xf numFmtId="0" fontId="20" fillId="0" borderId="10" xfId="57">
      <alignment wrapText="1"/>
    </xf>
    <xf numFmtId="0" fontId="20" fillId="0" borderId="18" xfId="119">
      <alignment wrapText="1"/>
    </xf>
    <xf numFmtId="0" fontId="0" fillId="0" borderId="5" xfId="29" applyFont="1">
      <alignment wrapText="1"/>
    </xf>
    <xf numFmtId="3" fontId="0" fillId="0" borderId="5" xfId="29" applyNumberFormat="1" applyFont="1" applyAlignment="1">
      <alignment horizontal="right" wrapText="1"/>
    </xf>
    <xf numFmtId="180" fontId="0" fillId="0" borderId="5" xfId="29" applyNumberFormat="1" applyFont="1" applyAlignment="1">
      <alignment horizontal="right" wrapText="1"/>
    </xf>
    <xf numFmtId="178" fontId="0" fillId="0" borderId="5" xfId="29" applyNumberFormat="1" applyFont="1" applyAlignment="1">
      <alignment horizontal="right" wrapText="1"/>
    </xf>
    <xf numFmtId="4" fontId="0" fillId="0" borderId="5" xfId="29" applyNumberFormat="1" applyFont="1" applyAlignment="1">
      <alignment horizontal="right" wrapText="1"/>
    </xf>
    <xf numFmtId="4" fontId="20" fillId="0" borderId="18" xfId="119" applyNumberFormat="1" applyAlignment="1">
      <alignment horizontal="right" wrapText="1"/>
    </xf>
    <xf numFmtId="180" fontId="20" fillId="0" borderId="18" xfId="119" applyNumberFormat="1" applyAlignment="1">
      <alignment horizontal="right" wrapText="1"/>
    </xf>
    <xf numFmtId="0" fontId="58" fillId="0" borderId="0" xfId="1" applyFont="1"/>
    <xf numFmtId="0" fontId="58" fillId="0" borderId="0" xfId="0" applyFont="1"/>
    <xf numFmtId="184" fontId="58" fillId="0" borderId="0" xfId="0" applyNumberFormat="1" applyFont="1"/>
    <xf numFmtId="0" fontId="58" fillId="0" borderId="0" xfId="0" applyNumberFormat="1" applyFont="1"/>
    <xf numFmtId="10" fontId="0" fillId="0" borderId="0" xfId="0" applyNumberFormat="1"/>
    <xf numFmtId="0" fontId="59" fillId="0" borderId="0" xfId="0" applyFont="1" applyFill="1"/>
    <xf numFmtId="0" fontId="9" fillId="0" borderId="0" xfId="52" applyFont="1" applyFill="1"/>
    <xf numFmtId="0" fontId="42" fillId="0" borderId="0" xfId="0" applyFont="1" applyFill="1"/>
    <xf numFmtId="10" fontId="0" fillId="0" borderId="0" xfId="0" applyNumberFormat="1" applyFill="1"/>
    <xf numFmtId="0" fontId="43" fillId="0" borderId="0" xfId="0" applyFont="1" applyFill="1"/>
    <xf numFmtId="0" fontId="44" fillId="0" borderId="0" xfId="0" applyFont="1" applyFill="1"/>
    <xf numFmtId="0" fontId="0" fillId="29" borderId="0" xfId="0" applyFill="1"/>
    <xf numFmtId="10" fontId="0" fillId="29" borderId="0" xfId="0" applyNumberFormat="1" applyFill="1"/>
    <xf numFmtId="1" fontId="0" fillId="0" borderId="0" xfId="0" applyNumberFormat="1" applyFill="1" applyAlignment="1"/>
    <xf numFmtId="0" fontId="9" fillId="0" borderId="9" xfId="54">
      <alignment wrapText="1"/>
    </xf>
    <xf numFmtId="0" fontId="9" fillId="0" borderId="9" xfId="54" applyFont="1" applyFill="1" applyBorder="1" applyAlignment="1">
      <alignment wrapText="1"/>
    </xf>
    <xf numFmtId="0" fontId="55" fillId="0" borderId="0" xfId="133" applyFont="1" applyFill="1" applyAlignment="1">
      <alignment wrapText="1"/>
    </xf>
    <xf numFmtId="0" fontId="45" fillId="0" borderId="1" xfId="78" applyFont="1" applyFill="1" applyBorder="1" applyAlignment="1">
      <alignment horizontal="left" wrapText="1"/>
    </xf>
    <xf numFmtId="0" fontId="53" fillId="0" borderId="3" xfId="131" applyFont="1" applyFill="1" applyBorder="1" applyAlignment="1">
      <alignment wrapText="1"/>
    </xf>
    <xf numFmtId="3" fontId="54" fillId="0" borderId="0" xfId="47" applyNumberFormat="1" applyFont="1" applyFill="1" applyBorder="1" applyAlignment="1">
      <alignment horizontal="center" wrapText="1"/>
    </xf>
    <xf numFmtId="0" fontId="55" fillId="0" borderId="0" xfId="133" applyNumberFormat="1" applyFont="1" applyFill="1" applyAlignment="1">
      <alignment wrapText="1"/>
    </xf>
    <xf numFmtId="0" fontId="55" fillId="0" borderId="0" xfId="132" applyFont="1" applyFill="1" applyAlignment="1">
      <alignment horizontal="left" wrapText="1"/>
    </xf>
    <xf numFmtId="0" fontId="53" fillId="0" borderId="0" xfId="131" applyFont="1" applyFill="1" applyAlignment="1">
      <alignment wrapText="1"/>
    </xf>
    <xf numFmtId="0" fontId="54" fillId="0" borderId="0" xfId="78" applyFont="1" applyFill="1" applyAlignment="1"/>
    <xf numFmtId="0" fontId="53" fillId="0" borderId="0" xfId="133" applyNumberFormat="1" applyFont="1" applyFill="1" applyAlignment="1">
      <alignment wrapText="1"/>
    </xf>
    <xf numFmtId="0" fontId="54" fillId="0" borderId="0" xfId="133" applyNumberFormat="1" applyFont="1" applyFill="1" applyAlignment="1">
      <alignment wrapText="1"/>
    </xf>
    <xf numFmtId="0" fontId="54" fillId="0" borderId="0" xfId="133" applyNumberFormat="1" applyFont="1" applyFill="1" applyAlignment="1">
      <alignment horizontal="left" wrapText="1"/>
    </xf>
    <xf numFmtId="0" fontId="3" fillId="0" borderId="0" xfId="78" applyFont="1" applyFill="1" applyAlignment="1">
      <alignment wrapText="1"/>
    </xf>
    <xf numFmtId="0" fontId="57" fillId="0" borderId="0" xfId="78" applyFont="1" applyFill="1" applyAlignment="1">
      <alignment wrapText="1"/>
    </xf>
    <xf numFmtId="0" fontId="54" fillId="0" borderId="0" xfId="78" applyFont="1" applyFill="1" applyAlignment="1">
      <alignment wrapText="1"/>
    </xf>
    <xf numFmtId="49" fontId="54" fillId="0" borderId="0" xfId="78" applyNumberFormat="1" applyFont="1" applyFill="1" applyAlignment="1">
      <alignment wrapText="1"/>
    </xf>
    <xf numFmtId="49" fontId="57" fillId="0" borderId="0" xfId="78" applyNumberFormat="1" applyFont="1" applyFill="1" applyAlignment="1">
      <alignment wrapText="1"/>
    </xf>
    <xf numFmtId="0" fontId="54" fillId="0" borderId="0" xfId="78" applyNumberFormat="1" applyFont="1" applyFill="1" applyAlignment="1">
      <alignment wrapText="1"/>
    </xf>
    <xf numFmtId="49" fontId="53" fillId="0" borderId="0" xfId="78" applyNumberFormat="1" applyFont="1" applyFill="1" applyAlignment="1">
      <alignment wrapText="1"/>
    </xf>
    <xf numFmtId="0" fontId="54" fillId="0" borderId="0" xfId="78" applyFont="1" applyFill="1" applyBorder="1" applyAlignment="1">
      <alignment wrapText="1"/>
    </xf>
  </cellXfs>
  <cellStyles count="154">
    <cellStyle name="20% - Accent1 2" xfId="4" xr:uid="{00000000-0005-0000-0000-000000000000}"/>
    <cellStyle name="20% - Accent2 2" xfId="5" xr:uid="{00000000-0005-0000-0000-000001000000}"/>
    <cellStyle name="20% - Accent3 2" xfId="6" xr:uid="{00000000-0005-0000-0000-000002000000}"/>
    <cellStyle name="20% - Accent4 2" xfId="7" xr:uid="{00000000-0005-0000-0000-000003000000}"/>
    <cellStyle name="20% - Accent5 2" xfId="8" xr:uid="{00000000-0005-0000-0000-000004000000}"/>
    <cellStyle name="20% - Accent6 2" xfId="9" xr:uid="{00000000-0005-0000-0000-000005000000}"/>
    <cellStyle name="40% - Accent1 2" xfId="10" xr:uid="{00000000-0005-0000-0000-000006000000}"/>
    <cellStyle name="40% - Accent2 2" xfId="11" xr:uid="{00000000-0005-0000-0000-000007000000}"/>
    <cellStyle name="40% - Accent3 2" xfId="12" xr:uid="{00000000-0005-0000-0000-000008000000}"/>
    <cellStyle name="40% - Accent4 2" xfId="13" xr:uid="{00000000-0005-0000-0000-000009000000}"/>
    <cellStyle name="40% - Accent5 2" xfId="14" xr:uid="{00000000-0005-0000-0000-00000A000000}"/>
    <cellStyle name="40% - Accent6 2" xfId="15" xr:uid="{00000000-0005-0000-0000-00000B000000}"/>
    <cellStyle name="60% - Accent1 2" xfId="16" xr:uid="{00000000-0005-0000-0000-00000C000000}"/>
    <cellStyle name="60% - Accent2 2" xfId="17" xr:uid="{00000000-0005-0000-0000-00000D000000}"/>
    <cellStyle name="60% - Accent3 2" xfId="18" xr:uid="{00000000-0005-0000-0000-00000E000000}"/>
    <cellStyle name="60% - Accent4 2" xfId="19" xr:uid="{00000000-0005-0000-0000-00000F000000}"/>
    <cellStyle name="60% - Accent5 2" xfId="20" xr:uid="{00000000-0005-0000-0000-000010000000}"/>
    <cellStyle name="60% - Accent6 2" xfId="21" xr:uid="{00000000-0005-0000-0000-000011000000}"/>
    <cellStyle name="Accent1 2" xfId="22" xr:uid="{00000000-0005-0000-0000-000012000000}"/>
    <cellStyle name="Accent2 2" xfId="23" xr:uid="{00000000-0005-0000-0000-000013000000}"/>
    <cellStyle name="Accent3 2" xfId="24" xr:uid="{00000000-0005-0000-0000-000014000000}"/>
    <cellStyle name="Accent4 2" xfId="25" xr:uid="{00000000-0005-0000-0000-000015000000}"/>
    <cellStyle name="Accent5 2" xfId="26" xr:uid="{00000000-0005-0000-0000-000016000000}"/>
    <cellStyle name="Accent6 2" xfId="27" xr:uid="{00000000-0005-0000-0000-000017000000}"/>
    <cellStyle name="Bad 2" xfId="28" xr:uid="{00000000-0005-0000-0000-000018000000}"/>
    <cellStyle name="Body: normal cell" xfId="29" xr:uid="{00000000-0005-0000-0000-000019000000}"/>
    <cellStyle name="Body: normal cell 2" xfId="30" xr:uid="{00000000-0005-0000-0000-00001A000000}"/>
    <cellStyle name="Calculation 2" xfId="31" xr:uid="{00000000-0005-0000-0000-00001B000000}"/>
    <cellStyle name="Check Cell 2" xfId="32" xr:uid="{00000000-0005-0000-0000-00001C000000}"/>
    <cellStyle name="Column heading" xfId="33" xr:uid="{00000000-0005-0000-0000-00001D000000}"/>
    <cellStyle name="Comma 2" xfId="34" xr:uid="{00000000-0005-0000-0000-00001E000000}"/>
    <cellStyle name="Comma 2 2" xfId="35" xr:uid="{00000000-0005-0000-0000-00001F000000}"/>
    <cellStyle name="Comma 3" xfId="36" xr:uid="{00000000-0005-0000-0000-000020000000}"/>
    <cellStyle name="Comma 4" xfId="37" xr:uid="{00000000-0005-0000-0000-000021000000}"/>
    <cellStyle name="Comma 5" xfId="38" xr:uid="{00000000-0005-0000-0000-000022000000}"/>
    <cellStyle name="Comma 6" xfId="39" xr:uid="{00000000-0005-0000-0000-000023000000}"/>
    <cellStyle name="Comma 7" xfId="40" xr:uid="{00000000-0005-0000-0000-000024000000}"/>
    <cellStyle name="Comma 8" xfId="41" xr:uid="{00000000-0005-0000-0000-000025000000}"/>
    <cellStyle name="Corner heading" xfId="42" xr:uid="{00000000-0005-0000-0000-000026000000}"/>
    <cellStyle name="Currency 2" xfId="43" xr:uid="{00000000-0005-0000-0000-000027000000}"/>
    <cellStyle name="Currency 3" xfId="44" xr:uid="{00000000-0005-0000-0000-000028000000}"/>
    <cellStyle name="Currency 3 2" xfId="45" xr:uid="{00000000-0005-0000-0000-000029000000}"/>
    <cellStyle name="Data" xfId="46" xr:uid="{00000000-0005-0000-0000-00002A000000}"/>
    <cellStyle name="Data 2" xfId="47" xr:uid="{00000000-0005-0000-0000-00002B000000}"/>
    <cellStyle name="Data no deci" xfId="48" xr:uid="{00000000-0005-0000-0000-00002C000000}"/>
    <cellStyle name="Data Superscript" xfId="49" xr:uid="{00000000-0005-0000-0000-00002D000000}"/>
    <cellStyle name="Data_1-1A-Regular" xfId="50" xr:uid="{00000000-0005-0000-0000-00002E000000}"/>
    <cellStyle name="Explanatory Text 2" xfId="51" xr:uid="{00000000-0005-0000-0000-00002F000000}"/>
    <cellStyle name="Font: Calibri, 9pt regular" xfId="52" xr:uid="{00000000-0005-0000-0000-000030000000}"/>
    <cellStyle name="Font: Calibri, 9pt regular 2" xfId="53" xr:uid="{00000000-0005-0000-0000-000031000000}"/>
    <cellStyle name="Footnotes: top row" xfId="54" xr:uid="{00000000-0005-0000-0000-000032000000}"/>
    <cellStyle name="Footnotes: top row 2" xfId="55" xr:uid="{00000000-0005-0000-0000-000033000000}"/>
    <cellStyle name="Good 2" xfId="56" xr:uid="{00000000-0005-0000-0000-000034000000}"/>
    <cellStyle name="Header: bottom row" xfId="57" xr:uid="{00000000-0005-0000-0000-000035000000}"/>
    <cellStyle name="Header: bottom row 2" xfId="58" xr:uid="{00000000-0005-0000-0000-000036000000}"/>
    <cellStyle name="Heading 1 2" xfId="59" xr:uid="{00000000-0005-0000-0000-000037000000}"/>
    <cellStyle name="Heading 2 2" xfId="60" xr:uid="{00000000-0005-0000-0000-000038000000}"/>
    <cellStyle name="Heading 3 2" xfId="61" xr:uid="{00000000-0005-0000-0000-000039000000}"/>
    <cellStyle name="Heading 4 2" xfId="62" xr:uid="{00000000-0005-0000-0000-00003A000000}"/>
    <cellStyle name="Hed Side" xfId="63" xr:uid="{00000000-0005-0000-0000-00003B000000}"/>
    <cellStyle name="Hed Side 2" xfId="64" xr:uid="{00000000-0005-0000-0000-00003C000000}"/>
    <cellStyle name="Hed Side bold" xfId="65" xr:uid="{00000000-0005-0000-0000-00003D000000}"/>
    <cellStyle name="Hed Side Indent" xfId="66" xr:uid="{00000000-0005-0000-0000-00003E000000}"/>
    <cellStyle name="Hed Side Regular" xfId="67" xr:uid="{00000000-0005-0000-0000-00003F000000}"/>
    <cellStyle name="Hed Side_1-1A-Regular" xfId="68" xr:uid="{00000000-0005-0000-0000-000040000000}"/>
    <cellStyle name="Hed Top" xfId="69" xr:uid="{00000000-0005-0000-0000-000041000000}"/>
    <cellStyle name="Hed Top - SECTION" xfId="70" xr:uid="{00000000-0005-0000-0000-000042000000}"/>
    <cellStyle name="Hed Top_3-new4" xfId="71" xr:uid="{00000000-0005-0000-0000-000043000000}"/>
    <cellStyle name="Hyperlink 2" xfId="72" xr:uid="{00000000-0005-0000-0000-000045000000}"/>
    <cellStyle name="Input 2" xfId="73" xr:uid="{00000000-0005-0000-0000-000046000000}"/>
    <cellStyle name="Linked Cell 2" xfId="74" xr:uid="{00000000-0005-0000-0000-000047000000}"/>
    <cellStyle name="Neutral 2" xfId="75" xr:uid="{00000000-0005-0000-0000-000048000000}"/>
    <cellStyle name="Normal 10" xfId="76" xr:uid="{00000000-0005-0000-0000-00004A000000}"/>
    <cellStyle name="Normal 11" xfId="77" xr:uid="{00000000-0005-0000-0000-00004B000000}"/>
    <cellStyle name="Normal 2" xfId="2" xr:uid="{00000000-0005-0000-0000-00004C000000}"/>
    <cellStyle name="Normal 2 2" xfId="78" xr:uid="{00000000-0005-0000-0000-00004D000000}"/>
    <cellStyle name="Normal 2 3" xfId="79" xr:uid="{00000000-0005-0000-0000-00004E000000}"/>
    <cellStyle name="Normal 3" xfId="3" xr:uid="{00000000-0005-0000-0000-00004F000000}"/>
    <cellStyle name="Normal 3 2" xfId="80" xr:uid="{00000000-0005-0000-0000-000050000000}"/>
    <cellStyle name="Normal 3 2 2" xfId="81" xr:uid="{00000000-0005-0000-0000-000051000000}"/>
    <cellStyle name="Normal 3 2 2 2" xfId="82" xr:uid="{00000000-0005-0000-0000-000052000000}"/>
    <cellStyle name="Normal 3 2 3" xfId="83" xr:uid="{00000000-0005-0000-0000-000053000000}"/>
    <cellStyle name="Normal 3 3" xfId="84" xr:uid="{00000000-0005-0000-0000-000054000000}"/>
    <cellStyle name="Normal 3 3 2" xfId="85" xr:uid="{00000000-0005-0000-0000-000055000000}"/>
    <cellStyle name="Normal 3 3 2 2" xfId="86" xr:uid="{00000000-0005-0000-0000-000056000000}"/>
    <cellStyle name="Normal 3 3 3" xfId="87" xr:uid="{00000000-0005-0000-0000-000057000000}"/>
    <cellStyle name="Normal 3 4" xfId="88" xr:uid="{00000000-0005-0000-0000-000058000000}"/>
    <cellStyle name="Normal 3 4 2" xfId="89" xr:uid="{00000000-0005-0000-0000-000059000000}"/>
    <cellStyle name="Normal 3 5" xfId="90" xr:uid="{00000000-0005-0000-0000-00005A000000}"/>
    <cellStyle name="Normal 3 6" xfId="91" xr:uid="{00000000-0005-0000-0000-00005B000000}"/>
    <cellStyle name="Normal 3 7" xfId="92" xr:uid="{00000000-0005-0000-0000-00005C000000}"/>
    <cellStyle name="Normal 4" xfId="93" xr:uid="{00000000-0005-0000-0000-00005D000000}"/>
    <cellStyle name="Normal 4 2" xfId="94" xr:uid="{00000000-0005-0000-0000-00005E000000}"/>
    <cellStyle name="Normal 4 2 2" xfId="95" xr:uid="{00000000-0005-0000-0000-00005F000000}"/>
    <cellStyle name="Normal 4 2 2 2" xfId="96" xr:uid="{00000000-0005-0000-0000-000060000000}"/>
    <cellStyle name="Normal 4 2 3" xfId="97" xr:uid="{00000000-0005-0000-0000-000061000000}"/>
    <cellStyle name="Normal 4 3" xfId="98" xr:uid="{00000000-0005-0000-0000-000062000000}"/>
    <cellStyle name="Normal 4 3 2" xfId="99" xr:uid="{00000000-0005-0000-0000-000063000000}"/>
    <cellStyle name="Normal 4 3 2 2" xfId="100" xr:uid="{00000000-0005-0000-0000-000064000000}"/>
    <cellStyle name="Normal 4 3 3" xfId="101" xr:uid="{00000000-0005-0000-0000-000065000000}"/>
    <cellStyle name="Normal 4 4" xfId="102" xr:uid="{00000000-0005-0000-0000-000066000000}"/>
    <cellStyle name="Normal 4 4 2" xfId="103" xr:uid="{00000000-0005-0000-0000-000067000000}"/>
    <cellStyle name="Normal 4 5" xfId="104" xr:uid="{00000000-0005-0000-0000-000068000000}"/>
    <cellStyle name="Normal 4 6" xfId="105" xr:uid="{00000000-0005-0000-0000-000069000000}"/>
    <cellStyle name="Normal 4 7" xfId="106" xr:uid="{00000000-0005-0000-0000-00006A000000}"/>
    <cellStyle name="Normal 5" xfId="107" xr:uid="{00000000-0005-0000-0000-00006B000000}"/>
    <cellStyle name="Normal 5 2" xfId="108" xr:uid="{00000000-0005-0000-0000-00006C000000}"/>
    <cellStyle name="Normal 5 3" xfId="109" xr:uid="{00000000-0005-0000-0000-00006D000000}"/>
    <cellStyle name="Normal 6" xfId="110" xr:uid="{00000000-0005-0000-0000-00006E000000}"/>
    <cellStyle name="Normal 6 2" xfId="111" xr:uid="{00000000-0005-0000-0000-00006F000000}"/>
    <cellStyle name="Normal 7" xfId="112" xr:uid="{00000000-0005-0000-0000-000070000000}"/>
    <cellStyle name="Normal 7 2" xfId="113" xr:uid="{00000000-0005-0000-0000-000071000000}"/>
    <cellStyle name="Normal 8" xfId="114" xr:uid="{00000000-0005-0000-0000-000072000000}"/>
    <cellStyle name="Normal 9" xfId="115" xr:uid="{00000000-0005-0000-0000-000073000000}"/>
    <cellStyle name="Note 2" xfId="116" xr:uid="{00000000-0005-0000-0000-000074000000}"/>
    <cellStyle name="Note 2 2" xfId="117" xr:uid="{00000000-0005-0000-0000-000075000000}"/>
    <cellStyle name="Output 2" xfId="118" xr:uid="{00000000-0005-0000-0000-000076000000}"/>
    <cellStyle name="Parent row" xfId="119" xr:uid="{00000000-0005-0000-0000-000077000000}"/>
    <cellStyle name="Parent row 2" xfId="120" xr:uid="{00000000-0005-0000-0000-000078000000}"/>
    <cellStyle name="Percent 2" xfId="121" xr:uid="{00000000-0005-0000-0000-000079000000}"/>
    <cellStyle name="Percent 2 2" xfId="122" xr:uid="{00000000-0005-0000-0000-00007A000000}"/>
    <cellStyle name="Percent 3" xfId="123" xr:uid="{00000000-0005-0000-0000-00007B000000}"/>
    <cellStyle name="Percent 3 2" xfId="124" xr:uid="{00000000-0005-0000-0000-00007C000000}"/>
    <cellStyle name="Percent 4" xfId="125" xr:uid="{00000000-0005-0000-0000-00007D000000}"/>
    <cellStyle name="Reference" xfId="126" xr:uid="{00000000-0005-0000-0000-00007E000000}"/>
    <cellStyle name="Row heading" xfId="127" xr:uid="{00000000-0005-0000-0000-00007F000000}"/>
    <cellStyle name="Source Hed" xfId="128" xr:uid="{00000000-0005-0000-0000-000080000000}"/>
    <cellStyle name="Source Letter" xfId="129" xr:uid="{00000000-0005-0000-0000-000081000000}"/>
    <cellStyle name="Source Superscript" xfId="130" xr:uid="{00000000-0005-0000-0000-000082000000}"/>
    <cellStyle name="Source Superscript 2" xfId="131" xr:uid="{00000000-0005-0000-0000-000083000000}"/>
    <cellStyle name="Source Text" xfId="132" xr:uid="{00000000-0005-0000-0000-000084000000}"/>
    <cellStyle name="Source Text 2" xfId="133" xr:uid="{00000000-0005-0000-0000-000085000000}"/>
    <cellStyle name="State" xfId="134" xr:uid="{00000000-0005-0000-0000-000086000000}"/>
    <cellStyle name="Superscript" xfId="135" xr:uid="{00000000-0005-0000-0000-000087000000}"/>
    <cellStyle name="Table Data" xfId="136" xr:uid="{00000000-0005-0000-0000-000088000000}"/>
    <cellStyle name="Table Head Top" xfId="137" xr:uid="{00000000-0005-0000-0000-000089000000}"/>
    <cellStyle name="Table Hed Side" xfId="138" xr:uid="{00000000-0005-0000-0000-00008A000000}"/>
    <cellStyle name="Table title" xfId="139" xr:uid="{00000000-0005-0000-0000-00008B000000}"/>
    <cellStyle name="Table title 2" xfId="140" xr:uid="{00000000-0005-0000-0000-00008C000000}"/>
    <cellStyle name="Title 2" xfId="141" xr:uid="{00000000-0005-0000-0000-00008D000000}"/>
    <cellStyle name="Title Text" xfId="142" xr:uid="{00000000-0005-0000-0000-00008E000000}"/>
    <cellStyle name="Title Text 1" xfId="143" xr:uid="{00000000-0005-0000-0000-00008F000000}"/>
    <cellStyle name="Title Text 2" xfId="144" xr:uid="{00000000-0005-0000-0000-000090000000}"/>
    <cellStyle name="Title-1" xfId="145" xr:uid="{00000000-0005-0000-0000-000091000000}"/>
    <cellStyle name="Title-2" xfId="146" xr:uid="{00000000-0005-0000-0000-000092000000}"/>
    <cellStyle name="Title-3" xfId="147" xr:uid="{00000000-0005-0000-0000-000093000000}"/>
    <cellStyle name="Total 2" xfId="148" xr:uid="{00000000-0005-0000-0000-000094000000}"/>
    <cellStyle name="Warning Text 2" xfId="149" xr:uid="{00000000-0005-0000-0000-000095000000}"/>
    <cellStyle name="Wrap" xfId="150" xr:uid="{00000000-0005-0000-0000-000096000000}"/>
    <cellStyle name="Wrap Bold" xfId="151" xr:uid="{00000000-0005-0000-0000-000097000000}"/>
    <cellStyle name="Wrap Title" xfId="152" xr:uid="{00000000-0005-0000-0000-000098000000}"/>
    <cellStyle name="Wrap_NTS99-~11" xfId="153" xr:uid="{00000000-0005-0000-0000-000099000000}"/>
    <cellStyle name="常规" xfId="0" builtinId="0"/>
    <cellStyle name="超链接"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2.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INDOWS/TEMP/USFreight97-93.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38"/>
  <sheetViews>
    <sheetView workbookViewId="0">
      <selection activeCell="B15" sqref="B15"/>
    </sheetView>
  </sheetViews>
  <sheetFormatPr defaultRowHeight="13.5"/>
  <cols>
    <col min="2" max="2" width="51.59765625" customWidth="1"/>
  </cols>
  <sheetData>
    <row r="1" spans="1:2">
      <c r="A1" s="1" t="s">
        <v>36</v>
      </c>
    </row>
    <row r="3" spans="1:2">
      <c r="A3" s="1" t="s">
        <v>0</v>
      </c>
      <c r="B3" s="4" t="s">
        <v>1200</v>
      </c>
    </row>
    <row r="4" spans="1:2">
      <c r="B4" t="s">
        <v>1198</v>
      </c>
    </row>
    <row r="5" spans="1:2">
      <c r="B5" s="2">
        <v>2017</v>
      </c>
    </row>
    <row r="6" spans="1:2" ht="13.5" customHeight="1">
      <c r="B6" t="s">
        <v>1199</v>
      </c>
    </row>
    <row r="10" spans="1:2">
      <c r="B10" s="4" t="s">
        <v>1201</v>
      </c>
    </row>
    <row r="12" spans="1:2">
      <c r="B12" s="2">
        <v>2019</v>
      </c>
    </row>
    <row r="13" spans="1:2">
      <c r="B13" t="s">
        <v>1203</v>
      </c>
    </row>
    <row r="14" spans="1:2">
      <c r="B14" s="3"/>
    </row>
    <row r="17" spans="1:2">
      <c r="B17" s="12" t="s">
        <v>1202</v>
      </c>
    </row>
    <row r="18" spans="1:2">
      <c r="B18" t="s">
        <v>32</v>
      </c>
    </row>
    <row r="19" spans="1:2">
      <c r="B19" s="2">
        <v>2013</v>
      </c>
    </row>
    <row r="20" spans="1:2">
      <c r="B20" t="s">
        <v>33</v>
      </c>
    </row>
    <row r="21" spans="1:2">
      <c r="B21" t="s">
        <v>34</v>
      </c>
    </row>
    <row r="22" spans="1:2">
      <c r="B22" t="s">
        <v>35</v>
      </c>
    </row>
    <row r="23" spans="1:2">
      <c r="B23" s="8"/>
    </row>
    <row r="24" spans="1:2">
      <c r="A24" s="1" t="s">
        <v>9</v>
      </c>
      <c r="B24" s="7"/>
    </row>
    <row r="25" spans="1:2">
      <c r="A25" s="11" t="s">
        <v>30</v>
      </c>
      <c r="B25" s="7"/>
    </row>
    <row r="26" spans="1:2">
      <c r="A26" s="11" t="s">
        <v>31</v>
      </c>
      <c r="B26" s="7"/>
    </row>
    <row r="27" spans="1:2">
      <c r="A27" s="11"/>
      <c r="B27" s="7"/>
    </row>
    <row r="28" spans="1:2">
      <c r="A28" t="s">
        <v>11</v>
      </c>
    </row>
    <row r="29" spans="1:2">
      <c r="A29" t="s">
        <v>12</v>
      </c>
    </row>
    <row r="30" spans="1:2">
      <c r="A30" t="s">
        <v>13</v>
      </c>
    </row>
    <row r="32" spans="1:2">
      <c r="A32" t="s">
        <v>1196</v>
      </c>
    </row>
    <row r="33" spans="1:2">
      <c r="A33" t="s">
        <v>1197</v>
      </c>
    </row>
    <row r="35" spans="1:2">
      <c r="A35" t="s">
        <v>174</v>
      </c>
      <c r="B35">
        <v>2019</v>
      </c>
    </row>
    <row r="36" spans="1:2">
      <c r="A36" t="s">
        <v>263</v>
      </c>
    </row>
    <row r="37" spans="1:2">
      <c r="A37" t="s">
        <v>264</v>
      </c>
    </row>
    <row r="38" spans="1:2">
      <c r="A38" t="s">
        <v>265</v>
      </c>
    </row>
  </sheetData>
  <phoneticPr fontId="60" type="noConversion"/>
  <pageMargins left="0.7" right="0.7" top="0.75" bottom="0.75" header="0.3" footer="0.3"/>
  <pageSetup orientation="portrait" horizontalDpi="1200" verticalDpi="12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C3"/>
  <sheetViews>
    <sheetView workbookViewId="0"/>
  </sheetViews>
  <sheetFormatPr defaultRowHeight="13.5"/>
  <cols>
    <col min="1" max="1" width="33.86328125" customWidth="1"/>
  </cols>
  <sheetData>
    <row r="1" spans="1:3">
      <c r="A1" s="8" t="s">
        <v>2</v>
      </c>
      <c r="B1" s="1">
        <v>2012</v>
      </c>
      <c r="C1" s="1">
        <v>2013</v>
      </c>
    </row>
    <row r="2" spans="1:3">
      <c r="A2" s="1" t="s">
        <v>10</v>
      </c>
      <c r="B2">
        <v>21385</v>
      </c>
      <c r="C2">
        <v>20366</v>
      </c>
    </row>
    <row r="3" spans="1:3">
      <c r="A3" s="1" t="s">
        <v>1</v>
      </c>
      <c r="B3">
        <v>8454939</v>
      </c>
      <c r="C3">
        <v>8404687</v>
      </c>
    </row>
  </sheetData>
  <phoneticPr fontId="60" type="noConversion"/>
  <pageMargins left="0.7" right="0.7" top="0.75" bottom="0.75" header="0.3" footer="0.3"/>
  <pageSetup orientation="portrait" horizontalDpi="1200" verticalDpi="12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A1:AJ84"/>
  <sheetViews>
    <sheetView zoomScaleNormal="100" workbookViewId="0">
      <pane xSplit="1" ySplit="2" topLeftCell="R3" activePane="bottomRight" state="frozen"/>
      <selection pane="topRight" activeCell="B1" sqref="B1"/>
      <selection pane="bottomLeft" activeCell="A3" sqref="A3"/>
      <selection pane="bottomRight" activeCell="AJ3" sqref="AJ3"/>
    </sheetView>
  </sheetViews>
  <sheetFormatPr defaultColWidth="9.1328125" defaultRowHeight="12.75"/>
  <cols>
    <col min="1" max="1" width="37.73046875" style="39" customWidth="1"/>
    <col min="2" max="33" width="8.73046875" style="39" customWidth="1"/>
    <col min="34" max="16384" width="9.1328125" style="39"/>
  </cols>
  <sheetData>
    <row r="1" spans="1:36" s="29" customFormat="1" ht="16.5" customHeight="1" thickBot="1">
      <c r="A1" s="88" t="s">
        <v>180</v>
      </c>
      <c r="B1" s="88"/>
      <c r="C1" s="88"/>
      <c r="D1" s="88"/>
      <c r="E1" s="88"/>
      <c r="F1" s="88"/>
      <c r="G1" s="88"/>
      <c r="H1" s="88"/>
      <c r="I1" s="88"/>
      <c r="J1" s="88"/>
      <c r="K1" s="88"/>
      <c r="L1" s="88"/>
      <c r="M1" s="88"/>
      <c r="N1" s="88"/>
      <c r="O1" s="88"/>
      <c r="P1" s="88"/>
      <c r="Q1" s="88"/>
      <c r="R1" s="88"/>
      <c r="S1" s="88"/>
      <c r="T1" s="88"/>
      <c r="U1" s="88"/>
      <c r="V1" s="88"/>
      <c r="W1" s="88"/>
      <c r="X1" s="88"/>
      <c r="Y1" s="88"/>
      <c r="Z1" s="88"/>
      <c r="AA1" s="88"/>
      <c r="AB1" s="88"/>
      <c r="AC1" s="88"/>
      <c r="AD1" s="88"/>
      <c r="AE1" s="88"/>
      <c r="AF1" s="88"/>
      <c r="AG1" s="88"/>
      <c r="AI1" s="29" t="s">
        <v>181</v>
      </c>
    </row>
    <row r="2" spans="1:36" s="34" customFormat="1" ht="16.5" customHeight="1">
      <c r="A2" s="30"/>
      <c r="B2" s="31">
        <v>1960</v>
      </c>
      <c r="C2" s="31">
        <v>1965</v>
      </c>
      <c r="D2" s="31">
        <v>1970</v>
      </c>
      <c r="E2" s="31">
        <v>1975</v>
      </c>
      <c r="F2" s="31">
        <v>1980</v>
      </c>
      <c r="G2" s="31">
        <v>1985</v>
      </c>
      <c r="H2" s="31">
        <v>1990</v>
      </c>
      <c r="I2" s="31">
        <v>1991</v>
      </c>
      <c r="J2" s="31">
        <v>1992</v>
      </c>
      <c r="K2" s="31">
        <v>1993</v>
      </c>
      <c r="L2" s="31">
        <v>1994</v>
      </c>
      <c r="M2" s="31">
        <v>1995</v>
      </c>
      <c r="N2" s="31">
        <v>1996</v>
      </c>
      <c r="O2" s="31">
        <v>1997</v>
      </c>
      <c r="P2" s="31">
        <v>1998</v>
      </c>
      <c r="Q2" s="31">
        <v>1999</v>
      </c>
      <c r="R2" s="31">
        <v>2000</v>
      </c>
      <c r="S2" s="31">
        <v>2001</v>
      </c>
      <c r="T2" s="30">
        <v>2002</v>
      </c>
      <c r="U2" s="30">
        <v>2003</v>
      </c>
      <c r="V2" s="32">
        <v>2004</v>
      </c>
      <c r="W2" s="30">
        <v>2005</v>
      </c>
      <c r="X2" s="30">
        <v>2006</v>
      </c>
      <c r="Y2" s="30">
        <v>2007</v>
      </c>
      <c r="Z2" s="30">
        <v>2008</v>
      </c>
      <c r="AA2" s="30">
        <v>2009</v>
      </c>
      <c r="AB2" s="30">
        <v>2010</v>
      </c>
      <c r="AC2" s="31">
        <v>2011</v>
      </c>
      <c r="AD2" s="31">
        <v>2012</v>
      </c>
      <c r="AE2" s="30">
        <v>2013</v>
      </c>
      <c r="AF2" s="31">
        <v>2014</v>
      </c>
      <c r="AG2" s="31">
        <v>2015</v>
      </c>
      <c r="AH2" s="31">
        <v>2016</v>
      </c>
      <c r="AI2" s="33">
        <v>2017</v>
      </c>
      <c r="AJ2" s="33">
        <v>2018</v>
      </c>
    </row>
    <row r="3" spans="1:36" ht="16.5" customHeight="1">
      <c r="A3" s="35" t="s">
        <v>182</v>
      </c>
      <c r="B3" s="36"/>
      <c r="C3" s="36"/>
      <c r="D3" s="36"/>
      <c r="E3" s="37"/>
      <c r="F3" s="37"/>
      <c r="G3" s="37"/>
      <c r="H3" s="37"/>
      <c r="I3" s="37"/>
      <c r="J3" s="37"/>
      <c r="K3" s="37"/>
      <c r="L3" s="37"/>
      <c r="M3" s="37"/>
      <c r="N3" s="37"/>
      <c r="O3" s="37"/>
      <c r="P3" s="37"/>
      <c r="Q3" s="37"/>
      <c r="R3" s="37"/>
      <c r="S3" s="36"/>
      <c r="T3" s="37"/>
      <c r="U3" s="37"/>
      <c r="V3" s="37"/>
      <c r="W3" s="37"/>
      <c r="X3" s="37"/>
      <c r="Y3" s="37"/>
      <c r="Z3" s="37"/>
      <c r="AA3" s="36"/>
      <c r="AB3" s="36"/>
      <c r="AC3" s="36"/>
      <c r="AD3" s="36"/>
      <c r="AE3" s="38"/>
      <c r="AF3" s="38"/>
      <c r="AG3" s="38"/>
      <c r="AH3" s="38"/>
    </row>
    <row r="4" spans="1:36" ht="16.5" customHeight="1">
      <c r="A4" s="40" t="s">
        <v>183</v>
      </c>
      <c r="B4" s="41">
        <v>31099</v>
      </c>
      <c r="C4" s="41">
        <v>53226</v>
      </c>
      <c r="D4" s="41">
        <v>108442</v>
      </c>
      <c r="E4" s="41">
        <v>119591.474</v>
      </c>
      <c r="F4" s="41">
        <v>190765.929</v>
      </c>
      <c r="G4" s="41">
        <v>275863.54700000002</v>
      </c>
      <c r="H4" s="41">
        <v>345872.95</v>
      </c>
      <c r="I4" s="41">
        <v>338085.364</v>
      </c>
      <c r="J4" s="41">
        <v>354764.451</v>
      </c>
      <c r="K4" s="41">
        <v>362227.03499999997</v>
      </c>
      <c r="L4" s="41">
        <v>388410.21</v>
      </c>
      <c r="M4" s="41">
        <v>403911.65600000002</v>
      </c>
      <c r="N4" s="41">
        <v>434651.68699999998</v>
      </c>
      <c r="O4" s="41">
        <v>450673.04100000003</v>
      </c>
      <c r="P4" s="41">
        <v>462753.505</v>
      </c>
      <c r="Q4" s="41">
        <v>487939.58</v>
      </c>
      <c r="R4" s="41">
        <v>515598.02299999999</v>
      </c>
      <c r="S4" s="41">
        <v>486506.04300000001</v>
      </c>
      <c r="T4" s="41">
        <v>483524.62777100003</v>
      </c>
      <c r="U4" s="41">
        <v>505601.66788299999</v>
      </c>
      <c r="V4" s="41">
        <v>558194.24092400004</v>
      </c>
      <c r="W4" s="41">
        <v>583771.28671300004</v>
      </c>
      <c r="X4" s="41">
        <v>588471.09679600003</v>
      </c>
      <c r="Y4" s="41">
        <v>607563.97572700004</v>
      </c>
      <c r="Z4" s="41">
        <v>583291.96259100002</v>
      </c>
      <c r="AA4" s="42">
        <v>551740.66534499999</v>
      </c>
      <c r="AB4" s="42">
        <v>564694.67509300006</v>
      </c>
      <c r="AC4" s="42">
        <v>575612.989375</v>
      </c>
      <c r="AD4" s="42">
        <v>580501.41025399999</v>
      </c>
      <c r="AE4" s="42">
        <v>589692.37678699999</v>
      </c>
      <c r="AF4" s="42">
        <v>607771.65507500002</v>
      </c>
      <c r="AG4" s="43">
        <v>641906</v>
      </c>
      <c r="AH4" s="43">
        <v>670437</v>
      </c>
      <c r="AI4" s="39">
        <f>TREND(AD4:AH4,$AD$2:$AH$2,$AI$2)</f>
        <v>687687.1292347014</v>
      </c>
      <c r="AJ4" s="39">
        <f>TREND(AE4:AI4,$AD$2:$AH$2,$AI$2)</f>
        <v>717095.28716545552</v>
      </c>
    </row>
    <row r="5" spans="1:36" ht="16.5" customHeight="1">
      <c r="A5" s="44" t="s">
        <v>184</v>
      </c>
      <c r="B5" s="45">
        <f t="shared" ref="B5:AD5" si="0">SUM(B6:B13)</f>
        <v>1272078.3999999999</v>
      </c>
      <c r="C5" s="45">
        <f t="shared" si="0"/>
        <v>1555237.28</v>
      </c>
      <c r="D5" s="45">
        <f t="shared" si="0"/>
        <v>2042002.2799999998</v>
      </c>
      <c r="E5" s="45">
        <f t="shared" si="0"/>
        <v>2404954.4</v>
      </c>
      <c r="F5" s="45">
        <f t="shared" si="0"/>
        <v>2653510.21</v>
      </c>
      <c r="G5" s="45">
        <f t="shared" si="0"/>
        <v>3012952.8</v>
      </c>
      <c r="H5" s="45">
        <f t="shared" si="0"/>
        <v>3561208.56</v>
      </c>
      <c r="I5" s="45">
        <f t="shared" si="0"/>
        <v>3600322.4400000004</v>
      </c>
      <c r="J5" s="45">
        <f t="shared" si="0"/>
        <v>3697719.44</v>
      </c>
      <c r="K5" s="45">
        <f t="shared" si="0"/>
        <v>3768065.87</v>
      </c>
      <c r="L5" s="45">
        <f t="shared" si="0"/>
        <v>3837512.2399999998</v>
      </c>
      <c r="M5" s="45">
        <f t="shared" si="0"/>
        <v>3868070</v>
      </c>
      <c r="N5" s="45">
        <f t="shared" si="0"/>
        <v>3968386</v>
      </c>
      <c r="O5" s="45">
        <f t="shared" si="0"/>
        <v>4089366</v>
      </c>
      <c r="P5" s="45">
        <f t="shared" si="0"/>
        <v>4200634</v>
      </c>
      <c r="Q5" s="45">
        <f t="shared" si="0"/>
        <v>4304270</v>
      </c>
      <c r="R5" s="45">
        <f t="shared" si="0"/>
        <v>4550574.411335703</v>
      </c>
      <c r="S5" s="45">
        <f t="shared" si="0"/>
        <v>4589048.6739452155</v>
      </c>
      <c r="T5" s="45">
        <f t="shared" si="0"/>
        <v>4689938.0405192655</v>
      </c>
      <c r="U5" s="45">
        <f t="shared" si="0"/>
        <v>4740738.7675735131</v>
      </c>
      <c r="V5" s="45">
        <f t="shared" si="0"/>
        <v>4867747.968034571</v>
      </c>
      <c r="W5" s="45">
        <f t="shared" si="0"/>
        <v>4901210.7622080967</v>
      </c>
      <c r="X5" s="45">
        <f t="shared" si="0"/>
        <v>4955063.3849412324</v>
      </c>
      <c r="Y5" s="45">
        <f t="shared" si="0"/>
        <v>4981088.2827633303</v>
      </c>
      <c r="Z5" s="45">
        <f t="shared" si="0"/>
        <v>4900170.6582708275</v>
      </c>
      <c r="AA5" s="45">
        <f t="shared" si="0"/>
        <v>4241346.0069170976</v>
      </c>
      <c r="AB5" s="45">
        <f t="shared" si="0"/>
        <v>4244833.2903487347</v>
      </c>
      <c r="AC5" s="45">
        <f t="shared" si="0"/>
        <v>4230459.6708372645</v>
      </c>
      <c r="AD5" s="45">
        <f t="shared" si="0"/>
        <v>4274877.0108786002</v>
      </c>
      <c r="AE5" s="45">
        <v>4306653.2092234604</v>
      </c>
      <c r="AF5" s="45">
        <v>4371706.4749352001</v>
      </c>
      <c r="AG5" s="45">
        <v>4473336</v>
      </c>
      <c r="AH5" s="45">
        <v>4580725</v>
      </c>
      <c r="AI5" s="39">
        <f t="shared" ref="AI5:AJ27" si="1">TREND(AD5:AH5,$AD$2:$AH$2,$AI$2)</f>
        <v>4634973.1697132587</v>
      </c>
      <c r="AJ5" s="39">
        <f t="shared" si="1"/>
        <v>4733176.3045877218</v>
      </c>
    </row>
    <row r="6" spans="1:36" ht="16.5" customHeight="1">
      <c r="A6" s="46" t="s">
        <v>185</v>
      </c>
      <c r="B6" s="38" t="s">
        <v>186</v>
      </c>
      <c r="C6" s="38" t="s">
        <v>186</v>
      </c>
      <c r="D6" s="38" t="s">
        <v>186</v>
      </c>
      <c r="E6" s="38" t="s">
        <v>186</v>
      </c>
      <c r="F6" s="38" t="s">
        <v>186</v>
      </c>
      <c r="G6" s="38" t="s">
        <v>186</v>
      </c>
      <c r="H6" s="38" t="s">
        <v>186</v>
      </c>
      <c r="I6" s="38" t="s">
        <v>186</v>
      </c>
      <c r="J6" s="38" t="s">
        <v>186</v>
      </c>
      <c r="K6" s="38" t="s">
        <v>186</v>
      </c>
      <c r="L6" s="38" t="s">
        <v>186</v>
      </c>
      <c r="M6" s="38" t="s">
        <v>186</v>
      </c>
      <c r="N6" s="38" t="s">
        <v>186</v>
      </c>
      <c r="O6" s="38" t="s">
        <v>186</v>
      </c>
      <c r="P6" s="38" t="s">
        <v>186</v>
      </c>
      <c r="Q6" s="38" t="s">
        <v>186</v>
      </c>
      <c r="R6" s="47" t="s">
        <v>186</v>
      </c>
      <c r="S6" s="47" t="s">
        <v>186</v>
      </c>
      <c r="T6" s="47" t="s">
        <v>186</v>
      </c>
      <c r="U6" s="47" t="s">
        <v>186</v>
      </c>
      <c r="V6" s="47" t="s">
        <v>186</v>
      </c>
      <c r="W6" s="47" t="s">
        <v>186</v>
      </c>
      <c r="X6" s="47" t="s">
        <v>186</v>
      </c>
      <c r="Y6" s="42">
        <v>3324976.9724416146</v>
      </c>
      <c r="Z6" s="42">
        <v>3199116.0453116009</v>
      </c>
      <c r="AA6" s="42">
        <v>2800603.3813226186</v>
      </c>
      <c r="AB6" s="42">
        <v>2814539.6008469323</v>
      </c>
      <c r="AC6" s="42">
        <v>2843074.6112777242</v>
      </c>
      <c r="AD6" s="48">
        <v>2866062.4574685842</v>
      </c>
      <c r="AE6" s="48">
        <v>2882172.7915729396</v>
      </c>
      <c r="AF6" s="49">
        <v>2878905.4187674453</v>
      </c>
      <c r="AG6" s="49">
        <v>2984178</v>
      </c>
      <c r="AH6" s="49">
        <v>3045205</v>
      </c>
      <c r="AI6" s="39">
        <f t="shared" si="1"/>
        <v>3069391.8216087669</v>
      </c>
      <c r="AJ6" s="39">
        <f t="shared" si="1"/>
        <v>3134191.8987811059</v>
      </c>
    </row>
    <row r="7" spans="1:36" ht="16.5" customHeight="1">
      <c r="A7" s="50" t="s">
        <v>187</v>
      </c>
      <c r="B7" s="38">
        <v>1144673.3999999999</v>
      </c>
      <c r="C7" s="38">
        <v>1394803.28</v>
      </c>
      <c r="D7" s="38">
        <v>1750897</v>
      </c>
      <c r="E7" s="38">
        <v>1954165.5</v>
      </c>
      <c r="F7" s="38">
        <v>2011988.76</v>
      </c>
      <c r="G7" s="38">
        <v>2094620.64</v>
      </c>
      <c r="H7" s="38">
        <v>2281390.92</v>
      </c>
      <c r="I7" s="38">
        <v>2200259.7000000002</v>
      </c>
      <c r="J7" s="38">
        <v>2208226.09</v>
      </c>
      <c r="K7" s="38">
        <v>2213281.4900000002</v>
      </c>
      <c r="L7" s="38">
        <v>2249742.4</v>
      </c>
      <c r="M7" s="38">
        <v>2286887</v>
      </c>
      <c r="N7" s="38">
        <v>2337068</v>
      </c>
      <c r="O7" s="38">
        <v>2389065</v>
      </c>
      <c r="P7" s="38">
        <v>2463828</v>
      </c>
      <c r="Q7" s="42">
        <v>2494870</v>
      </c>
      <c r="R7" s="42">
        <v>3107729.4184393021</v>
      </c>
      <c r="S7" s="42">
        <v>3139120.3449245607</v>
      </c>
      <c r="T7" s="42">
        <v>3216786.1714053932</v>
      </c>
      <c r="U7" s="42">
        <v>3240359.1957990401</v>
      </c>
      <c r="V7" s="42">
        <v>3290560.3545328677</v>
      </c>
      <c r="W7" s="42">
        <v>3312355.1511198673</v>
      </c>
      <c r="X7" s="42">
        <v>3235752.3978471048</v>
      </c>
      <c r="Y7" s="42" t="s">
        <v>186</v>
      </c>
      <c r="Z7" s="42" t="s">
        <v>186</v>
      </c>
      <c r="AA7" s="42" t="s">
        <v>186</v>
      </c>
      <c r="AB7" s="42" t="s">
        <v>186</v>
      </c>
      <c r="AC7" s="42" t="s">
        <v>186</v>
      </c>
      <c r="AD7" s="42" t="s">
        <v>186</v>
      </c>
      <c r="AE7" s="42" t="s">
        <v>186</v>
      </c>
      <c r="AF7" s="42" t="s">
        <v>186</v>
      </c>
      <c r="AG7" s="42" t="s">
        <v>186</v>
      </c>
      <c r="AH7" s="42" t="s">
        <v>186</v>
      </c>
    </row>
    <row r="8" spans="1:36" ht="16.5" customHeight="1">
      <c r="A8" s="46" t="s">
        <v>188</v>
      </c>
      <c r="B8" s="41" t="s">
        <v>189</v>
      </c>
      <c r="C8" s="41" t="s">
        <v>189</v>
      </c>
      <c r="D8" s="41">
        <v>3276.9</v>
      </c>
      <c r="E8" s="41">
        <v>6191.9</v>
      </c>
      <c r="F8" s="41">
        <v>12256.8</v>
      </c>
      <c r="G8" s="41">
        <v>11811.8</v>
      </c>
      <c r="H8" s="41">
        <v>12424.1</v>
      </c>
      <c r="I8" s="41">
        <v>11656.06</v>
      </c>
      <c r="J8" s="41">
        <v>11946.25</v>
      </c>
      <c r="K8" s="41">
        <v>12184.38</v>
      </c>
      <c r="L8" s="41">
        <v>12390.4</v>
      </c>
      <c r="M8" s="41">
        <v>10777</v>
      </c>
      <c r="N8" s="41">
        <v>10912</v>
      </c>
      <c r="O8" s="41">
        <v>11089</v>
      </c>
      <c r="P8" s="41">
        <v>11311</v>
      </c>
      <c r="Q8" s="42">
        <v>11642</v>
      </c>
      <c r="R8" s="42">
        <v>15462.865940149295</v>
      </c>
      <c r="S8" s="42">
        <v>14122.993532173001</v>
      </c>
      <c r="T8" s="42">
        <v>14186.932382421695</v>
      </c>
      <c r="U8" s="42">
        <v>14457.287271927125</v>
      </c>
      <c r="V8" s="42">
        <v>19018.549413498804</v>
      </c>
      <c r="W8" s="42">
        <v>17491.706195615443</v>
      </c>
      <c r="X8" s="42">
        <v>24329.167219781142</v>
      </c>
      <c r="Y8" s="42">
        <v>27173.153303934443</v>
      </c>
      <c r="Z8" s="42">
        <v>26429.597949972125</v>
      </c>
      <c r="AA8" s="42">
        <v>22427.775946999154</v>
      </c>
      <c r="AB8" s="42">
        <v>19940.561624896218</v>
      </c>
      <c r="AC8" s="42">
        <v>19926.696602990502</v>
      </c>
      <c r="AD8" s="48">
        <v>23034.485668256286</v>
      </c>
      <c r="AE8" s="48">
        <v>21936.758607248372</v>
      </c>
      <c r="AF8" s="48">
        <v>21509.668518659528</v>
      </c>
      <c r="AG8" s="48">
        <v>21118</v>
      </c>
      <c r="AH8" s="48">
        <v>22022</v>
      </c>
      <c r="AI8" s="39">
        <f t="shared" si="1"/>
        <v>21071.063575704582</v>
      </c>
      <c r="AJ8" s="39">
        <f t="shared" si="1"/>
        <v>21165.78056579837</v>
      </c>
    </row>
    <row r="9" spans="1:36" ht="16.5" customHeight="1">
      <c r="A9" s="46" t="s">
        <v>190</v>
      </c>
      <c r="B9" s="38" t="s">
        <v>186</v>
      </c>
      <c r="C9" s="38" t="s">
        <v>186</v>
      </c>
      <c r="D9" s="38" t="s">
        <v>186</v>
      </c>
      <c r="E9" s="38" t="s">
        <v>186</v>
      </c>
      <c r="F9" s="38" t="s">
        <v>186</v>
      </c>
      <c r="G9" s="38" t="s">
        <v>186</v>
      </c>
      <c r="H9" s="38" t="s">
        <v>186</v>
      </c>
      <c r="I9" s="38" t="s">
        <v>186</v>
      </c>
      <c r="J9" s="38" t="s">
        <v>186</v>
      </c>
      <c r="K9" s="38" t="s">
        <v>186</v>
      </c>
      <c r="L9" s="38" t="s">
        <v>186</v>
      </c>
      <c r="M9" s="38" t="s">
        <v>186</v>
      </c>
      <c r="N9" s="38" t="s">
        <v>186</v>
      </c>
      <c r="O9" s="38" t="s">
        <v>186</v>
      </c>
      <c r="P9" s="38" t="s">
        <v>186</v>
      </c>
      <c r="Q9" s="38" t="s">
        <v>186</v>
      </c>
      <c r="R9" s="47" t="s">
        <v>186</v>
      </c>
      <c r="S9" s="47" t="s">
        <v>186</v>
      </c>
      <c r="T9" s="47" t="s">
        <v>186</v>
      </c>
      <c r="U9" s="47" t="s">
        <v>186</v>
      </c>
      <c r="V9" s="47" t="s">
        <v>186</v>
      </c>
      <c r="W9" s="47" t="s">
        <v>186</v>
      </c>
      <c r="X9" s="47" t="s">
        <v>186</v>
      </c>
      <c r="Y9" s="42">
        <v>1017007.4140728711</v>
      </c>
      <c r="Z9" s="42">
        <v>1049666.5159177505</v>
      </c>
      <c r="AA9" s="42">
        <v>824994.16830024554</v>
      </c>
      <c r="AB9" s="42">
        <v>831911.86597376282</v>
      </c>
      <c r="AC9" s="42">
        <v>807148.31967479293</v>
      </c>
      <c r="AD9" s="48">
        <v>803215.85137046059</v>
      </c>
      <c r="AE9" s="48">
        <v>805987.83740306878</v>
      </c>
      <c r="AF9" s="48">
        <v>852983.03366414621</v>
      </c>
      <c r="AG9" s="48">
        <v>844123</v>
      </c>
      <c r="AH9" s="48">
        <v>878994</v>
      </c>
      <c r="AI9" s="39">
        <f t="shared" si="1"/>
        <v>893968.18244433403</v>
      </c>
      <c r="AJ9" s="39">
        <f t="shared" si="1"/>
        <v>915802.70762781799</v>
      </c>
    </row>
    <row r="10" spans="1:36" ht="16.5" customHeight="1">
      <c r="A10" s="50" t="s">
        <v>191</v>
      </c>
      <c r="B10" s="41" t="s">
        <v>189</v>
      </c>
      <c r="C10" s="41" t="s">
        <v>189</v>
      </c>
      <c r="D10" s="41">
        <v>225613.38</v>
      </c>
      <c r="E10" s="41">
        <v>363267</v>
      </c>
      <c r="F10" s="41">
        <v>520773.65</v>
      </c>
      <c r="G10" s="41">
        <v>688091.36</v>
      </c>
      <c r="H10" s="41">
        <v>999753.54</v>
      </c>
      <c r="I10" s="41">
        <v>1116957.68</v>
      </c>
      <c r="J10" s="41">
        <v>1201667.1000000001</v>
      </c>
      <c r="K10" s="41">
        <v>1252860</v>
      </c>
      <c r="L10" s="41">
        <v>1269292.44</v>
      </c>
      <c r="M10" s="41">
        <v>1256146</v>
      </c>
      <c r="N10" s="41">
        <v>1298299</v>
      </c>
      <c r="O10" s="41">
        <v>1352675</v>
      </c>
      <c r="P10" s="41">
        <v>1380557</v>
      </c>
      <c r="Q10" s="42">
        <v>1432625</v>
      </c>
      <c r="R10" s="42">
        <v>851761.95053358725</v>
      </c>
      <c r="S10" s="42">
        <v>888134.69778220274</v>
      </c>
      <c r="T10" s="42">
        <v>900692.79297885078</v>
      </c>
      <c r="U10" s="42">
        <v>915961.78558151587</v>
      </c>
      <c r="V10" s="42">
        <v>987257.59250088199</v>
      </c>
      <c r="W10" s="42">
        <v>1007637.3759072456</v>
      </c>
      <c r="X10" s="42">
        <v>1096712.1670610246</v>
      </c>
      <c r="Y10" s="42" t="s">
        <v>186</v>
      </c>
      <c r="Z10" s="42" t="s">
        <v>186</v>
      </c>
      <c r="AA10" s="42" t="s">
        <v>186</v>
      </c>
      <c r="AB10" s="42" t="s">
        <v>186</v>
      </c>
      <c r="AC10" s="42" t="s">
        <v>186</v>
      </c>
      <c r="AD10" s="42" t="s">
        <v>186</v>
      </c>
      <c r="AE10" s="42" t="s">
        <v>186</v>
      </c>
      <c r="AF10" s="42" t="s">
        <v>186</v>
      </c>
      <c r="AG10" s="42" t="s">
        <v>186</v>
      </c>
      <c r="AH10" s="42" t="s">
        <v>186</v>
      </c>
    </row>
    <row r="11" spans="1:36" ht="16.5" customHeight="1">
      <c r="A11" s="40" t="s">
        <v>192</v>
      </c>
      <c r="B11" s="41">
        <v>98551</v>
      </c>
      <c r="C11" s="41">
        <v>128769</v>
      </c>
      <c r="D11" s="41">
        <v>27081</v>
      </c>
      <c r="E11" s="41">
        <v>34606</v>
      </c>
      <c r="F11" s="41">
        <v>39813</v>
      </c>
      <c r="G11" s="41">
        <v>45441</v>
      </c>
      <c r="H11" s="41">
        <v>51901</v>
      </c>
      <c r="I11" s="41">
        <v>52898</v>
      </c>
      <c r="J11" s="41">
        <v>53874</v>
      </c>
      <c r="K11" s="41">
        <v>56772</v>
      </c>
      <c r="L11" s="41">
        <v>61284</v>
      </c>
      <c r="M11" s="41">
        <v>62705</v>
      </c>
      <c r="N11" s="41">
        <v>64072</v>
      </c>
      <c r="O11" s="41">
        <v>66893</v>
      </c>
      <c r="P11" s="41">
        <v>68021</v>
      </c>
      <c r="Q11" s="42">
        <v>70304</v>
      </c>
      <c r="R11" s="42">
        <v>100485.61766309441</v>
      </c>
      <c r="S11" s="42">
        <v>103469.81987011855</v>
      </c>
      <c r="T11" s="42">
        <v>107316.81733066414</v>
      </c>
      <c r="U11" s="42">
        <v>112722.6657018261</v>
      </c>
      <c r="V11" s="42">
        <v>111237.70972009751</v>
      </c>
      <c r="W11" s="42">
        <v>109735.09502401376</v>
      </c>
      <c r="X11" s="42">
        <v>123317.5825311543</v>
      </c>
      <c r="Y11" s="42">
        <v>119978.83837834008</v>
      </c>
      <c r="Z11" s="42">
        <v>126854.67714199767</v>
      </c>
      <c r="AA11" s="42">
        <v>120206.75691287633</v>
      </c>
      <c r="AB11" s="42">
        <v>110738.2452064016</v>
      </c>
      <c r="AC11" s="42">
        <v>103803.03027298137</v>
      </c>
      <c r="AD11" s="48">
        <v>105605.2225970268</v>
      </c>
      <c r="AE11" s="49">
        <v>106581.57890487878</v>
      </c>
      <c r="AF11" s="48">
        <v>109301.40619692924</v>
      </c>
      <c r="AG11" s="48">
        <v>109597</v>
      </c>
      <c r="AH11" s="48">
        <v>113338</v>
      </c>
      <c r="AI11" s="39">
        <f t="shared" si="1"/>
        <v>114428.934310087</v>
      </c>
      <c r="AJ11" s="39">
        <f t="shared" si="1"/>
        <v>116568.77526642522</v>
      </c>
    </row>
    <row r="12" spans="1:36" ht="16.5" customHeight="1">
      <c r="A12" s="40" t="s">
        <v>193</v>
      </c>
      <c r="B12" s="41">
        <v>28854</v>
      </c>
      <c r="C12" s="41">
        <v>31665</v>
      </c>
      <c r="D12" s="41">
        <v>35134</v>
      </c>
      <c r="E12" s="41">
        <v>46724</v>
      </c>
      <c r="F12" s="41">
        <v>68678</v>
      </c>
      <c r="G12" s="41">
        <v>78063</v>
      </c>
      <c r="H12" s="41">
        <v>94341</v>
      </c>
      <c r="I12" s="41">
        <v>96645</v>
      </c>
      <c r="J12" s="41">
        <v>99510</v>
      </c>
      <c r="K12" s="41">
        <v>103116</v>
      </c>
      <c r="L12" s="41">
        <v>108932</v>
      </c>
      <c r="M12" s="41">
        <v>115451</v>
      </c>
      <c r="N12" s="41">
        <v>118899</v>
      </c>
      <c r="O12" s="41">
        <v>124584</v>
      </c>
      <c r="P12" s="41">
        <v>128359</v>
      </c>
      <c r="Q12" s="42">
        <v>132384</v>
      </c>
      <c r="R12" s="42">
        <v>161237.6335393647</v>
      </c>
      <c r="S12" s="42">
        <v>168969.39215705439</v>
      </c>
      <c r="T12" s="42">
        <v>168216.76129200601</v>
      </c>
      <c r="U12" s="42">
        <v>173538.81507410944</v>
      </c>
      <c r="V12" s="42">
        <v>172960.13261476057</v>
      </c>
      <c r="W12" s="42">
        <v>175127.84138610313</v>
      </c>
      <c r="X12" s="42">
        <v>177320.99547171814</v>
      </c>
      <c r="Y12" s="42">
        <v>184199.09137989173</v>
      </c>
      <c r="Z12" s="42">
        <v>183825.72418631049</v>
      </c>
      <c r="AA12" s="42">
        <v>168099.53433899098</v>
      </c>
      <c r="AB12" s="42">
        <v>175788.97173715092</v>
      </c>
      <c r="AC12" s="42">
        <v>163791.29311902044</v>
      </c>
      <c r="AD12" s="48">
        <v>163601.73110557569</v>
      </c>
      <c r="AE12" s="48">
        <v>168435.63414130086</v>
      </c>
      <c r="AF12" s="48">
        <v>169830.17838475661</v>
      </c>
      <c r="AG12" s="48">
        <v>170246</v>
      </c>
      <c r="AH12" s="48">
        <v>174557</v>
      </c>
      <c r="AI12" s="39">
        <f t="shared" si="1"/>
        <v>176450.37982059084</v>
      </c>
      <c r="AJ12" s="39">
        <f t="shared" si="1"/>
        <v>178130.73236147687</v>
      </c>
    </row>
    <row r="13" spans="1:36" ht="16.5" customHeight="1">
      <c r="A13" s="40" t="s">
        <v>194</v>
      </c>
      <c r="B13" s="41" t="s">
        <v>189</v>
      </c>
      <c r="C13" s="41" t="s">
        <v>189</v>
      </c>
      <c r="D13" s="41" t="s">
        <v>189</v>
      </c>
      <c r="E13" s="41" t="s">
        <v>189</v>
      </c>
      <c r="F13" s="41" t="s">
        <v>189</v>
      </c>
      <c r="G13" s="41">
        <v>94925</v>
      </c>
      <c r="H13" s="41">
        <v>121398</v>
      </c>
      <c r="I13" s="41">
        <v>121906</v>
      </c>
      <c r="J13" s="41">
        <v>122496</v>
      </c>
      <c r="K13" s="41">
        <v>129852</v>
      </c>
      <c r="L13" s="41">
        <v>135871</v>
      </c>
      <c r="M13" s="41">
        <v>136104</v>
      </c>
      <c r="N13" s="41">
        <v>139136</v>
      </c>
      <c r="O13" s="41">
        <v>145060</v>
      </c>
      <c r="P13" s="41">
        <v>148558</v>
      </c>
      <c r="Q13" s="42">
        <v>162445</v>
      </c>
      <c r="R13" s="42">
        <v>313896.92522020405</v>
      </c>
      <c r="S13" s="42">
        <v>275231.42567910667</v>
      </c>
      <c r="T13" s="42">
        <v>282738.56512992969</v>
      </c>
      <c r="U13" s="42">
        <v>283699.01814509422</v>
      </c>
      <c r="V13" s="42">
        <v>286713.62925246486</v>
      </c>
      <c r="W13" s="42">
        <v>278863.59257525147</v>
      </c>
      <c r="X13" s="42">
        <v>297631.07481044956</v>
      </c>
      <c r="Y13" s="42">
        <v>307752.81318667787</v>
      </c>
      <c r="Z13" s="42">
        <v>314278.09776319546</v>
      </c>
      <c r="AA13" s="42">
        <v>305014.39009536692</v>
      </c>
      <c r="AB13" s="42">
        <v>291914.04495959118</v>
      </c>
      <c r="AC13" s="42">
        <v>292715.71988975571</v>
      </c>
      <c r="AD13" s="48">
        <v>313357.26266869658</v>
      </c>
      <c r="AE13" s="48">
        <v>321538.60859402397</v>
      </c>
      <c r="AF13" s="48">
        <v>339176.76940326387</v>
      </c>
      <c r="AG13" s="48">
        <v>344073</v>
      </c>
      <c r="AH13" s="48">
        <v>346610</v>
      </c>
      <c r="AI13" s="39">
        <f t="shared" si="1"/>
        <v>359663.08795376867</v>
      </c>
      <c r="AJ13" s="39">
        <f t="shared" si="1"/>
        <v>367316.94998507947</v>
      </c>
    </row>
    <row r="14" spans="1:36" s="52" customFormat="1" ht="16.5" customHeight="1">
      <c r="A14" s="51" t="s">
        <v>195</v>
      </c>
      <c r="B14" s="36" t="s">
        <v>189</v>
      </c>
      <c r="C14" s="36" t="s">
        <v>189</v>
      </c>
      <c r="D14" s="36" t="s">
        <v>189</v>
      </c>
      <c r="E14" s="36" t="s">
        <v>189</v>
      </c>
      <c r="F14" s="45">
        <f t="shared" ref="F14:AD14" si="2">SUM(F15:F22)</f>
        <v>39854</v>
      </c>
      <c r="G14" s="45">
        <f t="shared" si="2"/>
        <v>39581</v>
      </c>
      <c r="H14" s="45">
        <f t="shared" si="2"/>
        <v>41143</v>
      </c>
      <c r="I14" s="45">
        <f t="shared" si="2"/>
        <v>40703</v>
      </c>
      <c r="J14" s="45">
        <f t="shared" si="2"/>
        <v>40241</v>
      </c>
      <c r="K14" s="45">
        <f t="shared" si="2"/>
        <v>39384</v>
      </c>
      <c r="L14" s="45">
        <f t="shared" si="2"/>
        <v>39585</v>
      </c>
      <c r="M14" s="45">
        <f t="shared" si="2"/>
        <v>39808</v>
      </c>
      <c r="N14" s="45">
        <f t="shared" si="2"/>
        <v>38984.124200000006</v>
      </c>
      <c r="O14" s="45">
        <f t="shared" si="2"/>
        <v>40180.218951999996</v>
      </c>
      <c r="P14" s="45">
        <f t="shared" si="2"/>
        <v>41605.038687999993</v>
      </c>
      <c r="Q14" s="45">
        <f t="shared" si="2"/>
        <v>43278.862481000004</v>
      </c>
      <c r="R14" s="45">
        <f t="shared" si="2"/>
        <v>45100.241891000005</v>
      </c>
      <c r="S14" s="45">
        <f t="shared" si="2"/>
        <v>46507.533026999998</v>
      </c>
      <c r="T14" s="45">
        <f t="shared" si="2"/>
        <v>46096.088878999995</v>
      </c>
      <c r="U14" s="45">
        <f t="shared" si="2"/>
        <v>45676.831126000005</v>
      </c>
      <c r="V14" s="45">
        <f t="shared" si="2"/>
        <v>46545.783080000001</v>
      </c>
      <c r="W14" s="45">
        <f t="shared" si="2"/>
        <v>47124.653055000002</v>
      </c>
      <c r="X14" s="45">
        <f t="shared" si="2"/>
        <v>49504.172899999998</v>
      </c>
      <c r="Y14" s="45">
        <f t="shared" si="2"/>
        <v>51873.259700000002</v>
      </c>
      <c r="Z14" s="45">
        <f t="shared" si="2"/>
        <v>53712.078799999996</v>
      </c>
      <c r="AA14" s="45">
        <f t="shared" si="2"/>
        <v>53898.382540000013</v>
      </c>
      <c r="AB14" s="45">
        <f t="shared" si="2"/>
        <v>52627.181348999991</v>
      </c>
      <c r="AC14" s="45">
        <f t="shared" si="2"/>
        <v>54328.134432999992</v>
      </c>
      <c r="AD14" s="45">
        <f t="shared" si="2"/>
        <v>55169.258447999993</v>
      </c>
      <c r="AE14" s="45">
        <v>56467.102654000009</v>
      </c>
      <c r="AF14" s="45">
        <v>57012.094199999992</v>
      </c>
      <c r="AG14" s="45">
        <v>56109</v>
      </c>
      <c r="AH14" s="45">
        <v>56672</v>
      </c>
      <c r="AI14" s="39">
        <f t="shared" si="1"/>
        <v>57080.105195400014</v>
      </c>
      <c r="AJ14" s="39">
        <f t="shared" si="1"/>
        <v>56933.833674720023</v>
      </c>
    </row>
    <row r="15" spans="1:36" s="52" customFormat="1" ht="16.5" customHeight="1">
      <c r="A15" s="40" t="s">
        <v>196</v>
      </c>
      <c r="B15" s="41" t="s">
        <v>189</v>
      </c>
      <c r="C15" s="41" t="s">
        <v>189</v>
      </c>
      <c r="D15" s="41" t="s">
        <v>189</v>
      </c>
      <c r="E15" s="41" t="s">
        <v>189</v>
      </c>
      <c r="F15" s="41">
        <v>21790</v>
      </c>
      <c r="G15" s="41">
        <v>21161</v>
      </c>
      <c r="H15" s="41">
        <v>20981</v>
      </c>
      <c r="I15" s="41">
        <v>21090</v>
      </c>
      <c r="J15" s="41">
        <v>20336</v>
      </c>
      <c r="K15" s="41">
        <v>20247</v>
      </c>
      <c r="L15" s="41">
        <v>18832</v>
      </c>
      <c r="M15" s="41">
        <v>18818</v>
      </c>
      <c r="N15" s="41">
        <v>16802.168100000003</v>
      </c>
      <c r="O15" s="41">
        <v>17509.219211999996</v>
      </c>
      <c r="P15" s="41">
        <v>17873.721648999999</v>
      </c>
      <c r="Q15" s="41">
        <v>18683.797939</v>
      </c>
      <c r="R15" s="41">
        <v>18807.334752999999</v>
      </c>
      <c r="S15" s="41">
        <v>19582.868181999998</v>
      </c>
      <c r="T15" s="41">
        <v>19678.689117000002</v>
      </c>
      <c r="U15" s="41">
        <v>19178.851354999999</v>
      </c>
      <c r="V15" s="41">
        <v>18920.853862999997</v>
      </c>
      <c r="W15" s="41">
        <v>19424.922553999997</v>
      </c>
      <c r="X15" s="41">
        <v>20390.185932999997</v>
      </c>
      <c r="Y15" s="41">
        <v>20388.053</v>
      </c>
      <c r="Z15" s="41">
        <v>21198.100300000002</v>
      </c>
      <c r="AA15" s="41">
        <v>21099.988628999999</v>
      </c>
      <c r="AB15" s="41">
        <v>20569.726839999999</v>
      </c>
      <c r="AC15" s="42">
        <v>20558.575434999999</v>
      </c>
      <c r="AD15" s="42">
        <v>21142.192439999999</v>
      </c>
      <c r="AE15" s="42">
        <v>21257.402984</v>
      </c>
      <c r="AF15" s="42">
        <v>21428.948799999998</v>
      </c>
      <c r="AG15" s="42">
        <v>20243</v>
      </c>
      <c r="AH15" s="42">
        <v>20537</v>
      </c>
      <c r="AI15" s="39">
        <f t="shared" si="1"/>
        <v>20254.27248559997</v>
      </c>
      <c r="AJ15" s="39">
        <f t="shared" si="1"/>
        <v>19874.661914879922</v>
      </c>
    </row>
    <row r="16" spans="1:36" ht="16.5" customHeight="1">
      <c r="A16" s="40" t="s">
        <v>197</v>
      </c>
      <c r="B16" s="41" t="s">
        <v>189</v>
      </c>
      <c r="C16" s="41" t="s">
        <v>189</v>
      </c>
      <c r="D16" s="41" t="s">
        <v>189</v>
      </c>
      <c r="E16" s="41" t="s">
        <v>189</v>
      </c>
      <c r="F16" s="41">
        <v>381</v>
      </c>
      <c r="G16" s="41">
        <v>350</v>
      </c>
      <c r="H16" s="41">
        <v>571</v>
      </c>
      <c r="I16" s="41">
        <v>662</v>
      </c>
      <c r="J16" s="41">
        <v>701</v>
      </c>
      <c r="K16" s="41">
        <v>705</v>
      </c>
      <c r="L16" s="41">
        <v>833</v>
      </c>
      <c r="M16" s="41">
        <v>860</v>
      </c>
      <c r="N16" s="41">
        <v>955.24509999999998</v>
      </c>
      <c r="O16" s="41">
        <v>1023.7081319999999</v>
      </c>
      <c r="P16" s="41">
        <v>1115.35194</v>
      </c>
      <c r="Q16" s="41">
        <v>1190.168551</v>
      </c>
      <c r="R16" s="41">
        <v>1339.431795</v>
      </c>
      <c r="S16" s="41">
        <v>1427.305259</v>
      </c>
      <c r="T16" s="41">
        <v>1431.6725369999999</v>
      </c>
      <c r="U16" s="41">
        <v>1476.0326319999997</v>
      </c>
      <c r="V16" s="41">
        <v>1576.197658</v>
      </c>
      <c r="W16" s="41">
        <v>1699.5838489999999</v>
      </c>
      <c r="X16" s="41">
        <v>1865.7201999999997</v>
      </c>
      <c r="Y16" s="41">
        <v>1930.2944</v>
      </c>
      <c r="Z16" s="41">
        <v>2081.0625999999997</v>
      </c>
      <c r="AA16" s="41">
        <v>2196.117518</v>
      </c>
      <c r="AB16" s="41">
        <v>2172.7471529999998</v>
      </c>
      <c r="AC16" s="38">
        <v>2363.430715</v>
      </c>
      <c r="AD16" s="42">
        <v>2488.8479259999999</v>
      </c>
      <c r="AE16" s="42">
        <v>2564.6256590000003</v>
      </c>
      <c r="AF16" s="42">
        <v>2674.5208000000002</v>
      </c>
      <c r="AG16" s="42">
        <v>2645</v>
      </c>
      <c r="AH16" s="42">
        <v>2775</v>
      </c>
      <c r="AI16" s="39">
        <f t="shared" si="1"/>
        <v>2825.402423699983</v>
      </c>
      <c r="AJ16" s="39">
        <f t="shared" si="1"/>
        <v>2883.5195953599759</v>
      </c>
    </row>
    <row r="17" spans="1:36" ht="16.5" customHeight="1">
      <c r="A17" s="40" t="s">
        <v>198</v>
      </c>
      <c r="B17" s="41" t="s">
        <v>189</v>
      </c>
      <c r="C17" s="41" t="s">
        <v>189</v>
      </c>
      <c r="D17" s="41" t="s">
        <v>189</v>
      </c>
      <c r="E17" s="41" t="s">
        <v>189</v>
      </c>
      <c r="F17" s="41">
        <v>10558</v>
      </c>
      <c r="G17" s="41">
        <v>10427</v>
      </c>
      <c r="H17" s="41">
        <v>11475</v>
      </c>
      <c r="I17" s="41">
        <v>10528</v>
      </c>
      <c r="J17" s="41">
        <v>10737</v>
      </c>
      <c r="K17" s="41">
        <v>10231</v>
      </c>
      <c r="L17" s="41">
        <v>10668</v>
      </c>
      <c r="M17" s="41">
        <v>10559</v>
      </c>
      <c r="N17" s="41">
        <v>11530.220300000001</v>
      </c>
      <c r="O17" s="41">
        <v>12056.0676</v>
      </c>
      <c r="P17" s="41">
        <v>12284.382321999999</v>
      </c>
      <c r="Q17" s="41">
        <v>12902.056581000001</v>
      </c>
      <c r="R17" s="41">
        <v>13843.512074999999</v>
      </c>
      <c r="S17" s="41">
        <v>14178.091572000001</v>
      </c>
      <c r="T17" s="41">
        <v>13663.224326</v>
      </c>
      <c r="U17" s="41">
        <v>13606.195594000001</v>
      </c>
      <c r="V17" s="41">
        <v>14354.281087000001</v>
      </c>
      <c r="W17" s="41">
        <v>14417.698761</v>
      </c>
      <c r="X17" s="41">
        <v>14721.465516</v>
      </c>
      <c r="Y17" s="41">
        <v>16137.9522</v>
      </c>
      <c r="Z17" s="41">
        <v>16849.9198</v>
      </c>
      <c r="AA17" s="41">
        <v>16805.109970000001</v>
      </c>
      <c r="AB17" s="41">
        <v>16406.938677999999</v>
      </c>
      <c r="AC17" s="38">
        <v>17316.613255</v>
      </c>
      <c r="AD17" s="42">
        <v>17516.432841999998</v>
      </c>
      <c r="AE17" s="42">
        <v>18004.627035000001</v>
      </c>
      <c r="AF17" s="42">
        <v>18339.048699999999</v>
      </c>
      <c r="AG17" s="42">
        <v>18400</v>
      </c>
      <c r="AH17" s="42">
        <v>18474</v>
      </c>
      <c r="AI17" s="39">
        <f t="shared" si="1"/>
        <v>18839.973899700039</v>
      </c>
      <c r="AJ17" s="39">
        <f t="shared" si="1"/>
        <v>18953.22343576001</v>
      </c>
    </row>
    <row r="18" spans="1:36" ht="16.5" customHeight="1">
      <c r="A18" s="40" t="s">
        <v>199</v>
      </c>
      <c r="B18" s="41" t="s">
        <v>189</v>
      </c>
      <c r="C18" s="41" t="s">
        <v>189</v>
      </c>
      <c r="D18" s="41" t="s">
        <v>189</v>
      </c>
      <c r="E18" s="41" t="s">
        <v>189</v>
      </c>
      <c r="F18" s="41">
        <v>219</v>
      </c>
      <c r="G18" s="41">
        <v>306</v>
      </c>
      <c r="H18" s="41">
        <v>193</v>
      </c>
      <c r="I18" s="41">
        <v>195</v>
      </c>
      <c r="J18" s="41">
        <v>199</v>
      </c>
      <c r="K18" s="41">
        <v>188</v>
      </c>
      <c r="L18" s="41">
        <v>187</v>
      </c>
      <c r="M18" s="41">
        <v>187</v>
      </c>
      <c r="N18" s="41">
        <v>184.16370000000001</v>
      </c>
      <c r="O18" s="41">
        <v>189.170345</v>
      </c>
      <c r="P18" s="41">
        <v>181.71669800000001</v>
      </c>
      <c r="Q18" s="41">
        <v>186.10567</v>
      </c>
      <c r="R18" s="41">
        <v>191.89107100000004</v>
      </c>
      <c r="S18" s="41">
        <v>186.99797199999998</v>
      </c>
      <c r="T18" s="41">
        <v>187.793553</v>
      </c>
      <c r="U18" s="41">
        <v>176.144657</v>
      </c>
      <c r="V18" s="41">
        <v>173.21470899999997</v>
      </c>
      <c r="W18" s="41">
        <v>172.98174700000001</v>
      </c>
      <c r="X18" s="41">
        <v>163.88912900000003</v>
      </c>
      <c r="Y18" s="41">
        <v>155.51650000000001</v>
      </c>
      <c r="Z18" s="41">
        <v>160.68529999999998</v>
      </c>
      <c r="AA18" s="41">
        <v>168.066937</v>
      </c>
      <c r="AB18" s="41">
        <v>158.87200799999999</v>
      </c>
      <c r="AC18" s="38">
        <v>160.306691</v>
      </c>
      <c r="AD18" s="42">
        <v>161.88904700000001</v>
      </c>
      <c r="AE18" s="42">
        <v>156.31329400000001</v>
      </c>
      <c r="AF18" s="42">
        <v>157.73150000000001</v>
      </c>
      <c r="AG18" s="42">
        <v>147</v>
      </c>
      <c r="AH18" s="42">
        <v>155</v>
      </c>
      <c r="AI18" s="39">
        <f t="shared" si="1"/>
        <v>148.65935179999906</v>
      </c>
      <c r="AJ18" s="39">
        <f t="shared" si="1"/>
        <v>147.52901383999915</v>
      </c>
    </row>
    <row r="19" spans="1:36" ht="16.5" customHeight="1">
      <c r="A19" s="40" t="s">
        <v>200</v>
      </c>
      <c r="B19" s="41">
        <v>4197</v>
      </c>
      <c r="C19" s="41">
        <v>4128</v>
      </c>
      <c r="D19" s="41">
        <v>4592</v>
      </c>
      <c r="E19" s="41">
        <v>4513</v>
      </c>
      <c r="F19" s="41">
        <v>6516</v>
      </c>
      <c r="G19" s="41">
        <v>6534</v>
      </c>
      <c r="H19" s="41">
        <v>7082</v>
      </c>
      <c r="I19" s="41">
        <v>7344</v>
      </c>
      <c r="J19" s="41">
        <v>7320</v>
      </c>
      <c r="K19" s="41">
        <v>6940</v>
      </c>
      <c r="L19" s="41">
        <v>7996</v>
      </c>
      <c r="M19" s="41">
        <v>8244</v>
      </c>
      <c r="N19" s="41">
        <v>8350.4012999999995</v>
      </c>
      <c r="O19" s="41">
        <v>8037.4858980000008</v>
      </c>
      <c r="P19" s="41">
        <v>8702.2589120000011</v>
      </c>
      <c r="Q19" s="41">
        <v>8764.0169889999997</v>
      </c>
      <c r="R19" s="41">
        <v>9399.8729629999998</v>
      </c>
      <c r="S19" s="41">
        <v>9543.5642550000011</v>
      </c>
      <c r="T19" s="41">
        <v>9499.8287029999992</v>
      </c>
      <c r="U19" s="41">
        <v>9555.383124</v>
      </c>
      <c r="V19" s="41">
        <v>9715.2788890000011</v>
      </c>
      <c r="W19" s="41">
        <v>9470.1332469999998</v>
      </c>
      <c r="X19" s="41">
        <v>10358.926487000002</v>
      </c>
      <c r="Y19" s="41">
        <v>11136.821900000001</v>
      </c>
      <c r="Z19" s="41">
        <v>11031.9995</v>
      </c>
      <c r="AA19" s="41">
        <v>11129.418953</v>
      </c>
      <c r="AB19" s="41">
        <v>10773.7353</v>
      </c>
      <c r="AC19" s="38">
        <v>11314.228574000001</v>
      </c>
      <c r="AD19" s="42">
        <v>11120.63185</v>
      </c>
      <c r="AE19" s="42">
        <v>11735.558829</v>
      </c>
      <c r="AF19" s="42">
        <v>11599.8469</v>
      </c>
      <c r="AG19" s="42">
        <v>11759</v>
      </c>
      <c r="AH19" s="42">
        <v>11840</v>
      </c>
      <c r="AI19" s="39">
        <f t="shared" si="1"/>
        <v>12049.660757100035</v>
      </c>
      <c r="AJ19" s="39">
        <f t="shared" si="1"/>
        <v>12057.320384080056</v>
      </c>
    </row>
    <row r="20" spans="1:36" ht="16.5" customHeight="1">
      <c r="A20" s="46" t="s">
        <v>201</v>
      </c>
      <c r="B20" s="41" t="s">
        <v>189</v>
      </c>
      <c r="C20" s="41" t="s">
        <v>189</v>
      </c>
      <c r="D20" s="41" t="s">
        <v>189</v>
      </c>
      <c r="E20" s="41" t="s">
        <v>189</v>
      </c>
      <c r="F20" s="41" t="s">
        <v>189</v>
      </c>
      <c r="G20" s="41">
        <v>364</v>
      </c>
      <c r="H20" s="41">
        <v>431</v>
      </c>
      <c r="I20" s="41">
        <v>454</v>
      </c>
      <c r="J20" s="41">
        <v>495</v>
      </c>
      <c r="K20" s="41">
        <v>562</v>
      </c>
      <c r="L20" s="41">
        <v>577</v>
      </c>
      <c r="M20" s="41">
        <v>607</v>
      </c>
      <c r="N20" s="41">
        <v>390.9409</v>
      </c>
      <c r="O20" s="41">
        <v>531.07757100000003</v>
      </c>
      <c r="P20" s="41">
        <v>513.41098099999999</v>
      </c>
      <c r="Q20" s="41">
        <v>558.98629999999991</v>
      </c>
      <c r="R20" s="41">
        <v>587.65657799999997</v>
      </c>
      <c r="S20" s="41">
        <v>625.77712400000007</v>
      </c>
      <c r="T20" s="41">
        <v>650.98968500000001</v>
      </c>
      <c r="U20" s="41">
        <v>688.58305900000005</v>
      </c>
      <c r="V20" s="41">
        <v>703.84377199999994</v>
      </c>
      <c r="W20" s="41">
        <v>738.47902800000008</v>
      </c>
      <c r="X20" s="41">
        <v>753.30440099999998</v>
      </c>
      <c r="Y20" s="41">
        <v>777.72930000000008</v>
      </c>
      <c r="Z20" s="41">
        <v>843.92600000000004</v>
      </c>
      <c r="AA20" s="41">
        <v>881.04851499999995</v>
      </c>
      <c r="AB20" s="41">
        <v>841.18544899999995</v>
      </c>
      <c r="AC20" s="38">
        <v>846.28385000000003</v>
      </c>
      <c r="AD20" s="42">
        <v>851.33871699999997</v>
      </c>
      <c r="AE20" s="42">
        <v>851.65238199999999</v>
      </c>
      <c r="AF20" s="42">
        <v>863.76990000000001</v>
      </c>
      <c r="AG20" s="42">
        <v>876</v>
      </c>
      <c r="AH20" s="42">
        <v>870</v>
      </c>
      <c r="AI20" s="39">
        <f t="shared" si="1"/>
        <v>881.0532549999989</v>
      </c>
      <c r="AJ20" s="39">
        <f t="shared" si="1"/>
        <v>888.00466120000056</v>
      </c>
    </row>
    <row r="21" spans="1:36" ht="16.5" customHeight="1">
      <c r="A21" s="40" t="s">
        <v>202</v>
      </c>
      <c r="B21" s="41" t="s">
        <v>189</v>
      </c>
      <c r="C21" s="41" t="s">
        <v>189</v>
      </c>
      <c r="D21" s="41" t="s">
        <v>189</v>
      </c>
      <c r="E21" s="41" t="s">
        <v>189</v>
      </c>
      <c r="F21" s="41" t="s">
        <v>189</v>
      </c>
      <c r="G21" s="41" t="s">
        <v>189</v>
      </c>
      <c r="H21" s="41">
        <v>286</v>
      </c>
      <c r="I21" s="41">
        <v>282</v>
      </c>
      <c r="J21" s="41">
        <v>271</v>
      </c>
      <c r="K21" s="41">
        <v>260</v>
      </c>
      <c r="L21" s="41">
        <v>260</v>
      </c>
      <c r="M21" s="41">
        <v>260</v>
      </c>
      <c r="N21" s="41">
        <v>255.38840000000002</v>
      </c>
      <c r="O21" s="41">
        <v>254.21924200000004</v>
      </c>
      <c r="P21" s="41">
        <v>280.125878</v>
      </c>
      <c r="Q21" s="41">
        <v>294.71404899999999</v>
      </c>
      <c r="R21" s="41">
        <v>298.132858</v>
      </c>
      <c r="S21" s="41">
        <v>295.33117599999997</v>
      </c>
      <c r="T21" s="41">
        <v>301.363563</v>
      </c>
      <c r="U21" s="41">
        <v>366.84362800000002</v>
      </c>
      <c r="V21" s="41">
        <v>356.984306</v>
      </c>
      <c r="W21" s="41">
        <v>359.19848399999995</v>
      </c>
      <c r="X21" s="41">
        <v>359.85686900000002</v>
      </c>
      <c r="Y21" s="41">
        <v>380.78190000000001</v>
      </c>
      <c r="Z21" s="41">
        <v>390.4581</v>
      </c>
      <c r="AA21" s="41">
        <v>364.67172900000003</v>
      </c>
      <c r="AB21" s="41">
        <v>389.20500600000003</v>
      </c>
      <c r="AC21" s="38">
        <v>389.38419099999999</v>
      </c>
      <c r="AD21" s="42">
        <v>402.115701</v>
      </c>
      <c r="AE21" s="42">
        <v>402.30593399999998</v>
      </c>
      <c r="AF21" s="42">
        <v>414.20960000000002</v>
      </c>
      <c r="AG21" s="42">
        <v>492</v>
      </c>
      <c r="AH21" s="42">
        <v>493</v>
      </c>
      <c r="AI21" s="39">
        <f t="shared" si="1"/>
        <v>522.16504619999614</v>
      </c>
      <c r="AJ21" s="39">
        <f t="shared" si="1"/>
        <v>560.2887033599909</v>
      </c>
    </row>
    <row r="22" spans="1:36" s="52" customFormat="1" ht="16.5" customHeight="1">
      <c r="A22" s="40" t="s">
        <v>203</v>
      </c>
      <c r="B22" s="41" t="s">
        <v>189</v>
      </c>
      <c r="C22" s="41" t="s">
        <v>189</v>
      </c>
      <c r="D22" s="41" t="s">
        <v>189</v>
      </c>
      <c r="E22" s="41" t="s">
        <v>189</v>
      </c>
      <c r="F22" s="41">
        <v>390</v>
      </c>
      <c r="G22" s="41">
        <v>439</v>
      </c>
      <c r="H22" s="41">
        <v>124</v>
      </c>
      <c r="I22" s="41">
        <v>148</v>
      </c>
      <c r="J22" s="41">
        <v>182</v>
      </c>
      <c r="K22" s="41">
        <v>251</v>
      </c>
      <c r="L22" s="41">
        <v>232</v>
      </c>
      <c r="M22" s="41">
        <v>273</v>
      </c>
      <c r="N22" s="41">
        <v>515.5963999999949</v>
      </c>
      <c r="O22" s="41">
        <v>579.27095199999894</v>
      </c>
      <c r="P22" s="41">
        <v>654.07030799999484</v>
      </c>
      <c r="Q22" s="41">
        <v>699.01640200000111</v>
      </c>
      <c r="R22" s="41">
        <v>632.40979800000787</v>
      </c>
      <c r="S22" s="41">
        <v>667.59748699999909</v>
      </c>
      <c r="T22" s="41">
        <v>682.52739499999007</v>
      </c>
      <c r="U22" s="41">
        <v>628.79707700001018</v>
      </c>
      <c r="V22" s="41">
        <v>745.12879600000451</v>
      </c>
      <c r="W22" s="41">
        <v>841.65538500000548</v>
      </c>
      <c r="X22" s="41">
        <v>890.82436499999312</v>
      </c>
      <c r="Y22" s="41">
        <v>966.1105000000025</v>
      </c>
      <c r="Z22" s="41">
        <v>1155.9271999999999</v>
      </c>
      <c r="AA22" s="41">
        <v>1253.9602890000001</v>
      </c>
      <c r="AB22" s="41">
        <v>1314.7709150000001</v>
      </c>
      <c r="AC22" s="42">
        <v>1379.3117219999999</v>
      </c>
      <c r="AD22" s="42">
        <v>1485.809925</v>
      </c>
      <c r="AE22" s="42">
        <v>1494.6165369999999</v>
      </c>
      <c r="AF22" s="42">
        <v>1534.018</v>
      </c>
      <c r="AG22" s="42">
        <v>1546</v>
      </c>
      <c r="AH22" s="42">
        <v>1529</v>
      </c>
      <c r="AI22" s="39">
        <f t="shared" si="1"/>
        <v>1559.2179762999986</v>
      </c>
      <c r="AJ22" s="39">
        <f t="shared" si="1"/>
        <v>1569.8259662400014</v>
      </c>
    </row>
    <row r="23" spans="1:36" ht="16.5" customHeight="1">
      <c r="A23" s="35" t="s">
        <v>204</v>
      </c>
      <c r="B23" s="41"/>
      <c r="C23" s="41"/>
      <c r="D23" s="41"/>
      <c r="E23" s="41"/>
      <c r="F23" s="41"/>
      <c r="G23" s="41"/>
      <c r="H23" s="41"/>
      <c r="I23" s="41"/>
      <c r="J23" s="41"/>
      <c r="K23" s="41"/>
      <c r="L23" s="41"/>
      <c r="M23" s="41"/>
      <c r="N23" s="41"/>
      <c r="O23" s="41"/>
      <c r="P23" s="41"/>
      <c r="Q23" s="42"/>
      <c r="R23" s="42"/>
      <c r="S23" s="42"/>
      <c r="T23" s="42"/>
      <c r="U23" s="42"/>
      <c r="V23" s="42"/>
      <c r="W23" s="42"/>
      <c r="X23" s="42"/>
      <c r="Y23" s="42"/>
      <c r="Z23" s="42"/>
      <c r="AA23" s="42"/>
      <c r="AB23" s="42"/>
      <c r="AC23" s="42"/>
      <c r="AD23" s="42"/>
      <c r="AE23" s="42"/>
      <c r="AF23" s="42"/>
      <c r="AG23" s="42"/>
      <c r="AH23" s="42"/>
    </row>
    <row r="24" spans="1:36" ht="16.5" customHeight="1">
      <c r="A24" s="46" t="s">
        <v>205</v>
      </c>
      <c r="B24" s="41">
        <v>17064</v>
      </c>
      <c r="C24" s="41">
        <v>13260</v>
      </c>
      <c r="D24" s="41">
        <v>6179</v>
      </c>
      <c r="E24" s="41">
        <v>3931</v>
      </c>
      <c r="F24" s="41">
        <v>4503</v>
      </c>
      <c r="G24" s="41">
        <v>4825</v>
      </c>
      <c r="H24" s="41">
        <v>6057</v>
      </c>
      <c r="I24" s="41">
        <v>6273</v>
      </c>
      <c r="J24" s="41">
        <v>6091</v>
      </c>
      <c r="K24" s="41">
        <v>6199</v>
      </c>
      <c r="L24" s="41">
        <v>5921</v>
      </c>
      <c r="M24" s="41">
        <v>5545</v>
      </c>
      <c r="N24" s="41">
        <v>5050</v>
      </c>
      <c r="O24" s="41">
        <v>5166</v>
      </c>
      <c r="P24" s="41">
        <v>5304</v>
      </c>
      <c r="Q24" s="42">
        <v>5330</v>
      </c>
      <c r="R24" s="53">
        <v>5573.9916949999997</v>
      </c>
      <c r="S24" s="53">
        <v>5570.5677539999997</v>
      </c>
      <c r="T24" s="53">
        <v>5337.8184959999999</v>
      </c>
      <c r="U24" s="42">
        <v>5679.9327190000004</v>
      </c>
      <c r="V24" s="42">
        <v>5510.8824969999996</v>
      </c>
      <c r="W24" s="42">
        <v>5381.3696630000004</v>
      </c>
      <c r="X24" s="42">
        <v>5409.8024230000001</v>
      </c>
      <c r="Y24" s="42">
        <v>5784.2503559999996</v>
      </c>
      <c r="Z24" s="41">
        <v>6178.5061949999999</v>
      </c>
      <c r="AA24" s="41">
        <v>5914.0960670000004</v>
      </c>
      <c r="AB24" s="41">
        <v>6419.7054660000003</v>
      </c>
      <c r="AC24" s="42">
        <v>6567.8390909999998</v>
      </c>
      <c r="AD24" s="42">
        <v>6752.432476</v>
      </c>
      <c r="AE24" s="42">
        <v>7283.1049199999998</v>
      </c>
      <c r="AF24" s="42">
        <v>6674.6818009999997</v>
      </c>
      <c r="AG24" s="42">
        <v>6536</v>
      </c>
      <c r="AH24" s="42">
        <v>6520</v>
      </c>
      <c r="AI24" s="39">
        <f t="shared" si="1"/>
        <v>6389.652877799992</v>
      </c>
      <c r="AJ24" s="39">
        <f t="shared" si="1"/>
        <v>6098.2121541400556</v>
      </c>
    </row>
    <row r="25" spans="1:36" s="52" customFormat="1" ht="16.5" customHeight="1">
      <c r="A25" s="40" t="s">
        <v>200</v>
      </c>
      <c r="B25" s="41">
        <v>4197</v>
      </c>
      <c r="C25" s="41">
        <v>4128</v>
      </c>
      <c r="D25" s="41">
        <v>4592</v>
      </c>
      <c r="E25" s="41">
        <v>4513</v>
      </c>
      <c r="F25" s="41">
        <v>6516</v>
      </c>
      <c r="G25" s="41">
        <v>6534</v>
      </c>
      <c r="H25" s="41">
        <v>7082</v>
      </c>
      <c r="I25" s="41">
        <v>7344</v>
      </c>
      <c r="J25" s="41">
        <v>7320</v>
      </c>
      <c r="K25" s="41">
        <v>6940</v>
      </c>
      <c r="L25" s="41">
        <v>7996</v>
      </c>
      <c r="M25" s="41">
        <v>8244</v>
      </c>
      <c r="N25" s="41">
        <v>8350.4012999999995</v>
      </c>
      <c r="O25" s="41">
        <v>8037.4858980000008</v>
      </c>
      <c r="P25" s="41">
        <v>8702.2589120000011</v>
      </c>
      <c r="Q25" s="41">
        <v>8764.0169889999997</v>
      </c>
      <c r="R25" s="41">
        <v>9399.8729629999998</v>
      </c>
      <c r="S25" s="41">
        <v>9543.5642550000011</v>
      </c>
      <c r="T25" s="41">
        <v>9499.8287029999992</v>
      </c>
      <c r="U25" s="41">
        <v>9555.383124</v>
      </c>
      <c r="V25" s="41">
        <v>9715.2788890000011</v>
      </c>
      <c r="W25" s="41">
        <v>9470.1332469999998</v>
      </c>
      <c r="X25" s="41">
        <v>10358.926487000002</v>
      </c>
      <c r="Y25" s="41">
        <v>11136.821900000001</v>
      </c>
      <c r="Z25" s="41">
        <v>11031.9995</v>
      </c>
      <c r="AA25" s="41">
        <v>11129.418953</v>
      </c>
      <c r="AB25" s="41">
        <v>10773.7353</v>
      </c>
      <c r="AC25" s="38">
        <v>11314.228574000001</v>
      </c>
      <c r="AD25" s="42">
        <v>11120.63185</v>
      </c>
      <c r="AE25" s="42">
        <v>11735.558829</v>
      </c>
      <c r="AF25" s="42">
        <v>11599.8469</v>
      </c>
      <c r="AG25" s="42">
        <v>11759</v>
      </c>
      <c r="AH25" s="42">
        <v>11840</v>
      </c>
      <c r="AI25" s="39">
        <f t="shared" si="1"/>
        <v>12049.660757100035</v>
      </c>
      <c r="AJ25" s="39">
        <f t="shared" si="1"/>
        <v>12057.320384080056</v>
      </c>
    </row>
    <row r="26" spans="1:36" s="52" customFormat="1" ht="16.5" customHeight="1">
      <c r="A26" s="40" t="s">
        <v>206</v>
      </c>
      <c r="B26" s="41" t="s">
        <v>189</v>
      </c>
      <c r="C26" s="41" t="s">
        <v>189</v>
      </c>
      <c r="D26" s="41" t="s">
        <v>189</v>
      </c>
      <c r="E26" s="41" t="s">
        <v>189</v>
      </c>
      <c r="F26" s="41">
        <v>381</v>
      </c>
      <c r="G26" s="41">
        <v>350</v>
      </c>
      <c r="H26" s="41">
        <v>571</v>
      </c>
      <c r="I26" s="41">
        <v>662</v>
      </c>
      <c r="J26" s="41">
        <v>701</v>
      </c>
      <c r="K26" s="41">
        <v>705</v>
      </c>
      <c r="L26" s="41">
        <v>833</v>
      </c>
      <c r="M26" s="41">
        <v>860</v>
      </c>
      <c r="N26" s="41">
        <v>955.24509999999998</v>
      </c>
      <c r="O26" s="41">
        <v>1023.7081319999999</v>
      </c>
      <c r="P26" s="41">
        <v>1115.35194</v>
      </c>
      <c r="Q26" s="41">
        <v>1190.168551</v>
      </c>
      <c r="R26" s="41">
        <v>1339.431795</v>
      </c>
      <c r="S26" s="41">
        <v>1427.305259</v>
      </c>
      <c r="T26" s="41">
        <v>1431.6725369999999</v>
      </c>
      <c r="U26" s="41">
        <v>1476.0326319999997</v>
      </c>
      <c r="V26" s="41">
        <v>1576.197658</v>
      </c>
      <c r="W26" s="41">
        <v>1699.5838489999999</v>
      </c>
      <c r="X26" s="41">
        <v>1865.7201999999997</v>
      </c>
      <c r="Y26" s="41">
        <v>1930.2944</v>
      </c>
      <c r="Z26" s="41">
        <v>2081.0625999999997</v>
      </c>
      <c r="AA26" s="41">
        <v>2196.117518</v>
      </c>
      <c r="AB26" s="41">
        <v>2172.7471529999998</v>
      </c>
      <c r="AC26" s="38">
        <v>2363.430715</v>
      </c>
      <c r="AD26" s="42">
        <v>2488.8479259999999</v>
      </c>
      <c r="AE26" s="42">
        <v>2564.6256590000003</v>
      </c>
      <c r="AF26" s="42">
        <v>2674.5208000000002</v>
      </c>
      <c r="AG26" s="42">
        <v>2645</v>
      </c>
      <c r="AH26" s="42">
        <v>2775</v>
      </c>
      <c r="AI26" s="39">
        <f t="shared" si="1"/>
        <v>2825.402423699983</v>
      </c>
      <c r="AJ26" s="39">
        <f t="shared" si="1"/>
        <v>2883.5195953599759</v>
      </c>
    </row>
    <row r="27" spans="1:36" s="52" customFormat="1" ht="16.5" customHeight="1" thickBot="1">
      <c r="A27" s="40" t="s">
        <v>207</v>
      </c>
      <c r="B27" s="41" t="s">
        <v>189</v>
      </c>
      <c r="C27" s="41" t="s">
        <v>189</v>
      </c>
      <c r="D27" s="41" t="s">
        <v>189</v>
      </c>
      <c r="E27" s="41" t="s">
        <v>189</v>
      </c>
      <c r="F27" s="41">
        <v>10558</v>
      </c>
      <c r="G27" s="41">
        <v>10427</v>
      </c>
      <c r="H27" s="41">
        <v>11475</v>
      </c>
      <c r="I27" s="41">
        <v>10528</v>
      </c>
      <c r="J27" s="41">
        <v>10737</v>
      </c>
      <c r="K27" s="41">
        <v>10231</v>
      </c>
      <c r="L27" s="41">
        <v>10668</v>
      </c>
      <c r="M27" s="41">
        <v>10559</v>
      </c>
      <c r="N27" s="41">
        <v>11530.220300000001</v>
      </c>
      <c r="O27" s="41">
        <v>12056.0676</v>
      </c>
      <c r="P27" s="41">
        <v>12284.382321999999</v>
      </c>
      <c r="Q27" s="41">
        <v>12902.056581000001</v>
      </c>
      <c r="R27" s="54">
        <v>13843.512074999999</v>
      </c>
      <c r="S27" s="54">
        <v>14178.091572000001</v>
      </c>
      <c r="T27" s="54">
        <v>13663.224326</v>
      </c>
      <c r="U27" s="54">
        <v>13606.195594000001</v>
      </c>
      <c r="V27" s="54">
        <v>14354.281087000001</v>
      </c>
      <c r="W27" s="54">
        <v>14417.698761</v>
      </c>
      <c r="X27" s="54">
        <v>14721.465516</v>
      </c>
      <c r="Y27" s="54">
        <v>16137.9522</v>
      </c>
      <c r="Z27" s="54">
        <v>16849.9198</v>
      </c>
      <c r="AA27" s="54">
        <v>16805.109970000001</v>
      </c>
      <c r="AB27" s="54">
        <v>16406.938677999999</v>
      </c>
      <c r="AC27" s="55">
        <v>17316.613255</v>
      </c>
      <c r="AD27" s="55">
        <v>17516.432841999998</v>
      </c>
      <c r="AE27" s="55">
        <v>18004.627035000001</v>
      </c>
      <c r="AF27" s="55">
        <v>18339.048699999999</v>
      </c>
      <c r="AG27" s="55">
        <v>18400</v>
      </c>
      <c r="AH27" s="55">
        <v>18474</v>
      </c>
      <c r="AI27" s="39">
        <f t="shared" si="1"/>
        <v>18839.973899700039</v>
      </c>
      <c r="AJ27" s="39">
        <f t="shared" si="1"/>
        <v>18953.22343576001</v>
      </c>
    </row>
    <row r="28" spans="1:36" s="56" customFormat="1" ht="12.75" customHeight="1">
      <c r="A28" s="89" t="s">
        <v>208</v>
      </c>
      <c r="B28" s="89"/>
      <c r="C28" s="89"/>
      <c r="D28" s="89"/>
      <c r="E28" s="89"/>
      <c r="F28" s="89"/>
      <c r="G28" s="89"/>
      <c r="H28" s="89"/>
      <c r="I28" s="89"/>
      <c r="J28" s="89"/>
      <c r="K28" s="89"/>
      <c r="L28" s="89"/>
      <c r="M28" s="89"/>
      <c r="N28" s="89"/>
      <c r="O28" s="89"/>
      <c r="P28" s="89"/>
      <c r="Q28" s="89"/>
      <c r="R28" s="89"/>
      <c r="S28" s="89"/>
      <c r="T28" s="89"/>
      <c r="U28" s="89"/>
      <c r="V28" s="89"/>
      <c r="W28" s="89"/>
      <c r="X28" s="89"/>
      <c r="Y28" s="89"/>
      <c r="Z28" s="89"/>
      <c r="AI28" s="39"/>
    </row>
    <row r="29" spans="1:36" s="34" customFormat="1" ht="12.75" customHeight="1">
      <c r="A29" s="90"/>
      <c r="B29" s="90"/>
      <c r="C29" s="90"/>
      <c r="D29" s="90"/>
      <c r="E29" s="90"/>
      <c r="F29" s="90"/>
      <c r="G29" s="90"/>
      <c r="H29" s="90"/>
      <c r="I29" s="90"/>
      <c r="J29" s="90"/>
      <c r="K29" s="90"/>
      <c r="L29" s="90"/>
      <c r="M29" s="90"/>
      <c r="N29" s="90"/>
      <c r="O29" s="90"/>
      <c r="P29" s="90"/>
      <c r="Q29" s="90"/>
      <c r="R29" s="90"/>
      <c r="S29" s="90"/>
      <c r="T29" s="90"/>
      <c r="U29" s="90"/>
      <c r="V29" s="90"/>
      <c r="W29" s="90"/>
      <c r="X29" s="90"/>
      <c r="Y29" s="90"/>
      <c r="Z29" s="90"/>
    </row>
    <row r="30" spans="1:36" s="56" customFormat="1" ht="12.75" customHeight="1">
      <c r="A30" s="91" t="s">
        <v>209</v>
      </c>
      <c r="B30" s="91"/>
      <c r="C30" s="91"/>
      <c r="D30" s="91"/>
      <c r="E30" s="91"/>
      <c r="F30" s="91"/>
      <c r="G30" s="91"/>
      <c r="H30" s="91"/>
      <c r="I30" s="91"/>
      <c r="J30" s="91"/>
      <c r="K30" s="91"/>
      <c r="L30" s="91"/>
      <c r="M30" s="91"/>
      <c r="N30" s="91"/>
      <c r="O30" s="91"/>
      <c r="P30" s="91"/>
      <c r="Q30" s="91"/>
      <c r="R30" s="91"/>
      <c r="S30" s="91"/>
      <c r="T30" s="91"/>
      <c r="U30" s="91"/>
      <c r="V30" s="91"/>
      <c r="W30" s="91"/>
      <c r="X30" s="91"/>
      <c r="Y30" s="91"/>
      <c r="Z30" s="91"/>
    </row>
    <row r="31" spans="1:36" s="56" customFormat="1" ht="38.25" customHeight="1">
      <c r="A31" s="91" t="s">
        <v>210</v>
      </c>
      <c r="B31" s="91"/>
      <c r="C31" s="91"/>
      <c r="D31" s="91"/>
      <c r="E31" s="91"/>
      <c r="F31" s="91"/>
      <c r="G31" s="91"/>
      <c r="H31" s="91"/>
      <c r="I31" s="91"/>
      <c r="J31" s="91"/>
      <c r="K31" s="91"/>
      <c r="L31" s="91"/>
      <c r="M31" s="91"/>
      <c r="N31" s="91"/>
      <c r="O31" s="91"/>
      <c r="P31" s="91"/>
      <c r="Q31" s="91"/>
      <c r="R31" s="91"/>
      <c r="S31" s="91"/>
      <c r="T31" s="91"/>
      <c r="U31" s="91"/>
      <c r="V31" s="91"/>
      <c r="W31" s="91"/>
      <c r="X31" s="91"/>
      <c r="Y31" s="91"/>
      <c r="Z31" s="91"/>
    </row>
    <row r="32" spans="1:36" s="56" customFormat="1" ht="12.75" customHeight="1">
      <c r="A32" s="87" t="s">
        <v>211</v>
      </c>
      <c r="B32" s="87"/>
      <c r="C32" s="87"/>
      <c r="D32" s="87"/>
      <c r="E32" s="87"/>
      <c r="F32" s="87"/>
      <c r="G32" s="87"/>
      <c r="H32" s="87"/>
      <c r="I32" s="87"/>
      <c r="J32" s="87"/>
      <c r="K32" s="87"/>
      <c r="L32" s="87"/>
      <c r="M32" s="87"/>
      <c r="N32" s="87"/>
      <c r="O32" s="87"/>
      <c r="P32" s="87"/>
      <c r="Q32" s="87"/>
      <c r="R32" s="87"/>
      <c r="S32" s="87"/>
      <c r="T32" s="87"/>
      <c r="U32" s="87"/>
      <c r="V32" s="87"/>
      <c r="W32" s="87"/>
      <c r="X32" s="87"/>
      <c r="Y32" s="87"/>
      <c r="Z32" s="87"/>
    </row>
    <row r="33" spans="1:26" s="56" customFormat="1" ht="12.75" customHeight="1">
      <c r="A33" s="87" t="s">
        <v>212</v>
      </c>
      <c r="B33" s="87"/>
      <c r="C33" s="87"/>
      <c r="D33" s="87"/>
      <c r="E33" s="87"/>
      <c r="F33" s="87"/>
      <c r="G33" s="87"/>
      <c r="H33" s="87"/>
      <c r="I33" s="87"/>
      <c r="J33" s="87"/>
      <c r="K33" s="87"/>
      <c r="L33" s="87"/>
      <c r="M33" s="87"/>
      <c r="N33" s="87"/>
      <c r="O33" s="87"/>
      <c r="P33" s="87"/>
      <c r="Q33" s="87"/>
      <c r="R33" s="87"/>
      <c r="S33" s="87"/>
      <c r="T33" s="87"/>
      <c r="U33" s="87"/>
      <c r="V33" s="87"/>
      <c r="W33" s="87"/>
      <c r="X33" s="87"/>
      <c r="Y33" s="87"/>
      <c r="Z33" s="87"/>
    </row>
    <row r="34" spans="1:26" s="56" customFormat="1" ht="12.75" customHeight="1">
      <c r="A34" s="87" t="s">
        <v>213</v>
      </c>
      <c r="B34" s="87"/>
      <c r="C34" s="87"/>
      <c r="D34" s="87"/>
      <c r="E34" s="87"/>
      <c r="F34" s="87"/>
      <c r="G34" s="87"/>
      <c r="H34" s="87"/>
      <c r="I34" s="87"/>
      <c r="J34" s="87"/>
      <c r="K34" s="87"/>
      <c r="L34" s="87"/>
      <c r="M34" s="87"/>
      <c r="N34" s="87"/>
      <c r="O34" s="87"/>
      <c r="P34" s="87"/>
      <c r="Q34" s="87"/>
      <c r="R34" s="87"/>
      <c r="S34" s="87"/>
      <c r="T34" s="87"/>
      <c r="U34" s="87"/>
      <c r="V34" s="87"/>
      <c r="W34" s="87"/>
      <c r="X34" s="87"/>
      <c r="Y34" s="87"/>
      <c r="Z34" s="87"/>
    </row>
    <row r="35" spans="1:26" s="56" customFormat="1" ht="25.5" customHeight="1">
      <c r="A35" s="91" t="s">
        <v>214</v>
      </c>
      <c r="B35" s="91"/>
      <c r="C35" s="91"/>
      <c r="D35" s="91"/>
      <c r="E35" s="91"/>
      <c r="F35" s="91"/>
      <c r="G35" s="91"/>
      <c r="H35" s="91"/>
      <c r="I35" s="91"/>
      <c r="J35" s="91"/>
      <c r="K35" s="91"/>
      <c r="L35" s="91"/>
      <c r="M35" s="91"/>
      <c r="N35" s="91"/>
      <c r="O35" s="91"/>
      <c r="P35" s="91"/>
      <c r="Q35" s="91"/>
      <c r="R35" s="91"/>
      <c r="S35" s="91"/>
      <c r="T35" s="91"/>
      <c r="U35" s="91"/>
      <c r="V35" s="91"/>
      <c r="W35" s="91"/>
      <c r="X35" s="91"/>
      <c r="Y35" s="91"/>
      <c r="Z35" s="91"/>
    </row>
    <row r="36" spans="1:26" s="56" customFormat="1" ht="12.75" customHeight="1">
      <c r="A36" s="92" t="s">
        <v>215</v>
      </c>
      <c r="B36" s="92"/>
      <c r="C36" s="92"/>
      <c r="D36" s="92"/>
      <c r="E36" s="92"/>
      <c r="F36" s="92"/>
      <c r="G36" s="92"/>
      <c r="H36" s="92"/>
      <c r="I36" s="92"/>
      <c r="J36" s="92"/>
      <c r="K36" s="92"/>
      <c r="L36" s="92"/>
      <c r="M36" s="92"/>
      <c r="N36" s="92"/>
      <c r="O36" s="92"/>
      <c r="P36" s="92"/>
      <c r="Q36" s="92"/>
      <c r="R36" s="92"/>
      <c r="S36" s="92"/>
      <c r="T36" s="92"/>
      <c r="U36" s="92"/>
      <c r="V36" s="92"/>
      <c r="W36" s="92"/>
      <c r="X36" s="92"/>
      <c r="Y36" s="92"/>
      <c r="Z36" s="92"/>
    </row>
    <row r="37" spans="1:26" s="56" customFormat="1" ht="12.75" customHeight="1">
      <c r="A37" s="87" t="s">
        <v>216</v>
      </c>
      <c r="B37" s="87"/>
      <c r="C37" s="87"/>
      <c r="D37" s="87"/>
      <c r="E37" s="87"/>
      <c r="F37" s="87"/>
      <c r="G37" s="87"/>
      <c r="H37" s="87"/>
      <c r="I37" s="87"/>
      <c r="J37" s="87"/>
      <c r="K37" s="87"/>
      <c r="L37" s="87"/>
      <c r="M37" s="87"/>
      <c r="N37" s="87"/>
      <c r="O37" s="87"/>
      <c r="P37" s="87"/>
      <c r="Q37" s="87"/>
      <c r="R37" s="87"/>
      <c r="S37" s="87"/>
      <c r="T37" s="87"/>
      <c r="U37" s="87"/>
      <c r="V37" s="87"/>
      <c r="W37" s="87"/>
      <c r="X37" s="87"/>
      <c r="Y37" s="87"/>
      <c r="Z37" s="87"/>
    </row>
    <row r="38" spans="1:26" s="56" customFormat="1" ht="12.75" customHeight="1">
      <c r="A38" s="87" t="s">
        <v>217</v>
      </c>
      <c r="B38" s="87"/>
      <c r="C38" s="87"/>
      <c r="D38" s="87"/>
      <c r="E38" s="87"/>
      <c r="F38" s="87"/>
      <c r="G38" s="87"/>
      <c r="H38" s="87"/>
      <c r="I38" s="87"/>
      <c r="J38" s="87"/>
      <c r="K38" s="87"/>
      <c r="L38" s="87"/>
      <c r="M38" s="87"/>
      <c r="N38" s="87"/>
      <c r="O38" s="87"/>
      <c r="P38" s="87"/>
      <c r="Q38" s="87"/>
      <c r="R38" s="87"/>
      <c r="S38" s="87"/>
      <c r="T38" s="87"/>
      <c r="U38" s="87"/>
      <c r="V38" s="87"/>
      <c r="W38" s="87"/>
      <c r="X38" s="87"/>
      <c r="Y38" s="87"/>
      <c r="Z38" s="87"/>
    </row>
    <row r="39" spans="1:26" s="56" customFormat="1" ht="12.75" customHeight="1">
      <c r="A39" s="87" t="s">
        <v>218</v>
      </c>
      <c r="B39" s="87"/>
      <c r="C39" s="87"/>
      <c r="D39" s="87"/>
      <c r="E39" s="87"/>
      <c r="F39" s="87"/>
      <c r="G39" s="87"/>
      <c r="H39" s="87"/>
      <c r="I39" s="87"/>
      <c r="J39" s="87"/>
      <c r="K39" s="87"/>
      <c r="L39" s="87"/>
      <c r="M39" s="87"/>
      <c r="N39" s="87"/>
      <c r="O39" s="87"/>
      <c r="P39" s="87"/>
      <c r="Q39" s="87"/>
      <c r="R39" s="87"/>
      <c r="S39" s="87"/>
      <c r="T39" s="87"/>
      <c r="U39" s="87"/>
      <c r="V39" s="87"/>
      <c r="W39" s="87"/>
      <c r="X39" s="87"/>
      <c r="Y39" s="87"/>
      <c r="Z39" s="87"/>
    </row>
    <row r="40" spans="1:26" s="56" customFormat="1" ht="12.75" customHeight="1">
      <c r="A40" s="94"/>
      <c r="B40" s="94"/>
      <c r="C40" s="94"/>
      <c r="D40" s="94"/>
      <c r="E40" s="94"/>
      <c r="F40" s="94"/>
      <c r="G40" s="94"/>
      <c r="H40" s="94"/>
      <c r="I40" s="94"/>
      <c r="J40" s="94"/>
      <c r="K40" s="94"/>
      <c r="L40" s="94"/>
      <c r="M40" s="94"/>
      <c r="N40" s="94"/>
      <c r="O40" s="94"/>
      <c r="P40" s="94"/>
      <c r="Q40" s="94"/>
      <c r="R40" s="94"/>
      <c r="S40" s="94"/>
      <c r="T40" s="94"/>
      <c r="U40" s="94"/>
      <c r="V40" s="94"/>
      <c r="W40" s="94"/>
      <c r="X40" s="94"/>
      <c r="Y40" s="94"/>
      <c r="Z40" s="94"/>
    </row>
    <row r="41" spans="1:26" s="56" customFormat="1" ht="12.75" customHeight="1">
      <c r="A41" s="95" t="s">
        <v>219</v>
      </c>
      <c r="B41" s="95"/>
      <c r="C41" s="95"/>
      <c r="D41" s="95"/>
      <c r="E41" s="95"/>
      <c r="F41" s="95"/>
      <c r="G41" s="95"/>
      <c r="H41" s="95"/>
      <c r="I41" s="95"/>
      <c r="J41" s="95"/>
      <c r="K41" s="95"/>
      <c r="L41" s="95"/>
      <c r="M41" s="95"/>
      <c r="N41" s="95"/>
      <c r="O41" s="95"/>
      <c r="P41" s="95"/>
      <c r="Q41" s="95"/>
      <c r="R41" s="95"/>
      <c r="S41" s="95"/>
      <c r="T41" s="95"/>
      <c r="U41" s="95"/>
      <c r="V41" s="95"/>
      <c r="W41" s="95"/>
      <c r="X41" s="95"/>
      <c r="Y41" s="95"/>
      <c r="Z41" s="95"/>
    </row>
    <row r="42" spans="1:26" s="56" customFormat="1" ht="38.25" customHeight="1">
      <c r="A42" s="96" t="s">
        <v>220</v>
      </c>
      <c r="B42" s="96"/>
      <c r="C42" s="96"/>
      <c r="D42" s="96"/>
      <c r="E42" s="96"/>
      <c r="F42" s="96"/>
      <c r="G42" s="96"/>
      <c r="H42" s="96"/>
      <c r="I42" s="96"/>
      <c r="J42" s="96"/>
      <c r="K42" s="96"/>
      <c r="L42" s="96"/>
      <c r="M42" s="96"/>
      <c r="N42" s="96"/>
      <c r="O42" s="96"/>
      <c r="P42" s="96"/>
      <c r="Q42" s="96"/>
      <c r="R42" s="96"/>
      <c r="S42" s="96"/>
      <c r="T42" s="96"/>
      <c r="U42" s="96"/>
      <c r="V42" s="96"/>
      <c r="W42" s="96"/>
      <c r="X42" s="96"/>
      <c r="Y42" s="96"/>
      <c r="Z42" s="96"/>
    </row>
    <row r="43" spans="1:26" s="56" customFormat="1" ht="51" customHeight="1">
      <c r="A43" s="96" t="s">
        <v>221</v>
      </c>
      <c r="B43" s="96"/>
      <c r="C43" s="96"/>
      <c r="D43" s="96"/>
      <c r="E43" s="96"/>
      <c r="F43" s="96"/>
      <c r="G43" s="96"/>
      <c r="H43" s="96"/>
      <c r="I43" s="96"/>
      <c r="J43" s="96"/>
      <c r="K43" s="96"/>
      <c r="L43" s="96"/>
      <c r="M43" s="96"/>
      <c r="N43" s="96"/>
      <c r="O43" s="96"/>
      <c r="P43" s="96"/>
      <c r="Q43" s="96"/>
      <c r="R43" s="96"/>
      <c r="S43" s="96"/>
      <c r="T43" s="96"/>
      <c r="U43" s="96"/>
      <c r="V43" s="96"/>
      <c r="W43" s="96"/>
      <c r="X43" s="96"/>
      <c r="Y43" s="96"/>
      <c r="Z43" s="96"/>
    </row>
    <row r="44" spans="1:26" s="56" customFormat="1" ht="12.75" customHeight="1">
      <c r="A44" s="97" t="s">
        <v>222</v>
      </c>
      <c r="B44" s="97"/>
      <c r="C44" s="97"/>
      <c r="D44" s="97"/>
      <c r="E44" s="97"/>
      <c r="F44" s="97"/>
      <c r="G44" s="97"/>
      <c r="H44" s="97"/>
      <c r="I44" s="97"/>
      <c r="J44" s="97"/>
      <c r="K44" s="97"/>
      <c r="L44" s="97"/>
      <c r="M44" s="97"/>
      <c r="N44" s="97"/>
      <c r="O44" s="97"/>
      <c r="P44" s="97"/>
      <c r="Q44" s="97"/>
      <c r="R44" s="97"/>
      <c r="S44" s="97"/>
      <c r="T44" s="97"/>
      <c r="U44" s="97"/>
      <c r="V44" s="97"/>
      <c r="W44" s="97"/>
      <c r="X44" s="97"/>
      <c r="Y44" s="97"/>
      <c r="Z44" s="97"/>
    </row>
    <row r="45" spans="1:26" s="56" customFormat="1" ht="12.75" customHeight="1">
      <c r="A45" s="98" t="s">
        <v>223</v>
      </c>
      <c r="B45" s="98"/>
      <c r="C45" s="98"/>
      <c r="D45" s="98"/>
      <c r="E45" s="98"/>
      <c r="F45" s="98"/>
      <c r="G45" s="98"/>
      <c r="H45" s="98"/>
      <c r="I45" s="98"/>
      <c r="J45" s="98"/>
      <c r="K45" s="98"/>
      <c r="L45" s="98"/>
      <c r="M45" s="98"/>
      <c r="N45" s="98"/>
      <c r="O45" s="98"/>
      <c r="P45" s="98"/>
      <c r="Q45" s="98"/>
      <c r="R45" s="98"/>
      <c r="S45" s="98"/>
      <c r="T45" s="98"/>
      <c r="U45" s="98"/>
      <c r="V45" s="98"/>
      <c r="W45" s="98"/>
      <c r="X45" s="98"/>
      <c r="Y45" s="98"/>
      <c r="Z45" s="98"/>
    </row>
    <row r="46" spans="1:26" s="56" customFormat="1" ht="12.75" customHeight="1">
      <c r="A46" s="99" t="s">
        <v>224</v>
      </c>
      <c r="B46" s="99"/>
      <c r="C46" s="99"/>
      <c r="D46" s="99"/>
      <c r="E46" s="99"/>
      <c r="F46" s="99"/>
      <c r="G46" s="99"/>
      <c r="H46" s="99"/>
      <c r="I46" s="99"/>
      <c r="J46" s="99"/>
      <c r="K46" s="99"/>
      <c r="L46" s="99"/>
      <c r="M46" s="99"/>
      <c r="N46" s="99"/>
      <c r="O46" s="99"/>
      <c r="P46" s="99"/>
      <c r="Q46" s="99"/>
      <c r="R46" s="99"/>
      <c r="S46" s="99"/>
      <c r="T46" s="99"/>
      <c r="U46" s="99"/>
      <c r="V46" s="99"/>
      <c r="W46" s="99"/>
      <c r="X46" s="99"/>
      <c r="Y46" s="99"/>
      <c r="Z46" s="99"/>
    </row>
    <row r="47" spans="1:26" s="56" customFormat="1" ht="12.75" customHeight="1">
      <c r="A47" s="96" t="s">
        <v>225</v>
      </c>
      <c r="B47" s="96"/>
      <c r="C47" s="96"/>
      <c r="D47" s="96"/>
      <c r="E47" s="96"/>
      <c r="F47" s="96"/>
      <c r="G47" s="96"/>
      <c r="H47" s="96"/>
      <c r="I47" s="96"/>
      <c r="J47" s="96"/>
      <c r="K47" s="96"/>
      <c r="L47" s="96"/>
      <c r="M47" s="96"/>
      <c r="N47" s="96"/>
      <c r="O47" s="96"/>
      <c r="P47" s="96"/>
      <c r="Q47" s="96"/>
      <c r="R47" s="96"/>
      <c r="S47" s="96"/>
      <c r="T47" s="96"/>
      <c r="U47" s="96"/>
      <c r="V47" s="96"/>
      <c r="W47" s="96"/>
      <c r="X47" s="96"/>
      <c r="Y47" s="96"/>
      <c r="Z47" s="96"/>
    </row>
    <row r="48" spans="1:26" s="56" customFormat="1" ht="12.75" customHeight="1">
      <c r="A48" s="100"/>
      <c r="B48" s="100"/>
      <c r="C48" s="100"/>
      <c r="D48" s="100"/>
      <c r="E48" s="100"/>
      <c r="F48" s="100"/>
      <c r="G48" s="100"/>
      <c r="H48" s="100"/>
      <c r="I48" s="100"/>
      <c r="J48" s="100"/>
      <c r="K48" s="100"/>
      <c r="L48" s="100"/>
      <c r="M48" s="100"/>
      <c r="N48" s="100"/>
      <c r="O48" s="100"/>
      <c r="P48" s="100"/>
      <c r="Q48" s="100"/>
      <c r="R48" s="100"/>
      <c r="S48" s="100"/>
      <c r="T48" s="100"/>
      <c r="U48" s="100"/>
      <c r="V48" s="100"/>
      <c r="W48" s="100"/>
      <c r="X48" s="100"/>
      <c r="Y48" s="100"/>
      <c r="Z48" s="100"/>
    </row>
    <row r="49" spans="1:26" s="56" customFormat="1" ht="12.75" customHeight="1">
      <c r="A49" s="93" t="s">
        <v>226</v>
      </c>
      <c r="B49" s="93"/>
      <c r="C49" s="93"/>
      <c r="D49" s="93"/>
      <c r="E49" s="93"/>
      <c r="F49" s="93"/>
      <c r="G49" s="93"/>
      <c r="H49" s="93"/>
      <c r="I49" s="93"/>
      <c r="J49" s="93"/>
      <c r="K49" s="93"/>
      <c r="L49" s="93"/>
      <c r="M49" s="93"/>
      <c r="N49" s="93"/>
      <c r="O49" s="93"/>
      <c r="P49" s="93"/>
      <c r="Q49" s="93"/>
      <c r="R49" s="93"/>
      <c r="S49" s="93"/>
      <c r="T49" s="93"/>
      <c r="U49" s="93"/>
      <c r="V49" s="93"/>
      <c r="W49" s="93"/>
      <c r="X49" s="93"/>
      <c r="Y49" s="93"/>
      <c r="Z49" s="93"/>
    </row>
    <row r="50" spans="1:26" s="56" customFormat="1" ht="12.75" customHeight="1">
      <c r="A50" s="93" t="s">
        <v>227</v>
      </c>
      <c r="B50" s="93"/>
      <c r="C50" s="93"/>
      <c r="D50" s="93"/>
      <c r="E50" s="93"/>
      <c r="F50" s="93"/>
      <c r="G50" s="93"/>
      <c r="H50" s="93"/>
      <c r="I50" s="93"/>
      <c r="J50" s="93"/>
      <c r="K50" s="93"/>
      <c r="L50" s="93"/>
      <c r="M50" s="93"/>
      <c r="N50" s="93"/>
      <c r="O50" s="93"/>
      <c r="P50" s="93"/>
      <c r="Q50" s="93"/>
      <c r="R50" s="93"/>
      <c r="S50" s="93"/>
      <c r="T50" s="93"/>
      <c r="U50" s="93"/>
      <c r="V50" s="93"/>
      <c r="W50" s="93"/>
      <c r="X50" s="93"/>
      <c r="Y50" s="93"/>
      <c r="Z50" s="93"/>
    </row>
    <row r="51" spans="1:26" s="56" customFormat="1" ht="12.75" customHeight="1">
      <c r="A51" s="102" t="s">
        <v>228</v>
      </c>
      <c r="B51" s="102"/>
      <c r="C51" s="102"/>
      <c r="D51" s="102"/>
      <c r="E51" s="102"/>
      <c r="F51" s="102"/>
      <c r="G51" s="102"/>
      <c r="H51" s="102"/>
      <c r="I51" s="102"/>
      <c r="J51" s="102"/>
      <c r="K51" s="102"/>
      <c r="L51" s="102"/>
      <c r="M51" s="102"/>
      <c r="N51" s="102"/>
      <c r="O51" s="102"/>
      <c r="P51" s="102"/>
      <c r="Q51" s="102"/>
      <c r="R51" s="102"/>
      <c r="S51" s="102"/>
      <c r="T51" s="102"/>
      <c r="U51" s="102"/>
      <c r="V51" s="102"/>
      <c r="W51" s="102"/>
      <c r="X51" s="102"/>
      <c r="Y51" s="102"/>
      <c r="Z51" s="102"/>
    </row>
    <row r="52" spans="1:26" s="56" customFormat="1" ht="12.75" customHeight="1">
      <c r="A52" s="101" t="s">
        <v>229</v>
      </c>
      <c r="B52" s="101"/>
      <c r="C52" s="101"/>
      <c r="D52" s="101"/>
      <c r="E52" s="101"/>
      <c r="F52" s="101"/>
      <c r="G52" s="101"/>
      <c r="H52" s="101"/>
      <c r="I52" s="101"/>
      <c r="J52" s="101"/>
      <c r="K52" s="101"/>
      <c r="L52" s="101"/>
      <c r="M52" s="101"/>
      <c r="N52" s="101"/>
      <c r="O52" s="101"/>
      <c r="P52" s="101"/>
      <c r="Q52" s="101"/>
      <c r="R52" s="101"/>
      <c r="S52" s="101"/>
      <c r="T52" s="101"/>
      <c r="U52" s="101"/>
      <c r="V52" s="101"/>
      <c r="W52" s="101"/>
      <c r="X52" s="101"/>
      <c r="Y52" s="101"/>
      <c r="Z52" s="101"/>
    </row>
    <row r="53" spans="1:26" s="56" customFormat="1" ht="12.75" customHeight="1">
      <c r="A53" s="101" t="s">
        <v>230</v>
      </c>
      <c r="B53" s="101"/>
      <c r="C53" s="101"/>
      <c r="D53" s="101"/>
      <c r="E53" s="101"/>
      <c r="F53" s="101"/>
      <c r="G53" s="101"/>
      <c r="H53" s="101"/>
      <c r="I53" s="101"/>
      <c r="J53" s="101"/>
      <c r="K53" s="101"/>
      <c r="L53" s="101"/>
      <c r="M53" s="101"/>
      <c r="N53" s="101"/>
      <c r="O53" s="101"/>
      <c r="P53" s="101"/>
      <c r="Q53" s="101"/>
      <c r="R53" s="101"/>
      <c r="S53" s="101"/>
      <c r="T53" s="101"/>
      <c r="U53" s="101"/>
      <c r="V53" s="101"/>
      <c r="W53" s="101"/>
      <c r="X53" s="101"/>
      <c r="Y53" s="101"/>
      <c r="Z53" s="101"/>
    </row>
    <row r="54" spans="1:26" s="56" customFormat="1" ht="12.75" customHeight="1">
      <c r="A54" s="103" t="s">
        <v>231</v>
      </c>
      <c r="B54" s="103"/>
      <c r="C54" s="103"/>
      <c r="D54" s="103"/>
      <c r="E54" s="103"/>
      <c r="F54" s="103"/>
      <c r="G54" s="103"/>
      <c r="H54" s="103"/>
      <c r="I54" s="103"/>
      <c r="J54" s="103"/>
      <c r="K54" s="103"/>
      <c r="L54" s="103"/>
      <c r="M54" s="103"/>
      <c r="N54" s="103"/>
      <c r="O54" s="103"/>
      <c r="P54" s="103"/>
      <c r="Q54" s="103"/>
      <c r="R54" s="103"/>
      <c r="S54" s="103"/>
      <c r="T54" s="103"/>
      <c r="U54" s="103"/>
      <c r="V54" s="103"/>
      <c r="W54" s="103"/>
      <c r="X54" s="103"/>
      <c r="Y54" s="103"/>
      <c r="Z54" s="103"/>
    </row>
    <row r="55" spans="1:26" s="56" customFormat="1" ht="12.75" customHeight="1">
      <c r="A55" s="104" t="s">
        <v>232</v>
      </c>
      <c r="B55" s="104"/>
      <c r="C55" s="104"/>
      <c r="D55" s="104"/>
      <c r="E55" s="104"/>
      <c r="F55" s="104"/>
      <c r="G55" s="104"/>
      <c r="H55" s="104"/>
      <c r="I55" s="104"/>
      <c r="J55" s="104"/>
      <c r="K55" s="104"/>
      <c r="L55" s="104"/>
      <c r="M55" s="104"/>
      <c r="N55" s="104"/>
      <c r="O55" s="104"/>
      <c r="P55" s="104"/>
      <c r="Q55" s="104"/>
      <c r="R55" s="104"/>
      <c r="S55" s="104"/>
      <c r="T55" s="104"/>
      <c r="U55" s="104"/>
      <c r="V55" s="104"/>
      <c r="W55" s="104"/>
      <c r="X55" s="104"/>
      <c r="Y55" s="104"/>
      <c r="Z55" s="104"/>
    </row>
    <row r="56" spans="1:26" s="56" customFormat="1" ht="12.75" customHeight="1">
      <c r="A56" s="102" t="s">
        <v>233</v>
      </c>
      <c r="B56" s="102"/>
      <c r="C56" s="102"/>
      <c r="D56" s="102"/>
      <c r="E56" s="102"/>
      <c r="F56" s="102"/>
      <c r="G56" s="102"/>
      <c r="H56" s="102"/>
      <c r="I56" s="102"/>
      <c r="J56" s="102"/>
      <c r="K56" s="102"/>
      <c r="L56" s="102"/>
      <c r="M56" s="102"/>
      <c r="N56" s="102"/>
      <c r="O56" s="102"/>
      <c r="P56" s="102"/>
      <c r="Q56" s="102"/>
      <c r="R56" s="102"/>
      <c r="S56" s="102"/>
      <c r="T56" s="102"/>
      <c r="U56" s="102"/>
      <c r="V56" s="102"/>
      <c r="W56" s="102"/>
      <c r="X56" s="102"/>
      <c r="Y56" s="102"/>
      <c r="Z56" s="102"/>
    </row>
    <row r="57" spans="1:26" s="56" customFormat="1" ht="12.75" customHeight="1">
      <c r="A57" s="103" t="s">
        <v>234</v>
      </c>
      <c r="B57" s="103"/>
      <c r="C57" s="103"/>
      <c r="D57" s="103"/>
      <c r="E57" s="103"/>
      <c r="F57" s="103"/>
      <c r="G57" s="103"/>
      <c r="H57" s="103"/>
      <c r="I57" s="103"/>
      <c r="J57" s="103"/>
      <c r="K57" s="103"/>
      <c r="L57" s="103"/>
      <c r="M57" s="103"/>
      <c r="N57" s="103"/>
      <c r="O57" s="103"/>
      <c r="P57" s="103"/>
      <c r="Q57" s="103"/>
      <c r="R57" s="103"/>
      <c r="S57" s="103"/>
      <c r="T57" s="103"/>
      <c r="U57" s="103"/>
      <c r="V57" s="103"/>
      <c r="W57" s="103"/>
      <c r="X57" s="103"/>
      <c r="Y57" s="103"/>
      <c r="Z57" s="103"/>
    </row>
    <row r="58" spans="1:26" s="56" customFormat="1" ht="12.75" customHeight="1">
      <c r="A58" s="101" t="s">
        <v>235</v>
      </c>
      <c r="B58" s="101"/>
      <c r="C58" s="101"/>
      <c r="D58" s="101"/>
      <c r="E58" s="101"/>
      <c r="F58" s="101"/>
      <c r="G58" s="101"/>
      <c r="H58" s="101"/>
      <c r="I58" s="101"/>
      <c r="J58" s="101"/>
      <c r="K58" s="101"/>
      <c r="L58" s="101"/>
      <c r="M58" s="101"/>
      <c r="N58" s="101"/>
      <c r="O58" s="101"/>
      <c r="P58" s="101"/>
      <c r="Q58" s="101"/>
      <c r="R58" s="101"/>
      <c r="S58" s="101"/>
      <c r="T58" s="101"/>
      <c r="U58" s="101"/>
      <c r="V58" s="101"/>
      <c r="W58" s="101"/>
      <c r="X58" s="101"/>
      <c r="Y58" s="101"/>
      <c r="Z58" s="101"/>
    </row>
    <row r="59" spans="1:26" s="56" customFormat="1" ht="12.75" customHeight="1">
      <c r="A59" s="102" t="s">
        <v>236</v>
      </c>
      <c r="B59" s="102"/>
      <c r="C59" s="102"/>
      <c r="D59" s="102"/>
      <c r="E59" s="102"/>
      <c r="F59" s="102"/>
      <c r="G59" s="102"/>
      <c r="H59" s="102"/>
      <c r="I59" s="102"/>
      <c r="J59" s="102"/>
      <c r="K59" s="102"/>
      <c r="L59" s="102"/>
      <c r="M59" s="102"/>
      <c r="N59" s="102"/>
      <c r="O59" s="102"/>
      <c r="P59" s="102"/>
      <c r="Q59" s="102"/>
      <c r="R59" s="102"/>
      <c r="S59" s="102"/>
      <c r="T59" s="102"/>
      <c r="U59" s="102"/>
      <c r="V59" s="102"/>
      <c r="W59" s="102"/>
      <c r="X59" s="102"/>
      <c r="Y59" s="102"/>
      <c r="Z59" s="102"/>
    </row>
    <row r="60" spans="1:26" s="56" customFormat="1" ht="12.75" customHeight="1">
      <c r="A60" s="101" t="s">
        <v>237</v>
      </c>
      <c r="B60" s="101"/>
      <c r="C60" s="101"/>
      <c r="D60" s="101"/>
      <c r="E60" s="101"/>
      <c r="F60" s="101"/>
      <c r="G60" s="101"/>
      <c r="H60" s="101"/>
      <c r="I60" s="101"/>
      <c r="J60" s="101"/>
      <c r="K60" s="101"/>
      <c r="L60" s="101"/>
      <c r="M60" s="101"/>
      <c r="N60" s="101"/>
      <c r="O60" s="101"/>
      <c r="P60" s="101"/>
      <c r="Q60" s="101"/>
      <c r="R60" s="101"/>
      <c r="S60" s="101"/>
      <c r="T60" s="101"/>
      <c r="U60" s="101"/>
      <c r="V60" s="101"/>
      <c r="W60" s="101"/>
      <c r="X60" s="101"/>
      <c r="Y60" s="101"/>
      <c r="Z60" s="101"/>
    </row>
    <row r="61" spans="1:26" s="56" customFormat="1" ht="12.75" customHeight="1">
      <c r="A61" s="102" t="s">
        <v>238</v>
      </c>
      <c r="B61" s="102"/>
      <c r="C61" s="102"/>
      <c r="D61" s="102"/>
      <c r="E61" s="102"/>
      <c r="F61" s="102"/>
      <c r="G61" s="102"/>
      <c r="H61" s="102"/>
      <c r="I61" s="102"/>
      <c r="J61" s="102"/>
      <c r="K61" s="102"/>
      <c r="L61" s="102"/>
      <c r="M61" s="102"/>
      <c r="N61" s="102"/>
      <c r="O61" s="102"/>
      <c r="P61" s="102"/>
      <c r="Q61" s="102"/>
      <c r="R61" s="102"/>
      <c r="S61" s="102"/>
      <c r="T61" s="102"/>
      <c r="U61" s="102"/>
      <c r="V61" s="102"/>
      <c r="W61" s="102"/>
      <c r="X61" s="102"/>
      <c r="Y61" s="102"/>
      <c r="Z61" s="102"/>
    </row>
    <row r="62" spans="1:26" s="56" customFormat="1" ht="12.75" customHeight="1">
      <c r="A62" s="101" t="s">
        <v>239</v>
      </c>
      <c r="B62" s="101"/>
      <c r="C62" s="101"/>
      <c r="D62" s="101"/>
      <c r="E62" s="101"/>
      <c r="F62" s="101"/>
      <c r="G62" s="101"/>
      <c r="H62" s="101"/>
      <c r="I62" s="101"/>
      <c r="J62" s="101"/>
      <c r="K62" s="101"/>
      <c r="L62" s="101"/>
      <c r="M62" s="101"/>
      <c r="N62" s="101"/>
      <c r="O62" s="101"/>
      <c r="P62" s="101"/>
      <c r="Q62" s="101"/>
      <c r="R62" s="101"/>
      <c r="S62" s="101"/>
      <c r="T62" s="101"/>
      <c r="U62" s="101"/>
      <c r="V62" s="101"/>
      <c r="W62" s="101"/>
      <c r="X62" s="101"/>
      <c r="Y62" s="101"/>
      <c r="Z62" s="101"/>
    </row>
    <row r="63" spans="1:26" s="56" customFormat="1" ht="12.75" customHeight="1">
      <c r="A63" s="101" t="s">
        <v>240</v>
      </c>
      <c r="B63" s="101"/>
      <c r="C63" s="101"/>
      <c r="D63" s="101"/>
      <c r="E63" s="101"/>
      <c r="F63" s="101"/>
      <c r="G63" s="101"/>
      <c r="H63" s="101"/>
      <c r="I63" s="101"/>
      <c r="J63" s="101"/>
      <c r="K63" s="101"/>
      <c r="L63" s="101"/>
      <c r="M63" s="101"/>
      <c r="N63" s="101"/>
      <c r="O63" s="101"/>
      <c r="P63" s="101"/>
      <c r="Q63" s="101"/>
      <c r="R63" s="101"/>
      <c r="S63" s="101"/>
      <c r="T63" s="101"/>
      <c r="U63" s="101"/>
      <c r="V63" s="101"/>
      <c r="W63" s="101"/>
      <c r="X63" s="101"/>
      <c r="Y63" s="101"/>
      <c r="Z63" s="101"/>
    </row>
    <row r="64" spans="1:26" s="56" customFormat="1" ht="12.75" customHeight="1">
      <c r="A64" s="102" t="s">
        <v>241</v>
      </c>
      <c r="B64" s="102"/>
      <c r="C64" s="102"/>
      <c r="D64" s="102"/>
      <c r="E64" s="102"/>
      <c r="F64" s="102"/>
      <c r="G64" s="102"/>
      <c r="H64" s="102"/>
      <c r="I64" s="102"/>
      <c r="J64" s="102"/>
      <c r="K64" s="102"/>
      <c r="L64" s="102"/>
      <c r="M64" s="102"/>
      <c r="N64" s="102"/>
      <c r="O64" s="102"/>
      <c r="P64" s="102"/>
      <c r="Q64" s="102"/>
      <c r="R64" s="102"/>
      <c r="S64" s="102"/>
      <c r="T64" s="102"/>
      <c r="U64" s="102"/>
      <c r="V64" s="102"/>
      <c r="W64" s="102"/>
      <c r="X64" s="102"/>
      <c r="Y64" s="102"/>
      <c r="Z64" s="102"/>
    </row>
    <row r="65" spans="1:26" s="56" customFormat="1" ht="12.75" customHeight="1">
      <c r="A65" s="103" t="s">
        <v>242</v>
      </c>
      <c r="B65" s="103"/>
      <c r="C65" s="103"/>
      <c r="D65" s="103"/>
      <c r="E65" s="103"/>
      <c r="F65" s="103"/>
      <c r="G65" s="103"/>
      <c r="H65" s="103"/>
      <c r="I65" s="103"/>
      <c r="J65" s="103"/>
      <c r="K65" s="103"/>
      <c r="L65" s="103"/>
      <c r="M65" s="103"/>
      <c r="N65" s="103"/>
      <c r="O65" s="103"/>
      <c r="P65" s="103"/>
      <c r="Q65" s="103"/>
      <c r="R65" s="103"/>
      <c r="S65" s="103"/>
      <c r="T65" s="103"/>
      <c r="U65" s="103"/>
      <c r="V65" s="103"/>
      <c r="W65" s="103"/>
      <c r="X65" s="103"/>
      <c r="Y65" s="103"/>
      <c r="Z65" s="103"/>
    </row>
    <row r="66" spans="1:26" s="56" customFormat="1" ht="12.75" customHeight="1">
      <c r="A66" s="101" t="s">
        <v>235</v>
      </c>
      <c r="B66" s="101"/>
      <c r="C66" s="101"/>
      <c r="D66" s="101"/>
      <c r="E66" s="101"/>
      <c r="F66" s="101"/>
      <c r="G66" s="101"/>
      <c r="H66" s="101"/>
      <c r="I66" s="101"/>
      <c r="J66" s="101"/>
      <c r="K66" s="101"/>
      <c r="L66" s="101"/>
      <c r="M66" s="101"/>
      <c r="N66" s="101"/>
      <c r="O66" s="101"/>
      <c r="P66" s="101"/>
      <c r="Q66" s="101"/>
      <c r="R66" s="101"/>
      <c r="S66" s="101"/>
      <c r="T66" s="101"/>
      <c r="U66" s="101"/>
      <c r="V66" s="101"/>
      <c r="W66" s="101"/>
      <c r="X66" s="101"/>
      <c r="Y66" s="101"/>
      <c r="Z66" s="101"/>
    </row>
    <row r="67" spans="1:26" s="56" customFormat="1" ht="12.75" customHeight="1">
      <c r="A67" s="102" t="s">
        <v>243</v>
      </c>
      <c r="B67" s="102"/>
      <c r="C67" s="102"/>
      <c r="D67" s="102"/>
      <c r="E67" s="102"/>
      <c r="F67" s="102"/>
      <c r="G67" s="102"/>
      <c r="H67" s="102"/>
      <c r="I67" s="102"/>
      <c r="J67" s="102"/>
      <c r="K67" s="102"/>
      <c r="L67" s="102"/>
      <c r="M67" s="102"/>
      <c r="N67" s="102"/>
      <c r="O67" s="102"/>
      <c r="P67" s="102"/>
      <c r="Q67" s="102"/>
      <c r="R67" s="102"/>
      <c r="S67" s="102"/>
      <c r="T67" s="102"/>
      <c r="U67" s="102"/>
      <c r="V67" s="102"/>
      <c r="W67" s="102"/>
      <c r="X67" s="102"/>
      <c r="Y67" s="102"/>
      <c r="Z67" s="102"/>
    </row>
    <row r="68" spans="1:26" s="56" customFormat="1" ht="12.75" customHeight="1">
      <c r="A68" s="101" t="s">
        <v>244</v>
      </c>
      <c r="B68" s="101"/>
      <c r="C68" s="101"/>
      <c r="D68" s="101"/>
      <c r="E68" s="101"/>
      <c r="F68" s="101"/>
      <c r="G68" s="101"/>
      <c r="H68" s="101"/>
      <c r="I68" s="101"/>
      <c r="J68" s="101"/>
      <c r="K68" s="101"/>
      <c r="L68" s="101"/>
      <c r="M68" s="101"/>
      <c r="N68" s="101"/>
      <c r="O68" s="101"/>
      <c r="P68" s="101"/>
      <c r="Q68" s="101"/>
      <c r="R68" s="101"/>
      <c r="S68" s="101"/>
      <c r="T68" s="101"/>
      <c r="U68" s="101"/>
      <c r="V68" s="101"/>
      <c r="W68" s="101"/>
      <c r="X68" s="101"/>
      <c r="Y68" s="101"/>
      <c r="Z68" s="101"/>
    </row>
    <row r="69" spans="1:26" s="56" customFormat="1" ht="12.75" customHeight="1">
      <c r="A69" s="102" t="s">
        <v>245</v>
      </c>
      <c r="B69" s="102"/>
      <c r="C69" s="102"/>
      <c r="D69" s="102"/>
      <c r="E69" s="102"/>
      <c r="F69" s="102"/>
      <c r="G69" s="102"/>
      <c r="H69" s="102"/>
      <c r="I69" s="102"/>
      <c r="J69" s="102"/>
      <c r="K69" s="102"/>
      <c r="L69" s="102"/>
      <c r="M69" s="102"/>
      <c r="N69" s="102"/>
      <c r="O69" s="102"/>
      <c r="P69" s="102"/>
      <c r="Q69" s="102"/>
      <c r="R69" s="102"/>
      <c r="S69" s="102"/>
      <c r="T69" s="102"/>
      <c r="U69" s="102"/>
      <c r="V69" s="102"/>
      <c r="W69" s="102"/>
      <c r="X69" s="102"/>
      <c r="Y69" s="102"/>
      <c r="Z69" s="102"/>
    </row>
    <row r="70" spans="1:26" s="56" customFormat="1" ht="12.75" customHeight="1">
      <c r="A70" s="103" t="s">
        <v>246</v>
      </c>
      <c r="B70" s="103"/>
      <c r="C70" s="103"/>
      <c r="D70" s="103"/>
      <c r="E70" s="103"/>
      <c r="F70" s="103"/>
      <c r="G70" s="103"/>
      <c r="H70" s="103"/>
      <c r="I70" s="103"/>
      <c r="J70" s="103"/>
      <c r="K70" s="103"/>
      <c r="L70" s="103"/>
      <c r="M70" s="103"/>
      <c r="N70" s="103"/>
      <c r="O70" s="103"/>
      <c r="P70" s="103"/>
      <c r="Q70" s="103"/>
      <c r="R70" s="103"/>
      <c r="S70" s="103"/>
      <c r="T70" s="103"/>
      <c r="U70" s="103"/>
      <c r="V70" s="103"/>
      <c r="W70" s="103"/>
      <c r="X70" s="103"/>
      <c r="Y70" s="103"/>
      <c r="Z70" s="103"/>
    </row>
    <row r="71" spans="1:26" s="56" customFormat="1" ht="12.75" customHeight="1">
      <c r="A71" s="101" t="s">
        <v>247</v>
      </c>
      <c r="B71" s="101"/>
      <c r="C71" s="101"/>
      <c r="D71" s="101"/>
      <c r="E71" s="101"/>
      <c r="F71" s="101"/>
      <c r="G71" s="101"/>
      <c r="H71" s="101"/>
      <c r="I71" s="101"/>
      <c r="J71" s="101"/>
      <c r="K71" s="101"/>
      <c r="L71" s="101"/>
      <c r="M71" s="101"/>
      <c r="N71" s="101"/>
      <c r="O71" s="101"/>
      <c r="P71" s="101"/>
      <c r="Q71" s="101"/>
      <c r="R71" s="101"/>
      <c r="S71" s="101"/>
      <c r="T71" s="101"/>
      <c r="U71" s="101"/>
      <c r="V71" s="101"/>
      <c r="W71" s="101"/>
      <c r="X71" s="101"/>
      <c r="Y71" s="101"/>
      <c r="Z71" s="101"/>
    </row>
    <row r="72" spans="1:26" s="57" customFormat="1" ht="12.75" customHeight="1">
      <c r="A72" s="104" t="s">
        <v>248</v>
      </c>
      <c r="B72" s="104"/>
      <c r="C72" s="104"/>
      <c r="D72" s="104"/>
      <c r="E72" s="104"/>
      <c r="F72" s="104"/>
      <c r="G72" s="104"/>
      <c r="H72" s="104"/>
      <c r="I72" s="104"/>
      <c r="J72" s="104"/>
      <c r="K72" s="104"/>
      <c r="L72" s="104"/>
      <c r="M72" s="104"/>
      <c r="N72" s="104"/>
      <c r="O72" s="104"/>
      <c r="P72" s="104"/>
      <c r="Q72" s="104"/>
      <c r="R72" s="104"/>
      <c r="S72" s="104"/>
      <c r="T72" s="104"/>
      <c r="U72" s="104"/>
      <c r="V72" s="104"/>
      <c r="W72" s="104"/>
      <c r="X72" s="104"/>
      <c r="Y72" s="104"/>
      <c r="Z72" s="104"/>
    </row>
    <row r="73" spans="1:26" s="57" customFormat="1" ht="12.75" customHeight="1">
      <c r="A73" s="102" t="s">
        <v>249</v>
      </c>
      <c r="B73" s="102"/>
      <c r="C73" s="102"/>
      <c r="D73" s="102"/>
      <c r="E73" s="102"/>
      <c r="F73" s="102"/>
      <c r="G73" s="102"/>
      <c r="H73" s="102"/>
      <c r="I73" s="102"/>
      <c r="J73" s="102"/>
      <c r="K73" s="102"/>
      <c r="L73" s="102"/>
      <c r="M73" s="102"/>
      <c r="N73" s="102"/>
      <c r="O73" s="102"/>
      <c r="P73" s="102"/>
      <c r="Q73" s="102"/>
      <c r="R73" s="102"/>
      <c r="S73" s="102"/>
      <c r="T73" s="102"/>
      <c r="U73" s="102"/>
      <c r="V73" s="102"/>
      <c r="W73" s="102"/>
      <c r="X73" s="102"/>
      <c r="Y73" s="102"/>
      <c r="Z73" s="102"/>
    </row>
    <row r="74" spans="1:26" s="57" customFormat="1" ht="12.75" customHeight="1">
      <c r="A74" s="101" t="s">
        <v>250</v>
      </c>
      <c r="B74" s="101"/>
      <c r="C74" s="101"/>
      <c r="D74" s="101"/>
      <c r="E74" s="101"/>
      <c r="F74" s="101"/>
      <c r="G74" s="101"/>
      <c r="H74" s="101"/>
      <c r="I74" s="101"/>
      <c r="J74" s="101"/>
      <c r="K74" s="101"/>
      <c r="L74" s="101"/>
      <c r="M74" s="101"/>
      <c r="N74" s="101"/>
      <c r="O74" s="101"/>
      <c r="P74" s="101"/>
      <c r="Q74" s="101"/>
      <c r="R74" s="101"/>
      <c r="S74" s="101"/>
      <c r="T74" s="101"/>
      <c r="U74" s="101"/>
      <c r="V74" s="101"/>
      <c r="W74" s="101"/>
      <c r="X74" s="101"/>
      <c r="Y74" s="101"/>
      <c r="Z74" s="101"/>
    </row>
    <row r="75" spans="1:26" s="57" customFormat="1" ht="12.75" customHeight="1">
      <c r="A75" s="101" t="s">
        <v>251</v>
      </c>
      <c r="B75" s="101"/>
      <c r="C75" s="101"/>
      <c r="D75" s="101"/>
      <c r="E75" s="101"/>
      <c r="F75" s="101"/>
      <c r="G75" s="101"/>
      <c r="H75" s="101"/>
      <c r="I75" s="101"/>
      <c r="J75" s="101"/>
      <c r="K75" s="101"/>
      <c r="L75" s="101"/>
      <c r="M75" s="101"/>
      <c r="N75" s="101"/>
      <c r="O75" s="101"/>
      <c r="P75" s="101"/>
      <c r="Q75" s="101"/>
      <c r="R75" s="101"/>
      <c r="S75" s="101"/>
      <c r="T75" s="101"/>
      <c r="U75" s="101"/>
      <c r="V75" s="101"/>
      <c r="W75" s="101"/>
      <c r="X75" s="101"/>
      <c r="Y75" s="101"/>
      <c r="Z75" s="101"/>
    </row>
    <row r="76" spans="1:26" s="56" customFormat="1" ht="12.75" customHeight="1">
      <c r="A76" s="101" t="s">
        <v>252</v>
      </c>
      <c r="B76" s="101"/>
      <c r="C76" s="101"/>
      <c r="D76" s="101"/>
      <c r="E76" s="101"/>
      <c r="F76" s="101"/>
      <c r="G76" s="101"/>
      <c r="H76" s="101"/>
      <c r="I76" s="101"/>
      <c r="J76" s="101"/>
      <c r="K76" s="101"/>
      <c r="L76" s="101"/>
      <c r="M76" s="101"/>
      <c r="N76" s="101"/>
      <c r="O76" s="101"/>
      <c r="P76" s="101"/>
      <c r="Q76" s="101"/>
      <c r="R76" s="101"/>
      <c r="S76" s="101"/>
      <c r="T76" s="101"/>
      <c r="U76" s="101"/>
      <c r="V76" s="101"/>
      <c r="W76" s="101"/>
      <c r="X76" s="101"/>
      <c r="Y76" s="101"/>
      <c r="Z76" s="101"/>
    </row>
    <row r="77" spans="1:26" ht="12.75" customHeight="1">
      <c r="A77" s="102" t="s">
        <v>253</v>
      </c>
      <c r="B77" s="102"/>
      <c r="C77" s="102"/>
      <c r="D77" s="102"/>
      <c r="E77" s="102"/>
      <c r="F77" s="102"/>
      <c r="G77" s="102"/>
      <c r="H77" s="102"/>
      <c r="I77" s="102"/>
      <c r="J77" s="102"/>
      <c r="K77" s="102"/>
      <c r="L77" s="102"/>
      <c r="M77" s="102"/>
      <c r="N77" s="102"/>
      <c r="O77" s="102"/>
      <c r="P77" s="102"/>
      <c r="Q77" s="102"/>
      <c r="R77" s="102"/>
      <c r="S77" s="102"/>
      <c r="T77" s="102"/>
      <c r="U77" s="102"/>
      <c r="V77" s="102"/>
      <c r="W77" s="102"/>
      <c r="X77" s="102"/>
      <c r="Y77" s="102"/>
      <c r="Z77" s="102"/>
    </row>
    <row r="78" spans="1:26" s="56" customFormat="1" ht="12.75" customHeight="1">
      <c r="A78" s="101" t="s">
        <v>254</v>
      </c>
      <c r="B78" s="101"/>
      <c r="C78" s="101"/>
      <c r="D78" s="101"/>
      <c r="E78" s="101"/>
      <c r="F78" s="101"/>
      <c r="G78" s="101"/>
      <c r="H78" s="101"/>
      <c r="I78" s="101"/>
      <c r="J78" s="101"/>
      <c r="K78" s="101"/>
      <c r="L78" s="101"/>
      <c r="M78" s="101"/>
      <c r="N78" s="101"/>
      <c r="O78" s="101"/>
      <c r="P78" s="101"/>
      <c r="Q78" s="101"/>
      <c r="R78" s="101"/>
      <c r="S78" s="101"/>
      <c r="T78" s="101"/>
      <c r="U78" s="101"/>
      <c r="V78" s="101"/>
      <c r="W78" s="101"/>
      <c r="X78" s="101"/>
      <c r="Y78" s="101"/>
      <c r="Z78" s="101"/>
    </row>
    <row r="79" spans="1:26" s="57" customFormat="1" ht="12.75" customHeight="1">
      <c r="A79" s="101" t="s">
        <v>252</v>
      </c>
      <c r="B79" s="101"/>
      <c r="C79" s="101"/>
      <c r="D79" s="101"/>
      <c r="E79" s="101"/>
      <c r="F79" s="101"/>
      <c r="G79" s="101"/>
      <c r="H79" s="101"/>
      <c r="I79" s="101"/>
      <c r="J79" s="101"/>
      <c r="K79" s="101"/>
      <c r="L79" s="101"/>
      <c r="M79" s="101"/>
      <c r="N79" s="101"/>
      <c r="O79" s="101"/>
      <c r="P79" s="101"/>
      <c r="Q79" s="101"/>
      <c r="R79" s="101"/>
      <c r="S79" s="101"/>
      <c r="T79" s="101"/>
      <c r="U79" s="101"/>
      <c r="V79" s="101"/>
      <c r="W79" s="101"/>
      <c r="X79" s="101"/>
      <c r="Y79" s="101"/>
      <c r="Z79" s="101"/>
    </row>
    <row r="80" spans="1:26" s="56" customFormat="1" ht="12.75" customHeight="1">
      <c r="A80" s="104" t="s">
        <v>255</v>
      </c>
      <c r="B80" s="104"/>
      <c r="C80" s="104"/>
      <c r="D80" s="104"/>
      <c r="E80" s="104"/>
      <c r="F80" s="104"/>
      <c r="G80" s="104"/>
      <c r="H80" s="104"/>
      <c r="I80" s="104"/>
      <c r="J80" s="104"/>
      <c r="K80" s="104"/>
      <c r="L80" s="104"/>
      <c r="M80" s="104"/>
      <c r="N80" s="104"/>
      <c r="O80" s="104"/>
      <c r="P80" s="104"/>
      <c r="Q80" s="104"/>
      <c r="R80" s="104"/>
      <c r="S80" s="104"/>
      <c r="T80" s="104"/>
      <c r="U80" s="104"/>
      <c r="V80" s="104"/>
      <c r="W80" s="104"/>
      <c r="X80" s="104"/>
      <c r="Y80" s="104"/>
      <c r="Z80" s="104"/>
    </row>
    <row r="81" spans="1:26" s="56" customFormat="1" ht="12.75" customHeight="1">
      <c r="A81" s="101" t="s">
        <v>256</v>
      </c>
      <c r="B81" s="101"/>
      <c r="C81" s="101"/>
      <c r="D81" s="101"/>
      <c r="E81" s="101"/>
      <c r="F81" s="101"/>
      <c r="G81" s="101"/>
      <c r="H81" s="101"/>
      <c r="I81" s="101"/>
      <c r="J81" s="101"/>
      <c r="K81" s="101"/>
      <c r="L81" s="101"/>
      <c r="M81" s="101"/>
      <c r="N81" s="101"/>
      <c r="O81" s="101"/>
      <c r="P81" s="101"/>
      <c r="Q81" s="101"/>
      <c r="R81" s="101"/>
      <c r="S81" s="101"/>
      <c r="T81" s="101"/>
      <c r="U81" s="101"/>
      <c r="V81" s="101"/>
      <c r="W81" s="101"/>
      <c r="X81" s="101"/>
      <c r="Y81" s="101"/>
      <c r="Z81" s="101"/>
    </row>
    <row r="82" spans="1:26" s="56" customFormat="1" ht="12.75" customHeight="1">
      <c r="A82" s="101" t="s">
        <v>257</v>
      </c>
      <c r="B82" s="101"/>
      <c r="C82" s="101"/>
      <c r="D82" s="101"/>
      <c r="E82" s="101"/>
      <c r="F82" s="101"/>
      <c r="G82" s="101"/>
      <c r="H82" s="101"/>
      <c r="I82" s="101"/>
      <c r="J82" s="101"/>
      <c r="K82" s="101"/>
      <c r="L82" s="101"/>
      <c r="M82" s="101"/>
      <c r="N82" s="101"/>
      <c r="O82" s="101"/>
      <c r="P82" s="101"/>
      <c r="Q82" s="101"/>
      <c r="R82" s="101"/>
      <c r="S82" s="101"/>
      <c r="T82" s="101"/>
      <c r="U82" s="101"/>
      <c r="V82" s="101"/>
      <c r="W82" s="101"/>
      <c r="X82" s="101"/>
      <c r="Y82" s="101"/>
      <c r="Z82" s="101"/>
    </row>
    <row r="83" spans="1:26" ht="12.75" customHeight="1">
      <c r="A83" s="101" t="s">
        <v>258</v>
      </c>
      <c r="B83" s="101"/>
      <c r="C83" s="101"/>
      <c r="D83" s="101"/>
      <c r="E83" s="101"/>
      <c r="F83" s="101"/>
      <c r="G83" s="101"/>
      <c r="H83" s="101"/>
      <c r="I83" s="101"/>
      <c r="J83" s="101"/>
      <c r="K83" s="101"/>
      <c r="L83" s="101"/>
      <c r="M83" s="101"/>
      <c r="N83" s="101"/>
      <c r="O83" s="101"/>
      <c r="P83" s="101"/>
      <c r="Q83" s="101"/>
      <c r="R83" s="101"/>
      <c r="S83" s="101"/>
      <c r="T83" s="101"/>
      <c r="U83" s="101"/>
      <c r="V83" s="101"/>
      <c r="W83" s="101"/>
      <c r="X83" s="101"/>
      <c r="Y83" s="101"/>
      <c r="Z83" s="101"/>
    </row>
    <row r="84" spans="1:26" ht="12.75" customHeight="1">
      <c r="A84" s="105" t="s">
        <v>259</v>
      </c>
      <c r="B84" s="105"/>
      <c r="C84" s="105"/>
      <c r="D84" s="105"/>
      <c r="E84" s="105"/>
      <c r="F84" s="105"/>
      <c r="G84" s="105"/>
      <c r="H84" s="105"/>
      <c r="I84" s="105"/>
      <c r="J84" s="105"/>
      <c r="K84" s="105"/>
      <c r="L84" s="105"/>
      <c r="M84" s="105"/>
      <c r="N84" s="105"/>
      <c r="O84" s="105"/>
      <c r="P84" s="105"/>
      <c r="Q84" s="105"/>
      <c r="R84" s="105"/>
      <c r="S84" s="105"/>
      <c r="T84" s="105"/>
      <c r="U84" s="105"/>
      <c r="V84" s="105"/>
      <c r="W84" s="105"/>
      <c r="X84" s="105"/>
      <c r="Y84" s="105"/>
      <c r="Z84" s="105"/>
    </row>
  </sheetData>
  <mergeCells count="58">
    <mergeCell ref="A81:Z81"/>
    <mergeCell ref="A82:Z82"/>
    <mergeCell ref="A83:Z83"/>
    <mergeCell ref="A84:Z84"/>
    <mergeCell ref="A75:Z75"/>
    <mergeCell ref="A76:Z76"/>
    <mergeCell ref="A77:Z77"/>
    <mergeCell ref="A78:Z78"/>
    <mergeCell ref="A79:Z79"/>
    <mergeCell ref="A80:Z80"/>
    <mergeCell ref="A74:Z74"/>
    <mergeCell ref="A63:Z63"/>
    <mergeCell ref="A64:Z64"/>
    <mergeCell ref="A65:Z65"/>
    <mergeCell ref="A66:Z66"/>
    <mergeCell ref="A67:Z67"/>
    <mergeCell ref="A68:Z68"/>
    <mergeCell ref="A69:Z69"/>
    <mergeCell ref="A70:Z70"/>
    <mergeCell ref="A71:Z71"/>
    <mergeCell ref="A72:Z72"/>
    <mergeCell ref="A73:Z73"/>
    <mergeCell ref="A62:Z62"/>
    <mergeCell ref="A51:Z51"/>
    <mergeCell ref="A52:Z52"/>
    <mergeCell ref="A53:Z53"/>
    <mergeCell ref="A54:Z54"/>
    <mergeCell ref="A55:Z55"/>
    <mergeCell ref="A56:Z56"/>
    <mergeCell ref="A57:Z57"/>
    <mergeCell ref="A58:Z58"/>
    <mergeCell ref="A59:Z59"/>
    <mergeCell ref="A60:Z60"/>
    <mergeCell ref="A61:Z61"/>
    <mergeCell ref="A50:Z50"/>
    <mergeCell ref="A39:Z39"/>
    <mergeCell ref="A40:Z40"/>
    <mergeCell ref="A41:Z41"/>
    <mergeCell ref="A42:Z42"/>
    <mergeCell ref="A43:Z43"/>
    <mergeCell ref="A44:Z44"/>
    <mergeCell ref="A45:Z45"/>
    <mergeCell ref="A46:Z46"/>
    <mergeCell ref="A47:Z47"/>
    <mergeCell ref="A48:Z48"/>
    <mergeCell ref="A49:Z49"/>
    <mergeCell ref="A38:Z38"/>
    <mergeCell ref="A1:AG1"/>
    <mergeCell ref="A28:Z28"/>
    <mergeCell ref="A29:Z29"/>
    <mergeCell ref="A30:Z30"/>
    <mergeCell ref="A31:Z31"/>
    <mergeCell ref="A32:Z32"/>
    <mergeCell ref="A33:Z33"/>
    <mergeCell ref="A34:Z34"/>
    <mergeCell ref="A35:Z35"/>
    <mergeCell ref="A36:Z36"/>
    <mergeCell ref="A37:Z37"/>
  </mergeCells>
  <phoneticPr fontId="60" type="noConversion"/>
  <pageMargins left="0.25" right="0.25" top="0.25" bottom="0.25" header="0.3" footer="0.3"/>
  <pageSetup scale="42" fitToHeight="0"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G11"/>
  <sheetViews>
    <sheetView workbookViewId="0">
      <selection activeCell="D6" sqref="D6"/>
    </sheetView>
  </sheetViews>
  <sheetFormatPr defaultRowHeight="13.5"/>
  <cols>
    <col min="1" max="1" width="26.86328125" customWidth="1"/>
    <col min="2" max="2" width="16.73046875" customWidth="1"/>
    <col min="3" max="3" width="12.59765625" customWidth="1"/>
    <col min="4" max="4" width="14.1328125" customWidth="1"/>
    <col min="5" max="5" width="16.73046875" customWidth="1"/>
    <col min="6" max="6" width="16.265625" customWidth="1"/>
    <col min="7" max="7" width="15.86328125" customWidth="1"/>
  </cols>
  <sheetData>
    <row r="1" spans="1:7">
      <c r="A1" s="1" t="s">
        <v>14</v>
      </c>
    </row>
    <row r="2" spans="1:7">
      <c r="A2" s="1"/>
    </row>
    <row r="3" spans="1:7" ht="54">
      <c r="A3" s="9" t="s">
        <v>15</v>
      </c>
      <c r="B3" s="9" t="s">
        <v>16</v>
      </c>
      <c r="C3" s="9" t="s">
        <v>17</v>
      </c>
      <c r="D3" s="9" t="s">
        <v>18</v>
      </c>
      <c r="E3" s="9" t="s">
        <v>19</v>
      </c>
      <c r="F3" s="9" t="s">
        <v>20</v>
      </c>
      <c r="G3" s="9" t="s">
        <v>21</v>
      </c>
    </row>
    <row r="4" spans="1:7">
      <c r="A4" t="s">
        <v>22</v>
      </c>
      <c r="B4" s="10">
        <v>21611</v>
      </c>
      <c r="C4" s="10">
        <v>244203</v>
      </c>
      <c r="D4" s="10">
        <v>3584</v>
      </c>
      <c r="E4">
        <v>11.3</v>
      </c>
      <c r="F4">
        <v>5.7</v>
      </c>
      <c r="G4">
        <v>2.4</v>
      </c>
    </row>
    <row r="5" spans="1:7">
      <c r="A5" t="s">
        <v>23</v>
      </c>
      <c r="B5" s="10">
        <v>10147</v>
      </c>
      <c r="C5" s="10">
        <v>121865</v>
      </c>
      <c r="D5" s="10">
        <v>2035</v>
      </c>
      <c r="E5">
        <v>12</v>
      </c>
      <c r="F5">
        <v>6</v>
      </c>
      <c r="G5">
        <v>2.7</v>
      </c>
    </row>
    <row r="6" spans="1:7">
      <c r="A6" t="s">
        <v>24</v>
      </c>
      <c r="B6">
        <v>735</v>
      </c>
      <c r="C6" s="10">
        <v>8137</v>
      </c>
      <c r="D6">
        <v>154</v>
      </c>
      <c r="E6">
        <v>11.1</v>
      </c>
      <c r="F6">
        <v>7.8</v>
      </c>
      <c r="G6">
        <v>2.4</v>
      </c>
    </row>
    <row r="7" spans="1:7">
      <c r="A7" t="s">
        <v>25</v>
      </c>
      <c r="B7">
        <v>854</v>
      </c>
      <c r="C7" s="10">
        <v>12694</v>
      </c>
      <c r="D7">
        <v>220</v>
      </c>
      <c r="E7">
        <v>14.9</v>
      </c>
      <c r="F7">
        <v>4.0999999999999996</v>
      </c>
      <c r="G7">
        <v>3.8</v>
      </c>
    </row>
    <row r="8" spans="1:7">
      <c r="A8" t="s">
        <v>26</v>
      </c>
      <c r="B8" s="10">
        <v>1704</v>
      </c>
      <c r="C8" s="10">
        <v>18728</v>
      </c>
      <c r="D8">
        <v>212</v>
      </c>
      <c r="E8">
        <v>11</v>
      </c>
      <c r="F8">
        <v>4.7</v>
      </c>
      <c r="G8">
        <v>2.2999999999999998</v>
      </c>
    </row>
    <row r="9" spans="1:7">
      <c r="A9" t="s">
        <v>27</v>
      </c>
      <c r="B9" s="10">
        <v>2508</v>
      </c>
      <c r="C9" s="10">
        <v>21580</v>
      </c>
      <c r="D9">
        <v>362</v>
      </c>
      <c r="E9">
        <v>8.6</v>
      </c>
      <c r="F9">
        <v>6.3</v>
      </c>
      <c r="G9">
        <v>2.2999999999999998</v>
      </c>
    </row>
    <row r="10" spans="1:7">
      <c r="A10" t="s">
        <v>28</v>
      </c>
      <c r="B10" s="10">
        <v>3916</v>
      </c>
      <c r="C10" s="10">
        <v>43741</v>
      </c>
      <c r="D10">
        <v>280</v>
      </c>
      <c r="E10">
        <v>11.2</v>
      </c>
      <c r="F10">
        <v>4.5999999999999996</v>
      </c>
      <c r="G10">
        <v>1.3</v>
      </c>
    </row>
    <row r="11" spans="1:7">
      <c r="A11" t="s">
        <v>29</v>
      </c>
      <c r="B11" s="10">
        <v>1747</v>
      </c>
      <c r="C11" s="10">
        <v>17458</v>
      </c>
      <c r="D11">
        <v>322</v>
      </c>
      <c r="E11">
        <v>10</v>
      </c>
      <c r="F11">
        <v>6.8</v>
      </c>
      <c r="G11">
        <v>2.4</v>
      </c>
    </row>
  </sheetData>
  <phoneticPr fontId="60" type="noConversion"/>
  <pageMargins left="0.7" right="0.7" top="0.75" bottom="0.75" header="0.3" footer="0.3"/>
  <pageSetup orientation="portrait" horizontalDpi="1200" verticalDpi="1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3"/>
  </sheetPr>
  <dimension ref="A1:AR9"/>
  <sheetViews>
    <sheetView tabSelected="1" workbookViewId="0">
      <selection activeCell="AH2" sqref="AH2:AR7"/>
    </sheetView>
  </sheetViews>
  <sheetFormatPr defaultColWidth="9.1328125" defaultRowHeight="13.5"/>
  <cols>
    <col min="1" max="1" width="16.59765625" style="14" customWidth="1"/>
    <col min="2" max="2" width="9" style="14" customWidth="1"/>
    <col min="3" max="16384" width="9.1328125" style="14"/>
  </cols>
  <sheetData>
    <row r="1" spans="1:44" ht="27">
      <c r="A1" s="9" t="s">
        <v>262</v>
      </c>
      <c r="B1" s="5">
        <v>2018</v>
      </c>
      <c r="C1" s="5">
        <v>2019</v>
      </c>
      <c r="D1" s="5">
        <v>2020</v>
      </c>
      <c r="E1" s="5">
        <v>2021</v>
      </c>
      <c r="F1" s="5">
        <v>2022</v>
      </c>
      <c r="G1" s="5">
        <v>2023</v>
      </c>
      <c r="H1" s="5">
        <v>2024</v>
      </c>
      <c r="I1" s="5">
        <v>2025</v>
      </c>
      <c r="J1" s="5">
        <v>2026</v>
      </c>
      <c r="K1" s="5">
        <v>2027</v>
      </c>
      <c r="L1" s="5">
        <v>2028</v>
      </c>
      <c r="M1" s="5">
        <v>2029</v>
      </c>
      <c r="N1" s="5">
        <v>2030</v>
      </c>
      <c r="O1" s="5">
        <v>2031</v>
      </c>
      <c r="P1" s="5">
        <v>2032</v>
      </c>
      <c r="Q1" s="5">
        <v>2033</v>
      </c>
      <c r="R1" s="5">
        <v>2034</v>
      </c>
      <c r="S1" s="5">
        <v>2035</v>
      </c>
      <c r="T1" s="5">
        <v>2036</v>
      </c>
      <c r="U1" s="5">
        <v>2037</v>
      </c>
      <c r="V1" s="5">
        <v>2038</v>
      </c>
      <c r="W1" s="5">
        <v>2039</v>
      </c>
      <c r="X1" s="5">
        <v>2040</v>
      </c>
      <c r="Y1" s="5">
        <v>2041</v>
      </c>
      <c r="Z1" s="5">
        <v>2042</v>
      </c>
      <c r="AA1" s="5">
        <v>2043</v>
      </c>
      <c r="AB1" s="5">
        <v>2044</v>
      </c>
      <c r="AC1" s="5">
        <v>2045</v>
      </c>
      <c r="AD1" s="5">
        <v>2046</v>
      </c>
      <c r="AE1" s="5">
        <v>2047</v>
      </c>
      <c r="AF1" s="5">
        <v>2048</v>
      </c>
      <c r="AG1" s="5">
        <v>2049</v>
      </c>
      <c r="AH1" s="5">
        <v>2050</v>
      </c>
      <c r="AI1" s="5">
        <v>2051</v>
      </c>
      <c r="AJ1" s="5">
        <v>2052</v>
      </c>
      <c r="AK1" s="5">
        <v>2053</v>
      </c>
      <c r="AL1" s="5">
        <v>2054</v>
      </c>
      <c r="AM1" s="5">
        <v>2055</v>
      </c>
      <c r="AN1" s="5">
        <v>2056</v>
      </c>
      <c r="AO1" s="5">
        <v>2057</v>
      </c>
      <c r="AP1" s="5">
        <v>2058</v>
      </c>
      <c r="AQ1" s="5">
        <v>2059</v>
      </c>
      <c r="AR1" s="5">
        <v>2060</v>
      </c>
    </row>
    <row r="2" spans="1:44">
      <c r="A2" s="14" t="s">
        <v>3</v>
      </c>
      <c r="B2" s="15">
        <v>6517.55</v>
      </c>
      <c r="C2" s="15">
        <f t="shared" ref="C2:AJ7" si="0">$B2</f>
        <v>6517.55</v>
      </c>
      <c r="D2" s="15">
        <f t="shared" si="0"/>
        <v>6517.55</v>
      </c>
      <c r="E2" s="15">
        <f t="shared" si="0"/>
        <v>6517.55</v>
      </c>
      <c r="F2" s="15">
        <f t="shared" si="0"/>
        <v>6517.55</v>
      </c>
      <c r="G2" s="15">
        <f t="shared" si="0"/>
        <v>6517.55</v>
      </c>
      <c r="H2" s="15">
        <f t="shared" si="0"/>
        <v>6517.55</v>
      </c>
      <c r="I2" s="15">
        <f t="shared" si="0"/>
        <v>6517.55</v>
      </c>
      <c r="J2" s="15">
        <f t="shared" si="0"/>
        <v>6517.55</v>
      </c>
      <c r="K2" s="15">
        <f t="shared" si="0"/>
        <v>6517.55</v>
      </c>
      <c r="L2" s="15">
        <f t="shared" si="0"/>
        <v>6517.55</v>
      </c>
      <c r="M2" s="15">
        <f t="shared" si="0"/>
        <v>6517.55</v>
      </c>
      <c r="N2" s="15">
        <f t="shared" si="0"/>
        <v>6517.55</v>
      </c>
      <c r="O2" s="15">
        <f t="shared" si="0"/>
        <v>6517.55</v>
      </c>
      <c r="P2" s="15">
        <f t="shared" si="0"/>
        <v>6517.55</v>
      </c>
      <c r="Q2" s="15">
        <f t="shared" si="0"/>
        <v>6517.55</v>
      </c>
      <c r="R2" s="15">
        <f t="shared" si="0"/>
        <v>6517.55</v>
      </c>
      <c r="S2" s="15">
        <f t="shared" si="0"/>
        <v>6517.55</v>
      </c>
      <c r="T2" s="15">
        <f t="shared" si="0"/>
        <v>6517.55</v>
      </c>
      <c r="U2" s="15">
        <f t="shared" si="0"/>
        <v>6517.55</v>
      </c>
      <c r="V2" s="15">
        <f t="shared" si="0"/>
        <v>6517.55</v>
      </c>
      <c r="W2" s="15">
        <f t="shared" si="0"/>
        <v>6517.55</v>
      </c>
      <c r="X2" s="15">
        <f t="shared" si="0"/>
        <v>6517.55</v>
      </c>
      <c r="Y2" s="15">
        <f t="shared" si="0"/>
        <v>6517.55</v>
      </c>
      <c r="Z2" s="15">
        <f t="shared" si="0"/>
        <v>6517.55</v>
      </c>
      <c r="AA2" s="15">
        <f t="shared" si="0"/>
        <v>6517.55</v>
      </c>
      <c r="AB2" s="15">
        <f t="shared" si="0"/>
        <v>6517.55</v>
      </c>
      <c r="AC2" s="15">
        <f t="shared" si="0"/>
        <v>6517.55</v>
      </c>
      <c r="AD2" s="15">
        <f t="shared" si="0"/>
        <v>6517.55</v>
      </c>
      <c r="AE2" s="15">
        <f t="shared" si="0"/>
        <v>6517.55</v>
      </c>
      <c r="AF2" s="15">
        <f t="shared" si="0"/>
        <v>6517.55</v>
      </c>
      <c r="AG2" s="15">
        <f t="shared" si="0"/>
        <v>6517.55</v>
      </c>
      <c r="AH2" s="15">
        <f t="shared" si="0"/>
        <v>6517.55</v>
      </c>
      <c r="AI2" s="15">
        <f t="shared" si="0"/>
        <v>6517.55</v>
      </c>
      <c r="AJ2" s="15">
        <f t="shared" si="0"/>
        <v>6517.55</v>
      </c>
      <c r="AK2" s="15">
        <f t="shared" ref="AJ2:AR7" si="1">$B2</f>
        <v>6517.55</v>
      </c>
      <c r="AL2" s="15">
        <f t="shared" si="1"/>
        <v>6517.55</v>
      </c>
      <c r="AM2" s="15">
        <f t="shared" si="1"/>
        <v>6517.55</v>
      </c>
      <c r="AN2" s="15">
        <f t="shared" si="1"/>
        <v>6517.55</v>
      </c>
      <c r="AO2" s="15">
        <f t="shared" si="1"/>
        <v>6517.55</v>
      </c>
      <c r="AP2" s="15">
        <f t="shared" si="1"/>
        <v>6517.55</v>
      </c>
      <c r="AQ2" s="15">
        <f t="shared" si="1"/>
        <v>6517.55</v>
      </c>
      <c r="AR2" s="15">
        <f t="shared" si="1"/>
        <v>6517.55</v>
      </c>
    </row>
    <row r="3" spans="1:44">
      <c r="A3" s="14" t="s">
        <v>4</v>
      </c>
      <c r="B3" s="15">
        <v>59272.03</v>
      </c>
      <c r="C3" s="15">
        <f t="shared" ref="C3:Q3" si="2">$B3</f>
        <v>59272.03</v>
      </c>
      <c r="D3" s="15">
        <f t="shared" si="2"/>
        <v>59272.03</v>
      </c>
      <c r="E3" s="15">
        <f t="shared" si="2"/>
        <v>59272.03</v>
      </c>
      <c r="F3" s="15">
        <f t="shared" si="2"/>
        <v>59272.03</v>
      </c>
      <c r="G3" s="15">
        <f t="shared" si="2"/>
        <v>59272.03</v>
      </c>
      <c r="H3" s="15">
        <f t="shared" si="2"/>
        <v>59272.03</v>
      </c>
      <c r="I3" s="15">
        <f t="shared" si="2"/>
        <v>59272.03</v>
      </c>
      <c r="J3" s="15">
        <f t="shared" si="2"/>
        <v>59272.03</v>
      </c>
      <c r="K3" s="15">
        <f t="shared" si="2"/>
        <v>59272.03</v>
      </c>
      <c r="L3" s="15">
        <f t="shared" si="2"/>
        <v>59272.03</v>
      </c>
      <c r="M3" s="15">
        <f t="shared" si="2"/>
        <v>59272.03</v>
      </c>
      <c r="N3" s="15">
        <f t="shared" si="2"/>
        <v>59272.03</v>
      </c>
      <c r="O3" s="15">
        <f t="shared" si="2"/>
        <v>59272.03</v>
      </c>
      <c r="P3" s="15">
        <f t="shared" si="2"/>
        <v>59272.03</v>
      </c>
      <c r="Q3" s="15">
        <f t="shared" si="2"/>
        <v>59272.03</v>
      </c>
      <c r="R3" s="15">
        <f t="shared" si="0"/>
        <v>59272.03</v>
      </c>
      <c r="S3" s="15">
        <f t="shared" si="0"/>
        <v>59272.03</v>
      </c>
      <c r="T3" s="15">
        <f t="shared" si="0"/>
        <v>59272.03</v>
      </c>
      <c r="U3" s="15">
        <f t="shared" si="0"/>
        <v>59272.03</v>
      </c>
      <c r="V3" s="15">
        <f t="shared" si="0"/>
        <v>59272.03</v>
      </c>
      <c r="W3" s="15">
        <f t="shared" si="0"/>
        <v>59272.03</v>
      </c>
      <c r="X3" s="15">
        <f t="shared" si="0"/>
        <v>59272.03</v>
      </c>
      <c r="Y3" s="15">
        <f t="shared" si="0"/>
        <v>59272.03</v>
      </c>
      <c r="Z3" s="15">
        <f t="shared" si="0"/>
        <v>59272.03</v>
      </c>
      <c r="AA3" s="15">
        <f t="shared" si="0"/>
        <v>59272.03</v>
      </c>
      <c r="AB3" s="15">
        <f t="shared" si="0"/>
        <v>59272.03</v>
      </c>
      <c r="AC3" s="15">
        <f t="shared" si="0"/>
        <v>59272.03</v>
      </c>
      <c r="AD3" s="15">
        <f t="shared" si="0"/>
        <v>59272.03</v>
      </c>
      <c r="AE3" s="15">
        <f t="shared" si="0"/>
        <v>59272.03</v>
      </c>
      <c r="AF3" s="15">
        <f t="shared" si="0"/>
        <v>59272.03</v>
      </c>
      <c r="AG3" s="15">
        <f t="shared" si="0"/>
        <v>59272.03</v>
      </c>
      <c r="AH3" s="15">
        <f t="shared" si="0"/>
        <v>59272.03</v>
      </c>
      <c r="AI3" s="15">
        <f t="shared" si="0"/>
        <v>59272.03</v>
      </c>
      <c r="AJ3" s="15">
        <f t="shared" si="1"/>
        <v>59272.03</v>
      </c>
      <c r="AK3" s="15">
        <f t="shared" si="1"/>
        <v>59272.03</v>
      </c>
      <c r="AL3" s="15">
        <f t="shared" si="1"/>
        <v>59272.03</v>
      </c>
      <c r="AM3" s="15">
        <f t="shared" si="1"/>
        <v>59272.03</v>
      </c>
      <c r="AN3" s="15">
        <f t="shared" si="1"/>
        <v>59272.03</v>
      </c>
      <c r="AO3" s="15">
        <f t="shared" si="1"/>
        <v>59272.03</v>
      </c>
      <c r="AP3" s="15">
        <f t="shared" si="1"/>
        <v>59272.03</v>
      </c>
      <c r="AQ3" s="15">
        <f t="shared" si="1"/>
        <v>59272.03</v>
      </c>
      <c r="AR3" s="15">
        <f t="shared" si="1"/>
        <v>59272.03</v>
      </c>
    </row>
    <row r="4" spans="1:44">
      <c r="A4" s="14" t="s">
        <v>5</v>
      </c>
      <c r="B4" s="15">
        <v>2218.183</v>
      </c>
      <c r="C4" s="15">
        <f>$B$4</f>
        <v>2218.183</v>
      </c>
      <c r="D4" s="15">
        <f t="shared" ref="D4:AH4" si="3">$B$4</f>
        <v>2218.183</v>
      </c>
      <c r="E4" s="15">
        <f t="shared" si="3"/>
        <v>2218.183</v>
      </c>
      <c r="F4" s="15">
        <f t="shared" si="3"/>
        <v>2218.183</v>
      </c>
      <c r="G4" s="15">
        <f t="shared" si="3"/>
        <v>2218.183</v>
      </c>
      <c r="H4" s="15">
        <f t="shared" si="3"/>
        <v>2218.183</v>
      </c>
      <c r="I4" s="15">
        <f t="shared" si="3"/>
        <v>2218.183</v>
      </c>
      <c r="J4" s="15">
        <f t="shared" si="3"/>
        <v>2218.183</v>
      </c>
      <c r="K4" s="15">
        <f t="shared" si="3"/>
        <v>2218.183</v>
      </c>
      <c r="L4" s="15">
        <f t="shared" si="3"/>
        <v>2218.183</v>
      </c>
      <c r="M4" s="15">
        <f t="shared" si="3"/>
        <v>2218.183</v>
      </c>
      <c r="N4" s="15">
        <f t="shared" si="3"/>
        <v>2218.183</v>
      </c>
      <c r="O4" s="15">
        <f t="shared" si="3"/>
        <v>2218.183</v>
      </c>
      <c r="P4" s="15">
        <f t="shared" si="3"/>
        <v>2218.183</v>
      </c>
      <c r="Q4" s="15">
        <f t="shared" si="3"/>
        <v>2218.183</v>
      </c>
      <c r="R4" s="15">
        <f t="shared" si="3"/>
        <v>2218.183</v>
      </c>
      <c r="S4" s="15">
        <f t="shared" si="3"/>
        <v>2218.183</v>
      </c>
      <c r="T4" s="15">
        <f t="shared" si="3"/>
        <v>2218.183</v>
      </c>
      <c r="U4" s="15">
        <f t="shared" si="3"/>
        <v>2218.183</v>
      </c>
      <c r="V4" s="15">
        <f t="shared" si="3"/>
        <v>2218.183</v>
      </c>
      <c r="W4" s="15">
        <f t="shared" si="3"/>
        <v>2218.183</v>
      </c>
      <c r="X4" s="15">
        <f t="shared" si="3"/>
        <v>2218.183</v>
      </c>
      <c r="Y4" s="15">
        <f t="shared" si="3"/>
        <v>2218.183</v>
      </c>
      <c r="Z4" s="15">
        <f t="shared" si="3"/>
        <v>2218.183</v>
      </c>
      <c r="AA4" s="15">
        <f t="shared" si="3"/>
        <v>2218.183</v>
      </c>
      <c r="AB4" s="15">
        <f t="shared" si="3"/>
        <v>2218.183</v>
      </c>
      <c r="AC4" s="15">
        <f t="shared" si="3"/>
        <v>2218.183</v>
      </c>
      <c r="AD4" s="15">
        <f t="shared" si="3"/>
        <v>2218.183</v>
      </c>
      <c r="AE4" s="15">
        <f t="shared" si="3"/>
        <v>2218.183</v>
      </c>
      <c r="AF4" s="15">
        <f t="shared" si="3"/>
        <v>2218.183</v>
      </c>
      <c r="AG4" s="15">
        <f t="shared" si="3"/>
        <v>2218.183</v>
      </c>
      <c r="AH4" s="15">
        <f t="shared" si="0"/>
        <v>2218.183</v>
      </c>
      <c r="AI4" s="15">
        <f t="shared" si="0"/>
        <v>2218.183</v>
      </c>
      <c r="AJ4" s="15">
        <f t="shared" si="1"/>
        <v>2218.183</v>
      </c>
      <c r="AK4" s="15">
        <f t="shared" si="1"/>
        <v>2218.183</v>
      </c>
      <c r="AL4" s="15">
        <f t="shared" si="1"/>
        <v>2218.183</v>
      </c>
      <c r="AM4" s="15">
        <f t="shared" si="1"/>
        <v>2218.183</v>
      </c>
      <c r="AN4" s="15">
        <f t="shared" si="1"/>
        <v>2218.183</v>
      </c>
      <c r="AO4" s="15">
        <f t="shared" si="1"/>
        <v>2218.183</v>
      </c>
      <c r="AP4" s="15">
        <f t="shared" si="1"/>
        <v>2218.183</v>
      </c>
      <c r="AQ4" s="15">
        <f t="shared" si="1"/>
        <v>2218.183</v>
      </c>
      <c r="AR4" s="15">
        <f t="shared" si="1"/>
        <v>2218.183</v>
      </c>
    </row>
    <row r="5" spans="1:44">
      <c r="A5" s="14" t="s">
        <v>6</v>
      </c>
      <c r="B5" s="15">
        <f>INDEX('AEO 7'!23:23,MATCH(About!$B$35,'AEO 7'!$13:$13,0))*1000000000/SUM('SYVbT-passenger'!B5:H5)/'AVLo-passengers'!B5</f>
        <v>336815.15580485889</v>
      </c>
      <c r="C5" s="15">
        <f t="shared" si="0"/>
        <v>336815.15580485889</v>
      </c>
      <c r="D5" s="15">
        <f t="shared" si="0"/>
        <v>336815.15580485889</v>
      </c>
      <c r="E5" s="15">
        <f t="shared" si="0"/>
        <v>336815.15580485889</v>
      </c>
      <c r="F5" s="15">
        <f t="shared" si="0"/>
        <v>336815.15580485889</v>
      </c>
      <c r="G5" s="15">
        <f t="shared" si="0"/>
        <v>336815.15580485889</v>
      </c>
      <c r="H5" s="15">
        <f t="shared" si="0"/>
        <v>336815.15580485889</v>
      </c>
      <c r="I5" s="15">
        <f t="shared" si="0"/>
        <v>336815.15580485889</v>
      </c>
      <c r="J5" s="15">
        <f t="shared" si="0"/>
        <v>336815.15580485889</v>
      </c>
      <c r="K5" s="15">
        <f t="shared" si="0"/>
        <v>336815.15580485889</v>
      </c>
      <c r="L5" s="15">
        <f t="shared" si="0"/>
        <v>336815.15580485889</v>
      </c>
      <c r="M5" s="15">
        <f t="shared" si="0"/>
        <v>336815.15580485889</v>
      </c>
      <c r="N5" s="15">
        <f t="shared" si="0"/>
        <v>336815.15580485889</v>
      </c>
      <c r="O5" s="15">
        <f t="shared" si="0"/>
        <v>336815.15580485889</v>
      </c>
      <c r="P5" s="15">
        <f t="shared" si="0"/>
        <v>336815.15580485889</v>
      </c>
      <c r="Q5" s="15">
        <f t="shared" si="0"/>
        <v>336815.15580485889</v>
      </c>
      <c r="R5" s="15">
        <f t="shared" si="0"/>
        <v>336815.15580485889</v>
      </c>
      <c r="S5" s="15">
        <f t="shared" si="0"/>
        <v>336815.15580485889</v>
      </c>
      <c r="T5" s="15">
        <f t="shared" si="0"/>
        <v>336815.15580485889</v>
      </c>
      <c r="U5" s="15">
        <f t="shared" si="0"/>
        <v>336815.15580485889</v>
      </c>
      <c r="V5" s="15">
        <f t="shared" si="0"/>
        <v>336815.15580485889</v>
      </c>
      <c r="W5" s="15">
        <f t="shared" si="0"/>
        <v>336815.15580485889</v>
      </c>
      <c r="X5" s="15">
        <f t="shared" si="0"/>
        <v>336815.15580485889</v>
      </c>
      <c r="Y5" s="15">
        <f t="shared" si="0"/>
        <v>336815.15580485889</v>
      </c>
      <c r="Z5" s="15">
        <f t="shared" si="0"/>
        <v>336815.15580485889</v>
      </c>
      <c r="AA5" s="15">
        <f t="shared" si="0"/>
        <v>336815.15580485889</v>
      </c>
      <c r="AB5" s="15">
        <f t="shared" si="0"/>
        <v>336815.15580485889</v>
      </c>
      <c r="AC5" s="15">
        <f t="shared" si="0"/>
        <v>336815.15580485889</v>
      </c>
      <c r="AD5" s="15">
        <f t="shared" si="0"/>
        <v>336815.15580485889</v>
      </c>
      <c r="AE5" s="15">
        <f t="shared" si="0"/>
        <v>336815.15580485889</v>
      </c>
      <c r="AF5" s="15">
        <f t="shared" si="0"/>
        <v>336815.15580485889</v>
      </c>
      <c r="AG5" s="15">
        <f t="shared" si="0"/>
        <v>336815.15580485889</v>
      </c>
      <c r="AH5" s="15">
        <f t="shared" si="0"/>
        <v>336815.15580485889</v>
      </c>
      <c r="AI5" s="15">
        <f t="shared" si="0"/>
        <v>336815.15580485889</v>
      </c>
      <c r="AJ5" s="15">
        <f t="shared" si="1"/>
        <v>336815.15580485889</v>
      </c>
      <c r="AK5" s="15">
        <f t="shared" si="1"/>
        <v>336815.15580485889</v>
      </c>
      <c r="AL5" s="15">
        <f t="shared" si="1"/>
        <v>336815.15580485889</v>
      </c>
      <c r="AM5" s="15">
        <f t="shared" si="1"/>
        <v>336815.15580485889</v>
      </c>
      <c r="AN5" s="15">
        <f t="shared" si="1"/>
        <v>336815.15580485889</v>
      </c>
      <c r="AO5" s="15">
        <f t="shared" si="1"/>
        <v>336815.15580485889</v>
      </c>
      <c r="AP5" s="15">
        <f t="shared" si="1"/>
        <v>336815.15580485889</v>
      </c>
      <c r="AQ5" s="15">
        <f t="shared" si="1"/>
        <v>336815.15580485889</v>
      </c>
      <c r="AR5" s="15">
        <f t="shared" si="1"/>
        <v>336815.15580485889</v>
      </c>
    </row>
    <row r="6" spans="1:44">
      <c r="A6" s="14" t="s">
        <v>7</v>
      </c>
      <c r="B6" s="15">
        <v>694.07029999999997</v>
      </c>
      <c r="C6" s="15">
        <f t="shared" si="0"/>
        <v>694.07029999999997</v>
      </c>
      <c r="D6" s="15">
        <f t="shared" si="0"/>
        <v>694.07029999999997</v>
      </c>
      <c r="E6" s="15">
        <f t="shared" si="0"/>
        <v>694.07029999999997</v>
      </c>
      <c r="F6" s="15">
        <f t="shared" si="0"/>
        <v>694.07029999999997</v>
      </c>
      <c r="G6" s="15">
        <f t="shared" si="0"/>
        <v>694.07029999999997</v>
      </c>
      <c r="H6" s="15">
        <f t="shared" si="0"/>
        <v>694.07029999999997</v>
      </c>
      <c r="I6" s="15">
        <f t="shared" si="0"/>
        <v>694.07029999999997</v>
      </c>
      <c r="J6" s="15">
        <f t="shared" si="0"/>
        <v>694.07029999999997</v>
      </c>
      <c r="K6" s="15">
        <f t="shared" si="0"/>
        <v>694.07029999999997</v>
      </c>
      <c r="L6" s="15">
        <f t="shared" si="0"/>
        <v>694.07029999999997</v>
      </c>
      <c r="M6" s="15">
        <f t="shared" si="0"/>
        <v>694.07029999999997</v>
      </c>
      <c r="N6" s="15">
        <f t="shared" si="0"/>
        <v>694.07029999999997</v>
      </c>
      <c r="O6" s="15">
        <f t="shared" si="0"/>
        <v>694.07029999999997</v>
      </c>
      <c r="P6" s="15">
        <f t="shared" si="0"/>
        <v>694.07029999999997</v>
      </c>
      <c r="Q6" s="15">
        <f t="shared" si="0"/>
        <v>694.07029999999997</v>
      </c>
      <c r="R6" s="15">
        <f t="shared" si="0"/>
        <v>694.07029999999997</v>
      </c>
      <c r="S6" s="15">
        <f t="shared" si="0"/>
        <v>694.07029999999997</v>
      </c>
      <c r="T6" s="15">
        <f t="shared" si="0"/>
        <v>694.07029999999997</v>
      </c>
      <c r="U6" s="15">
        <f t="shared" si="0"/>
        <v>694.07029999999997</v>
      </c>
      <c r="V6" s="15">
        <f t="shared" si="0"/>
        <v>694.07029999999997</v>
      </c>
      <c r="W6" s="15">
        <f t="shared" si="0"/>
        <v>694.07029999999997</v>
      </c>
      <c r="X6" s="15">
        <f t="shared" si="0"/>
        <v>694.07029999999997</v>
      </c>
      <c r="Y6" s="15">
        <f t="shared" si="0"/>
        <v>694.07029999999997</v>
      </c>
      <c r="Z6" s="15">
        <f t="shared" si="0"/>
        <v>694.07029999999997</v>
      </c>
      <c r="AA6" s="15">
        <f t="shared" si="0"/>
        <v>694.07029999999997</v>
      </c>
      <c r="AB6" s="15">
        <f t="shared" si="0"/>
        <v>694.07029999999997</v>
      </c>
      <c r="AC6" s="15">
        <f t="shared" si="0"/>
        <v>694.07029999999997</v>
      </c>
      <c r="AD6" s="15">
        <f t="shared" si="0"/>
        <v>694.07029999999997</v>
      </c>
      <c r="AE6" s="15">
        <f t="shared" si="0"/>
        <v>694.07029999999997</v>
      </c>
      <c r="AF6" s="15">
        <f t="shared" si="0"/>
        <v>694.07029999999997</v>
      </c>
      <c r="AG6" s="15">
        <f t="shared" si="0"/>
        <v>694.07029999999997</v>
      </c>
      <c r="AH6" s="15">
        <f t="shared" si="0"/>
        <v>694.07029999999997</v>
      </c>
      <c r="AI6" s="15">
        <f t="shared" si="0"/>
        <v>694.07029999999997</v>
      </c>
      <c r="AJ6" s="15">
        <f t="shared" si="1"/>
        <v>694.07029999999997</v>
      </c>
      <c r="AK6" s="15">
        <f t="shared" si="1"/>
        <v>694.07029999999997</v>
      </c>
      <c r="AL6" s="15">
        <f t="shared" si="1"/>
        <v>694.07029999999997</v>
      </c>
      <c r="AM6" s="15">
        <f t="shared" si="1"/>
        <v>694.07029999999997</v>
      </c>
      <c r="AN6" s="15">
        <f t="shared" si="1"/>
        <v>694.07029999999997</v>
      </c>
      <c r="AO6" s="15">
        <f t="shared" si="1"/>
        <v>694.07029999999997</v>
      </c>
      <c r="AP6" s="15">
        <f t="shared" si="1"/>
        <v>694.07029999999997</v>
      </c>
      <c r="AQ6" s="15">
        <f t="shared" si="1"/>
        <v>694.07029999999997</v>
      </c>
      <c r="AR6" s="15">
        <f t="shared" si="1"/>
        <v>694.07029999999997</v>
      </c>
    </row>
    <row r="7" spans="1:44">
      <c r="A7" s="14" t="s">
        <v>8</v>
      </c>
      <c r="B7" s="15">
        <v>3728.22</v>
      </c>
      <c r="C7" s="15">
        <f t="shared" si="0"/>
        <v>3728.22</v>
      </c>
      <c r="D7" s="15">
        <f t="shared" si="0"/>
        <v>3728.22</v>
      </c>
      <c r="E7" s="15">
        <f t="shared" si="0"/>
        <v>3728.22</v>
      </c>
      <c r="F7" s="15">
        <f t="shared" si="0"/>
        <v>3728.22</v>
      </c>
      <c r="G7" s="15">
        <f t="shared" si="0"/>
        <v>3728.22</v>
      </c>
      <c r="H7" s="15">
        <f t="shared" si="0"/>
        <v>3728.22</v>
      </c>
      <c r="I7" s="15">
        <f t="shared" si="0"/>
        <v>3728.22</v>
      </c>
      <c r="J7" s="15">
        <f t="shared" si="0"/>
        <v>3728.22</v>
      </c>
      <c r="K7" s="15">
        <f t="shared" si="0"/>
        <v>3728.22</v>
      </c>
      <c r="L7" s="15">
        <f t="shared" si="0"/>
        <v>3728.22</v>
      </c>
      <c r="M7" s="15">
        <f t="shared" si="0"/>
        <v>3728.22</v>
      </c>
      <c r="N7" s="15">
        <f t="shared" si="0"/>
        <v>3728.22</v>
      </c>
      <c r="O7" s="15">
        <f t="shared" si="0"/>
        <v>3728.22</v>
      </c>
      <c r="P7" s="15">
        <f t="shared" si="0"/>
        <v>3728.22</v>
      </c>
      <c r="Q7" s="15">
        <f t="shared" si="0"/>
        <v>3728.22</v>
      </c>
      <c r="R7" s="15">
        <f t="shared" si="0"/>
        <v>3728.22</v>
      </c>
      <c r="S7" s="15">
        <f t="shared" si="0"/>
        <v>3728.22</v>
      </c>
      <c r="T7" s="15">
        <f t="shared" si="0"/>
        <v>3728.22</v>
      </c>
      <c r="U7" s="15">
        <f t="shared" si="0"/>
        <v>3728.22</v>
      </c>
      <c r="V7" s="15">
        <f t="shared" si="0"/>
        <v>3728.22</v>
      </c>
      <c r="W7" s="15">
        <f t="shared" si="0"/>
        <v>3728.22</v>
      </c>
      <c r="X7" s="15">
        <f t="shared" si="0"/>
        <v>3728.22</v>
      </c>
      <c r="Y7" s="15">
        <f t="shared" si="0"/>
        <v>3728.22</v>
      </c>
      <c r="Z7" s="15">
        <f t="shared" si="0"/>
        <v>3728.22</v>
      </c>
      <c r="AA7" s="15">
        <f t="shared" si="0"/>
        <v>3728.22</v>
      </c>
      <c r="AB7" s="15">
        <f t="shared" si="0"/>
        <v>3728.22</v>
      </c>
      <c r="AC7" s="15">
        <f t="shared" si="0"/>
        <v>3728.22</v>
      </c>
      <c r="AD7" s="15">
        <f t="shared" si="0"/>
        <v>3728.22</v>
      </c>
      <c r="AE7" s="15">
        <f t="shared" si="0"/>
        <v>3728.22</v>
      </c>
      <c r="AF7" s="15">
        <f t="shared" si="0"/>
        <v>3728.22</v>
      </c>
      <c r="AG7" s="15">
        <f t="shared" si="0"/>
        <v>3728.22</v>
      </c>
      <c r="AH7" s="15">
        <f t="shared" si="0"/>
        <v>3728.22</v>
      </c>
      <c r="AI7" s="15">
        <f t="shared" si="0"/>
        <v>3728.22</v>
      </c>
      <c r="AJ7" s="15">
        <f t="shared" si="1"/>
        <v>3728.22</v>
      </c>
      <c r="AK7" s="15">
        <f t="shared" si="1"/>
        <v>3728.22</v>
      </c>
      <c r="AL7" s="15">
        <f t="shared" si="1"/>
        <v>3728.22</v>
      </c>
      <c r="AM7" s="15">
        <f t="shared" si="1"/>
        <v>3728.22</v>
      </c>
      <c r="AN7" s="15">
        <f t="shared" si="1"/>
        <v>3728.22</v>
      </c>
      <c r="AO7" s="15">
        <f t="shared" si="1"/>
        <v>3728.22</v>
      </c>
      <c r="AP7" s="15">
        <f t="shared" si="1"/>
        <v>3728.22</v>
      </c>
      <c r="AQ7" s="15">
        <f t="shared" si="1"/>
        <v>3728.22</v>
      </c>
      <c r="AR7" s="15">
        <f t="shared" si="1"/>
        <v>3728.22</v>
      </c>
    </row>
    <row r="9" spans="1:44">
      <c r="B9" s="15"/>
    </row>
  </sheetData>
  <phoneticPr fontId="60" type="noConversion"/>
  <pageMargins left="0.7" right="0.7" top="0.75" bottom="0.75" header="0.3" footer="0.3"/>
  <pageSetup orientation="portrait" horizontalDpi="1200" verticalDpi="12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3"/>
  </sheetPr>
  <dimension ref="A1:AQ7"/>
  <sheetViews>
    <sheetView topLeftCell="AJ1" zoomScaleNormal="100" workbookViewId="0">
      <selection activeCell="AH2" sqref="AH2:AQ7"/>
    </sheetView>
  </sheetViews>
  <sheetFormatPr defaultColWidth="9.1328125" defaultRowHeight="13.5"/>
  <cols>
    <col min="1" max="1" width="16.59765625" style="14" customWidth="1"/>
    <col min="2" max="16384" width="9.1328125" style="14"/>
  </cols>
  <sheetData>
    <row r="1" spans="1:43" ht="27">
      <c r="A1" s="9" t="s">
        <v>262</v>
      </c>
      <c r="B1" s="13">
        <v>2019</v>
      </c>
      <c r="C1" s="13">
        <v>2020</v>
      </c>
      <c r="D1" s="13">
        <v>2021</v>
      </c>
      <c r="E1" s="13">
        <v>2022</v>
      </c>
      <c r="F1" s="13">
        <v>2023</v>
      </c>
      <c r="G1" s="13">
        <v>2024</v>
      </c>
      <c r="H1" s="13">
        <v>2025</v>
      </c>
      <c r="I1" s="13">
        <v>2026</v>
      </c>
      <c r="J1" s="13">
        <v>2027</v>
      </c>
      <c r="K1" s="13">
        <v>2028</v>
      </c>
      <c r="L1" s="13">
        <v>2029</v>
      </c>
      <c r="M1" s="13">
        <v>2030</v>
      </c>
      <c r="N1" s="13">
        <v>2031</v>
      </c>
      <c r="O1" s="13">
        <v>2032</v>
      </c>
      <c r="P1" s="13">
        <v>2033</v>
      </c>
      <c r="Q1" s="13">
        <v>2034</v>
      </c>
      <c r="R1" s="13">
        <v>2035</v>
      </c>
      <c r="S1" s="13">
        <v>2036</v>
      </c>
      <c r="T1" s="13">
        <v>2037</v>
      </c>
      <c r="U1" s="13">
        <v>2038</v>
      </c>
      <c r="V1" s="13">
        <v>2039</v>
      </c>
      <c r="W1" s="13">
        <v>2040</v>
      </c>
      <c r="X1" s="13">
        <v>2041</v>
      </c>
      <c r="Y1" s="13">
        <v>2042</v>
      </c>
      <c r="Z1" s="13">
        <v>2043</v>
      </c>
      <c r="AA1" s="13">
        <v>2044</v>
      </c>
      <c r="AB1" s="13">
        <v>2045</v>
      </c>
      <c r="AC1" s="13">
        <v>2046</v>
      </c>
      <c r="AD1" s="13">
        <v>2047</v>
      </c>
      <c r="AE1" s="13">
        <v>2048</v>
      </c>
      <c r="AF1" s="13">
        <v>2049</v>
      </c>
      <c r="AG1" s="13">
        <v>2050</v>
      </c>
      <c r="AH1" s="13">
        <v>2051</v>
      </c>
      <c r="AI1" s="13">
        <v>2052</v>
      </c>
      <c r="AJ1" s="13">
        <v>2053</v>
      </c>
      <c r="AK1" s="13">
        <v>2054</v>
      </c>
      <c r="AL1" s="13">
        <v>2055</v>
      </c>
      <c r="AM1" s="13">
        <v>2056</v>
      </c>
      <c r="AN1" s="13">
        <v>2057</v>
      </c>
      <c r="AO1" s="13">
        <v>2058</v>
      </c>
      <c r="AP1" s="13">
        <v>2059</v>
      </c>
      <c r="AQ1" s="13">
        <v>2060</v>
      </c>
    </row>
    <row r="2" spans="1:43">
      <c r="A2" s="14" t="s">
        <v>3</v>
      </c>
      <c r="B2" s="84">
        <v>20819.62</v>
      </c>
      <c r="C2" s="15">
        <f t="shared" ref="C2:C7" si="0">B2</f>
        <v>20819.62</v>
      </c>
      <c r="D2" s="15">
        <f t="shared" ref="D2:AG7" si="1">C2</f>
        <v>20819.62</v>
      </c>
      <c r="E2" s="15">
        <f t="shared" si="1"/>
        <v>20819.62</v>
      </c>
      <c r="F2" s="15">
        <f t="shared" si="1"/>
        <v>20819.62</v>
      </c>
      <c r="G2" s="15">
        <f t="shared" si="1"/>
        <v>20819.62</v>
      </c>
      <c r="H2" s="15">
        <f t="shared" si="1"/>
        <v>20819.62</v>
      </c>
      <c r="I2" s="15">
        <f t="shared" si="1"/>
        <v>20819.62</v>
      </c>
      <c r="J2" s="15">
        <f t="shared" si="1"/>
        <v>20819.62</v>
      </c>
      <c r="K2" s="15">
        <f t="shared" si="1"/>
        <v>20819.62</v>
      </c>
      <c r="L2" s="15">
        <f t="shared" si="1"/>
        <v>20819.62</v>
      </c>
      <c r="M2" s="15">
        <f t="shared" si="1"/>
        <v>20819.62</v>
      </c>
      <c r="N2" s="15">
        <f t="shared" si="1"/>
        <v>20819.62</v>
      </c>
      <c r="O2" s="15">
        <f t="shared" si="1"/>
        <v>20819.62</v>
      </c>
      <c r="P2" s="15">
        <f t="shared" si="1"/>
        <v>20819.62</v>
      </c>
      <c r="Q2" s="15">
        <f t="shared" si="1"/>
        <v>20819.62</v>
      </c>
      <c r="R2" s="15">
        <f t="shared" si="1"/>
        <v>20819.62</v>
      </c>
      <c r="S2" s="15">
        <f t="shared" si="1"/>
        <v>20819.62</v>
      </c>
      <c r="T2" s="15">
        <f t="shared" si="1"/>
        <v>20819.62</v>
      </c>
      <c r="U2" s="15">
        <f t="shared" si="1"/>
        <v>20819.62</v>
      </c>
      <c r="V2" s="15">
        <f t="shared" si="1"/>
        <v>20819.62</v>
      </c>
      <c r="W2" s="15">
        <f t="shared" si="1"/>
        <v>20819.62</v>
      </c>
      <c r="X2" s="15">
        <f t="shared" si="1"/>
        <v>20819.62</v>
      </c>
      <c r="Y2" s="15">
        <f t="shared" si="1"/>
        <v>20819.62</v>
      </c>
      <c r="Z2" s="15">
        <f t="shared" si="1"/>
        <v>20819.62</v>
      </c>
      <c r="AA2" s="15">
        <f t="shared" si="1"/>
        <v>20819.62</v>
      </c>
      <c r="AB2" s="15">
        <f t="shared" si="1"/>
        <v>20819.62</v>
      </c>
      <c r="AC2" s="15">
        <f t="shared" si="1"/>
        <v>20819.62</v>
      </c>
      <c r="AD2" s="15">
        <f t="shared" si="1"/>
        <v>20819.62</v>
      </c>
      <c r="AE2" s="15">
        <f t="shared" si="1"/>
        <v>20819.62</v>
      </c>
      <c r="AF2" s="15">
        <f t="shared" si="1"/>
        <v>20819.62</v>
      </c>
      <c r="AG2" s="15">
        <f t="shared" si="1"/>
        <v>20819.62</v>
      </c>
      <c r="AH2" s="15">
        <f t="shared" ref="AH2:AH7" si="2">AG2</f>
        <v>20819.62</v>
      </c>
      <c r="AI2" s="15">
        <f t="shared" ref="AI2:AI7" si="3">AH2</f>
        <v>20819.62</v>
      </c>
      <c r="AJ2" s="15">
        <f t="shared" ref="AJ2:AJ7" si="4">AI2</f>
        <v>20819.62</v>
      </c>
      <c r="AK2" s="15">
        <f t="shared" ref="AK2:AK7" si="5">AJ2</f>
        <v>20819.62</v>
      </c>
      <c r="AL2" s="15">
        <f t="shared" ref="AL2:AL7" si="6">AK2</f>
        <v>20819.62</v>
      </c>
      <c r="AM2" s="15">
        <f t="shared" ref="AM2:AM7" si="7">AL2</f>
        <v>20819.62</v>
      </c>
      <c r="AN2" s="15">
        <f t="shared" ref="AN2:AN7" si="8">AM2</f>
        <v>20819.62</v>
      </c>
      <c r="AO2" s="15">
        <f t="shared" ref="AO2:AO7" si="9">AN2</f>
        <v>20819.62</v>
      </c>
      <c r="AP2" s="15">
        <f t="shared" ref="AP2:AP7" si="10">AO2</f>
        <v>20819.62</v>
      </c>
      <c r="AQ2" s="15">
        <f t="shared" ref="AQ2:AQ7" si="11">AP2</f>
        <v>20819.62</v>
      </c>
    </row>
    <row r="3" spans="1:43">
      <c r="A3" s="14" t="s">
        <v>4</v>
      </c>
      <c r="B3" s="84">
        <v>67448.394144475722</v>
      </c>
      <c r="C3" s="15">
        <f t="shared" si="0"/>
        <v>67448.394144475722</v>
      </c>
      <c r="D3" s="15">
        <f t="shared" ref="D3:Q3" si="12">C3</f>
        <v>67448.394144475722</v>
      </c>
      <c r="E3" s="15">
        <f t="shared" si="12"/>
        <v>67448.394144475722</v>
      </c>
      <c r="F3" s="15">
        <f t="shared" si="12"/>
        <v>67448.394144475722</v>
      </c>
      <c r="G3" s="15">
        <f t="shared" si="12"/>
        <v>67448.394144475722</v>
      </c>
      <c r="H3" s="15">
        <f t="shared" si="12"/>
        <v>67448.394144475722</v>
      </c>
      <c r="I3" s="15">
        <f t="shared" si="12"/>
        <v>67448.394144475722</v>
      </c>
      <c r="J3" s="15">
        <f t="shared" si="12"/>
        <v>67448.394144475722</v>
      </c>
      <c r="K3" s="15">
        <f t="shared" si="12"/>
        <v>67448.394144475722</v>
      </c>
      <c r="L3" s="15">
        <f t="shared" si="12"/>
        <v>67448.394144475722</v>
      </c>
      <c r="M3" s="15">
        <f t="shared" si="12"/>
        <v>67448.394144475722</v>
      </c>
      <c r="N3" s="15">
        <f t="shared" si="12"/>
        <v>67448.394144475722</v>
      </c>
      <c r="O3" s="15">
        <f t="shared" si="12"/>
        <v>67448.394144475722</v>
      </c>
      <c r="P3" s="15">
        <f t="shared" si="12"/>
        <v>67448.394144475722</v>
      </c>
      <c r="Q3" s="15">
        <f t="shared" si="12"/>
        <v>67448.394144475722</v>
      </c>
      <c r="R3" s="15">
        <f t="shared" si="1"/>
        <v>67448.394144475722</v>
      </c>
      <c r="S3" s="15">
        <f t="shared" si="1"/>
        <v>67448.394144475722</v>
      </c>
      <c r="T3" s="15">
        <f t="shared" si="1"/>
        <v>67448.394144475722</v>
      </c>
      <c r="U3" s="15">
        <f t="shared" si="1"/>
        <v>67448.394144475722</v>
      </c>
      <c r="V3" s="15">
        <f t="shared" si="1"/>
        <v>67448.394144475722</v>
      </c>
      <c r="W3" s="15">
        <f t="shared" si="1"/>
        <v>67448.394144475722</v>
      </c>
      <c r="X3" s="15">
        <f t="shared" si="1"/>
        <v>67448.394144475722</v>
      </c>
      <c r="Y3" s="15">
        <f t="shared" si="1"/>
        <v>67448.394144475722</v>
      </c>
      <c r="Z3" s="15">
        <f t="shared" si="1"/>
        <v>67448.394144475722</v>
      </c>
      <c r="AA3" s="15">
        <f t="shared" si="1"/>
        <v>67448.394144475722</v>
      </c>
      <c r="AB3" s="15">
        <f t="shared" si="1"/>
        <v>67448.394144475722</v>
      </c>
      <c r="AC3" s="15">
        <f t="shared" si="1"/>
        <v>67448.394144475722</v>
      </c>
      <c r="AD3" s="15">
        <f t="shared" si="1"/>
        <v>67448.394144475722</v>
      </c>
      <c r="AE3" s="15">
        <f t="shared" si="1"/>
        <v>67448.394144475722</v>
      </c>
      <c r="AF3" s="15">
        <f t="shared" si="1"/>
        <v>67448.394144475722</v>
      </c>
      <c r="AG3" s="15">
        <f t="shared" si="1"/>
        <v>67448.394144475722</v>
      </c>
      <c r="AH3" s="15">
        <f t="shared" si="2"/>
        <v>67448.394144475722</v>
      </c>
      <c r="AI3" s="15">
        <f t="shared" si="3"/>
        <v>67448.394144475722</v>
      </c>
      <c r="AJ3" s="15">
        <f t="shared" si="4"/>
        <v>67448.394144475722</v>
      </c>
      <c r="AK3" s="15">
        <f t="shared" si="5"/>
        <v>67448.394144475722</v>
      </c>
      <c r="AL3" s="15">
        <f t="shared" si="6"/>
        <v>67448.394144475722</v>
      </c>
      <c r="AM3" s="15">
        <f t="shared" si="7"/>
        <v>67448.394144475722</v>
      </c>
      <c r="AN3" s="15">
        <f t="shared" si="8"/>
        <v>67448.394144475722</v>
      </c>
      <c r="AO3" s="15">
        <f t="shared" si="9"/>
        <v>67448.394144475722</v>
      </c>
      <c r="AP3" s="15">
        <f t="shared" si="10"/>
        <v>67448.394144475722</v>
      </c>
      <c r="AQ3" s="15">
        <f t="shared" si="11"/>
        <v>67448.394144475722</v>
      </c>
    </row>
    <row r="4" spans="1:43">
      <c r="A4" s="14" t="s">
        <v>5</v>
      </c>
      <c r="B4" s="15">
        <v>2218.183</v>
      </c>
      <c r="C4" s="15">
        <f t="shared" si="0"/>
        <v>2218.183</v>
      </c>
      <c r="D4" s="15">
        <f t="shared" si="1"/>
        <v>2218.183</v>
      </c>
      <c r="E4" s="15">
        <f t="shared" si="1"/>
        <v>2218.183</v>
      </c>
      <c r="F4" s="15">
        <f t="shared" si="1"/>
        <v>2218.183</v>
      </c>
      <c r="G4" s="15">
        <f t="shared" si="1"/>
        <v>2218.183</v>
      </c>
      <c r="H4" s="15">
        <f t="shared" si="1"/>
        <v>2218.183</v>
      </c>
      <c r="I4" s="15">
        <f t="shared" si="1"/>
        <v>2218.183</v>
      </c>
      <c r="J4" s="15">
        <f t="shared" si="1"/>
        <v>2218.183</v>
      </c>
      <c r="K4" s="15">
        <f t="shared" si="1"/>
        <v>2218.183</v>
      </c>
      <c r="L4" s="15">
        <f t="shared" si="1"/>
        <v>2218.183</v>
      </c>
      <c r="M4" s="15">
        <f t="shared" si="1"/>
        <v>2218.183</v>
      </c>
      <c r="N4" s="15">
        <f t="shared" si="1"/>
        <v>2218.183</v>
      </c>
      <c r="O4" s="15">
        <f t="shared" si="1"/>
        <v>2218.183</v>
      </c>
      <c r="P4" s="15">
        <f t="shared" si="1"/>
        <v>2218.183</v>
      </c>
      <c r="Q4" s="15">
        <f t="shared" si="1"/>
        <v>2218.183</v>
      </c>
      <c r="R4" s="15">
        <f t="shared" si="1"/>
        <v>2218.183</v>
      </c>
      <c r="S4" s="15">
        <f t="shared" si="1"/>
        <v>2218.183</v>
      </c>
      <c r="T4" s="15">
        <f t="shared" si="1"/>
        <v>2218.183</v>
      </c>
      <c r="U4" s="15">
        <f t="shared" si="1"/>
        <v>2218.183</v>
      </c>
      <c r="V4" s="15">
        <f t="shared" si="1"/>
        <v>2218.183</v>
      </c>
      <c r="W4" s="15">
        <f t="shared" si="1"/>
        <v>2218.183</v>
      </c>
      <c r="X4" s="15">
        <f t="shared" si="1"/>
        <v>2218.183</v>
      </c>
      <c r="Y4" s="15">
        <f t="shared" si="1"/>
        <v>2218.183</v>
      </c>
      <c r="Z4" s="15">
        <f t="shared" si="1"/>
        <v>2218.183</v>
      </c>
      <c r="AA4" s="15">
        <f t="shared" si="1"/>
        <v>2218.183</v>
      </c>
      <c r="AB4" s="15">
        <f t="shared" si="1"/>
        <v>2218.183</v>
      </c>
      <c r="AC4" s="15">
        <f t="shared" si="1"/>
        <v>2218.183</v>
      </c>
      <c r="AD4" s="15">
        <f t="shared" si="1"/>
        <v>2218.183</v>
      </c>
      <c r="AE4" s="15">
        <f t="shared" si="1"/>
        <v>2218.183</v>
      </c>
      <c r="AF4" s="15">
        <f t="shared" si="1"/>
        <v>2218.183</v>
      </c>
      <c r="AG4" s="15">
        <f t="shared" si="1"/>
        <v>2218.183</v>
      </c>
      <c r="AH4" s="15">
        <f t="shared" si="2"/>
        <v>2218.183</v>
      </c>
      <c r="AI4" s="15">
        <f t="shared" si="3"/>
        <v>2218.183</v>
      </c>
      <c r="AJ4" s="15">
        <f t="shared" si="4"/>
        <v>2218.183</v>
      </c>
      <c r="AK4" s="15">
        <f t="shared" si="5"/>
        <v>2218.183</v>
      </c>
      <c r="AL4" s="15">
        <f t="shared" si="6"/>
        <v>2218.183</v>
      </c>
      <c r="AM4" s="15">
        <f t="shared" si="7"/>
        <v>2218.183</v>
      </c>
      <c r="AN4" s="15">
        <f t="shared" si="8"/>
        <v>2218.183</v>
      </c>
      <c r="AO4" s="15">
        <f t="shared" si="9"/>
        <v>2218.183</v>
      </c>
      <c r="AP4" s="15">
        <f t="shared" si="10"/>
        <v>2218.183</v>
      </c>
      <c r="AQ4" s="15">
        <f t="shared" si="11"/>
        <v>2218.183</v>
      </c>
    </row>
    <row r="5" spans="1:43">
      <c r="A5" s="14" t="s">
        <v>6</v>
      </c>
      <c r="B5" s="15">
        <f>INDEX('AEO 7'!27:27,MATCH(About!$B$35,'AEO 7'!$13:$13,0))*1000000000/'SYVbT-freight'!E5/'AVLo-freight'!B5</f>
        <v>19757.954395082073</v>
      </c>
      <c r="C5" s="15">
        <f t="shared" si="0"/>
        <v>19757.954395082073</v>
      </c>
      <c r="D5" s="15">
        <f t="shared" si="1"/>
        <v>19757.954395082073</v>
      </c>
      <c r="E5" s="15">
        <f t="shared" si="1"/>
        <v>19757.954395082073</v>
      </c>
      <c r="F5" s="15">
        <f t="shared" si="1"/>
        <v>19757.954395082073</v>
      </c>
      <c r="G5" s="15">
        <f t="shared" si="1"/>
        <v>19757.954395082073</v>
      </c>
      <c r="H5" s="15">
        <f t="shared" si="1"/>
        <v>19757.954395082073</v>
      </c>
      <c r="I5" s="15">
        <f t="shared" si="1"/>
        <v>19757.954395082073</v>
      </c>
      <c r="J5" s="15">
        <f t="shared" si="1"/>
        <v>19757.954395082073</v>
      </c>
      <c r="K5" s="15">
        <f t="shared" si="1"/>
        <v>19757.954395082073</v>
      </c>
      <c r="L5" s="15">
        <f t="shared" si="1"/>
        <v>19757.954395082073</v>
      </c>
      <c r="M5" s="15">
        <f t="shared" si="1"/>
        <v>19757.954395082073</v>
      </c>
      <c r="N5" s="15">
        <f t="shared" si="1"/>
        <v>19757.954395082073</v>
      </c>
      <c r="O5" s="15">
        <f t="shared" si="1"/>
        <v>19757.954395082073</v>
      </c>
      <c r="P5" s="15">
        <f t="shared" si="1"/>
        <v>19757.954395082073</v>
      </c>
      <c r="Q5" s="15">
        <f t="shared" si="1"/>
        <v>19757.954395082073</v>
      </c>
      <c r="R5" s="15">
        <f t="shared" si="1"/>
        <v>19757.954395082073</v>
      </c>
      <c r="S5" s="15">
        <f t="shared" si="1"/>
        <v>19757.954395082073</v>
      </c>
      <c r="T5" s="15">
        <f t="shared" si="1"/>
        <v>19757.954395082073</v>
      </c>
      <c r="U5" s="15">
        <f t="shared" si="1"/>
        <v>19757.954395082073</v>
      </c>
      <c r="V5" s="15">
        <f t="shared" si="1"/>
        <v>19757.954395082073</v>
      </c>
      <c r="W5" s="15">
        <f t="shared" si="1"/>
        <v>19757.954395082073</v>
      </c>
      <c r="X5" s="15">
        <f t="shared" si="1"/>
        <v>19757.954395082073</v>
      </c>
      <c r="Y5" s="15">
        <f t="shared" si="1"/>
        <v>19757.954395082073</v>
      </c>
      <c r="Z5" s="15">
        <f t="shared" si="1"/>
        <v>19757.954395082073</v>
      </c>
      <c r="AA5" s="15">
        <f t="shared" si="1"/>
        <v>19757.954395082073</v>
      </c>
      <c r="AB5" s="15">
        <f t="shared" si="1"/>
        <v>19757.954395082073</v>
      </c>
      <c r="AC5" s="15">
        <f t="shared" si="1"/>
        <v>19757.954395082073</v>
      </c>
      <c r="AD5" s="15">
        <f t="shared" si="1"/>
        <v>19757.954395082073</v>
      </c>
      <c r="AE5" s="15">
        <f t="shared" si="1"/>
        <v>19757.954395082073</v>
      </c>
      <c r="AF5" s="15">
        <f t="shared" si="1"/>
        <v>19757.954395082073</v>
      </c>
      <c r="AG5" s="15">
        <f t="shared" si="1"/>
        <v>19757.954395082073</v>
      </c>
      <c r="AH5" s="15">
        <f t="shared" si="2"/>
        <v>19757.954395082073</v>
      </c>
      <c r="AI5" s="15">
        <f t="shared" si="3"/>
        <v>19757.954395082073</v>
      </c>
      <c r="AJ5" s="15">
        <f t="shared" si="4"/>
        <v>19757.954395082073</v>
      </c>
      <c r="AK5" s="15">
        <f t="shared" si="5"/>
        <v>19757.954395082073</v>
      </c>
      <c r="AL5" s="15">
        <f t="shared" si="6"/>
        <v>19757.954395082073</v>
      </c>
      <c r="AM5" s="15">
        <f t="shared" si="7"/>
        <v>19757.954395082073</v>
      </c>
      <c r="AN5" s="15">
        <f t="shared" si="8"/>
        <v>19757.954395082073</v>
      </c>
      <c r="AO5" s="15">
        <f t="shared" si="9"/>
        <v>19757.954395082073</v>
      </c>
      <c r="AP5" s="15">
        <f t="shared" si="10"/>
        <v>19757.954395082073</v>
      </c>
      <c r="AQ5" s="15">
        <f t="shared" si="11"/>
        <v>19757.954395082073</v>
      </c>
    </row>
    <row r="6" spans="1:43">
      <c r="A6" s="14" t="s">
        <v>7</v>
      </c>
      <c r="B6" s="15">
        <v>694.07029999999997</v>
      </c>
      <c r="C6" s="15">
        <f t="shared" si="0"/>
        <v>694.07029999999997</v>
      </c>
      <c r="D6" s="15">
        <f t="shared" si="1"/>
        <v>694.07029999999997</v>
      </c>
      <c r="E6" s="15">
        <f t="shared" si="1"/>
        <v>694.07029999999997</v>
      </c>
      <c r="F6" s="15">
        <f t="shared" si="1"/>
        <v>694.07029999999997</v>
      </c>
      <c r="G6" s="15">
        <f t="shared" si="1"/>
        <v>694.07029999999997</v>
      </c>
      <c r="H6" s="15">
        <f t="shared" si="1"/>
        <v>694.07029999999997</v>
      </c>
      <c r="I6" s="15">
        <f t="shared" si="1"/>
        <v>694.07029999999997</v>
      </c>
      <c r="J6" s="15">
        <f t="shared" si="1"/>
        <v>694.07029999999997</v>
      </c>
      <c r="K6" s="15">
        <f t="shared" si="1"/>
        <v>694.07029999999997</v>
      </c>
      <c r="L6" s="15">
        <f t="shared" si="1"/>
        <v>694.07029999999997</v>
      </c>
      <c r="M6" s="15">
        <f t="shared" si="1"/>
        <v>694.07029999999997</v>
      </c>
      <c r="N6" s="15">
        <f t="shared" si="1"/>
        <v>694.07029999999997</v>
      </c>
      <c r="O6" s="15">
        <f t="shared" si="1"/>
        <v>694.07029999999997</v>
      </c>
      <c r="P6" s="15">
        <f t="shared" si="1"/>
        <v>694.07029999999997</v>
      </c>
      <c r="Q6" s="15">
        <f t="shared" si="1"/>
        <v>694.07029999999997</v>
      </c>
      <c r="R6" s="15">
        <f t="shared" si="1"/>
        <v>694.07029999999997</v>
      </c>
      <c r="S6" s="15">
        <f t="shared" si="1"/>
        <v>694.07029999999997</v>
      </c>
      <c r="T6" s="15">
        <f t="shared" si="1"/>
        <v>694.07029999999997</v>
      </c>
      <c r="U6" s="15">
        <f t="shared" si="1"/>
        <v>694.07029999999997</v>
      </c>
      <c r="V6" s="15">
        <f t="shared" si="1"/>
        <v>694.07029999999997</v>
      </c>
      <c r="W6" s="15">
        <f t="shared" si="1"/>
        <v>694.07029999999997</v>
      </c>
      <c r="X6" s="15">
        <f t="shared" si="1"/>
        <v>694.07029999999997</v>
      </c>
      <c r="Y6" s="15">
        <f t="shared" si="1"/>
        <v>694.07029999999997</v>
      </c>
      <c r="Z6" s="15">
        <f t="shared" si="1"/>
        <v>694.07029999999997</v>
      </c>
      <c r="AA6" s="15">
        <f t="shared" si="1"/>
        <v>694.07029999999997</v>
      </c>
      <c r="AB6" s="15">
        <f t="shared" si="1"/>
        <v>694.07029999999997</v>
      </c>
      <c r="AC6" s="15">
        <f t="shared" si="1"/>
        <v>694.07029999999997</v>
      </c>
      <c r="AD6" s="15">
        <f t="shared" si="1"/>
        <v>694.07029999999997</v>
      </c>
      <c r="AE6" s="15">
        <f t="shared" si="1"/>
        <v>694.07029999999997</v>
      </c>
      <c r="AF6" s="15">
        <f t="shared" si="1"/>
        <v>694.07029999999997</v>
      </c>
      <c r="AG6" s="15">
        <f t="shared" si="1"/>
        <v>694.07029999999997</v>
      </c>
      <c r="AH6" s="15">
        <f t="shared" si="2"/>
        <v>694.07029999999997</v>
      </c>
      <c r="AI6" s="15">
        <f t="shared" si="3"/>
        <v>694.07029999999997</v>
      </c>
      <c r="AJ6" s="15">
        <f t="shared" si="4"/>
        <v>694.07029999999997</v>
      </c>
      <c r="AK6" s="15">
        <f t="shared" si="5"/>
        <v>694.07029999999997</v>
      </c>
      <c r="AL6" s="15">
        <f t="shared" si="6"/>
        <v>694.07029999999997</v>
      </c>
      <c r="AM6" s="15">
        <f t="shared" si="7"/>
        <v>694.07029999999997</v>
      </c>
      <c r="AN6" s="15">
        <f t="shared" si="8"/>
        <v>694.07029999999997</v>
      </c>
      <c r="AO6" s="15">
        <f t="shared" si="9"/>
        <v>694.07029999999997</v>
      </c>
      <c r="AP6" s="15">
        <f t="shared" si="10"/>
        <v>694.07029999999997</v>
      </c>
      <c r="AQ6" s="15">
        <f t="shared" si="11"/>
        <v>694.07029999999997</v>
      </c>
    </row>
    <row r="7" spans="1:43">
      <c r="A7" s="14" t="s">
        <v>8</v>
      </c>
      <c r="B7" s="15">
        <v>0</v>
      </c>
      <c r="C7" s="15">
        <f t="shared" si="0"/>
        <v>0</v>
      </c>
      <c r="D7" s="15">
        <f t="shared" si="1"/>
        <v>0</v>
      </c>
      <c r="E7" s="15">
        <f t="shared" si="1"/>
        <v>0</v>
      </c>
      <c r="F7" s="15">
        <f t="shared" si="1"/>
        <v>0</v>
      </c>
      <c r="G7" s="15">
        <f t="shared" si="1"/>
        <v>0</v>
      </c>
      <c r="H7" s="15">
        <f t="shared" si="1"/>
        <v>0</v>
      </c>
      <c r="I7" s="15">
        <f t="shared" si="1"/>
        <v>0</v>
      </c>
      <c r="J7" s="15">
        <f t="shared" si="1"/>
        <v>0</v>
      </c>
      <c r="K7" s="15">
        <f t="shared" si="1"/>
        <v>0</v>
      </c>
      <c r="L7" s="15">
        <f t="shared" si="1"/>
        <v>0</v>
      </c>
      <c r="M7" s="15">
        <f t="shared" si="1"/>
        <v>0</v>
      </c>
      <c r="N7" s="15">
        <f t="shared" si="1"/>
        <v>0</v>
      </c>
      <c r="O7" s="15">
        <f t="shared" si="1"/>
        <v>0</v>
      </c>
      <c r="P7" s="15">
        <f t="shared" si="1"/>
        <v>0</v>
      </c>
      <c r="Q7" s="15">
        <f t="shared" si="1"/>
        <v>0</v>
      </c>
      <c r="R7" s="15">
        <f t="shared" si="1"/>
        <v>0</v>
      </c>
      <c r="S7" s="15">
        <f t="shared" si="1"/>
        <v>0</v>
      </c>
      <c r="T7" s="15">
        <f t="shared" si="1"/>
        <v>0</v>
      </c>
      <c r="U7" s="15">
        <f t="shared" si="1"/>
        <v>0</v>
      </c>
      <c r="V7" s="15">
        <f t="shared" si="1"/>
        <v>0</v>
      </c>
      <c r="W7" s="15">
        <f t="shared" si="1"/>
        <v>0</v>
      </c>
      <c r="X7" s="15">
        <f t="shared" si="1"/>
        <v>0</v>
      </c>
      <c r="Y7" s="15">
        <f t="shared" si="1"/>
        <v>0</v>
      </c>
      <c r="Z7" s="15">
        <f t="shared" si="1"/>
        <v>0</v>
      </c>
      <c r="AA7" s="15">
        <f t="shared" si="1"/>
        <v>0</v>
      </c>
      <c r="AB7" s="15">
        <f t="shared" si="1"/>
        <v>0</v>
      </c>
      <c r="AC7" s="15">
        <f t="shared" si="1"/>
        <v>0</v>
      </c>
      <c r="AD7" s="15">
        <f t="shared" si="1"/>
        <v>0</v>
      </c>
      <c r="AE7" s="15">
        <f t="shared" si="1"/>
        <v>0</v>
      </c>
      <c r="AF7" s="15">
        <f t="shared" si="1"/>
        <v>0</v>
      </c>
      <c r="AG7" s="15">
        <f t="shared" si="1"/>
        <v>0</v>
      </c>
      <c r="AH7" s="15">
        <f t="shared" si="2"/>
        <v>0</v>
      </c>
      <c r="AI7" s="15">
        <f t="shared" si="3"/>
        <v>0</v>
      </c>
      <c r="AJ7" s="15">
        <f t="shared" si="4"/>
        <v>0</v>
      </c>
      <c r="AK7" s="15">
        <f t="shared" si="5"/>
        <v>0</v>
      </c>
      <c r="AL7" s="15">
        <f t="shared" si="6"/>
        <v>0</v>
      </c>
      <c r="AM7" s="15">
        <f t="shared" si="7"/>
        <v>0</v>
      </c>
      <c r="AN7" s="15">
        <f t="shared" si="8"/>
        <v>0</v>
      </c>
      <c r="AO7" s="15">
        <f t="shared" si="9"/>
        <v>0</v>
      </c>
      <c r="AP7" s="15">
        <f t="shared" si="10"/>
        <v>0</v>
      </c>
      <c r="AQ7" s="15">
        <f t="shared" si="11"/>
        <v>0</v>
      </c>
    </row>
  </sheetData>
  <phoneticPr fontId="60" type="noConversion"/>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19"/>
  <sheetViews>
    <sheetView workbookViewId="0">
      <selection activeCell="B2" sqref="B2:H7"/>
    </sheetView>
  </sheetViews>
  <sheetFormatPr defaultRowHeight="13.5"/>
  <cols>
    <col min="1" max="1" width="16.86328125" customWidth="1"/>
    <col min="2" max="2" width="24.59765625" customWidth="1"/>
    <col min="3" max="3" width="20.86328125" customWidth="1"/>
    <col min="4" max="4" width="18.265625" customWidth="1"/>
    <col min="5" max="5" width="17.1328125" customWidth="1"/>
    <col min="6" max="6" width="23.265625" customWidth="1"/>
    <col min="7" max="7" width="19.265625" customWidth="1"/>
    <col min="8" max="8" width="22.59765625" customWidth="1"/>
  </cols>
  <sheetData>
    <row r="1" spans="1:8">
      <c r="A1" t="s">
        <v>1195</v>
      </c>
      <c r="B1" s="5" t="s">
        <v>175</v>
      </c>
      <c r="C1" s="5" t="s">
        <v>176</v>
      </c>
      <c r="D1" s="5" t="s">
        <v>177</v>
      </c>
      <c r="E1" s="5" t="s">
        <v>178</v>
      </c>
      <c r="F1" s="5" t="s">
        <v>179</v>
      </c>
      <c r="G1" s="5" t="s">
        <v>260</v>
      </c>
      <c r="H1" s="5" t="s">
        <v>261</v>
      </c>
    </row>
    <row r="2" spans="1:8">
      <c r="A2" s="1" t="s">
        <v>3</v>
      </c>
      <c r="B2" s="6">
        <v>872915.99999999988</v>
      </c>
      <c r="C2" s="6">
        <v>118567</v>
      </c>
      <c r="D2" s="6">
        <v>253943823.99999997</v>
      </c>
      <c r="E2" s="6">
        <v>1292884</v>
      </c>
      <c r="F2" s="6">
        <v>641434.00000000012</v>
      </c>
      <c r="G2" s="6">
        <v>93051</v>
      </c>
      <c r="H2" s="25">
        <v>6446</v>
      </c>
    </row>
    <row r="3" spans="1:8">
      <c r="A3" s="1" t="s">
        <v>4</v>
      </c>
      <c r="B3" s="25">
        <v>300</v>
      </c>
      <c r="C3" s="6">
        <v>92060.968103278894</v>
      </c>
      <c r="D3" s="25">
        <v>97885.941482764523</v>
      </c>
      <c r="E3" s="6">
        <v>786021.37237516593</v>
      </c>
      <c r="F3" s="25">
        <v>0</v>
      </c>
      <c r="G3" s="6">
        <v>7255.1325854891593</v>
      </c>
      <c r="H3" s="6">
        <v>126.69237914387894</v>
      </c>
    </row>
    <row r="4" spans="1:8">
      <c r="A4" s="1" t="s">
        <v>5</v>
      </c>
      <c r="B4" s="25">
        <v>0</v>
      </c>
      <c r="C4" s="25">
        <v>0</v>
      </c>
      <c r="D4" s="25">
        <v>0</v>
      </c>
      <c r="E4" s="6">
        <v>7149.0898440000001</v>
      </c>
      <c r="F4" s="25">
        <v>0</v>
      </c>
      <c r="G4" s="25">
        <v>0</v>
      </c>
      <c r="H4" s="25">
        <v>0</v>
      </c>
    </row>
    <row r="5" spans="1:8">
      <c r="A5" s="1" t="s">
        <v>6</v>
      </c>
      <c r="B5" s="25">
        <v>1894.1878942932087</v>
      </c>
      <c r="C5" s="25">
        <v>0</v>
      </c>
      <c r="D5" s="25">
        <v>0</v>
      </c>
      <c r="E5" s="6">
        <v>624.11210570679145</v>
      </c>
      <c r="F5" s="25">
        <v>0</v>
      </c>
      <c r="G5" s="25">
        <v>0</v>
      </c>
      <c r="H5" s="25">
        <v>0</v>
      </c>
    </row>
    <row r="6" spans="1:8">
      <c r="A6" s="1" t="s">
        <v>7</v>
      </c>
      <c r="B6" s="25">
        <v>0</v>
      </c>
      <c r="C6" s="25">
        <v>0</v>
      </c>
      <c r="D6" s="25">
        <v>9854565.4293467794</v>
      </c>
      <c r="E6" s="6">
        <v>2850434.9329325566</v>
      </c>
      <c r="F6" s="25">
        <v>0</v>
      </c>
      <c r="G6" s="25">
        <v>0</v>
      </c>
      <c r="H6" s="25">
        <v>0</v>
      </c>
    </row>
    <row r="7" spans="1:8">
      <c r="A7" s="1" t="s">
        <v>8</v>
      </c>
      <c r="B7" s="25">
        <v>0</v>
      </c>
      <c r="C7" s="25">
        <v>0</v>
      </c>
      <c r="D7" s="25">
        <v>8596314</v>
      </c>
      <c r="E7" s="25">
        <v>0</v>
      </c>
      <c r="F7" s="25">
        <v>0</v>
      </c>
      <c r="G7" s="25">
        <v>0</v>
      </c>
      <c r="H7" s="25">
        <v>0</v>
      </c>
    </row>
    <row r="18" spans="3:3">
      <c r="C18" s="6"/>
    </row>
    <row r="19" spans="3:3">
      <c r="C19" s="6"/>
    </row>
  </sheetData>
  <phoneticPr fontId="60"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7"/>
  <sheetViews>
    <sheetView workbookViewId="0">
      <selection activeCell="B2" sqref="B2:H7"/>
    </sheetView>
  </sheetViews>
  <sheetFormatPr defaultRowHeight="13.5"/>
  <cols>
    <col min="1" max="1" width="16.86328125" customWidth="1"/>
    <col min="2" max="2" width="24.59765625" customWidth="1"/>
    <col min="3" max="3" width="20.86328125" customWidth="1"/>
    <col min="4" max="4" width="18.265625" customWidth="1"/>
    <col min="5" max="5" width="17.1328125" customWidth="1"/>
    <col min="6" max="6" width="23.265625" customWidth="1"/>
    <col min="7" max="7" width="19.265625" customWidth="1"/>
    <col min="8" max="8" width="20.59765625" customWidth="1"/>
  </cols>
  <sheetData>
    <row r="1" spans="1:8">
      <c r="A1" t="s">
        <v>1195</v>
      </c>
      <c r="B1" s="5" t="s">
        <v>175</v>
      </c>
      <c r="C1" s="5" t="s">
        <v>176</v>
      </c>
      <c r="D1" s="5" t="s">
        <v>177</v>
      </c>
      <c r="E1" s="5" t="s">
        <v>178</v>
      </c>
      <c r="F1" s="5" t="s">
        <v>179</v>
      </c>
      <c r="G1" s="5" t="s">
        <v>260</v>
      </c>
      <c r="H1" s="5" t="s">
        <v>261</v>
      </c>
    </row>
    <row r="2" spans="1:8">
      <c r="A2" s="1" t="s">
        <v>3</v>
      </c>
      <c r="B2" s="25">
        <v>84.000000000000014</v>
      </c>
      <c r="C2" s="25">
        <v>14866.598</v>
      </c>
      <c r="D2" s="25">
        <v>11972117.539999999</v>
      </c>
      <c r="E2" s="25">
        <v>9818361.2930000015</v>
      </c>
      <c r="F2" s="25">
        <v>0</v>
      </c>
      <c r="G2" s="25">
        <v>5402.8509999999997</v>
      </c>
      <c r="H2" s="58">
        <v>0</v>
      </c>
    </row>
    <row r="3" spans="1:8">
      <c r="A3" s="1" t="s">
        <v>4</v>
      </c>
      <c r="B3" s="58">
        <v>0</v>
      </c>
      <c r="C3" s="58">
        <v>43170</v>
      </c>
      <c r="D3" s="58">
        <v>49465</v>
      </c>
      <c r="E3" s="58">
        <v>4968137</v>
      </c>
      <c r="F3" s="58">
        <v>202</v>
      </c>
      <c r="G3" s="25">
        <v>4008.0000000000005</v>
      </c>
      <c r="H3" s="25">
        <v>114</v>
      </c>
    </row>
    <row r="4" spans="1:8">
      <c r="A4" s="1" t="s">
        <v>5</v>
      </c>
      <c r="B4" s="58">
        <v>0</v>
      </c>
      <c r="C4" s="58">
        <v>0</v>
      </c>
      <c r="D4" s="58">
        <v>0</v>
      </c>
      <c r="E4" s="10">
        <v>895.49011199999995</v>
      </c>
      <c r="F4" s="58">
        <v>0</v>
      </c>
      <c r="G4" s="25">
        <v>0</v>
      </c>
      <c r="H4" s="25">
        <v>0</v>
      </c>
    </row>
    <row r="5" spans="1:8">
      <c r="A5" s="1" t="s">
        <v>6</v>
      </c>
      <c r="B5" s="58">
        <v>0</v>
      </c>
      <c r="C5" s="58">
        <v>0</v>
      </c>
      <c r="D5" s="58">
        <v>0</v>
      </c>
      <c r="E5" s="6">
        <v>26052.44378698225</v>
      </c>
      <c r="F5" s="58">
        <v>0</v>
      </c>
      <c r="G5" s="25">
        <v>0</v>
      </c>
      <c r="H5" s="25">
        <v>0</v>
      </c>
    </row>
    <row r="6" spans="1:8">
      <c r="A6" s="1" t="s">
        <v>7</v>
      </c>
      <c r="B6" s="58">
        <v>0</v>
      </c>
      <c r="C6" s="58">
        <v>0</v>
      </c>
      <c r="D6" s="58">
        <v>0</v>
      </c>
      <c r="E6" s="6">
        <v>10110</v>
      </c>
      <c r="F6" s="58">
        <v>0</v>
      </c>
      <c r="G6" s="25">
        <v>0</v>
      </c>
      <c r="H6" s="25">
        <v>0</v>
      </c>
    </row>
    <row r="7" spans="1:8">
      <c r="A7" s="1" t="s">
        <v>8</v>
      </c>
      <c r="B7" s="58">
        <v>0</v>
      </c>
      <c r="C7" s="58">
        <v>0</v>
      </c>
      <c r="D7" s="58">
        <v>0</v>
      </c>
      <c r="E7" s="58">
        <v>0</v>
      </c>
      <c r="F7" s="58">
        <v>0</v>
      </c>
      <c r="G7" s="25">
        <v>0</v>
      </c>
      <c r="H7" s="25">
        <v>0</v>
      </c>
    </row>
  </sheetData>
  <phoneticPr fontId="60"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K7"/>
  <sheetViews>
    <sheetView workbookViewId="0">
      <selection activeCell="B5" sqref="B5"/>
    </sheetView>
  </sheetViews>
  <sheetFormatPr defaultRowHeight="13.5"/>
  <cols>
    <col min="1" max="1" width="13.1328125" customWidth="1"/>
    <col min="2" max="2" width="8.73046875" customWidth="1"/>
  </cols>
  <sheetData>
    <row r="1" spans="1:37">
      <c r="A1" s="1"/>
      <c r="B1" s="5">
        <v>2015</v>
      </c>
      <c r="C1" s="1">
        <v>2016</v>
      </c>
      <c r="D1" s="5">
        <v>2017</v>
      </c>
      <c r="E1" s="1">
        <v>2018</v>
      </c>
      <c r="F1" s="5">
        <v>2019</v>
      </c>
      <c r="G1" s="1">
        <v>2020</v>
      </c>
      <c r="H1" s="5">
        <v>2021</v>
      </c>
      <c r="I1" s="1">
        <v>2022</v>
      </c>
      <c r="J1" s="5">
        <v>2023</v>
      </c>
      <c r="K1" s="1">
        <v>2024</v>
      </c>
      <c r="L1" s="5">
        <v>2025</v>
      </c>
      <c r="M1" s="1">
        <v>2026</v>
      </c>
      <c r="N1" s="5">
        <v>2027</v>
      </c>
      <c r="O1" s="1">
        <v>2028</v>
      </c>
      <c r="P1" s="5">
        <v>2029</v>
      </c>
      <c r="Q1" s="1">
        <v>2030</v>
      </c>
      <c r="R1" s="5">
        <v>2031</v>
      </c>
      <c r="S1" s="1">
        <v>2032</v>
      </c>
      <c r="T1" s="5">
        <v>2033</v>
      </c>
      <c r="U1" s="1">
        <v>2034</v>
      </c>
      <c r="V1" s="5">
        <v>2035</v>
      </c>
      <c r="W1" s="1">
        <v>2036</v>
      </c>
      <c r="X1" s="5">
        <v>2037</v>
      </c>
      <c r="Y1" s="1">
        <v>2038</v>
      </c>
      <c r="Z1" s="5">
        <v>2039</v>
      </c>
      <c r="AA1" s="1">
        <v>2040</v>
      </c>
      <c r="AB1" s="5">
        <v>2041</v>
      </c>
      <c r="AC1" s="1">
        <v>2042</v>
      </c>
      <c r="AD1" s="5">
        <v>2043</v>
      </c>
      <c r="AE1" s="1">
        <v>2044</v>
      </c>
      <c r="AF1" s="5">
        <v>2045</v>
      </c>
      <c r="AG1" s="1">
        <v>2046</v>
      </c>
      <c r="AH1" s="5">
        <v>2047</v>
      </c>
      <c r="AI1" s="1">
        <v>2048</v>
      </c>
      <c r="AJ1" s="5">
        <v>2049</v>
      </c>
      <c r="AK1" s="1">
        <v>2050</v>
      </c>
    </row>
    <row r="2" spans="1:37">
      <c r="A2" s="1" t="s">
        <v>3</v>
      </c>
      <c r="B2" s="26">
        <v>1</v>
      </c>
      <c r="C2" s="26">
        <v>1</v>
      </c>
      <c r="D2" s="26">
        <v>1</v>
      </c>
      <c r="E2" s="26">
        <v>1</v>
      </c>
      <c r="F2" s="26">
        <v>1</v>
      </c>
      <c r="G2" s="26">
        <v>1</v>
      </c>
      <c r="H2" s="26">
        <v>1</v>
      </c>
      <c r="I2" s="26">
        <v>1</v>
      </c>
      <c r="J2" s="26">
        <v>1</v>
      </c>
      <c r="K2" s="26">
        <v>1</v>
      </c>
      <c r="L2" s="26">
        <v>1</v>
      </c>
      <c r="M2" s="26">
        <v>1</v>
      </c>
      <c r="N2" s="26">
        <v>1</v>
      </c>
      <c r="O2" s="26">
        <v>1</v>
      </c>
      <c r="P2" s="26">
        <v>1</v>
      </c>
      <c r="Q2" s="26">
        <v>1</v>
      </c>
      <c r="R2" s="26">
        <v>1</v>
      </c>
      <c r="S2" s="26">
        <v>1</v>
      </c>
      <c r="T2" s="26">
        <v>1</v>
      </c>
      <c r="U2" s="26">
        <v>1</v>
      </c>
      <c r="V2" s="26">
        <v>1</v>
      </c>
      <c r="W2" s="26">
        <v>1</v>
      </c>
      <c r="X2" s="26">
        <v>1</v>
      </c>
      <c r="Y2" s="26">
        <v>1</v>
      </c>
      <c r="Z2" s="26">
        <v>1</v>
      </c>
      <c r="AA2" s="26">
        <v>1</v>
      </c>
      <c r="AB2" s="26">
        <v>1</v>
      </c>
      <c r="AC2" s="26">
        <v>1</v>
      </c>
      <c r="AD2" s="26">
        <v>1</v>
      </c>
      <c r="AE2" s="26">
        <v>1</v>
      </c>
      <c r="AF2" s="26">
        <v>1</v>
      </c>
      <c r="AG2" s="26">
        <v>1</v>
      </c>
      <c r="AH2" s="26">
        <v>1</v>
      </c>
      <c r="AI2" s="26">
        <v>1</v>
      </c>
      <c r="AJ2" s="26">
        <v>1</v>
      </c>
      <c r="AK2" s="26">
        <v>1</v>
      </c>
    </row>
    <row r="3" spans="1:37">
      <c r="A3" s="1" t="s">
        <v>4</v>
      </c>
      <c r="B3" s="27">
        <v>21.196137258578663</v>
      </c>
      <c r="C3" s="26">
        <v>21.196137258578663</v>
      </c>
      <c r="D3" s="26">
        <v>21.196137258578663</v>
      </c>
      <c r="E3" s="26">
        <v>21.196137258578663</v>
      </c>
      <c r="F3" s="26">
        <v>21.196137258578663</v>
      </c>
      <c r="G3" s="26">
        <v>21.196137258578663</v>
      </c>
      <c r="H3" s="26">
        <v>21.196137258578663</v>
      </c>
      <c r="I3" s="26">
        <v>21.196137258578663</v>
      </c>
      <c r="J3" s="26">
        <v>21.196137258578663</v>
      </c>
      <c r="K3" s="26">
        <v>21.196137258578663</v>
      </c>
      <c r="L3" s="26">
        <v>21.196137258578663</v>
      </c>
      <c r="M3" s="26">
        <v>21.196137258578663</v>
      </c>
      <c r="N3" s="26">
        <v>21.196137258578663</v>
      </c>
      <c r="O3" s="26">
        <v>21.196137258578663</v>
      </c>
      <c r="P3" s="26">
        <v>21.196137258578663</v>
      </c>
      <c r="Q3" s="26">
        <v>21.196137258578663</v>
      </c>
      <c r="R3" s="26">
        <v>21.196137258578663</v>
      </c>
      <c r="S3" s="26">
        <v>21.196137258578663</v>
      </c>
      <c r="T3" s="26">
        <v>21.196137258578663</v>
      </c>
      <c r="U3" s="26">
        <v>21.196137258578663</v>
      </c>
      <c r="V3" s="26">
        <v>21.196137258578663</v>
      </c>
      <c r="W3" s="26">
        <v>21.196137258578663</v>
      </c>
      <c r="X3" s="26">
        <v>21.196137258578663</v>
      </c>
      <c r="Y3" s="26">
        <v>21.196137258578663</v>
      </c>
      <c r="Z3" s="26">
        <v>21.196137258578663</v>
      </c>
      <c r="AA3" s="26">
        <v>21.196137258578663</v>
      </c>
      <c r="AB3" s="26">
        <v>21.196137258578663</v>
      </c>
      <c r="AC3" s="26">
        <v>21.196137258578663</v>
      </c>
      <c r="AD3" s="26">
        <v>21.196137258578663</v>
      </c>
      <c r="AE3" s="26">
        <v>21.196137258578663</v>
      </c>
      <c r="AF3" s="26">
        <v>21.196137258578663</v>
      </c>
      <c r="AG3" s="26">
        <v>21.196137258578663</v>
      </c>
      <c r="AH3" s="26">
        <v>21.196137258578663</v>
      </c>
      <c r="AI3" s="26">
        <v>21.196137258578663</v>
      </c>
      <c r="AJ3" s="26">
        <v>21.196137258578663</v>
      </c>
      <c r="AK3" s="26">
        <v>21.196137258578663</v>
      </c>
    </row>
    <row r="4" spans="1:37">
      <c r="A4" s="1" t="s">
        <v>5</v>
      </c>
      <c r="B4" s="27">
        <v>111.39416306433705</v>
      </c>
      <c r="C4" s="26">
        <v>111.39416306433705</v>
      </c>
      <c r="D4" s="26">
        <v>111.39416306433705</v>
      </c>
      <c r="E4" s="26">
        <v>111.39416306433705</v>
      </c>
      <c r="F4" s="26">
        <v>111.39416306433705</v>
      </c>
      <c r="G4" s="26">
        <v>111.39416306433705</v>
      </c>
      <c r="H4" s="26">
        <v>111.39416306433705</v>
      </c>
      <c r="I4" s="26">
        <v>111.39416306433705</v>
      </c>
      <c r="J4" s="26">
        <v>111.39416306433705</v>
      </c>
      <c r="K4" s="26">
        <v>111.39416306433705</v>
      </c>
      <c r="L4" s="26">
        <v>111.39416306433705</v>
      </c>
      <c r="M4" s="26">
        <v>111.39416306433705</v>
      </c>
      <c r="N4" s="26">
        <v>111.39416306433705</v>
      </c>
      <c r="O4" s="26">
        <v>111.39416306433705</v>
      </c>
      <c r="P4" s="26">
        <v>111.39416306433705</v>
      </c>
      <c r="Q4" s="26">
        <v>111.39416306433705</v>
      </c>
      <c r="R4" s="26">
        <v>111.39416306433705</v>
      </c>
      <c r="S4" s="26">
        <v>111.39416306433705</v>
      </c>
      <c r="T4" s="26">
        <v>111.39416306433705</v>
      </c>
      <c r="U4" s="26">
        <v>111.39416306433705</v>
      </c>
      <c r="V4" s="26">
        <v>111.39416306433705</v>
      </c>
      <c r="W4" s="26">
        <v>111.39416306433705</v>
      </c>
      <c r="X4" s="26">
        <v>111.39416306433705</v>
      </c>
      <c r="Y4" s="26">
        <v>111.39416306433705</v>
      </c>
      <c r="Z4" s="26">
        <v>111.39416306433705</v>
      </c>
      <c r="AA4" s="26">
        <v>111.39416306433705</v>
      </c>
      <c r="AB4" s="26">
        <v>111.39416306433705</v>
      </c>
      <c r="AC4" s="26">
        <v>111.39416306433705</v>
      </c>
      <c r="AD4" s="26">
        <v>111.39416306433705</v>
      </c>
      <c r="AE4" s="26">
        <v>111.39416306433705</v>
      </c>
      <c r="AF4" s="26">
        <v>111.39416306433705</v>
      </c>
      <c r="AG4" s="26">
        <v>111.39416306433705</v>
      </c>
      <c r="AH4" s="26">
        <v>111.39416306433705</v>
      </c>
      <c r="AI4" s="26">
        <v>111.39416306433705</v>
      </c>
      <c r="AJ4" s="26">
        <v>111.39416306433705</v>
      </c>
      <c r="AK4" s="26">
        <v>111.39416306433705</v>
      </c>
    </row>
    <row r="5" spans="1:37">
      <c r="A5" s="1" t="s">
        <v>6</v>
      </c>
      <c r="B5" s="27">
        <v>48.656731685074099</v>
      </c>
      <c r="C5" s="26">
        <v>48.656731685074099</v>
      </c>
      <c r="D5" s="26">
        <v>48.656731685074099</v>
      </c>
      <c r="E5" s="26">
        <v>48.656731685074099</v>
      </c>
      <c r="F5" s="26">
        <v>48.656731685074099</v>
      </c>
      <c r="G5" s="26">
        <v>48.656731685074099</v>
      </c>
      <c r="H5" s="26">
        <v>48.656731685074099</v>
      </c>
      <c r="I5" s="26">
        <v>48.656731685074099</v>
      </c>
      <c r="J5" s="26">
        <v>48.656731685074099</v>
      </c>
      <c r="K5" s="26">
        <v>48.656731685074099</v>
      </c>
      <c r="L5" s="26">
        <v>48.656731685074099</v>
      </c>
      <c r="M5" s="26">
        <v>48.656731685074099</v>
      </c>
      <c r="N5" s="26">
        <v>48.656731685074099</v>
      </c>
      <c r="O5" s="26">
        <v>48.656731685074099</v>
      </c>
      <c r="P5" s="26">
        <v>48.656731685074099</v>
      </c>
      <c r="Q5" s="26">
        <v>48.656731685074099</v>
      </c>
      <c r="R5" s="26">
        <v>48.656731685074099</v>
      </c>
      <c r="S5" s="26">
        <v>48.656731685074099</v>
      </c>
      <c r="T5" s="26">
        <v>48.656731685074099</v>
      </c>
      <c r="U5" s="26">
        <v>48.656731685074099</v>
      </c>
      <c r="V5" s="26">
        <v>48.656731685074099</v>
      </c>
      <c r="W5" s="26">
        <v>48.656731685074099</v>
      </c>
      <c r="X5" s="26">
        <v>48.656731685074099</v>
      </c>
      <c r="Y5" s="26">
        <v>48.656731685074099</v>
      </c>
      <c r="Z5" s="26">
        <v>48.656731685074099</v>
      </c>
      <c r="AA5" s="26">
        <v>48.656731685074099</v>
      </c>
      <c r="AB5" s="26">
        <v>48.656731685074099</v>
      </c>
      <c r="AC5" s="26">
        <v>48.656731685074099</v>
      </c>
      <c r="AD5" s="26">
        <v>48.656731685074099</v>
      </c>
      <c r="AE5" s="26">
        <v>48.656731685074099</v>
      </c>
      <c r="AF5" s="26">
        <v>48.656731685074099</v>
      </c>
      <c r="AG5" s="26">
        <v>48.656731685074099</v>
      </c>
      <c r="AH5" s="26">
        <v>48.656731685074099</v>
      </c>
      <c r="AI5" s="26">
        <v>48.656731685074099</v>
      </c>
      <c r="AJ5" s="26">
        <v>48.656731685074099</v>
      </c>
      <c r="AK5" s="26">
        <v>48.656731685074099</v>
      </c>
    </row>
    <row r="6" spans="1:37">
      <c r="A6" s="28" t="s">
        <v>7</v>
      </c>
      <c r="B6" s="26">
        <v>2.9333333333333336</v>
      </c>
      <c r="C6" s="26">
        <v>2.9333333333333336</v>
      </c>
      <c r="D6" s="26">
        <v>2.9333333333333336</v>
      </c>
      <c r="E6" s="26">
        <v>2.9333333333333336</v>
      </c>
      <c r="F6" s="26">
        <v>2.9333333333333336</v>
      </c>
      <c r="G6" s="26">
        <v>2.9333333333333336</v>
      </c>
      <c r="H6" s="26">
        <v>2.9333333333333336</v>
      </c>
      <c r="I6" s="26">
        <v>2.9333333333333336</v>
      </c>
      <c r="J6" s="26">
        <v>2.9333333333333336</v>
      </c>
      <c r="K6" s="26">
        <v>2.9333333333333336</v>
      </c>
      <c r="L6" s="26">
        <v>2.9333333333333336</v>
      </c>
      <c r="M6" s="26">
        <v>2.9333333333333336</v>
      </c>
      <c r="N6" s="26">
        <v>2.9333333333333336</v>
      </c>
      <c r="O6" s="26">
        <v>2.9333333333333336</v>
      </c>
      <c r="P6" s="26">
        <v>2.9333333333333336</v>
      </c>
      <c r="Q6" s="26">
        <v>2.9333333333333336</v>
      </c>
      <c r="R6" s="26">
        <v>2.9333333333333336</v>
      </c>
      <c r="S6" s="26">
        <v>2.9333333333333336</v>
      </c>
      <c r="T6" s="26">
        <v>2.9333333333333336</v>
      </c>
      <c r="U6" s="26">
        <v>2.9333333333333336</v>
      </c>
      <c r="V6" s="26">
        <v>2.9333333333333336</v>
      </c>
      <c r="W6" s="26">
        <v>2.9333333333333336</v>
      </c>
      <c r="X6" s="26">
        <v>2.9333333333333336</v>
      </c>
      <c r="Y6" s="26">
        <v>2.9333333333333336</v>
      </c>
      <c r="Z6" s="26">
        <v>2.9333333333333336</v>
      </c>
      <c r="AA6" s="26">
        <v>2.9333333333333336</v>
      </c>
      <c r="AB6" s="26">
        <v>2.9333333333333336</v>
      </c>
      <c r="AC6" s="26">
        <v>2.9333333333333336</v>
      </c>
      <c r="AD6" s="26">
        <v>2.9333333333333336</v>
      </c>
      <c r="AE6" s="26">
        <v>2.9333333333333336</v>
      </c>
      <c r="AF6" s="26">
        <v>2.9333333333333336</v>
      </c>
      <c r="AG6" s="26">
        <v>2.9333333333333336</v>
      </c>
      <c r="AH6" s="26">
        <v>2.9333333333333336</v>
      </c>
      <c r="AI6" s="26">
        <v>2.9333333333333336</v>
      </c>
      <c r="AJ6" s="26">
        <v>2.9333333333333336</v>
      </c>
      <c r="AK6" s="26">
        <v>2.9333333333333336</v>
      </c>
    </row>
    <row r="7" spans="1:37">
      <c r="A7" s="1" t="s">
        <v>8</v>
      </c>
      <c r="B7" s="26">
        <v>1.2700756740871355</v>
      </c>
      <c r="C7" s="26">
        <v>1.2700756740871355</v>
      </c>
      <c r="D7" s="26">
        <v>1.2700756740871355</v>
      </c>
      <c r="E7" s="26">
        <v>1.2700756740871355</v>
      </c>
      <c r="F7" s="26">
        <v>1.2700756740871355</v>
      </c>
      <c r="G7" s="26">
        <v>1.2700756740871355</v>
      </c>
      <c r="H7" s="26">
        <v>1.2700756740871355</v>
      </c>
      <c r="I7" s="26">
        <v>1.2700756740871355</v>
      </c>
      <c r="J7" s="26">
        <v>1.2700756740871355</v>
      </c>
      <c r="K7" s="26">
        <v>1.2700756740871355</v>
      </c>
      <c r="L7" s="26">
        <v>1.2700756740871355</v>
      </c>
      <c r="M7" s="26">
        <v>1.2700756740871355</v>
      </c>
      <c r="N7" s="26">
        <v>1.2700756740871355</v>
      </c>
      <c r="O7" s="26">
        <v>1.2700756740871355</v>
      </c>
      <c r="P7" s="26">
        <v>1.2700756740871355</v>
      </c>
      <c r="Q7" s="26">
        <v>1.2700756740871355</v>
      </c>
      <c r="R7" s="26">
        <v>1.2700756740871355</v>
      </c>
      <c r="S7" s="26">
        <v>1.2700756740871355</v>
      </c>
      <c r="T7" s="26">
        <v>1.2700756740871355</v>
      </c>
      <c r="U7" s="26">
        <v>1.2700756740871355</v>
      </c>
      <c r="V7" s="26">
        <v>1.2700756740871355</v>
      </c>
      <c r="W7" s="26">
        <v>1.2700756740871355</v>
      </c>
      <c r="X7" s="26">
        <v>1.2700756740871355</v>
      </c>
      <c r="Y7" s="26">
        <v>1.2700756740871355</v>
      </c>
      <c r="Z7" s="26">
        <v>1.2700756740871355</v>
      </c>
      <c r="AA7" s="26">
        <v>1.2700756740871355</v>
      </c>
      <c r="AB7" s="26">
        <v>1.2700756740871355</v>
      </c>
      <c r="AC7" s="26">
        <v>1.2700756740871355</v>
      </c>
      <c r="AD7" s="26">
        <v>1.2700756740871355</v>
      </c>
      <c r="AE7" s="26">
        <v>1.2700756740871355</v>
      </c>
      <c r="AF7" s="26">
        <v>1.2700756740871355</v>
      </c>
      <c r="AG7" s="26">
        <v>1.2700756740871355</v>
      </c>
      <c r="AH7" s="26">
        <v>1.2700756740871355</v>
      </c>
      <c r="AI7" s="26">
        <v>1.2700756740871355</v>
      </c>
      <c r="AJ7" s="26">
        <v>1.2700756740871355</v>
      </c>
      <c r="AK7" s="26">
        <v>1.2700756740871355</v>
      </c>
    </row>
  </sheetData>
  <phoneticPr fontId="60"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J7"/>
  <sheetViews>
    <sheetView workbookViewId="0">
      <selection activeCell="E28" sqref="E28"/>
    </sheetView>
  </sheetViews>
  <sheetFormatPr defaultRowHeight="13.5"/>
  <cols>
    <col min="1" max="1" width="11.86328125" customWidth="1"/>
  </cols>
  <sheetData>
    <row r="1" spans="1:36" s="1" customFormat="1">
      <c r="B1" s="1">
        <v>2016</v>
      </c>
      <c r="C1" s="1">
        <v>2017</v>
      </c>
      <c r="D1" s="1">
        <v>2018</v>
      </c>
      <c r="E1" s="1">
        <v>2019</v>
      </c>
      <c r="F1" s="1">
        <v>2020</v>
      </c>
      <c r="G1" s="1">
        <v>2021</v>
      </c>
      <c r="H1" s="1">
        <v>2022</v>
      </c>
      <c r="I1" s="1">
        <v>2023</v>
      </c>
      <c r="J1" s="1">
        <v>2024</v>
      </c>
      <c r="K1" s="1">
        <v>2025</v>
      </c>
      <c r="L1" s="1">
        <v>2026</v>
      </c>
      <c r="M1" s="1">
        <v>2027</v>
      </c>
      <c r="N1" s="1">
        <v>2028</v>
      </c>
      <c r="O1" s="1">
        <v>2029</v>
      </c>
      <c r="P1" s="1">
        <v>2030</v>
      </c>
      <c r="Q1" s="1">
        <v>2031</v>
      </c>
      <c r="R1" s="1">
        <v>2032</v>
      </c>
      <c r="S1" s="1">
        <v>2033</v>
      </c>
      <c r="T1" s="1">
        <v>2034</v>
      </c>
      <c r="U1" s="1">
        <v>2035</v>
      </c>
      <c r="V1" s="1">
        <v>2036</v>
      </c>
      <c r="W1" s="1">
        <v>2037</v>
      </c>
      <c r="X1" s="1">
        <v>2038</v>
      </c>
      <c r="Y1" s="1">
        <v>2039</v>
      </c>
      <c r="Z1" s="1">
        <v>2040</v>
      </c>
      <c r="AA1" s="1">
        <v>2041</v>
      </c>
      <c r="AB1" s="1">
        <v>2042</v>
      </c>
      <c r="AC1" s="1">
        <v>2043</v>
      </c>
      <c r="AD1" s="1">
        <v>2044</v>
      </c>
      <c r="AE1" s="1">
        <v>2045</v>
      </c>
      <c r="AF1" s="1">
        <v>2046</v>
      </c>
      <c r="AG1" s="1">
        <v>2047</v>
      </c>
      <c r="AH1" s="1">
        <v>2048</v>
      </c>
      <c r="AI1" s="1">
        <v>2049</v>
      </c>
      <c r="AJ1" s="1">
        <v>2050</v>
      </c>
    </row>
    <row r="2" spans="1:36">
      <c r="A2" s="1" t="s">
        <v>3</v>
      </c>
      <c r="B2" s="25">
        <v>1</v>
      </c>
      <c r="C2">
        <v>1</v>
      </c>
      <c r="D2">
        <v>1</v>
      </c>
      <c r="E2">
        <v>1</v>
      </c>
      <c r="F2">
        <v>1</v>
      </c>
      <c r="G2">
        <v>1</v>
      </c>
      <c r="H2">
        <v>1</v>
      </c>
      <c r="I2">
        <v>1</v>
      </c>
      <c r="J2">
        <v>1</v>
      </c>
      <c r="K2">
        <v>1</v>
      </c>
      <c r="L2">
        <v>1</v>
      </c>
      <c r="M2">
        <v>1</v>
      </c>
      <c r="N2">
        <v>1</v>
      </c>
      <c r="O2">
        <v>1</v>
      </c>
      <c r="P2">
        <v>1</v>
      </c>
      <c r="Q2">
        <v>1</v>
      </c>
      <c r="R2">
        <v>1</v>
      </c>
      <c r="S2">
        <v>1</v>
      </c>
      <c r="T2">
        <v>1</v>
      </c>
      <c r="U2">
        <v>1</v>
      </c>
      <c r="V2">
        <v>1</v>
      </c>
      <c r="W2">
        <v>1</v>
      </c>
      <c r="X2">
        <v>1</v>
      </c>
      <c r="Y2">
        <v>1</v>
      </c>
      <c r="Z2">
        <v>1</v>
      </c>
      <c r="AA2">
        <v>1</v>
      </c>
      <c r="AB2">
        <v>1</v>
      </c>
      <c r="AC2">
        <v>1</v>
      </c>
      <c r="AD2">
        <v>1</v>
      </c>
      <c r="AE2">
        <v>1</v>
      </c>
      <c r="AF2">
        <v>1</v>
      </c>
      <c r="AG2">
        <v>1</v>
      </c>
      <c r="AH2">
        <v>1</v>
      </c>
      <c r="AI2">
        <v>1</v>
      </c>
      <c r="AJ2">
        <v>1</v>
      </c>
    </row>
    <row r="3" spans="1:36">
      <c r="A3" s="1" t="s">
        <v>4</v>
      </c>
      <c r="B3" s="6">
        <v>16</v>
      </c>
      <c r="C3">
        <v>16</v>
      </c>
      <c r="D3">
        <v>16</v>
      </c>
      <c r="E3">
        <v>16</v>
      </c>
      <c r="F3">
        <v>16</v>
      </c>
      <c r="G3">
        <v>16</v>
      </c>
      <c r="H3">
        <v>16</v>
      </c>
      <c r="I3">
        <v>16</v>
      </c>
      <c r="J3">
        <v>16</v>
      </c>
      <c r="K3">
        <v>16</v>
      </c>
      <c r="L3">
        <v>16</v>
      </c>
      <c r="M3">
        <v>16</v>
      </c>
      <c r="N3">
        <v>16</v>
      </c>
      <c r="O3">
        <v>16</v>
      </c>
      <c r="P3">
        <v>16</v>
      </c>
      <c r="Q3">
        <v>16</v>
      </c>
      <c r="R3">
        <v>16</v>
      </c>
      <c r="S3">
        <v>16</v>
      </c>
      <c r="T3">
        <v>16</v>
      </c>
      <c r="U3">
        <v>16</v>
      </c>
      <c r="V3">
        <v>16</v>
      </c>
      <c r="W3">
        <v>16</v>
      </c>
      <c r="X3">
        <v>16</v>
      </c>
      <c r="Y3">
        <v>16</v>
      </c>
      <c r="Z3">
        <v>16</v>
      </c>
      <c r="AA3">
        <v>16</v>
      </c>
      <c r="AB3">
        <v>16</v>
      </c>
      <c r="AC3">
        <v>16</v>
      </c>
      <c r="AD3">
        <v>16</v>
      </c>
      <c r="AE3">
        <v>16</v>
      </c>
      <c r="AF3">
        <v>16</v>
      </c>
      <c r="AG3">
        <v>16</v>
      </c>
      <c r="AH3">
        <v>16</v>
      </c>
      <c r="AI3">
        <v>16</v>
      </c>
      <c r="AJ3">
        <v>16</v>
      </c>
    </row>
    <row r="4" spans="1:36">
      <c r="A4" s="1" t="s">
        <v>5</v>
      </c>
      <c r="B4" s="6">
        <v>41.989116133258747</v>
      </c>
      <c r="C4" s="6">
        <v>41.989116133258747</v>
      </c>
      <c r="D4" s="6">
        <v>41.989116133258747</v>
      </c>
      <c r="E4" s="6">
        <v>41.989116133258747</v>
      </c>
      <c r="F4" s="6">
        <v>41.989116133258747</v>
      </c>
      <c r="G4" s="6">
        <v>41.989116133258747</v>
      </c>
      <c r="H4" s="6">
        <v>41.989116133258747</v>
      </c>
      <c r="I4" s="6">
        <v>41.989116133258747</v>
      </c>
      <c r="J4" s="6">
        <v>41.989116133258747</v>
      </c>
      <c r="K4" s="6">
        <v>41.989116133258747</v>
      </c>
      <c r="L4" s="6">
        <v>41.989116133258747</v>
      </c>
      <c r="M4" s="6">
        <v>41.989116133258747</v>
      </c>
      <c r="N4" s="6">
        <v>41.989116133258747</v>
      </c>
      <c r="O4" s="6">
        <v>41.989116133258747</v>
      </c>
      <c r="P4" s="6">
        <v>41.989116133258747</v>
      </c>
      <c r="Q4" s="6">
        <v>41.989116133258747</v>
      </c>
      <c r="R4" s="6">
        <v>41.989116133258747</v>
      </c>
      <c r="S4" s="6">
        <v>41.989116133258747</v>
      </c>
      <c r="T4" s="6">
        <v>41.989116133258747</v>
      </c>
      <c r="U4" s="6">
        <v>41.989116133258747</v>
      </c>
      <c r="V4" s="6">
        <v>41.989116133258747</v>
      </c>
      <c r="W4" s="6">
        <v>41.989116133258747</v>
      </c>
      <c r="X4" s="6">
        <v>41.989116133258747</v>
      </c>
      <c r="Y4" s="6">
        <v>41.989116133258747</v>
      </c>
      <c r="Z4" s="6">
        <v>41.989116133258747</v>
      </c>
      <c r="AA4" s="6">
        <v>41.989116133258747</v>
      </c>
      <c r="AB4" s="6">
        <v>41.989116133258747</v>
      </c>
      <c r="AC4" s="6">
        <v>41.989116133258747</v>
      </c>
      <c r="AD4" s="6">
        <v>41.989116133258747</v>
      </c>
      <c r="AE4" s="6">
        <v>41.989116133258747</v>
      </c>
      <c r="AF4" s="6">
        <v>41.989116133258747</v>
      </c>
      <c r="AG4" s="6">
        <v>41.989116133258747</v>
      </c>
      <c r="AH4" s="6">
        <v>41.989116133258747</v>
      </c>
      <c r="AI4" s="6">
        <v>41.989116133258747</v>
      </c>
      <c r="AJ4" s="6">
        <v>41.989116133258747</v>
      </c>
    </row>
    <row r="5" spans="1:36">
      <c r="A5" s="1" t="s">
        <v>6</v>
      </c>
      <c r="B5" s="6">
        <v>3512.35916421195</v>
      </c>
      <c r="C5" s="6">
        <v>3512.35916421195</v>
      </c>
      <c r="D5" s="6">
        <v>3512.35916421195</v>
      </c>
      <c r="E5" s="6">
        <v>3512.35916421195</v>
      </c>
      <c r="F5" s="6">
        <v>3512.35916421195</v>
      </c>
      <c r="G5" s="6">
        <v>3512.35916421195</v>
      </c>
      <c r="H5" s="6">
        <v>3512.35916421195</v>
      </c>
      <c r="I5" s="6">
        <v>3512.35916421195</v>
      </c>
      <c r="J5" s="6">
        <v>3512.35916421195</v>
      </c>
      <c r="K5" s="6">
        <v>3512.35916421195</v>
      </c>
      <c r="L5" s="6">
        <v>3512.35916421195</v>
      </c>
      <c r="M5" s="6">
        <v>3512.35916421195</v>
      </c>
      <c r="N5" s="6">
        <v>3512.35916421195</v>
      </c>
      <c r="O5" s="6">
        <v>3512.35916421195</v>
      </c>
      <c r="P5" s="6">
        <v>3512.35916421195</v>
      </c>
      <c r="Q5" s="6">
        <v>3512.35916421195</v>
      </c>
      <c r="R5" s="6">
        <v>3512.35916421195</v>
      </c>
      <c r="S5" s="6">
        <v>3512.35916421195</v>
      </c>
      <c r="T5" s="6">
        <v>3512.35916421195</v>
      </c>
      <c r="U5" s="6">
        <v>3512.35916421195</v>
      </c>
      <c r="V5" s="6">
        <v>3512.35916421195</v>
      </c>
      <c r="W5" s="6">
        <v>3512.35916421195</v>
      </c>
      <c r="X5" s="6">
        <v>3512.35916421195</v>
      </c>
      <c r="Y5" s="6">
        <v>3512.35916421195</v>
      </c>
      <c r="Z5" s="6">
        <v>3512.35916421195</v>
      </c>
      <c r="AA5" s="6">
        <v>3512.35916421195</v>
      </c>
      <c r="AB5" s="6">
        <v>3512.35916421195</v>
      </c>
      <c r="AC5" s="6">
        <v>3512.35916421195</v>
      </c>
      <c r="AD5" s="6">
        <v>3512.35916421195</v>
      </c>
      <c r="AE5" s="6">
        <v>3512.35916421195</v>
      </c>
      <c r="AF5" s="6">
        <v>3512.35916421195</v>
      </c>
      <c r="AG5" s="6">
        <v>3512.35916421195</v>
      </c>
      <c r="AH5" s="6">
        <v>3512.35916421195</v>
      </c>
      <c r="AI5" s="6">
        <v>3512.35916421195</v>
      </c>
      <c r="AJ5" s="6">
        <v>3512.35916421195</v>
      </c>
    </row>
    <row r="6" spans="1:36">
      <c r="A6" s="1" t="s">
        <v>7</v>
      </c>
      <c r="B6" s="6">
        <v>1974.4736422180429</v>
      </c>
      <c r="C6" s="6">
        <v>1974.4736422180429</v>
      </c>
      <c r="D6" s="6">
        <v>1974.4736422180429</v>
      </c>
      <c r="E6" s="6">
        <v>1974.4736422180429</v>
      </c>
      <c r="F6" s="6">
        <v>1974.4736422180429</v>
      </c>
      <c r="G6" s="6">
        <v>1974.4736422180429</v>
      </c>
      <c r="H6" s="6">
        <v>1974.4736422180429</v>
      </c>
      <c r="I6" s="6">
        <v>1974.4736422180429</v>
      </c>
      <c r="J6" s="6">
        <v>1974.4736422180429</v>
      </c>
      <c r="K6" s="6">
        <v>1974.4736422180429</v>
      </c>
      <c r="L6" s="6">
        <v>1974.4736422180429</v>
      </c>
      <c r="M6" s="6">
        <v>1974.4736422180429</v>
      </c>
      <c r="N6" s="6">
        <v>1974.4736422180429</v>
      </c>
      <c r="O6" s="6">
        <v>1974.4736422180429</v>
      </c>
      <c r="P6" s="6">
        <v>1974.4736422180429</v>
      </c>
      <c r="Q6" s="6">
        <v>1974.4736422180429</v>
      </c>
      <c r="R6" s="6">
        <v>1974.4736422180429</v>
      </c>
      <c r="S6" s="6">
        <v>1974.4736422180429</v>
      </c>
      <c r="T6" s="6">
        <v>1974.4736422180429</v>
      </c>
      <c r="U6" s="6">
        <v>1974.4736422180429</v>
      </c>
      <c r="V6" s="6">
        <v>1974.4736422180429</v>
      </c>
      <c r="W6" s="6">
        <v>1974.4736422180429</v>
      </c>
      <c r="X6" s="6">
        <v>1974.4736422180429</v>
      </c>
      <c r="Y6" s="6">
        <v>1974.4736422180429</v>
      </c>
      <c r="Z6" s="6">
        <v>1974.4736422180429</v>
      </c>
      <c r="AA6" s="6">
        <v>1974.4736422180429</v>
      </c>
      <c r="AB6" s="6">
        <v>1974.4736422180429</v>
      </c>
      <c r="AC6" s="6">
        <v>1974.4736422180429</v>
      </c>
      <c r="AD6" s="6">
        <v>1974.4736422180429</v>
      </c>
      <c r="AE6" s="6">
        <v>1974.4736422180429</v>
      </c>
      <c r="AF6" s="6">
        <v>1974.4736422180429</v>
      </c>
      <c r="AG6" s="6">
        <v>1974.4736422180429</v>
      </c>
      <c r="AH6" s="6">
        <v>1974.4736422180429</v>
      </c>
      <c r="AI6" s="6">
        <v>1974.4736422180429</v>
      </c>
      <c r="AJ6" s="6">
        <v>1974.4736422180429</v>
      </c>
    </row>
    <row r="7" spans="1:36">
      <c r="A7" s="1" t="s">
        <v>8</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row>
  </sheetData>
  <phoneticPr fontId="60" type="noConversion"/>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I97"/>
  <sheetViews>
    <sheetView workbookViewId="0">
      <pane xSplit="2" ySplit="1" topLeftCell="C6" activePane="bottomRight" state="frozen"/>
      <selection activeCell="B46" sqref="B46"/>
      <selection pane="topRight" activeCell="B46" sqref="B46"/>
      <selection pane="bottomLeft" activeCell="B46" sqref="B46"/>
      <selection pane="bottomRight"/>
    </sheetView>
  </sheetViews>
  <sheetFormatPr defaultRowHeight="15" customHeight="1"/>
  <cols>
    <col min="1" max="1" width="24.86328125" customWidth="1"/>
    <col min="2" max="2" width="45.73046875" customWidth="1"/>
  </cols>
  <sheetData>
    <row r="1" spans="1:35" ht="15" customHeight="1" thickBot="1">
      <c r="B1" s="60" t="s">
        <v>272</v>
      </c>
      <c r="C1" s="62">
        <v>2019</v>
      </c>
      <c r="D1" s="62">
        <v>2020</v>
      </c>
      <c r="E1" s="62">
        <v>2021</v>
      </c>
      <c r="F1" s="62">
        <v>2022</v>
      </c>
      <c r="G1" s="62">
        <v>2023</v>
      </c>
      <c r="H1" s="62">
        <v>2024</v>
      </c>
      <c r="I1" s="62">
        <v>2025</v>
      </c>
      <c r="J1" s="62">
        <v>2026</v>
      </c>
      <c r="K1" s="62">
        <v>2027</v>
      </c>
      <c r="L1" s="62">
        <v>2028</v>
      </c>
      <c r="M1" s="62">
        <v>2029</v>
      </c>
      <c r="N1" s="62">
        <v>2030</v>
      </c>
      <c r="O1" s="62">
        <v>2031</v>
      </c>
      <c r="P1" s="62">
        <v>2032</v>
      </c>
      <c r="Q1" s="62">
        <v>2033</v>
      </c>
      <c r="R1" s="62">
        <v>2034</v>
      </c>
      <c r="S1" s="62">
        <v>2035</v>
      </c>
      <c r="T1" s="62">
        <v>2036</v>
      </c>
      <c r="U1" s="62">
        <v>2037</v>
      </c>
      <c r="V1" s="62">
        <v>2038</v>
      </c>
      <c r="W1" s="62">
        <v>2039</v>
      </c>
      <c r="X1" s="62">
        <v>2040</v>
      </c>
      <c r="Y1" s="62">
        <v>2041</v>
      </c>
      <c r="Z1" s="62">
        <v>2042</v>
      </c>
      <c r="AA1" s="62">
        <v>2043</v>
      </c>
      <c r="AB1" s="62">
        <v>2044</v>
      </c>
      <c r="AC1" s="62">
        <v>2045</v>
      </c>
      <c r="AD1" s="62">
        <v>2046</v>
      </c>
      <c r="AE1" s="62">
        <v>2047</v>
      </c>
      <c r="AF1" s="62">
        <v>2048</v>
      </c>
      <c r="AG1" s="62">
        <v>2049</v>
      </c>
      <c r="AH1" s="62">
        <v>2050</v>
      </c>
    </row>
    <row r="2" spans="1:35" ht="15" customHeight="1" thickTop="1"/>
    <row r="3" spans="1:35" ht="15" customHeight="1">
      <c r="C3" s="17" t="s">
        <v>37</v>
      </c>
      <c r="D3" s="17" t="s">
        <v>273</v>
      </c>
      <c r="E3" s="17"/>
      <c r="F3" s="17"/>
      <c r="G3" s="17"/>
    </row>
    <row r="4" spans="1:35" ht="15" customHeight="1">
      <c r="C4" s="17" t="s">
        <v>39</v>
      </c>
      <c r="D4" s="17" t="s">
        <v>274</v>
      </c>
      <c r="E4" s="17"/>
      <c r="F4" s="17"/>
      <c r="G4" s="17" t="s">
        <v>275</v>
      </c>
    </row>
    <row r="5" spans="1:35" ht="15" customHeight="1">
      <c r="C5" s="17" t="s">
        <v>42</v>
      </c>
      <c r="D5" s="17" t="s">
        <v>276</v>
      </c>
      <c r="E5" s="17"/>
      <c r="F5" s="17"/>
      <c r="G5" s="17"/>
    </row>
    <row r="6" spans="1:35" ht="15" customHeight="1">
      <c r="C6" s="17" t="s">
        <v>43</v>
      </c>
      <c r="D6" s="17"/>
      <c r="E6" s="17" t="s">
        <v>277</v>
      </c>
      <c r="F6" s="17"/>
      <c r="G6" s="17"/>
    </row>
    <row r="10" spans="1:35" ht="15" customHeight="1">
      <c r="A10" s="18" t="s">
        <v>44</v>
      </c>
      <c r="B10" s="61" t="s">
        <v>45</v>
      </c>
    </row>
    <row r="11" spans="1:35" ht="15" customHeight="1">
      <c r="B11" s="60" t="s">
        <v>46</v>
      </c>
    </row>
    <row r="12" spans="1:35" ht="15" customHeight="1">
      <c r="B12" s="60" t="s">
        <v>46</v>
      </c>
      <c r="C12" s="2" t="s">
        <v>46</v>
      </c>
      <c r="D12" s="2" t="s">
        <v>46</v>
      </c>
      <c r="E12" s="2" t="s">
        <v>46</v>
      </c>
      <c r="F12" s="2" t="s">
        <v>46</v>
      </c>
      <c r="G12" s="2" t="s">
        <v>46</v>
      </c>
      <c r="H12" s="2" t="s">
        <v>46</v>
      </c>
      <c r="I12" s="2" t="s">
        <v>46</v>
      </c>
      <c r="J12" s="2" t="s">
        <v>46</v>
      </c>
      <c r="K12" s="2" t="s">
        <v>46</v>
      </c>
      <c r="L12" s="2" t="s">
        <v>46</v>
      </c>
      <c r="M12" s="2" t="s">
        <v>46</v>
      </c>
      <c r="N12" s="2" t="s">
        <v>46</v>
      </c>
      <c r="O12" s="2" t="s">
        <v>46</v>
      </c>
      <c r="P12" s="2" t="s">
        <v>46</v>
      </c>
      <c r="Q12" s="2" t="s">
        <v>46</v>
      </c>
      <c r="R12" s="2" t="s">
        <v>46</v>
      </c>
      <c r="S12" s="2" t="s">
        <v>46</v>
      </c>
      <c r="T12" s="2" t="s">
        <v>46</v>
      </c>
      <c r="U12" s="2" t="s">
        <v>46</v>
      </c>
      <c r="V12" s="2" t="s">
        <v>46</v>
      </c>
      <c r="W12" s="2" t="s">
        <v>46</v>
      </c>
      <c r="X12" s="2" t="s">
        <v>46</v>
      </c>
      <c r="Y12" s="2" t="s">
        <v>46</v>
      </c>
      <c r="Z12" s="2" t="s">
        <v>46</v>
      </c>
      <c r="AA12" s="2" t="s">
        <v>46</v>
      </c>
      <c r="AB12" s="2" t="s">
        <v>46</v>
      </c>
      <c r="AC12" s="2" t="s">
        <v>46</v>
      </c>
      <c r="AD12" s="2" t="s">
        <v>46</v>
      </c>
      <c r="AE12" s="2" t="s">
        <v>46</v>
      </c>
      <c r="AF12" s="2" t="s">
        <v>46</v>
      </c>
      <c r="AG12" s="2" t="s">
        <v>46</v>
      </c>
      <c r="AH12" s="2" t="s">
        <v>46</v>
      </c>
      <c r="AI12" s="2" t="s">
        <v>278</v>
      </c>
    </row>
    <row r="13" spans="1:35" ht="15" customHeight="1" thickBot="1">
      <c r="B13" s="62" t="s">
        <v>47</v>
      </c>
      <c r="C13" s="62">
        <v>2019</v>
      </c>
      <c r="D13" s="62">
        <v>2020</v>
      </c>
      <c r="E13" s="62">
        <v>2021</v>
      </c>
      <c r="F13" s="62">
        <v>2022</v>
      </c>
      <c r="G13" s="62">
        <v>2023</v>
      </c>
      <c r="H13" s="62">
        <v>2024</v>
      </c>
      <c r="I13" s="62">
        <v>2025</v>
      </c>
      <c r="J13" s="62">
        <v>2026</v>
      </c>
      <c r="K13" s="62">
        <v>2027</v>
      </c>
      <c r="L13" s="62">
        <v>2028</v>
      </c>
      <c r="M13" s="62">
        <v>2029</v>
      </c>
      <c r="N13" s="62">
        <v>2030</v>
      </c>
      <c r="O13" s="62">
        <v>2031</v>
      </c>
      <c r="P13" s="62">
        <v>2032</v>
      </c>
      <c r="Q13" s="62">
        <v>2033</v>
      </c>
      <c r="R13" s="62">
        <v>2034</v>
      </c>
      <c r="S13" s="62">
        <v>2035</v>
      </c>
      <c r="T13" s="62">
        <v>2036</v>
      </c>
      <c r="U13" s="62">
        <v>2037</v>
      </c>
      <c r="V13" s="62">
        <v>2038</v>
      </c>
      <c r="W13" s="62">
        <v>2039</v>
      </c>
      <c r="X13" s="62">
        <v>2040</v>
      </c>
      <c r="Y13" s="62">
        <v>2041</v>
      </c>
      <c r="Z13" s="62">
        <v>2042</v>
      </c>
      <c r="AA13" s="62">
        <v>2043</v>
      </c>
      <c r="AB13" s="62">
        <v>2044</v>
      </c>
      <c r="AC13" s="62">
        <v>2045</v>
      </c>
      <c r="AD13" s="62">
        <v>2046</v>
      </c>
      <c r="AE13" s="62">
        <v>2047</v>
      </c>
      <c r="AF13" s="62">
        <v>2048</v>
      </c>
      <c r="AG13" s="62">
        <v>2049</v>
      </c>
      <c r="AH13" s="62">
        <v>2050</v>
      </c>
      <c r="AI13" s="62">
        <v>2050</v>
      </c>
    </row>
    <row r="14" spans="1:35" ht="15" customHeight="1" thickTop="1"/>
    <row r="15" spans="1:35" ht="15" customHeight="1">
      <c r="B15" s="63" t="s">
        <v>48</v>
      </c>
    </row>
    <row r="16" spans="1:35" ht="15" customHeight="1">
      <c r="B16" s="63" t="s">
        <v>49</v>
      </c>
    </row>
    <row r="17" spans="1:35" ht="15" customHeight="1">
      <c r="B17" s="63" t="s">
        <v>50</v>
      </c>
    </row>
    <row r="18" spans="1:35" ht="15" customHeight="1">
      <c r="A18" s="18" t="s">
        <v>51</v>
      </c>
      <c r="B18" s="64" t="s">
        <v>52</v>
      </c>
      <c r="C18" s="65">
        <v>2917.2534179999998</v>
      </c>
      <c r="D18" s="65">
        <v>2975.1254880000001</v>
      </c>
      <c r="E18" s="65">
        <v>3025.3583979999999</v>
      </c>
      <c r="F18" s="65">
        <v>3062.7468260000001</v>
      </c>
      <c r="G18" s="65">
        <v>3083.977539</v>
      </c>
      <c r="H18" s="65">
        <v>3096.5910640000002</v>
      </c>
      <c r="I18" s="65">
        <v>3105.9812010000001</v>
      </c>
      <c r="J18" s="65">
        <v>3125.5920409999999</v>
      </c>
      <c r="K18" s="65">
        <v>3146.880615</v>
      </c>
      <c r="L18" s="65">
        <v>3167.633057</v>
      </c>
      <c r="M18" s="65">
        <v>3188.2370609999998</v>
      </c>
      <c r="N18" s="65">
        <v>3209.845703</v>
      </c>
      <c r="O18" s="65">
        <v>3233.3459469999998</v>
      </c>
      <c r="P18" s="65">
        <v>3252.6281739999999</v>
      </c>
      <c r="Q18" s="65">
        <v>3271.139404</v>
      </c>
      <c r="R18" s="65">
        <v>3285.1403810000002</v>
      </c>
      <c r="S18" s="65">
        <v>3295.6909179999998</v>
      </c>
      <c r="T18" s="65">
        <v>3311.9399410000001</v>
      </c>
      <c r="U18" s="65">
        <v>3327.9958499999998</v>
      </c>
      <c r="V18" s="65">
        <v>3344.2626949999999</v>
      </c>
      <c r="W18" s="65">
        <v>3361.544922</v>
      </c>
      <c r="X18" s="65">
        <v>3379.7543949999999</v>
      </c>
      <c r="Y18" s="65">
        <v>3396.2570799999999</v>
      </c>
      <c r="Z18" s="65">
        <v>3413.8405760000001</v>
      </c>
      <c r="AA18" s="65">
        <v>3432.0297850000002</v>
      </c>
      <c r="AB18" s="65">
        <v>3451.1577149999998</v>
      </c>
      <c r="AC18" s="65">
        <v>3472.0922850000002</v>
      </c>
      <c r="AD18" s="65">
        <v>3496.9057619999999</v>
      </c>
      <c r="AE18" s="65">
        <v>3524.3183589999999</v>
      </c>
      <c r="AF18" s="65">
        <v>3555.436768</v>
      </c>
      <c r="AG18" s="65">
        <v>3588.8325199999999</v>
      </c>
      <c r="AH18" s="65">
        <v>3624.4035640000002</v>
      </c>
      <c r="AI18" s="66">
        <v>7.0260000000000001E-3</v>
      </c>
    </row>
    <row r="19" spans="1:35" ht="15" customHeight="1">
      <c r="A19" s="18" t="s">
        <v>53</v>
      </c>
      <c r="B19" s="64" t="s">
        <v>54</v>
      </c>
      <c r="C19" s="65">
        <v>99.321113999999994</v>
      </c>
      <c r="D19" s="65">
        <v>100.61537199999999</v>
      </c>
      <c r="E19" s="65">
        <v>102.27555099999999</v>
      </c>
      <c r="F19" s="65">
        <v>103.794495</v>
      </c>
      <c r="G19" s="65">
        <v>104.99791</v>
      </c>
      <c r="H19" s="65">
        <v>105.845024</v>
      </c>
      <c r="I19" s="65">
        <v>106.78964999999999</v>
      </c>
      <c r="J19" s="65">
        <v>107.83586099999999</v>
      </c>
      <c r="K19" s="65">
        <v>109.086189</v>
      </c>
      <c r="L19" s="65">
        <v>110.314789</v>
      </c>
      <c r="M19" s="65">
        <v>111.61691999999999</v>
      </c>
      <c r="N19" s="65">
        <v>112.770866</v>
      </c>
      <c r="O19" s="65">
        <v>114.262428</v>
      </c>
      <c r="P19" s="65">
        <v>115.52301</v>
      </c>
      <c r="Q19" s="65">
        <v>116.879272</v>
      </c>
      <c r="R19" s="65">
        <v>118.14617200000001</v>
      </c>
      <c r="S19" s="65">
        <v>119.40303</v>
      </c>
      <c r="T19" s="65">
        <v>120.80527499999999</v>
      </c>
      <c r="U19" s="65">
        <v>122.152451</v>
      </c>
      <c r="V19" s="65">
        <v>123.496872</v>
      </c>
      <c r="W19" s="65">
        <v>124.85643</v>
      </c>
      <c r="X19" s="65">
        <v>126.275398</v>
      </c>
      <c r="Y19" s="65">
        <v>127.716537</v>
      </c>
      <c r="Z19" s="65">
        <v>129.18461600000001</v>
      </c>
      <c r="AA19" s="65">
        <v>130.70700099999999</v>
      </c>
      <c r="AB19" s="65">
        <v>132.37408400000001</v>
      </c>
      <c r="AC19" s="65">
        <v>134.19018600000001</v>
      </c>
      <c r="AD19" s="65">
        <v>136.27534499999999</v>
      </c>
      <c r="AE19" s="65">
        <v>138.142303</v>
      </c>
      <c r="AF19" s="65">
        <v>140.203461</v>
      </c>
      <c r="AG19" s="65">
        <v>142.34049999999999</v>
      </c>
      <c r="AH19" s="65">
        <v>144.479523</v>
      </c>
      <c r="AI19" s="66">
        <v>1.2163E-2</v>
      </c>
    </row>
    <row r="20" spans="1:35" ht="15" customHeight="1">
      <c r="A20" s="18" t="s">
        <v>55</v>
      </c>
      <c r="B20" s="64" t="s">
        <v>56</v>
      </c>
      <c r="C20" s="65">
        <v>299.98956299999998</v>
      </c>
      <c r="D20" s="65">
        <v>302.99670400000002</v>
      </c>
      <c r="E20" s="65">
        <v>307.861176</v>
      </c>
      <c r="F20" s="65">
        <v>312.26748700000002</v>
      </c>
      <c r="G20" s="65">
        <v>316.85519399999998</v>
      </c>
      <c r="H20" s="65">
        <v>319.636932</v>
      </c>
      <c r="I20" s="65">
        <v>322.737976</v>
      </c>
      <c r="J20" s="65">
        <v>325.800049</v>
      </c>
      <c r="K20" s="65">
        <v>329.40594499999997</v>
      </c>
      <c r="L20" s="65">
        <v>332.56686400000001</v>
      </c>
      <c r="M20" s="65">
        <v>335.87530500000003</v>
      </c>
      <c r="N20" s="65">
        <v>338.360657</v>
      </c>
      <c r="O20" s="65">
        <v>342.56182899999999</v>
      </c>
      <c r="P20" s="65">
        <v>345.996307</v>
      </c>
      <c r="Q20" s="65">
        <v>349.88958700000001</v>
      </c>
      <c r="R20" s="65">
        <v>353.15029900000002</v>
      </c>
      <c r="S20" s="65">
        <v>356.89837599999998</v>
      </c>
      <c r="T20" s="65">
        <v>360.95452899999998</v>
      </c>
      <c r="U20" s="65">
        <v>364.40631100000002</v>
      </c>
      <c r="V20" s="65">
        <v>367.98541299999999</v>
      </c>
      <c r="W20" s="65">
        <v>371.46130399999998</v>
      </c>
      <c r="X20" s="65">
        <v>375.17526199999998</v>
      </c>
      <c r="Y20" s="65">
        <v>378.96575899999999</v>
      </c>
      <c r="Z20" s="65">
        <v>382.97610500000002</v>
      </c>
      <c r="AA20" s="65">
        <v>386.869507</v>
      </c>
      <c r="AB20" s="65">
        <v>391.47946200000001</v>
      </c>
      <c r="AC20" s="65">
        <v>396.56829800000003</v>
      </c>
      <c r="AD20" s="65">
        <v>402.70736699999998</v>
      </c>
      <c r="AE20" s="65">
        <v>407.39862099999999</v>
      </c>
      <c r="AF20" s="65">
        <v>413.09304800000001</v>
      </c>
      <c r="AG20" s="65">
        <v>419.04983499999997</v>
      </c>
      <c r="AH20" s="65">
        <v>425.07647700000001</v>
      </c>
      <c r="AI20" s="66">
        <v>1.1306E-2</v>
      </c>
    </row>
    <row r="21" spans="1:35" ht="15" customHeight="1">
      <c r="B21" s="63" t="s">
        <v>58</v>
      </c>
    </row>
    <row r="22" spans="1:35" ht="15" customHeight="1">
      <c r="A22" s="18" t="s">
        <v>57</v>
      </c>
      <c r="B22" s="64" t="s">
        <v>60</v>
      </c>
      <c r="C22" s="65">
        <v>210.13850400000001</v>
      </c>
      <c r="D22" s="65">
        <v>211.126205</v>
      </c>
      <c r="E22" s="65">
        <v>212.116165</v>
      </c>
      <c r="F22" s="65">
        <v>213.08595299999999</v>
      </c>
      <c r="G22" s="65">
        <v>214.01353499999999</v>
      </c>
      <c r="H22" s="65">
        <v>214.96095299999999</v>
      </c>
      <c r="I22" s="65">
        <v>215.98413099999999</v>
      </c>
      <c r="J22" s="65">
        <v>216.989777</v>
      </c>
      <c r="K22" s="65">
        <v>217.98005699999999</v>
      </c>
      <c r="L22" s="65">
        <v>218.98109400000001</v>
      </c>
      <c r="M22" s="65">
        <v>219.96804800000001</v>
      </c>
      <c r="N22" s="65">
        <v>220.90673799999999</v>
      </c>
      <c r="O22" s="65">
        <v>221.807053</v>
      </c>
      <c r="P22" s="65">
        <v>222.678833</v>
      </c>
      <c r="Q22" s="65">
        <v>223.455963</v>
      </c>
      <c r="R22" s="65">
        <v>224.19052099999999</v>
      </c>
      <c r="S22" s="65">
        <v>224.88494900000001</v>
      </c>
      <c r="T22" s="65">
        <v>225.54260300000001</v>
      </c>
      <c r="U22" s="65">
        <v>226.167709</v>
      </c>
      <c r="V22" s="65">
        <v>226.76289399999999</v>
      </c>
      <c r="W22" s="65">
        <v>227.33021500000001</v>
      </c>
      <c r="X22" s="65">
        <v>227.87237500000001</v>
      </c>
      <c r="Y22" s="65">
        <v>228.39172400000001</v>
      </c>
      <c r="Z22" s="65">
        <v>228.89146400000001</v>
      </c>
      <c r="AA22" s="65">
        <v>229.376724</v>
      </c>
      <c r="AB22" s="65">
        <v>229.852081</v>
      </c>
      <c r="AC22" s="65">
        <v>230.323227</v>
      </c>
      <c r="AD22" s="65">
        <v>230.79690600000001</v>
      </c>
      <c r="AE22" s="65">
        <v>231.280609</v>
      </c>
      <c r="AF22" s="65">
        <v>231.78066999999999</v>
      </c>
      <c r="AG22" s="65">
        <v>232.30583200000001</v>
      </c>
      <c r="AH22" s="65">
        <v>232.850571</v>
      </c>
      <c r="AI22" s="66">
        <v>3.3159999999999999E-3</v>
      </c>
    </row>
    <row r="23" spans="1:35" ht="15" customHeight="1">
      <c r="A23" s="18" t="s">
        <v>59</v>
      </c>
      <c r="B23" s="64" t="s">
        <v>61</v>
      </c>
      <c r="C23" s="65">
        <v>41.270718000000002</v>
      </c>
      <c r="D23" s="65">
        <v>41.874930999999997</v>
      </c>
      <c r="E23" s="65">
        <v>42.455513000000003</v>
      </c>
      <c r="F23" s="65">
        <v>42.941440999999998</v>
      </c>
      <c r="G23" s="65">
        <v>43.403492</v>
      </c>
      <c r="H23" s="65">
        <v>43.866782999999998</v>
      </c>
      <c r="I23" s="65">
        <v>44.310471</v>
      </c>
      <c r="J23" s="65">
        <v>44.751930000000002</v>
      </c>
      <c r="K23" s="65">
        <v>45.177658000000001</v>
      </c>
      <c r="L23" s="65">
        <v>45.617381999999999</v>
      </c>
      <c r="M23" s="65">
        <v>46.05724</v>
      </c>
      <c r="N23" s="65">
        <v>46.402245000000001</v>
      </c>
      <c r="O23" s="65">
        <v>46.841445999999998</v>
      </c>
      <c r="P23" s="65">
        <v>47.267837999999998</v>
      </c>
      <c r="Q23" s="65">
        <v>47.680484999999997</v>
      </c>
      <c r="R23" s="65">
        <v>48.055225</v>
      </c>
      <c r="S23" s="65">
        <v>48.435218999999996</v>
      </c>
      <c r="T23" s="65">
        <v>48.803921000000003</v>
      </c>
      <c r="U23" s="65">
        <v>49.166313000000002</v>
      </c>
      <c r="V23" s="65">
        <v>49.530780999999998</v>
      </c>
      <c r="W23" s="65">
        <v>49.890510999999996</v>
      </c>
      <c r="X23" s="65">
        <v>50.244216999999999</v>
      </c>
      <c r="Y23" s="65">
        <v>50.573273</v>
      </c>
      <c r="Z23" s="65">
        <v>50.897018000000003</v>
      </c>
      <c r="AA23" s="65">
        <v>51.222712999999999</v>
      </c>
      <c r="AB23" s="65">
        <v>51.549354999999998</v>
      </c>
      <c r="AC23" s="65">
        <v>51.873221999999998</v>
      </c>
      <c r="AD23" s="65">
        <v>52.227497</v>
      </c>
      <c r="AE23" s="65">
        <v>52.585467999999999</v>
      </c>
      <c r="AF23" s="65">
        <v>52.972960999999998</v>
      </c>
      <c r="AG23" s="65">
        <v>53.355491999999998</v>
      </c>
      <c r="AH23" s="65">
        <v>53.757781999999999</v>
      </c>
      <c r="AI23" s="66">
        <v>8.5629999999999994E-3</v>
      </c>
    </row>
    <row r="24" spans="1:35" ht="15" customHeight="1">
      <c r="B24" s="63" t="s">
        <v>63</v>
      </c>
    </row>
    <row r="25" spans="1:35" ht="15" customHeight="1">
      <c r="A25" s="18" t="s">
        <v>62</v>
      </c>
      <c r="B25" s="64" t="s">
        <v>64</v>
      </c>
      <c r="C25" s="65">
        <v>1222.993408</v>
      </c>
      <c r="D25" s="65">
        <v>1245.38501</v>
      </c>
      <c r="E25" s="65">
        <v>1270.2579350000001</v>
      </c>
      <c r="F25" s="65">
        <v>1290.457764</v>
      </c>
      <c r="G25" s="65">
        <v>1307.1331789999999</v>
      </c>
      <c r="H25" s="65">
        <v>1325.8835449999999</v>
      </c>
      <c r="I25" s="65">
        <v>1346.39978</v>
      </c>
      <c r="J25" s="65">
        <v>1366.3946530000001</v>
      </c>
      <c r="K25" s="65">
        <v>1386.9772949999999</v>
      </c>
      <c r="L25" s="65">
        <v>1409.3758539999999</v>
      </c>
      <c r="M25" s="65">
        <v>1434.0158690000001</v>
      </c>
      <c r="N25" s="65">
        <v>1459.4761960000001</v>
      </c>
      <c r="O25" s="65">
        <v>1485.517212</v>
      </c>
      <c r="P25" s="65">
        <v>1512.3081050000001</v>
      </c>
      <c r="Q25" s="65">
        <v>1538.8709719999999</v>
      </c>
      <c r="R25" s="65">
        <v>1563.6232910000001</v>
      </c>
      <c r="S25" s="65">
        <v>1587.8289789999999</v>
      </c>
      <c r="T25" s="65">
        <v>1613.7332759999999</v>
      </c>
      <c r="U25" s="65">
        <v>1640.1088870000001</v>
      </c>
      <c r="V25" s="65">
        <v>1667.4398189999999</v>
      </c>
      <c r="W25" s="65">
        <v>1695.8133539999999</v>
      </c>
      <c r="X25" s="65">
        <v>1724.8636469999999</v>
      </c>
      <c r="Y25" s="65">
        <v>1752.975586</v>
      </c>
      <c r="Z25" s="65">
        <v>1781.3413089999999</v>
      </c>
      <c r="AA25" s="65">
        <v>1810.3131100000001</v>
      </c>
      <c r="AB25" s="65">
        <v>1840.630981</v>
      </c>
      <c r="AC25" s="65">
        <v>1874.0067140000001</v>
      </c>
      <c r="AD25" s="65">
        <v>1909.959595</v>
      </c>
      <c r="AE25" s="65">
        <v>1947.451172</v>
      </c>
      <c r="AF25" s="65">
        <v>1987.4025879999999</v>
      </c>
      <c r="AG25" s="65">
        <v>2028.573975</v>
      </c>
      <c r="AH25" s="65">
        <v>2071.0893550000001</v>
      </c>
      <c r="AI25" s="66">
        <v>1.7138E-2</v>
      </c>
    </row>
    <row r="26" spans="1:35" ht="15" customHeight="1">
      <c r="B26" s="63" t="s">
        <v>66</v>
      </c>
    </row>
    <row r="27" spans="1:35" ht="15" customHeight="1">
      <c r="A27" s="18" t="s">
        <v>65</v>
      </c>
      <c r="B27" s="64" t="s">
        <v>68</v>
      </c>
      <c r="C27" s="65">
        <v>1807.96228</v>
      </c>
      <c r="D27" s="65">
        <v>1730.8404539999999</v>
      </c>
      <c r="E27" s="65">
        <v>1660.033447</v>
      </c>
      <c r="F27" s="65">
        <v>1651.259399</v>
      </c>
      <c r="G27" s="65">
        <v>1652.7242429999999</v>
      </c>
      <c r="H27" s="65">
        <v>1638.4692379999999</v>
      </c>
      <c r="I27" s="65">
        <v>1604.7768550000001</v>
      </c>
      <c r="J27" s="65">
        <v>1643.9995120000001</v>
      </c>
      <c r="K27" s="65">
        <v>1652.7871090000001</v>
      </c>
      <c r="L27" s="65">
        <v>1662.7436520000001</v>
      </c>
      <c r="M27" s="65">
        <v>1655.604004</v>
      </c>
      <c r="N27" s="65">
        <v>1648.302124</v>
      </c>
      <c r="O27" s="65">
        <v>1654.8007809999999</v>
      </c>
      <c r="P27" s="65">
        <v>1663.8508300000001</v>
      </c>
      <c r="Q27" s="65">
        <v>1673.9210210000001</v>
      </c>
      <c r="R27" s="65">
        <v>1684.4979249999999</v>
      </c>
      <c r="S27" s="65">
        <v>1686.8079829999999</v>
      </c>
      <c r="T27" s="65">
        <v>1698.2738039999999</v>
      </c>
      <c r="U27" s="65">
        <v>1704.6904300000001</v>
      </c>
      <c r="V27" s="65">
        <v>1701.2554929999999</v>
      </c>
      <c r="W27" s="65">
        <v>1711.9681399999999</v>
      </c>
      <c r="X27" s="65">
        <v>1715.1282960000001</v>
      </c>
      <c r="Y27" s="65">
        <v>1722.2583010000001</v>
      </c>
      <c r="Z27" s="65">
        <v>1735.240356</v>
      </c>
      <c r="AA27" s="65">
        <v>1747.2885739999999</v>
      </c>
      <c r="AB27" s="65">
        <v>1760.9610600000001</v>
      </c>
      <c r="AC27" s="65">
        <v>1777.279663</v>
      </c>
      <c r="AD27" s="65">
        <v>1802.0692140000001</v>
      </c>
      <c r="AE27" s="65">
        <v>1818.081543</v>
      </c>
      <c r="AF27" s="65">
        <v>1839.2490230000001</v>
      </c>
      <c r="AG27" s="65">
        <v>1861.996948</v>
      </c>
      <c r="AH27" s="65">
        <v>1888.5421140000001</v>
      </c>
      <c r="AI27" s="66">
        <v>1.408E-3</v>
      </c>
    </row>
    <row r="28" spans="1:35" ht="15" customHeight="1">
      <c r="A28" s="18" t="s">
        <v>67</v>
      </c>
      <c r="B28" s="64" t="s">
        <v>69</v>
      </c>
      <c r="C28" s="65">
        <v>416.68075599999997</v>
      </c>
      <c r="D28" s="65">
        <v>409.15490699999998</v>
      </c>
      <c r="E28" s="65">
        <v>404.529877</v>
      </c>
      <c r="F28" s="65">
        <v>396.47796599999998</v>
      </c>
      <c r="G28" s="65">
        <v>388.98980699999998</v>
      </c>
      <c r="H28" s="65">
        <v>379.45697000000001</v>
      </c>
      <c r="I28" s="65">
        <v>370.07324199999999</v>
      </c>
      <c r="J28" s="65">
        <v>361.44610599999999</v>
      </c>
      <c r="K28" s="65">
        <v>352.76406900000001</v>
      </c>
      <c r="L28" s="65">
        <v>343.56066900000002</v>
      </c>
      <c r="M28" s="65">
        <v>333.81878699999999</v>
      </c>
      <c r="N28" s="65">
        <v>323.794983</v>
      </c>
      <c r="O28" s="65">
        <v>320.25204500000001</v>
      </c>
      <c r="P28" s="65">
        <v>316.14532500000001</v>
      </c>
      <c r="Q28" s="65">
        <v>312.65210000000002</v>
      </c>
      <c r="R28" s="65">
        <v>308.385468</v>
      </c>
      <c r="S28" s="65">
        <v>304.23715199999998</v>
      </c>
      <c r="T28" s="65">
        <v>300.63772599999999</v>
      </c>
      <c r="U28" s="65">
        <v>296.55325299999998</v>
      </c>
      <c r="V28" s="65">
        <v>292.41882299999997</v>
      </c>
      <c r="W28" s="65">
        <v>288.76394699999997</v>
      </c>
      <c r="X28" s="65">
        <v>284.95684799999998</v>
      </c>
      <c r="Y28" s="65">
        <v>283.66168199999998</v>
      </c>
      <c r="Z28" s="65">
        <v>282.64859000000001</v>
      </c>
      <c r="AA28" s="65">
        <v>281.33288599999997</v>
      </c>
      <c r="AB28" s="65">
        <v>280.511841</v>
      </c>
      <c r="AC28" s="65">
        <v>279.87280299999998</v>
      </c>
      <c r="AD28" s="65">
        <v>280.18786599999999</v>
      </c>
      <c r="AE28" s="65">
        <v>279.40164199999998</v>
      </c>
      <c r="AF28" s="65">
        <v>279.350281</v>
      </c>
      <c r="AG28" s="65">
        <v>279.69216899999998</v>
      </c>
      <c r="AH28" s="65">
        <v>280.25091600000002</v>
      </c>
      <c r="AI28" s="66">
        <v>-1.2713E-2</v>
      </c>
    </row>
    <row r="30" spans="1:35" ht="15" customHeight="1">
      <c r="B30" s="63" t="s">
        <v>70</v>
      </c>
    </row>
    <row r="31" spans="1:35" ht="15" customHeight="1">
      <c r="B31" s="63" t="s">
        <v>72</v>
      </c>
    </row>
    <row r="32" spans="1:35" ht="15" customHeight="1">
      <c r="A32" s="18" t="s">
        <v>71</v>
      </c>
      <c r="B32" s="64" t="s">
        <v>74</v>
      </c>
      <c r="C32" s="67">
        <v>34.359935999999998</v>
      </c>
      <c r="D32" s="67">
        <v>35.284824</v>
      </c>
      <c r="E32" s="67">
        <v>36.831001000000001</v>
      </c>
      <c r="F32" s="67">
        <v>38.399506000000002</v>
      </c>
      <c r="G32" s="67">
        <v>40.110416000000001</v>
      </c>
      <c r="H32" s="67">
        <v>41.695168000000002</v>
      </c>
      <c r="I32" s="67">
        <v>43.801582000000003</v>
      </c>
      <c r="J32" s="67">
        <v>43.785815999999997</v>
      </c>
      <c r="K32" s="67">
        <v>43.851311000000003</v>
      </c>
      <c r="L32" s="67">
        <v>43.924210000000002</v>
      </c>
      <c r="M32" s="67">
        <v>44.014651999999998</v>
      </c>
      <c r="N32" s="67">
        <v>44.196795999999999</v>
      </c>
      <c r="O32" s="67">
        <v>44.303348999999997</v>
      </c>
      <c r="P32" s="67">
        <v>44.390171000000002</v>
      </c>
      <c r="Q32" s="67">
        <v>44.493732000000001</v>
      </c>
      <c r="R32" s="67">
        <v>44.608539999999998</v>
      </c>
      <c r="S32" s="67">
        <v>44.698715</v>
      </c>
      <c r="T32" s="67">
        <v>44.789574000000002</v>
      </c>
      <c r="U32" s="67">
        <v>44.882373999999999</v>
      </c>
      <c r="V32" s="67">
        <v>44.963428</v>
      </c>
      <c r="W32" s="67">
        <v>45.039088999999997</v>
      </c>
      <c r="X32" s="67">
        <v>45.114040000000003</v>
      </c>
      <c r="Y32" s="67">
        <v>45.192309999999999</v>
      </c>
      <c r="Z32" s="67">
        <v>45.257289999999998</v>
      </c>
      <c r="AA32" s="67">
        <v>45.303879000000002</v>
      </c>
      <c r="AB32" s="67">
        <v>45.340485000000001</v>
      </c>
      <c r="AC32" s="67">
        <v>45.390273999999998</v>
      </c>
      <c r="AD32" s="67">
        <v>45.422103999999997</v>
      </c>
      <c r="AE32" s="67">
        <v>45.456977999999999</v>
      </c>
      <c r="AF32" s="67">
        <v>45.479819999999997</v>
      </c>
      <c r="AG32" s="67">
        <v>45.506923999999998</v>
      </c>
      <c r="AH32" s="67">
        <v>45.514235999999997</v>
      </c>
      <c r="AI32" s="66">
        <v>9.11E-3</v>
      </c>
    </row>
    <row r="33" spans="1:35" ht="15" customHeight="1">
      <c r="A33" s="18" t="s">
        <v>73</v>
      </c>
      <c r="B33" s="64" t="s">
        <v>76</v>
      </c>
      <c r="C33" s="67">
        <v>40.551155000000001</v>
      </c>
      <c r="D33" s="67">
        <v>42.338371000000002</v>
      </c>
      <c r="E33" s="67">
        <v>44.294533000000001</v>
      </c>
      <c r="F33" s="67">
        <v>46.414017000000001</v>
      </c>
      <c r="G33" s="67">
        <v>48.711933000000002</v>
      </c>
      <c r="H33" s="67">
        <v>50.082985000000001</v>
      </c>
      <c r="I33" s="67">
        <v>52.773457000000001</v>
      </c>
      <c r="J33" s="67">
        <v>52.773730999999998</v>
      </c>
      <c r="K33" s="67">
        <v>52.786338999999998</v>
      </c>
      <c r="L33" s="67">
        <v>52.786338999999998</v>
      </c>
      <c r="M33" s="67">
        <v>52.798622000000002</v>
      </c>
      <c r="N33" s="67">
        <v>52.841563999999998</v>
      </c>
      <c r="O33" s="67">
        <v>52.841563999999998</v>
      </c>
      <c r="P33" s="67">
        <v>52.841563999999998</v>
      </c>
      <c r="Q33" s="67">
        <v>52.841563999999998</v>
      </c>
      <c r="R33" s="67">
        <v>52.841563999999998</v>
      </c>
      <c r="S33" s="67">
        <v>52.841563999999998</v>
      </c>
      <c r="T33" s="67">
        <v>52.841563999999998</v>
      </c>
      <c r="U33" s="67">
        <v>52.841563999999998</v>
      </c>
      <c r="V33" s="67">
        <v>52.841563999999998</v>
      </c>
      <c r="W33" s="67">
        <v>52.841563999999998</v>
      </c>
      <c r="X33" s="67">
        <v>52.842728000000001</v>
      </c>
      <c r="Y33" s="67">
        <v>52.844788000000001</v>
      </c>
      <c r="Z33" s="67">
        <v>52.844788000000001</v>
      </c>
      <c r="AA33" s="67">
        <v>52.844788000000001</v>
      </c>
      <c r="AB33" s="67">
        <v>52.844788000000001</v>
      </c>
      <c r="AC33" s="67">
        <v>52.847529999999999</v>
      </c>
      <c r="AD33" s="67">
        <v>52.847529999999999</v>
      </c>
      <c r="AE33" s="67">
        <v>52.848723999999997</v>
      </c>
      <c r="AF33" s="67">
        <v>52.848723999999997</v>
      </c>
      <c r="AG33" s="67">
        <v>52.849879999999999</v>
      </c>
      <c r="AH33" s="67">
        <v>52.849879999999999</v>
      </c>
      <c r="AI33" s="66">
        <v>8.5819999999999994E-3</v>
      </c>
    </row>
    <row r="34" spans="1:35" ht="15" customHeight="1">
      <c r="A34" s="18" t="s">
        <v>75</v>
      </c>
      <c r="B34" s="64" t="s">
        <v>78</v>
      </c>
      <c r="C34" s="67">
        <v>30.299700000000001</v>
      </c>
      <c r="D34" s="67">
        <v>30.889185000000001</v>
      </c>
      <c r="E34" s="67">
        <v>32.380001</v>
      </c>
      <c r="F34" s="67">
        <v>33.779899999999998</v>
      </c>
      <c r="G34" s="67">
        <v>35.309071000000003</v>
      </c>
      <c r="H34" s="67">
        <v>36.976478999999998</v>
      </c>
      <c r="I34" s="67">
        <v>38.765255000000003</v>
      </c>
      <c r="J34" s="67">
        <v>38.772990999999998</v>
      </c>
      <c r="K34" s="67">
        <v>38.772990999999998</v>
      </c>
      <c r="L34" s="67">
        <v>38.772990999999998</v>
      </c>
      <c r="M34" s="67">
        <v>38.772990999999998</v>
      </c>
      <c r="N34" s="67">
        <v>38.772990999999998</v>
      </c>
      <c r="O34" s="67">
        <v>38.772990999999998</v>
      </c>
      <c r="P34" s="67">
        <v>38.772990999999998</v>
      </c>
      <c r="Q34" s="67">
        <v>38.772990999999998</v>
      </c>
      <c r="R34" s="67">
        <v>38.772990999999998</v>
      </c>
      <c r="S34" s="67">
        <v>38.772990999999998</v>
      </c>
      <c r="T34" s="67">
        <v>38.772990999999998</v>
      </c>
      <c r="U34" s="67">
        <v>38.772990999999998</v>
      </c>
      <c r="V34" s="67">
        <v>38.772990999999998</v>
      </c>
      <c r="W34" s="67">
        <v>38.772990999999998</v>
      </c>
      <c r="X34" s="67">
        <v>38.772990999999998</v>
      </c>
      <c r="Y34" s="67">
        <v>38.772990999999998</v>
      </c>
      <c r="Z34" s="67">
        <v>38.772990999999998</v>
      </c>
      <c r="AA34" s="67">
        <v>38.772990999999998</v>
      </c>
      <c r="AB34" s="67">
        <v>38.772990999999998</v>
      </c>
      <c r="AC34" s="67">
        <v>38.772990999999998</v>
      </c>
      <c r="AD34" s="67">
        <v>38.772990999999998</v>
      </c>
      <c r="AE34" s="67">
        <v>38.772990999999998</v>
      </c>
      <c r="AF34" s="67">
        <v>38.772990999999998</v>
      </c>
      <c r="AG34" s="67">
        <v>38.772990999999998</v>
      </c>
      <c r="AH34" s="67">
        <v>38.773014000000003</v>
      </c>
      <c r="AI34" s="66">
        <v>7.986E-3</v>
      </c>
    </row>
    <row r="35" spans="1:35" ht="15" customHeight="1">
      <c r="A35" s="18" t="s">
        <v>77</v>
      </c>
      <c r="B35" s="64" t="s">
        <v>80</v>
      </c>
      <c r="C35" s="67">
        <v>35.348213000000001</v>
      </c>
      <c r="D35" s="67">
        <v>36.238525000000003</v>
      </c>
      <c r="E35" s="67">
        <v>37.596539</v>
      </c>
      <c r="F35" s="67">
        <v>39.379330000000003</v>
      </c>
      <c r="G35" s="67">
        <v>40.901978</v>
      </c>
      <c r="H35" s="67">
        <v>42.360343999999998</v>
      </c>
      <c r="I35" s="67">
        <v>44.567290999999997</v>
      </c>
      <c r="J35" s="67">
        <v>44.831283999999997</v>
      </c>
      <c r="K35" s="67">
        <v>44.934002</v>
      </c>
      <c r="L35" s="67">
        <v>45.040806000000003</v>
      </c>
      <c r="M35" s="67">
        <v>45.183762000000002</v>
      </c>
      <c r="N35" s="67">
        <v>45.495753999999998</v>
      </c>
      <c r="O35" s="67">
        <v>45.787571</v>
      </c>
      <c r="P35" s="67">
        <v>46.034675999999997</v>
      </c>
      <c r="Q35" s="67">
        <v>46.317447999999999</v>
      </c>
      <c r="R35" s="67">
        <v>46.60257</v>
      </c>
      <c r="S35" s="67">
        <v>46.849384000000001</v>
      </c>
      <c r="T35" s="67">
        <v>47.060443999999997</v>
      </c>
      <c r="U35" s="67">
        <v>47.280040999999997</v>
      </c>
      <c r="V35" s="67">
        <v>47.481696999999997</v>
      </c>
      <c r="W35" s="67">
        <v>47.659728999999999</v>
      </c>
      <c r="X35" s="67">
        <v>47.830649999999999</v>
      </c>
      <c r="Y35" s="67">
        <v>47.980514999999997</v>
      </c>
      <c r="Z35" s="67">
        <v>48.108443999999999</v>
      </c>
      <c r="AA35" s="67">
        <v>48.197189000000002</v>
      </c>
      <c r="AB35" s="67">
        <v>48.262737000000001</v>
      </c>
      <c r="AC35" s="67">
        <v>48.354900000000001</v>
      </c>
      <c r="AD35" s="67">
        <v>48.425739</v>
      </c>
      <c r="AE35" s="67">
        <v>48.504185</v>
      </c>
      <c r="AF35" s="67">
        <v>48.562854999999999</v>
      </c>
      <c r="AG35" s="67">
        <v>48.634819</v>
      </c>
      <c r="AH35" s="67">
        <v>48.674247999999999</v>
      </c>
      <c r="AI35" s="66">
        <v>1.0373E-2</v>
      </c>
    </row>
    <row r="36" spans="1:35" ht="15" customHeight="1">
      <c r="A36" s="18" t="s">
        <v>79</v>
      </c>
      <c r="B36" s="64" t="s">
        <v>82</v>
      </c>
      <c r="C36" s="67">
        <v>42.356316</v>
      </c>
      <c r="D36" s="67">
        <v>43.482601000000003</v>
      </c>
      <c r="E36" s="67">
        <v>45.545634999999997</v>
      </c>
      <c r="F36" s="67">
        <v>47.835650999999999</v>
      </c>
      <c r="G36" s="67">
        <v>49.962463</v>
      </c>
      <c r="H36" s="67">
        <v>51.477432</v>
      </c>
      <c r="I36" s="67">
        <v>54.131186999999997</v>
      </c>
      <c r="J36" s="67">
        <v>54.288181000000002</v>
      </c>
      <c r="K36" s="67">
        <v>54.274036000000002</v>
      </c>
      <c r="L36" s="67">
        <v>54.345481999999997</v>
      </c>
      <c r="M36" s="67">
        <v>54.476520999999998</v>
      </c>
      <c r="N36" s="67">
        <v>54.755726000000003</v>
      </c>
      <c r="O36" s="67">
        <v>55.198650000000001</v>
      </c>
      <c r="P36" s="67">
        <v>55.546596999999998</v>
      </c>
      <c r="Q36" s="67">
        <v>55.910609999999998</v>
      </c>
      <c r="R36" s="67">
        <v>56.268237999999997</v>
      </c>
      <c r="S36" s="67">
        <v>56.616008999999998</v>
      </c>
      <c r="T36" s="67">
        <v>56.875309000000001</v>
      </c>
      <c r="U36" s="67">
        <v>57.153564000000003</v>
      </c>
      <c r="V36" s="67">
        <v>57.421860000000002</v>
      </c>
      <c r="W36" s="67">
        <v>57.643833000000001</v>
      </c>
      <c r="X36" s="67">
        <v>57.841147999999997</v>
      </c>
      <c r="Y36" s="67">
        <v>57.984363999999999</v>
      </c>
      <c r="Z36" s="67">
        <v>58.118862</v>
      </c>
      <c r="AA36" s="67">
        <v>58.223202000000001</v>
      </c>
      <c r="AB36" s="67">
        <v>58.303882999999999</v>
      </c>
      <c r="AC36" s="67">
        <v>58.397022</v>
      </c>
      <c r="AD36" s="67">
        <v>58.512680000000003</v>
      </c>
      <c r="AE36" s="67">
        <v>58.621887000000001</v>
      </c>
      <c r="AF36" s="67">
        <v>58.738182000000002</v>
      </c>
      <c r="AG36" s="67">
        <v>58.859608000000001</v>
      </c>
      <c r="AH36" s="67">
        <v>58.987617</v>
      </c>
      <c r="AI36" s="66">
        <v>1.0741000000000001E-2</v>
      </c>
    </row>
    <row r="37" spans="1:35" ht="15" customHeight="1">
      <c r="A37" s="18" t="s">
        <v>81</v>
      </c>
      <c r="B37" s="64" t="s">
        <v>84</v>
      </c>
      <c r="C37" s="67">
        <v>30.865908000000001</v>
      </c>
      <c r="D37" s="67">
        <v>31.724129000000001</v>
      </c>
      <c r="E37" s="67">
        <v>32.910632999999997</v>
      </c>
      <c r="F37" s="67">
        <v>34.543072000000002</v>
      </c>
      <c r="G37" s="67">
        <v>35.889904000000001</v>
      </c>
      <c r="H37" s="67">
        <v>37.32349</v>
      </c>
      <c r="I37" s="67">
        <v>39.265720000000002</v>
      </c>
      <c r="J37" s="67">
        <v>39.595291000000003</v>
      </c>
      <c r="K37" s="67">
        <v>39.653728000000001</v>
      </c>
      <c r="L37" s="67">
        <v>39.666462000000003</v>
      </c>
      <c r="M37" s="67">
        <v>39.683132000000001</v>
      </c>
      <c r="N37" s="67">
        <v>39.748066000000001</v>
      </c>
      <c r="O37" s="67">
        <v>39.797893999999999</v>
      </c>
      <c r="P37" s="67">
        <v>39.852974000000003</v>
      </c>
      <c r="Q37" s="67">
        <v>39.920296</v>
      </c>
      <c r="R37" s="67">
        <v>39.970134999999999</v>
      </c>
      <c r="S37" s="67">
        <v>40.005046999999998</v>
      </c>
      <c r="T37" s="67">
        <v>40.026470000000003</v>
      </c>
      <c r="U37" s="67">
        <v>40.043441999999999</v>
      </c>
      <c r="V37" s="67">
        <v>40.056137</v>
      </c>
      <c r="W37" s="67">
        <v>40.064692999999998</v>
      </c>
      <c r="X37" s="67">
        <v>40.075218</v>
      </c>
      <c r="Y37" s="67">
        <v>40.075614999999999</v>
      </c>
      <c r="Z37" s="67">
        <v>40.069695000000003</v>
      </c>
      <c r="AA37" s="67">
        <v>40.055481</v>
      </c>
      <c r="AB37" s="67">
        <v>40.038029000000002</v>
      </c>
      <c r="AC37" s="67">
        <v>40.029407999999997</v>
      </c>
      <c r="AD37" s="67">
        <v>40.008018</v>
      </c>
      <c r="AE37" s="67">
        <v>39.996074999999998</v>
      </c>
      <c r="AF37" s="67">
        <v>39.972541999999997</v>
      </c>
      <c r="AG37" s="67">
        <v>39.958122000000003</v>
      </c>
      <c r="AH37" s="67">
        <v>39.929473999999999</v>
      </c>
      <c r="AI37" s="66">
        <v>8.3400000000000002E-3</v>
      </c>
    </row>
    <row r="38" spans="1:35" ht="15" customHeight="1">
      <c r="A38" s="18" t="s">
        <v>83</v>
      </c>
      <c r="B38" s="64" t="s">
        <v>86</v>
      </c>
      <c r="C38" s="67">
        <v>34.962322</v>
      </c>
      <c r="D38" s="67">
        <v>35.991081000000001</v>
      </c>
      <c r="E38" s="67">
        <v>37.288235</v>
      </c>
      <c r="F38" s="67">
        <v>39.051093999999999</v>
      </c>
      <c r="G38" s="67">
        <v>40.553646000000001</v>
      </c>
      <c r="H38" s="67">
        <v>41.976016999999999</v>
      </c>
      <c r="I38" s="67">
        <v>44.120575000000002</v>
      </c>
      <c r="J38" s="67">
        <v>44.336227000000001</v>
      </c>
      <c r="K38" s="67">
        <v>44.414065999999998</v>
      </c>
      <c r="L38" s="67">
        <v>44.500385000000001</v>
      </c>
      <c r="M38" s="67">
        <v>44.615799000000003</v>
      </c>
      <c r="N38" s="67">
        <v>44.876506999999997</v>
      </c>
      <c r="O38" s="67">
        <v>45.111603000000002</v>
      </c>
      <c r="P38" s="67">
        <v>45.306648000000003</v>
      </c>
      <c r="Q38" s="67">
        <v>45.531081999999998</v>
      </c>
      <c r="R38" s="67">
        <v>45.754570000000001</v>
      </c>
      <c r="S38" s="67">
        <v>45.942371000000001</v>
      </c>
      <c r="T38" s="67">
        <v>46.099640000000001</v>
      </c>
      <c r="U38" s="67">
        <v>46.263412000000002</v>
      </c>
      <c r="V38" s="67">
        <v>46.411850000000001</v>
      </c>
      <c r="W38" s="67">
        <v>46.541386000000003</v>
      </c>
      <c r="X38" s="67">
        <v>46.666012000000002</v>
      </c>
      <c r="Y38" s="67">
        <v>46.777721</v>
      </c>
      <c r="Z38" s="67">
        <v>46.871037000000001</v>
      </c>
      <c r="AA38" s="67">
        <v>46.931049000000002</v>
      </c>
      <c r="AB38" s="67">
        <v>46.971848000000001</v>
      </c>
      <c r="AC38" s="67">
        <v>47.034362999999999</v>
      </c>
      <c r="AD38" s="67">
        <v>47.077263000000002</v>
      </c>
      <c r="AE38" s="67">
        <v>47.126358000000003</v>
      </c>
      <c r="AF38" s="67">
        <v>47.158011999999999</v>
      </c>
      <c r="AG38" s="67">
        <v>47.200370999999997</v>
      </c>
      <c r="AH38" s="67">
        <v>47.214767000000002</v>
      </c>
      <c r="AI38" s="66">
        <v>9.7389999999999994E-3</v>
      </c>
    </row>
    <row r="39" spans="1:35" ht="15" customHeight="1">
      <c r="A39" s="18" t="s">
        <v>85</v>
      </c>
      <c r="B39" s="64" t="s">
        <v>88</v>
      </c>
      <c r="C39" s="67">
        <v>41.715885</v>
      </c>
      <c r="D39" s="67">
        <v>42.872379000000002</v>
      </c>
      <c r="E39" s="67">
        <v>44.733494</v>
      </c>
      <c r="F39" s="67">
        <v>46.957068999999997</v>
      </c>
      <c r="G39" s="67">
        <v>49.003487</v>
      </c>
      <c r="H39" s="67">
        <v>50.415680000000002</v>
      </c>
      <c r="I39" s="67">
        <v>52.908669000000003</v>
      </c>
      <c r="J39" s="67">
        <v>53.035347000000002</v>
      </c>
      <c r="K39" s="67">
        <v>53.002814999999998</v>
      </c>
      <c r="L39" s="67">
        <v>53.031281</v>
      </c>
      <c r="M39" s="67">
        <v>53.101596999999998</v>
      </c>
      <c r="N39" s="67">
        <v>53.283951000000002</v>
      </c>
      <c r="O39" s="67">
        <v>53.593539999999997</v>
      </c>
      <c r="P39" s="67">
        <v>53.827370000000002</v>
      </c>
      <c r="Q39" s="67">
        <v>54.068119000000003</v>
      </c>
      <c r="R39" s="67">
        <v>54.300162999999998</v>
      </c>
      <c r="S39" s="67">
        <v>54.521735999999997</v>
      </c>
      <c r="T39" s="67">
        <v>54.675041</v>
      </c>
      <c r="U39" s="67">
        <v>54.843936999999997</v>
      </c>
      <c r="V39" s="67">
        <v>55.006740999999998</v>
      </c>
      <c r="W39" s="67">
        <v>55.136218999999997</v>
      </c>
      <c r="X39" s="67">
        <v>55.248565999999997</v>
      </c>
      <c r="Y39" s="67">
        <v>55.326115000000001</v>
      </c>
      <c r="Z39" s="67">
        <v>55.397579</v>
      </c>
      <c r="AA39" s="67">
        <v>55.445976000000002</v>
      </c>
      <c r="AB39" s="67">
        <v>55.477283</v>
      </c>
      <c r="AC39" s="67">
        <v>55.516716000000002</v>
      </c>
      <c r="AD39" s="67">
        <v>55.571734999999997</v>
      </c>
      <c r="AE39" s="67">
        <v>55.621513</v>
      </c>
      <c r="AF39" s="67">
        <v>55.67548</v>
      </c>
      <c r="AG39" s="67">
        <v>55.732970999999999</v>
      </c>
      <c r="AH39" s="67">
        <v>55.794552000000003</v>
      </c>
      <c r="AI39" s="66">
        <v>9.4249999999999994E-3</v>
      </c>
    </row>
    <row r="40" spans="1:35" ht="15" customHeight="1">
      <c r="A40" s="18" t="s">
        <v>87</v>
      </c>
      <c r="B40" s="64" t="s">
        <v>90</v>
      </c>
      <c r="C40" s="67">
        <v>30.612513</v>
      </c>
      <c r="D40" s="67">
        <v>31.651661000000001</v>
      </c>
      <c r="E40" s="67">
        <v>32.830523999999997</v>
      </c>
      <c r="F40" s="67">
        <v>34.456524000000002</v>
      </c>
      <c r="G40" s="67">
        <v>35.799854000000003</v>
      </c>
      <c r="H40" s="67">
        <v>37.227469999999997</v>
      </c>
      <c r="I40" s="67">
        <v>39.151051000000002</v>
      </c>
      <c r="J40" s="67">
        <v>39.426971000000002</v>
      </c>
      <c r="K40" s="67">
        <v>39.465645000000002</v>
      </c>
      <c r="L40" s="67">
        <v>39.475208000000002</v>
      </c>
      <c r="M40" s="67">
        <v>39.488101999999998</v>
      </c>
      <c r="N40" s="67">
        <v>39.541682999999999</v>
      </c>
      <c r="O40" s="67">
        <v>39.581786999999998</v>
      </c>
      <c r="P40" s="67">
        <v>39.624954000000002</v>
      </c>
      <c r="Q40" s="67">
        <v>39.679687999999999</v>
      </c>
      <c r="R40" s="67">
        <v>39.716709000000002</v>
      </c>
      <c r="S40" s="67">
        <v>39.740402000000003</v>
      </c>
      <c r="T40" s="67">
        <v>39.750675000000001</v>
      </c>
      <c r="U40" s="67">
        <v>39.756599000000001</v>
      </c>
      <c r="V40" s="67">
        <v>39.759041000000003</v>
      </c>
      <c r="W40" s="67">
        <v>39.758136999999998</v>
      </c>
      <c r="X40" s="67">
        <v>39.759655000000002</v>
      </c>
      <c r="Y40" s="67">
        <v>39.754989999999999</v>
      </c>
      <c r="Z40" s="67">
        <v>39.745635999999998</v>
      </c>
      <c r="AA40" s="67">
        <v>39.729228999999997</v>
      </c>
      <c r="AB40" s="67">
        <v>39.710048999999998</v>
      </c>
      <c r="AC40" s="67">
        <v>39.698334000000003</v>
      </c>
      <c r="AD40" s="67">
        <v>39.675387999999998</v>
      </c>
      <c r="AE40" s="67">
        <v>39.66048</v>
      </c>
      <c r="AF40" s="67">
        <v>39.635680999999998</v>
      </c>
      <c r="AG40" s="67">
        <v>39.618450000000003</v>
      </c>
      <c r="AH40" s="67">
        <v>39.589142000000002</v>
      </c>
      <c r="AI40" s="66">
        <v>8.3300000000000006E-3</v>
      </c>
    </row>
    <row r="41" spans="1:35" ht="15" customHeight="1">
      <c r="A41" s="18" t="s">
        <v>89</v>
      </c>
      <c r="B41" s="64" t="s">
        <v>92</v>
      </c>
      <c r="C41" s="67">
        <v>28.524006</v>
      </c>
      <c r="D41" s="67">
        <v>29.363092000000002</v>
      </c>
      <c r="E41" s="67">
        <v>30.420794000000001</v>
      </c>
      <c r="F41" s="67">
        <v>31.858644000000002</v>
      </c>
      <c r="G41" s="67">
        <v>33.084071999999999</v>
      </c>
      <c r="H41" s="67">
        <v>34.244456999999997</v>
      </c>
      <c r="I41" s="67">
        <v>35.994076</v>
      </c>
      <c r="J41" s="67">
        <v>36.169978999999998</v>
      </c>
      <c r="K41" s="67">
        <v>36.233745999999996</v>
      </c>
      <c r="L41" s="67">
        <v>36.304462000000001</v>
      </c>
      <c r="M41" s="67">
        <v>36.398952000000001</v>
      </c>
      <c r="N41" s="67">
        <v>36.612296999999998</v>
      </c>
      <c r="O41" s="67">
        <v>36.804462000000001</v>
      </c>
      <c r="P41" s="67">
        <v>36.963898</v>
      </c>
      <c r="Q41" s="67">
        <v>37.147385</v>
      </c>
      <c r="R41" s="67">
        <v>37.330143</v>
      </c>
      <c r="S41" s="67">
        <v>37.483685000000001</v>
      </c>
      <c r="T41" s="67">
        <v>37.612338999999999</v>
      </c>
      <c r="U41" s="67">
        <v>37.746299999999998</v>
      </c>
      <c r="V41" s="67">
        <v>37.867699000000002</v>
      </c>
      <c r="W41" s="67">
        <v>37.973671000000003</v>
      </c>
      <c r="X41" s="67">
        <v>38.075637999999998</v>
      </c>
      <c r="Y41" s="67">
        <v>38.167079999999999</v>
      </c>
      <c r="Z41" s="67">
        <v>38.243473000000002</v>
      </c>
      <c r="AA41" s="67">
        <v>38.292617999999997</v>
      </c>
      <c r="AB41" s="67">
        <v>38.326034999999997</v>
      </c>
      <c r="AC41" s="67">
        <v>38.377234999999999</v>
      </c>
      <c r="AD41" s="67">
        <v>38.412345999999999</v>
      </c>
      <c r="AE41" s="67">
        <v>38.452530000000003</v>
      </c>
      <c r="AF41" s="67">
        <v>38.478436000000002</v>
      </c>
      <c r="AG41" s="67">
        <v>38.513092</v>
      </c>
      <c r="AH41" s="67">
        <v>38.524833999999998</v>
      </c>
      <c r="AI41" s="66">
        <v>9.7420000000000007E-3</v>
      </c>
    </row>
    <row r="42" spans="1:35" ht="15" customHeight="1">
      <c r="A42" s="18" t="s">
        <v>91</v>
      </c>
      <c r="B42" s="64" t="s">
        <v>94</v>
      </c>
      <c r="C42" s="67">
        <v>34.065807</v>
      </c>
      <c r="D42" s="67">
        <v>35.010216</v>
      </c>
      <c r="E42" s="67">
        <v>36.530028999999999</v>
      </c>
      <c r="F42" s="67">
        <v>38.345837000000003</v>
      </c>
      <c r="G42" s="67">
        <v>40.016972000000003</v>
      </c>
      <c r="H42" s="67">
        <v>41.170189000000001</v>
      </c>
      <c r="I42" s="67">
        <v>43.205997000000004</v>
      </c>
      <c r="J42" s="67">
        <v>43.309448000000003</v>
      </c>
      <c r="K42" s="67">
        <v>43.282879000000001</v>
      </c>
      <c r="L42" s="67">
        <v>43.306125999999999</v>
      </c>
      <c r="M42" s="67">
        <v>43.363548000000002</v>
      </c>
      <c r="N42" s="67">
        <v>43.512459</v>
      </c>
      <c r="O42" s="67">
        <v>43.765273999999998</v>
      </c>
      <c r="P42" s="67">
        <v>43.956223000000001</v>
      </c>
      <c r="Q42" s="67">
        <v>44.152824000000003</v>
      </c>
      <c r="R42" s="67">
        <v>44.342315999999997</v>
      </c>
      <c r="S42" s="67">
        <v>44.523254000000001</v>
      </c>
      <c r="T42" s="67">
        <v>44.648445000000002</v>
      </c>
      <c r="U42" s="67">
        <v>44.786369000000001</v>
      </c>
      <c r="V42" s="67">
        <v>44.919314999999997</v>
      </c>
      <c r="W42" s="67">
        <v>45.025050999999998</v>
      </c>
      <c r="X42" s="67">
        <v>45.116795000000003</v>
      </c>
      <c r="Y42" s="67">
        <v>45.180121999999997</v>
      </c>
      <c r="Z42" s="67">
        <v>45.238480000000003</v>
      </c>
      <c r="AA42" s="67">
        <v>45.278004000000003</v>
      </c>
      <c r="AB42" s="67">
        <v>45.303566000000004</v>
      </c>
      <c r="AC42" s="67">
        <v>45.335769999999997</v>
      </c>
      <c r="AD42" s="67">
        <v>45.380699</v>
      </c>
      <c r="AE42" s="67">
        <v>45.421348999999999</v>
      </c>
      <c r="AF42" s="67">
        <v>45.465420000000002</v>
      </c>
      <c r="AG42" s="67">
        <v>45.512366999999998</v>
      </c>
      <c r="AH42" s="67">
        <v>45.562652999999997</v>
      </c>
      <c r="AI42" s="66">
        <v>9.4249999999999994E-3</v>
      </c>
    </row>
    <row r="43" spans="1:35" ht="15" customHeight="1">
      <c r="A43" s="18" t="s">
        <v>93</v>
      </c>
      <c r="B43" s="64" t="s">
        <v>96</v>
      </c>
      <c r="C43" s="67">
        <v>24.960156999999999</v>
      </c>
      <c r="D43" s="67">
        <v>25.807435999999999</v>
      </c>
      <c r="E43" s="67">
        <v>26.768633000000001</v>
      </c>
      <c r="F43" s="67">
        <v>28.094404000000001</v>
      </c>
      <c r="G43" s="67">
        <v>29.189699000000001</v>
      </c>
      <c r="H43" s="67">
        <v>30.353718000000001</v>
      </c>
      <c r="I43" s="67">
        <v>31.922125000000001</v>
      </c>
      <c r="J43" s="67">
        <v>32.147098999999997</v>
      </c>
      <c r="K43" s="67">
        <v>32.178631000000003</v>
      </c>
      <c r="L43" s="67">
        <v>32.186427999999999</v>
      </c>
      <c r="M43" s="67">
        <v>32.196941000000002</v>
      </c>
      <c r="N43" s="67">
        <v>32.240631</v>
      </c>
      <c r="O43" s="67">
        <v>32.273327000000002</v>
      </c>
      <c r="P43" s="67">
        <v>32.308525000000003</v>
      </c>
      <c r="Q43" s="67">
        <v>32.353152999999999</v>
      </c>
      <c r="R43" s="67">
        <v>32.383338999999999</v>
      </c>
      <c r="S43" s="67">
        <v>32.402656999999998</v>
      </c>
      <c r="T43" s="67">
        <v>32.411034000000001</v>
      </c>
      <c r="U43" s="67">
        <v>32.415863000000002</v>
      </c>
      <c r="V43" s="67">
        <v>32.417853999999998</v>
      </c>
      <c r="W43" s="67">
        <v>32.417118000000002</v>
      </c>
      <c r="X43" s="67">
        <v>32.418354000000001</v>
      </c>
      <c r="Y43" s="67">
        <v>32.414551000000003</v>
      </c>
      <c r="Z43" s="67">
        <v>32.406925000000001</v>
      </c>
      <c r="AA43" s="67">
        <v>32.393546999999998</v>
      </c>
      <c r="AB43" s="67">
        <v>32.377907</v>
      </c>
      <c r="AC43" s="67">
        <v>32.368355000000001</v>
      </c>
      <c r="AD43" s="67">
        <v>32.349648000000002</v>
      </c>
      <c r="AE43" s="67">
        <v>32.337490000000003</v>
      </c>
      <c r="AF43" s="67">
        <v>32.317272000000003</v>
      </c>
      <c r="AG43" s="67">
        <v>32.303223000000003</v>
      </c>
      <c r="AH43" s="67">
        <v>32.279324000000003</v>
      </c>
      <c r="AI43" s="66">
        <v>8.3300000000000006E-3</v>
      </c>
    </row>
    <row r="44" spans="1:35" ht="15" customHeight="1">
      <c r="A44" s="18" t="s">
        <v>95</v>
      </c>
      <c r="B44" s="64" t="s">
        <v>98</v>
      </c>
      <c r="C44" s="67">
        <v>23.821982999999999</v>
      </c>
      <c r="D44" s="67">
        <v>24.306308999999999</v>
      </c>
      <c r="E44" s="67">
        <v>24.833947999999999</v>
      </c>
      <c r="F44" s="67">
        <v>25.423760999999999</v>
      </c>
      <c r="G44" s="67">
        <v>26.058413000000002</v>
      </c>
      <c r="H44" s="67">
        <v>26.717703</v>
      </c>
      <c r="I44" s="67">
        <v>27.428259000000001</v>
      </c>
      <c r="J44" s="67">
        <v>28.114606999999999</v>
      </c>
      <c r="K44" s="67">
        <v>28.770239</v>
      </c>
      <c r="L44" s="67">
        <v>29.396702000000001</v>
      </c>
      <c r="M44" s="67">
        <v>29.996196999999999</v>
      </c>
      <c r="N44" s="67">
        <v>30.570719</v>
      </c>
      <c r="O44" s="67">
        <v>31.119152</v>
      </c>
      <c r="P44" s="67">
        <v>31.645043999999999</v>
      </c>
      <c r="Q44" s="67">
        <v>32.146507</v>
      </c>
      <c r="R44" s="67">
        <v>32.624386000000001</v>
      </c>
      <c r="S44" s="67">
        <v>33.076698</v>
      </c>
      <c r="T44" s="67">
        <v>33.502513999999998</v>
      </c>
      <c r="U44" s="67">
        <v>33.899712000000001</v>
      </c>
      <c r="V44" s="67">
        <v>34.266941000000003</v>
      </c>
      <c r="W44" s="67">
        <v>34.603637999999997</v>
      </c>
      <c r="X44" s="67">
        <v>34.907772000000001</v>
      </c>
      <c r="Y44" s="67">
        <v>35.185284000000003</v>
      </c>
      <c r="Z44" s="67">
        <v>35.43647</v>
      </c>
      <c r="AA44" s="67">
        <v>35.660904000000002</v>
      </c>
      <c r="AB44" s="67">
        <v>35.862267000000003</v>
      </c>
      <c r="AC44" s="67">
        <v>36.047432000000001</v>
      </c>
      <c r="AD44" s="67">
        <v>36.213295000000002</v>
      </c>
      <c r="AE44" s="67">
        <v>36.364738000000003</v>
      </c>
      <c r="AF44" s="67">
        <v>36.501759</v>
      </c>
      <c r="AG44" s="67">
        <v>36.625895999999997</v>
      </c>
      <c r="AH44" s="67">
        <v>36.736789999999999</v>
      </c>
      <c r="AI44" s="66">
        <v>1.4071E-2</v>
      </c>
    </row>
    <row r="45" spans="1:35" ht="15" customHeight="1">
      <c r="A45" s="18" t="s">
        <v>97</v>
      </c>
      <c r="B45" s="64" t="s">
        <v>100</v>
      </c>
      <c r="C45" s="67">
        <v>15.062469</v>
      </c>
      <c r="D45" s="67">
        <v>15.147629</v>
      </c>
      <c r="E45" s="67">
        <v>15.353208</v>
      </c>
      <c r="F45" s="67">
        <v>15.505561</v>
      </c>
      <c r="G45" s="67">
        <v>15.702185999999999</v>
      </c>
      <c r="H45" s="67">
        <v>15.942138999999999</v>
      </c>
      <c r="I45" s="67">
        <v>16.225162999999998</v>
      </c>
      <c r="J45" s="67">
        <v>16.512391999999998</v>
      </c>
      <c r="K45" s="67">
        <v>16.752602</v>
      </c>
      <c r="L45" s="67">
        <v>16.764824000000001</v>
      </c>
      <c r="M45" s="67">
        <v>16.822996</v>
      </c>
      <c r="N45" s="67">
        <v>16.881540000000001</v>
      </c>
      <c r="O45" s="67">
        <v>16.860873999999999</v>
      </c>
      <c r="P45" s="67">
        <v>16.878285999999999</v>
      </c>
      <c r="Q45" s="67">
        <v>16.873719999999999</v>
      </c>
      <c r="R45" s="67">
        <v>16.871492</v>
      </c>
      <c r="S45" s="67">
        <v>16.868994000000001</v>
      </c>
      <c r="T45" s="67">
        <v>16.856480000000001</v>
      </c>
      <c r="U45" s="67">
        <v>16.837173</v>
      </c>
      <c r="V45" s="67">
        <v>16.819607000000001</v>
      </c>
      <c r="W45" s="67">
        <v>16.810314000000002</v>
      </c>
      <c r="X45" s="67">
        <v>16.793268000000001</v>
      </c>
      <c r="Y45" s="67">
        <v>16.786476</v>
      </c>
      <c r="Z45" s="67">
        <v>16.779654000000001</v>
      </c>
      <c r="AA45" s="67">
        <v>16.770454000000001</v>
      </c>
      <c r="AB45" s="67">
        <v>16.760960000000001</v>
      </c>
      <c r="AC45" s="67">
        <v>16.751949</v>
      </c>
      <c r="AD45" s="67">
        <v>16.717970000000001</v>
      </c>
      <c r="AE45" s="67">
        <v>16.720061999999999</v>
      </c>
      <c r="AF45" s="67">
        <v>16.725259999999999</v>
      </c>
      <c r="AG45" s="67">
        <v>16.741181999999998</v>
      </c>
      <c r="AH45" s="67">
        <v>16.761585</v>
      </c>
      <c r="AI45" s="66">
        <v>3.454E-3</v>
      </c>
    </row>
    <row r="46" spans="1:35" ht="15" customHeight="1">
      <c r="A46" s="18" t="s">
        <v>99</v>
      </c>
      <c r="B46" s="64" t="s">
        <v>102</v>
      </c>
      <c r="C46" s="67">
        <v>13.941457</v>
      </c>
      <c r="D46" s="67">
        <v>14.109275999999999</v>
      </c>
      <c r="E46" s="67">
        <v>14.278264999999999</v>
      </c>
      <c r="F46" s="67">
        <v>14.458361999999999</v>
      </c>
      <c r="G46" s="67">
        <v>14.638702</v>
      </c>
      <c r="H46" s="67">
        <v>14.82142</v>
      </c>
      <c r="I46" s="67">
        <v>14.962795</v>
      </c>
      <c r="J46" s="67">
        <v>15.119911</v>
      </c>
      <c r="K46" s="67">
        <v>15.285099000000001</v>
      </c>
      <c r="L46" s="67">
        <v>15.439226</v>
      </c>
      <c r="M46" s="67">
        <v>15.589396000000001</v>
      </c>
      <c r="N46" s="67">
        <v>15.729022000000001</v>
      </c>
      <c r="O46" s="67">
        <v>15.855642</v>
      </c>
      <c r="P46" s="67">
        <v>15.968056000000001</v>
      </c>
      <c r="Q46" s="67">
        <v>16.066538000000001</v>
      </c>
      <c r="R46" s="67">
        <v>16.149981</v>
      </c>
      <c r="S46" s="67">
        <v>16.228159000000002</v>
      </c>
      <c r="T46" s="67">
        <v>16.297737000000001</v>
      </c>
      <c r="U46" s="67">
        <v>16.352411</v>
      </c>
      <c r="V46" s="67">
        <v>16.404261000000002</v>
      </c>
      <c r="W46" s="67">
        <v>16.450655000000001</v>
      </c>
      <c r="X46" s="67">
        <v>16.489477000000001</v>
      </c>
      <c r="Y46" s="67">
        <v>16.521460999999999</v>
      </c>
      <c r="Z46" s="67">
        <v>16.556208000000002</v>
      </c>
      <c r="AA46" s="67">
        <v>16.577981999999999</v>
      </c>
      <c r="AB46" s="67">
        <v>16.592866999999998</v>
      </c>
      <c r="AC46" s="67">
        <v>16.605879000000002</v>
      </c>
      <c r="AD46" s="67">
        <v>16.594866</v>
      </c>
      <c r="AE46" s="67">
        <v>16.608923000000001</v>
      </c>
      <c r="AF46" s="67">
        <v>16.628026999999999</v>
      </c>
      <c r="AG46" s="67">
        <v>16.649794</v>
      </c>
      <c r="AH46" s="67">
        <v>16.673071</v>
      </c>
      <c r="AI46" s="66">
        <v>5.7889999999999999E-3</v>
      </c>
    </row>
    <row r="47" spans="1:35" ht="15" customHeight="1">
      <c r="A47" s="18" t="s">
        <v>101</v>
      </c>
      <c r="B47" s="64" t="s">
        <v>103</v>
      </c>
      <c r="C47" s="67">
        <v>7.1191649999999997</v>
      </c>
      <c r="D47" s="67">
        <v>7.1709399999999999</v>
      </c>
      <c r="E47" s="67">
        <v>7.2359859999999996</v>
      </c>
      <c r="F47" s="67">
        <v>7.3072999999999997</v>
      </c>
      <c r="G47" s="67">
        <v>7.3885160000000001</v>
      </c>
      <c r="H47" s="67">
        <v>7.4812799999999999</v>
      </c>
      <c r="I47" s="67">
        <v>7.5863670000000001</v>
      </c>
      <c r="J47" s="67">
        <v>7.7038349999999998</v>
      </c>
      <c r="K47" s="67">
        <v>7.8342210000000003</v>
      </c>
      <c r="L47" s="67">
        <v>7.9678849999999999</v>
      </c>
      <c r="M47" s="67">
        <v>8.1082149999999995</v>
      </c>
      <c r="N47" s="67">
        <v>8.2517910000000008</v>
      </c>
      <c r="O47" s="67">
        <v>8.3964689999999997</v>
      </c>
      <c r="P47" s="67">
        <v>8.5377449999999993</v>
      </c>
      <c r="Q47" s="67">
        <v>8.6695860000000007</v>
      </c>
      <c r="R47" s="67">
        <v>8.7911870000000008</v>
      </c>
      <c r="S47" s="67">
        <v>8.9024380000000001</v>
      </c>
      <c r="T47" s="67">
        <v>9.0043740000000003</v>
      </c>
      <c r="U47" s="67">
        <v>9.0969149999999992</v>
      </c>
      <c r="V47" s="67">
        <v>9.1809999999999992</v>
      </c>
      <c r="W47" s="67">
        <v>9.2583680000000008</v>
      </c>
      <c r="X47" s="67">
        <v>9.3276850000000007</v>
      </c>
      <c r="Y47" s="67">
        <v>9.3914950000000008</v>
      </c>
      <c r="Z47" s="67">
        <v>9.4486720000000002</v>
      </c>
      <c r="AA47" s="67">
        <v>9.5002829999999996</v>
      </c>
      <c r="AB47" s="67">
        <v>9.5474910000000008</v>
      </c>
      <c r="AC47" s="67">
        <v>9.591628</v>
      </c>
      <c r="AD47" s="67">
        <v>9.6341230000000007</v>
      </c>
      <c r="AE47" s="67">
        <v>9.6755969999999998</v>
      </c>
      <c r="AF47" s="67">
        <v>9.7162889999999997</v>
      </c>
      <c r="AG47" s="67">
        <v>9.7564329999999995</v>
      </c>
      <c r="AH47" s="67">
        <v>9.7974809999999994</v>
      </c>
      <c r="AI47" s="66">
        <v>1.0354E-2</v>
      </c>
    </row>
    <row r="48" spans="1:35" ht="15" customHeight="1">
      <c r="B48" s="63" t="s">
        <v>105</v>
      </c>
    </row>
    <row r="49" spans="1:35" ht="15" customHeight="1">
      <c r="A49" s="18" t="s">
        <v>104</v>
      </c>
      <c r="B49" s="64" t="s">
        <v>106</v>
      </c>
      <c r="C49" s="67">
        <v>69.061408999999998</v>
      </c>
      <c r="D49" s="67">
        <v>69.384444999999999</v>
      </c>
      <c r="E49" s="67">
        <v>69.706733999999997</v>
      </c>
      <c r="F49" s="67">
        <v>70.035477</v>
      </c>
      <c r="G49" s="67">
        <v>70.376755000000003</v>
      </c>
      <c r="H49" s="67">
        <v>70.734436000000002</v>
      </c>
      <c r="I49" s="67">
        <v>71.082642000000007</v>
      </c>
      <c r="J49" s="67">
        <v>71.464614999999995</v>
      </c>
      <c r="K49" s="67">
        <v>71.895363000000003</v>
      </c>
      <c r="L49" s="67">
        <v>72.350364999999996</v>
      </c>
      <c r="M49" s="67">
        <v>72.824805999999995</v>
      </c>
      <c r="N49" s="67">
        <v>73.293342999999993</v>
      </c>
      <c r="O49" s="67">
        <v>73.757735999999994</v>
      </c>
      <c r="P49" s="67">
        <v>74.234024000000005</v>
      </c>
      <c r="Q49" s="67">
        <v>74.700492999999994</v>
      </c>
      <c r="R49" s="67">
        <v>75.177054999999996</v>
      </c>
      <c r="S49" s="67">
        <v>75.653640999999993</v>
      </c>
      <c r="T49" s="67">
        <v>76.137352000000007</v>
      </c>
      <c r="U49" s="67">
        <v>76.621902000000006</v>
      </c>
      <c r="V49" s="67">
        <v>77.107963999999996</v>
      </c>
      <c r="W49" s="67">
        <v>77.601532000000006</v>
      </c>
      <c r="X49" s="67">
        <v>78.099959999999996</v>
      </c>
      <c r="Y49" s="67">
        <v>78.565910000000002</v>
      </c>
      <c r="Z49" s="67">
        <v>79.031158000000005</v>
      </c>
      <c r="AA49" s="67">
        <v>79.489036999999996</v>
      </c>
      <c r="AB49" s="67">
        <v>79.918777000000006</v>
      </c>
      <c r="AC49" s="67">
        <v>80.345123000000001</v>
      </c>
      <c r="AD49" s="67">
        <v>80.761702999999997</v>
      </c>
      <c r="AE49" s="67">
        <v>81.177620000000005</v>
      </c>
      <c r="AF49" s="67">
        <v>81.591446000000005</v>
      </c>
      <c r="AG49" s="67">
        <v>81.990547000000007</v>
      </c>
      <c r="AH49" s="67">
        <v>82.372414000000006</v>
      </c>
      <c r="AI49" s="66">
        <v>5.7019999999999996E-3</v>
      </c>
    </row>
    <row r="50" spans="1:35" ht="15" customHeight="1">
      <c r="B50" s="63" t="s">
        <v>108</v>
      </c>
    </row>
    <row r="51" spans="1:35" ht="15" customHeight="1">
      <c r="A51" s="18" t="s">
        <v>107</v>
      </c>
      <c r="B51" s="64" t="s">
        <v>68</v>
      </c>
      <c r="C51" s="67">
        <v>3.4668839999999999</v>
      </c>
      <c r="D51" s="67">
        <v>3.4893709999999998</v>
      </c>
      <c r="E51" s="67">
        <v>3.512003</v>
      </c>
      <c r="F51" s="67">
        <v>3.5347819999999999</v>
      </c>
      <c r="G51" s="67">
        <v>3.5577100000000002</v>
      </c>
      <c r="H51" s="67">
        <v>3.5807850000000001</v>
      </c>
      <c r="I51" s="67">
        <v>3.6040100000000002</v>
      </c>
      <c r="J51" s="67">
        <v>3.627386</v>
      </c>
      <c r="K51" s="67">
        <v>3.6509140000000002</v>
      </c>
      <c r="L51" s="67">
        <v>3.6745939999999999</v>
      </c>
      <c r="M51" s="67">
        <v>3.6984279999999998</v>
      </c>
      <c r="N51" s="67">
        <v>3.7224159999999999</v>
      </c>
      <c r="O51" s="67">
        <v>3.7465600000000001</v>
      </c>
      <c r="P51" s="67">
        <v>3.7708599999999999</v>
      </c>
      <c r="Q51" s="67">
        <v>3.795318</v>
      </c>
      <c r="R51" s="67">
        <v>3.8199350000000001</v>
      </c>
      <c r="S51" s="67">
        <v>3.8447119999999999</v>
      </c>
      <c r="T51" s="67">
        <v>3.8696489999999999</v>
      </c>
      <c r="U51" s="67">
        <v>3.8947479999999999</v>
      </c>
      <c r="V51" s="67">
        <v>3.9200089999999999</v>
      </c>
      <c r="W51" s="67">
        <v>3.9454349999999998</v>
      </c>
      <c r="X51" s="67">
        <v>3.971025</v>
      </c>
      <c r="Y51" s="67">
        <v>3.9967820000000001</v>
      </c>
      <c r="Z51" s="67">
        <v>4.0227050000000002</v>
      </c>
      <c r="AA51" s="67">
        <v>4.0487970000000004</v>
      </c>
      <c r="AB51" s="67">
        <v>4.0750580000000003</v>
      </c>
      <c r="AC51" s="67">
        <v>4.1014889999999999</v>
      </c>
      <c r="AD51" s="67">
        <v>4.1280910000000004</v>
      </c>
      <c r="AE51" s="67">
        <v>4.1548660000000002</v>
      </c>
      <c r="AF51" s="67">
        <v>4.1818150000000003</v>
      </c>
      <c r="AG51" s="67">
        <v>4.208939</v>
      </c>
      <c r="AH51" s="67">
        <v>4.2362380000000002</v>
      </c>
      <c r="AI51" s="66">
        <v>6.4859999999999996E-3</v>
      </c>
    </row>
    <row r="52" spans="1:35" ht="15" customHeight="1">
      <c r="A52" s="18" t="s">
        <v>109</v>
      </c>
      <c r="B52" s="64" t="s">
        <v>69</v>
      </c>
      <c r="C52" s="67">
        <v>4.8133650000000001</v>
      </c>
      <c r="D52" s="67">
        <v>4.8419600000000003</v>
      </c>
      <c r="E52" s="67">
        <v>4.8707260000000003</v>
      </c>
      <c r="F52" s="67">
        <v>4.8996630000000003</v>
      </c>
      <c r="G52" s="67">
        <v>4.9287720000000004</v>
      </c>
      <c r="H52" s="67">
        <v>4.9580539999999997</v>
      </c>
      <c r="I52" s="67">
        <v>4.9875090000000002</v>
      </c>
      <c r="J52" s="67">
        <v>5.0171400000000004</v>
      </c>
      <c r="K52" s="67">
        <v>5.0469470000000003</v>
      </c>
      <c r="L52" s="67">
        <v>5.0769310000000001</v>
      </c>
      <c r="M52" s="67">
        <v>5.1070919999999997</v>
      </c>
      <c r="N52" s="67">
        <v>5.1374339999999998</v>
      </c>
      <c r="O52" s="67">
        <v>5.1679550000000001</v>
      </c>
      <c r="P52" s="67">
        <v>5.198658</v>
      </c>
      <c r="Q52" s="67">
        <v>5.2295429999999996</v>
      </c>
      <c r="R52" s="67">
        <v>5.2606109999999999</v>
      </c>
      <c r="S52" s="67">
        <v>5.2918640000000003</v>
      </c>
      <c r="T52" s="67">
        <v>5.3233030000000001</v>
      </c>
      <c r="U52" s="67">
        <v>5.3549290000000003</v>
      </c>
      <c r="V52" s="67">
        <v>5.3867419999999999</v>
      </c>
      <c r="W52" s="67">
        <v>5.4187450000000004</v>
      </c>
      <c r="X52" s="67">
        <v>5.4509379999999998</v>
      </c>
      <c r="Y52" s="67">
        <v>5.4833220000000003</v>
      </c>
      <c r="Z52" s="67">
        <v>5.515898</v>
      </c>
      <c r="AA52" s="67">
        <v>5.548667</v>
      </c>
      <c r="AB52" s="67">
        <v>5.5816319999999999</v>
      </c>
      <c r="AC52" s="67">
        <v>5.6147919999999996</v>
      </c>
      <c r="AD52" s="67">
        <v>5.6481500000000002</v>
      </c>
      <c r="AE52" s="67">
        <v>5.681705</v>
      </c>
      <c r="AF52" s="67">
        <v>5.7154600000000002</v>
      </c>
      <c r="AG52" s="67">
        <v>5.7494160000000001</v>
      </c>
      <c r="AH52" s="67">
        <v>5.7835729999999996</v>
      </c>
      <c r="AI52" s="66">
        <v>5.9410000000000001E-3</v>
      </c>
    </row>
    <row r="54" spans="1:35" ht="15" customHeight="1">
      <c r="B54" s="63" t="s">
        <v>110</v>
      </c>
    </row>
    <row r="55" spans="1:35" ht="15" customHeight="1">
      <c r="B55" s="63" t="s">
        <v>112</v>
      </c>
    </row>
    <row r="56" spans="1:35" ht="15" customHeight="1">
      <c r="A56" s="18" t="s">
        <v>111</v>
      </c>
      <c r="B56" s="64" t="s">
        <v>114</v>
      </c>
      <c r="C56" s="68">
        <v>15.312445</v>
      </c>
      <c r="D56" s="68">
        <v>15.30714</v>
      </c>
      <c r="E56" s="68">
        <v>15.236718</v>
      </c>
      <c r="F56" s="68">
        <v>15.068806</v>
      </c>
      <c r="G56" s="68">
        <v>14.804812999999999</v>
      </c>
      <c r="H56" s="68">
        <v>14.499307</v>
      </c>
      <c r="I56" s="68">
        <v>14.167157</v>
      </c>
      <c r="J56" s="68">
        <v>13.909196</v>
      </c>
      <c r="K56" s="68">
        <v>13.685458000000001</v>
      </c>
      <c r="L56" s="68">
        <v>13.482775999999999</v>
      </c>
      <c r="M56" s="68">
        <v>13.299863</v>
      </c>
      <c r="N56" s="68">
        <v>13.139068999999999</v>
      </c>
      <c r="O56" s="68">
        <v>13.002687</v>
      </c>
      <c r="P56" s="68">
        <v>12.863337</v>
      </c>
      <c r="Q56" s="68">
        <v>12.735182999999999</v>
      </c>
      <c r="R56" s="68">
        <v>12.602709000000001</v>
      </c>
      <c r="S56" s="68">
        <v>12.470579000000001</v>
      </c>
      <c r="T56" s="68">
        <v>12.372916</v>
      </c>
      <c r="U56" s="68">
        <v>12.287333</v>
      </c>
      <c r="V56" s="68">
        <v>12.215109</v>
      </c>
      <c r="W56" s="68">
        <v>12.15875</v>
      </c>
      <c r="X56" s="68">
        <v>12.118073000000001</v>
      </c>
      <c r="Y56" s="68">
        <v>12.081137</v>
      </c>
      <c r="Z56" s="68">
        <v>12.057517000000001</v>
      </c>
      <c r="AA56" s="68">
        <v>12.045367000000001</v>
      </c>
      <c r="AB56" s="68">
        <v>12.044356000000001</v>
      </c>
      <c r="AC56" s="68">
        <v>12.055040999999999</v>
      </c>
      <c r="AD56" s="68">
        <v>12.085419</v>
      </c>
      <c r="AE56" s="68">
        <v>12.129275</v>
      </c>
      <c r="AF56" s="68">
        <v>12.190246</v>
      </c>
      <c r="AG56" s="68">
        <v>12.262822999999999</v>
      </c>
      <c r="AH56" s="68">
        <v>12.346762</v>
      </c>
      <c r="AI56" s="66">
        <v>-6.9199999999999999E-3</v>
      </c>
    </row>
    <row r="57" spans="1:35" ht="15" customHeight="1">
      <c r="A57" s="18" t="s">
        <v>113</v>
      </c>
      <c r="B57" s="64" t="s">
        <v>116</v>
      </c>
      <c r="C57" s="68">
        <v>0.89102800000000004</v>
      </c>
      <c r="D57" s="68">
        <v>0.891903</v>
      </c>
      <c r="E57" s="68">
        <v>0.89588900000000005</v>
      </c>
      <c r="F57" s="68">
        <v>0.89786999999999995</v>
      </c>
      <c r="G57" s="68">
        <v>0.89709000000000005</v>
      </c>
      <c r="H57" s="68">
        <v>0.89317999999999997</v>
      </c>
      <c r="I57" s="68">
        <v>0.89263599999999999</v>
      </c>
      <c r="J57" s="68">
        <v>0.892015</v>
      </c>
      <c r="K57" s="68">
        <v>0.89260600000000001</v>
      </c>
      <c r="L57" s="68">
        <v>0.893648</v>
      </c>
      <c r="M57" s="68">
        <v>0.895486</v>
      </c>
      <c r="N57" s="68">
        <v>0.89671299999999998</v>
      </c>
      <c r="O57" s="68">
        <v>0.90131700000000003</v>
      </c>
      <c r="P57" s="68">
        <v>0.90484600000000004</v>
      </c>
      <c r="Q57" s="68">
        <v>0.90985700000000003</v>
      </c>
      <c r="R57" s="68">
        <v>0.914968</v>
      </c>
      <c r="S57" s="68">
        <v>0.92024600000000001</v>
      </c>
      <c r="T57" s="68">
        <v>0.92707899999999999</v>
      </c>
      <c r="U57" s="68">
        <v>0.93428299999999997</v>
      </c>
      <c r="V57" s="68">
        <v>0.94157999999999997</v>
      </c>
      <c r="W57" s="68">
        <v>0.94926100000000002</v>
      </c>
      <c r="X57" s="68">
        <v>0.957789</v>
      </c>
      <c r="Y57" s="68">
        <v>0.96684499999999995</v>
      </c>
      <c r="Z57" s="68">
        <v>0.97590600000000005</v>
      </c>
      <c r="AA57" s="68">
        <v>0.98611000000000004</v>
      </c>
      <c r="AB57" s="68">
        <v>0.99779099999999998</v>
      </c>
      <c r="AC57" s="68">
        <v>1.0106869999999999</v>
      </c>
      <c r="AD57" s="68">
        <v>1.027074</v>
      </c>
      <c r="AE57" s="68">
        <v>1.0402640000000001</v>
      </c>
      <c r="AF57" s="68">
        <v>1.0545720000000001</v>
      </c>
      <c r="AG57" s="68">
        <v>1.0692459999999999</v>
      </c>
      <c r="AH57" s="68">
        <v>1.083799</v>
      </c>
      <c r="AI57" s="66">
        <v>6.3379999999999999E-3</v>
      </c>
    </row>
    <row r="58" spans="1:35" ht="15" customHeight="1">
      <c r="A58" s="18" t="s">
        <v>115</v>
      </c>
      <c r="B58" s="64" t="s">
        <v>118</v>
      </c>
      <c r="C58" s="68">
        <v>0.23853099999999999</v>
      </c>
      <c r="D58" s="68">
        <v>0.23988999999999999</v>
      </c>
      <c r="E58" s="68">
        <v>0.241259</v>
      </c>
      <c r="F58" s="68">
        <v>0.24260899999999999</v>
      </c>
      <c r="G58" s="68">
        <v>0.24391299999999999</v>
      </c>
      <c r="H58" s="68">
        <v>0.245252</v>
      </c>
      <c r="I58" s="68">
        <v>0.24668399999999999</v>
      </c>
      <c r="J58" s="68">
        <v>0.24810399999999999</v>
      </c>
      <c r="K58" s="68">
        <v>0.24951599999999999</v>
      </c>
      <c r="L58" s="68">
        <v>0.25095299999999998</v>
      </c>
      <c r="M58" s="68">
        <v>0.25238300000000002</v>
      </c>
      <c r="N58" s="68">
        <v>0.25371700000000003</v>
      </c>
      <c r="O58" s="68">
        <v>0.25501000000000001</v>
      </c>
      <c r="P58" s="68">
        <v>0.25626900000000002</v>
      </c>
      <c r="Q58" s="68">
        <v>0.25740600000000002</v>
      </c>
      <c r="R58" s="68">
        <v>0.25848599999999999</v>
      </c>
      <c r="S58" s="68">
        <v>0.25950800000000002</v>
      </c>
      <c r="T58" s="68">
        <v>0.26046999999999998</v>
      </c>
      <c r="U58" s="68">
        <v>0.26137700000000003</v>
      </c>
      <c r="V58" s="68">
        <v>0.26222299999999998</v>
      </c>
      <c r="W58" s="68">
        <v>0.26300299999999999</v>
      </c>
      <c r="X58" s="68">
        <v>0.263714</v>
      </c>
      <c r="Y58" s="68">
        <v>0.264353</v>
      </c>
      <c r="Z58" s="68">
        <v>0.26492500000000002</v>
      </c>
      <c r="AA58" s="68">
        <v>0.26543899999999998</v>
      </c>
      <c r="AB58" s="68">
        <v>0.26590399999999997</v>
      </c>
      <c r="AC58" s="68">
        <v>0.26633299999999999</v>
      </c>
      <c r="AD58" s="68">
        <v>0.26674799999999999</v>
      </c>
      <c r="AE58" s="68">
        <v>0.267177</v>
      </c>
      <c r="AF58" s="68">
        <v>0.267648</v>
      </c>
      <c r="AG58" s="68">
        <v>0.268208</v>
      </c>
      <c r="AH58" s="68">
        <v>0.26887699999999998</v>
      </c>
      <c r="AI58" s="66">
        <v>3.8700000000000002E-3</v>
      </c>
    </row>
    <row r="59" spans="1:35" ht="15" customHeight="1">
      <c r="A59" s="18" t="s">
        <v>117</v>
      </c>
      <c r="B59" s="64" t="s">
        <v>120</v>
      </c>
      <c r="C59" s="68">
        <v>5.8809579999999997</v>
      </c>
      <c r="D59" s="68">
        <v>5.9040049999999997</v>
      </c>
      <c r="E59" s="68">
        <v>5.9517569999999997</v>
      </c>
      <c r="F59" s="68">
        <v>5.9839580000000003</v>
      </c>
      <c r="G59" s="68">
        <v>6.0106469999999996</v>
      </c>
      <c r="H59" s="68">
        <v>5.9934820000000002</v>
      </c>
      <c r="I59" s="68">
        <v>5.9729049999999999</v>
      </c>
      <c r="J59" s="68">
        <v>5.942755</v>
      </c>
      <c r="K59" s="68">
        <v>5.9138310000000001</v>
      </c>
      <c r="L59" s="68">
        <v>5.875737</v>
      </c>
      <c r="M59" s="68">
        <v>5.8369559999999998</v>
      </c>
      <c r="N59" s="68">
        <v>5.7832369999999997</v>
      </c>
      <c r="O59" s="68">
        <v>5.7600280000000001</v>
      </c>
      <c r="P59" s="68">
        <v>5.7273540000000001</v>
      </c>
      <c r="Q59" s="68">
        <v>5.709549</v>
      </c>
      <c r="R59" s="68">
        <v>5.6887650000000001</v>
      </c>
      <c r="S59" s="68">
        <v>5.6829890000000001</v>
      </c>
      <c r="T59" s="68">
        <v>5.6880410000000001</v>
      </c>
      <c r="U59" s="68">
        <v>5.6894450000000001</v>
      </c>
      <c r="V59" s="68">
        <v>5.6978169999999997</v>
      </c>
      <c r="W59" s="68">
        <v>5.7092549999999997</v>
      </c>
      <c r="X59" s="68">
        <v>5.7294109999999998</v>
      </c>
      <c r="Y59" s="68">
        <v>5.7541630000000001</v>
      </c>
      <c r="Z59" s="68">
        <v>5.7868459999999997</v>
      </c>
      <c r="AA59" s="68">
        <v>5.8210759999999997</v>
      </c>
      <c r="AB59" s="68">
        <v>5.8691979999999999</v>
      </c>
      <c r="AC59" s="68">
        <v>5.9272929999999997</v>
      </c>
      <c r="AD59" s="68">
        <v>6.0019349999999996</v>
      </c>
      <c r="AE59" s="68">
        <v>6.0561199999999999</v>
      </c>
      <c r="AF59" s="68">
        <v>6.1258460000000001</v>
      </c>
      <c r="AG59" s="68">
        <v>6.2000320000000002</v>
      </c>
      <c r="AH59" s="68">
        <v>6.2750170000000001</v>
      </c>
      <c r="AI59" s="66">
        <v>2.0939999999999999E-3</v>
      </c>
    </row>
    <row r="60" spans="1:35" ht="15" customHeight="1">
      <c r="A60" s="18" t="s">
        <v>119</v>
      </c>
      <c r="B60" s="64" t="s">
        <v>122</v>
      </c>
      <c r="C60" s="68">
        <v>4.9125000000000002E-2</v>
      </c>
      <c r="D60" s="68">
        <v>5.0001999999999998E-2</v>
      </c>
      <c r="E60" s="68">
        <v>5.0828999999999999E-2</v>
      </c>
      <c r="F60" s="68">
        <v>5.1513000000000003E-2</v>
      </c>
      <c r="G60" s="68">
        <v>5.2172999999999997E-2</v>
      </c>
      <c r="H60" s="68">
        <v>5.2830000000000002E-2</v>
      </c>
      <c r="I60" s="68">
        <v>5.3461000000000002E-2</v>
      </c>
      <c r="J60" s="68">
        <v>5.4087999999999997E-2</v>
      </c>
      <c r="K60" s="68">
        <v>5.4688000000000001E-2</v>
      </c>
      <c r="L60" s="68">
        <v>5.5315000000000003E-2</v>
      </c>
      <c r="M60" s="68">
        <v>5.5939999999999997E-2</v>
      </c>
      <c r="N60" s="68">
        <v>5.6411000000000003E-2</v>
      </c>
      <c r="O60" s="68">
        <v>5.7056999999999997E-2</v>
      </c>
      <c r="P60" s="68">
        <v>5.7682999999999998E-2</v>
      </c>
      <c r="Q60" s="68">
        <v>5.8288E-2</v>
      </c>
      <c r="R60" s="68">
        <v>5.8840999999999997E-2</v>
      </c>
      <c r="S60" s="68">
        <v>5.9416999999999998E-2</v>
      </c>
      <c r="T60" s="68">
        <v>5.9977000000000003E-2</v>
      </c>
      <c r="U60" s="68">
        <v>6.0532000000000002E-2</v>
      </c>
      <c r="V60" s="68">
        <v>6.1099000000000001E-2</v>
      </c>
      <c r="W60" s="68">
        <v>6.1667E-2</v>
      </c>
      <c r="X60" s="68">
        <v>6.2233999999999998E-2</v>
      </c>
      <c r="Y60" s="68">
        <v>6.2771999999999994E-2</v>
      </c>
      <c r="Z60" s="68">
        <v>6.3311000000000006E-2</v>
      </c>
      <c r="AA60" s="68">
        <v>6.3864000000000004E-2</v>
      </c>
      <c r="AB60" s="68">
        <v>6.4421999999999993E-2</v>
      </c>
      <c r="AC60" s="68">
        <v>6.4971000000000001E-2</v>
      </c>
      <c r="AD60" s="68">
        <v>6.5568000000000001E-2</v>
      </c>
      <c r="AE60" s="68">
        <v>6.6151000000000001E-2</v>
      </c>
      <c r="AF60" s="68">
        <v>6.6765000000000005E-2</v>
      </c>
      <c r="AG60" s="68">
        <v>6.7348000000000005E-2</v>
      </c>
      <c r="AH60" s="68">
        <v>6.7945000000000005E-2</v>
      </c>
      <c r="AI60" s="66">
        <v>1.0517E-2</v>
      </c>
    </row>
    <row r="61" spans="1:35" ht="15" customHeight="1">
      <c r="A61" s="18" t="s">
        <v>121</v>
      </c>
      <c r="B61" s="64" t="s">
        <v>124</v>
      </c>
      <c r="C61" s="68">
        <v>0.52149500000000004</v>
      </c>
      <c r="D61" s="68">
        <v>0.49603199999999997</v>
      </c>
      <c r="E61" s="68">
        <v>0.47267399999999998</v>
      </c>
      <c r="F61" s="68">
        <v>0.46714600000000001</v>
      </c>
      <c r="G61" s="68">
        <v>0.46454699999999999</v>
      </c>
      <c r="H61" s="68">
        <v>0.45757300000000001</v>
      </c>
      <c r="I61" s="68">
        <v>0.44527499999999998</v>
      </c>
      <c r="J61" s="68">
        <v>0.45321899999999998</v>
      </c>
      <c r="K61" s="68">
        <v>0.45270500000000002</v>
      </c>
      <c r="L61" s="68">
        <v>0.45249699999999998</v>
      </c>
      <c r="M61" s="68">
        <v>0.44765100000000002</v>
      </c>
      <c r="N61" s="68">
        <v>0.44280399999999998</v>
      </c>
      <c r="O61" s="68">
        <v>0.44168499999999999</v>
      </c>
      <c r="P61" s="68">
        <v>0.44123899999999999</v>
      </c>
      <c r="Q61" s="68">
        <v>0.44104900000000002</v>
      </c>
      <c r="R61" s="68">
        <v>0.44097599999999998</v>
      </c>
      <c r="S61" s="68">
        <v>0.43873499999999999</v>
      </c>
      <c r="T61" s="68">
        <v>0.43886999999999998</v>
      </c>
      <c r="U61" s="68">
        <v>0.43769000000000002</v>
      </c>
      <c r="V61" s="68">
        <v>0.43399300000000002</v>
      </c>
      <c r="W61" s="68">
        <v>0.43391099999999999</v>
      </c>
      <c r="X61" s="68">
        <v>0.43191099999999999</v>
      </c>
      <c r="Y61" s="68">
        <v>0.43091099999999999</v>
      </c>
      <c r="Z61" s="68">
        <v>0.43136200000000002</v>
      </c>
      <c r="AA61" s="68">
        <v>0.431558</v>
      </c>
      <c r="AB61" s="68">
        <v>0.43213200000000002</v>
      </c>
      <c r="AC61" s="68">
        <v>0.43332599999999999</v>
      </c>
      <c r="AD61" s="68">
        <v>0.43653799999999998</v>
      </c>
      <c r="AE61" s="68">
        <v>0.437579</v>
      </c>
      <c r="AF61" s="68">
        <v>0.43982100000000002</v>
      </c>
      <c r="AG61" s="68">
        <v>0.44239099999999998</v>
      </c>
      <c r="AH61" s="68">
        <v>0.44580599999999998</v>
      </c>
      <c r="AI61" s="66">
        <v>-5.0460000000000001E-3</v>
      </c>
    </row>
    <row r="62" spans="1:35" ht="15" customHeight="1">
      <c r="A62" s="18" t="s">
        <v>123</v>
      </c>
      <c r="B62" s="64" t="s">
        <v>126</v>
      </c>
      <c r="C62" s="68">
        <v>8.9409000000000002E-2</v>
      </c>
      <c r="D62" s="68">
        <v>8.7946999999999997E-2</v>
      </c>
      <c r="E62" s="68">
        <v>8.5824999999999999E-2</v>
      </c>
      <c r="F62" s="68">
        <v>8.3143999999999996E-2</v>
      </c>
      <c r="G62" s="68">
        <v>8.1043000000000004E-2</v>
      </c>
      <c r="H62" s="68">
        <v>7.8539999999999999E-2</v>
      </c>
      <c r="I62" s="68">
        <v>7.6103000000000004E-2</v>
      </c>
      <c r="J62" s="68">
        <v>7.3851E-2</v>
      </c>
      <c r="K62" s="68">
        <v>7.1606000000000003E-2</v>
      </c>
      <c r="L62" s="68">
        <v>6.9278000000000006E-2</v>
      </c>
      <c r="M62" s="68">
        <v>6.6864999999999994E-2</v>
      </c>
      <c r="N62" s="68">
        <v>6.4421000000000006E-2</v>
      </c>
      <c r="O62" s="68">
        <v>6.3281000000000004E-2</v>
      </c>
      <c r="P62" s="68">
        <v>6.2044000000000002E-2</v>
      </c>
      <c r="Q62" s="68">
        <v>6.0933000000000001E-2</v>
      </c>
      <c r="R62" s="68">
        <v>5.9680999999999998E-2</v>
      </c>
      <c r="S62" s="68">
        <v>5.8471000000000002E-2</v>
      </c>
      <c r="T62" s="68">
        <v>5.7384999999999999E-2</v>
      </c>
      <c r="U62" s="68">
        <v>5.6209000000000002E-2</v>
      </c>
      <c r="V62" s="68">
        <v>5.5024999999999998E-2</v>
      </c>
      <c r="W62" s="68">
        <v>5.3933000000000002E-2</v>
      </c>
      <c r="X62" s="68">
        <v>5.2831000000000003E-2</v>
      </c>
      <c r="Y62" s="68">
        <v>5.2283000000000003E-2</v>
      </c>
      <c r="Z62" s="68">
        <v>5.1791999999999998E-2</v>
      </c>
      <c r="AA62" s="68">
        <v>5.1248000000000002E-2</v>
      </c>
      <c r="AB62" s="68">
        <v>5.0798999999999997E-2</v>
      </c>
      <c r="AC62" s="68">
        <v>5.0387000000000001E-2</v>
      </c>
      <c r="AD62" s="68">
        <v>5.0148999999999999E-2</v>
      </c>
      <c r="AE62" s="68">
        <v>4.9715000000000002E-2</v>
      </c>
      <c r="AF62" s="68">
        <v>4.9415000000000001E-2</v>
      </c>
      <c r="AG62" s="68">
        <v>4.9187000000000002E-2</v>
      </c>
      <c r="AH62" s="68">
        <v>4.8996999999999999E-2</v>
      </c>
      <c r="AI62" s="66">
        <v>-1.9214999999999999E-2</v>
      </c>
    </row>
    <row r="63" spans="1:35" ht="15" customHeight="1">
      <c r="A63" s="18" t="s">
        <v>125</v>
      </c>
      <c r="B63" s="64" t="s">
        <v>128</v>
      </c>
      <c r="C63" s="68">
        <v>0.92732700000000001</v>
      </c>
      <c r="D63" s="68">
        <v>1.0088379999999999</v>
      </c>
      <c r="E63" s="68">
        <v>0.97111599999999998</v>
      </c>
      <c r="F63" s="68">
        <v>0.88697199999999998</v>
      </c>
      <c r="G63" s="68">
        <v>0.89194899999999999</v>
      </c>
      <c r="H63" s="68">
        <v>0.87592300000000001</v>
      </c>
      <c r="I63" s="68">
        <v>0.889297</v>
      </c>
      <c r="J63" s="68">
        <v>0.86436500000000005</v>
      </c>
      <c r="K63" s="68">
        <v>0.87566699999999997</v>
      </c>
      <c r="L63" s="68">
        <v>0.87673500000000004</v>
      </c>
      <c r="M63" s="68">
        <v>0.86275199999999996</v>
      </c>
      <c r="N63" s="68">
        <v>0.87661100000000003</v>
      </c>
      <c r="O63" s="68">
        <v>0.87746100000000005</v>
      </c>
      <c r="P63" s="68">
        <v>0.86594400000000005</v>
      </c>
      <c r="Q63" s="68">
        <v>0.87606399999999995</v>
      </c>
      <c r="R63" s="68">
        <v>0.87610900000000003</v>
      </c>
      <c r="S63" s="68">
        <v>0.87291200000000002</v>
      </c>
      <c r="T63" s="68">
        <v>0.86272700000000002</v>
      </c>
      <c r="U63" s="68">
        <v>0.869371</v>
      </c>
      <c r="V63" s="68">
        <v>0.85895600000000005</v>
      </c>
      <c r="W63" s="68">
        <v>0.85843599999999998</v>
      </c>
      <c r="X63" s="68">
        <v>0.864699</v>
      </c>
      <c r="Y63" s="68">
        <v>0.85375100000000004</v>
      </c>
      <c r="Z63" s="68">
        <v>0.85230899999999998</v>
      </c>
      <c r="AA63" s="68">
        <v>0.84980699999999998</v>
      </c>
      <c r="AB63" s="68">
        <v>0.84660400000000002</v>
      </c>
      <c r="AC63" s="68">
        <v>0.84451500000000002</v>
      </c>
      <c r="AD63" s="68">
        <v>0.843746</v>
      </c>
      <c r="AE63" s="68">
        <v>0.841557</v>
      </c>
      <c r="AF63" s="68">
        <v>0.84054899999999999</v>
      </c>
      <c r="AG63" s="68">
        <v>0.83998899999999999</v>
      </c>
      <c r="AH63" s="68">
        <v>0.84009100000000003</v>
      </c>
      <c r="AI63" s="66">
        <v>-3.1819999999999999E-3</v>
      </c>
    </row>
    <row r="64" spans="1:35" ht="15" customHeight="1">
      <c r="A64" s="18" t="s">
        <v>127</v>
      </c>
      <c r="B64" s="64" t="s">
        <v>130</v>
      </c>
      <c r="C64" s="68">
        <v>0.24548700000000001</v>
      </c>
      <c r="D64" s="68">
        <v>0.24624699999999999</v>
      </c>
      <c r="E64" s="68">
        <v>0.246891</v>
      </c>
      <c r="F64" s="68">
        <v>0.247228</v>
      </c>
      <c r="G64" s="68">
        <v>0.24740100000000001</v>
      </c>
      <c r="H64" s="68">
        <v>0.247561</v>
      </c>
      <c r="I64" s="68">
        <v>0.247747</v>
      </c>
      <c r="J64" s="68">
        <v>0.24787200000000001</v>
      </c>
      <c r="K64" s="68">
        <v>0.247948</v>
      </c>
      <c r="L64" s="68">
        <v>0.248034</v>
      </c>
      <c r="M64" s="68">
        <v>0.24811900000000001</v>
      </c>
      <c r="N64" s="68">
        <v>0.24812799999999999</v>
      </c>
      <c r="O64" s="68">
        <v>0.24811900000000001</v>
      </c>
      <c r="P64" s="68">
        <v>0.24807899999999999</v>
      </c>
      <c r="Q64" s="68">
        <v>0.247943</v>
      </c>
      <c r="R64" s="68">
        <v>0.24770400000000001</v>
      </c>
      <c r="S64" s="68">
        <v>0.24738199999999999</v>
      </c>
      <c r="T64" s="68">
        <v>0.24705099999999999</v>
      </c>
      <c r="U64" s="68">
        <v>0.246672</v>
      </c>
      <c r="V64" s="68">
        <v>0.24627099999999999</v>
      </c>
      <c r="W64" s="68">
        <v>0.24584500000000001</v>
      </c>
      <c r="X64" s="68">
        <v>0.245364</v>
      </c>
      <c r="Y64" s="68">
        <v>0.244837</v>
      </c>
      <c r="Z64" s="68">
        <v>0.24424299999999999</v>
      </c>
      <c r="AA64" s="68">
        <v>0.24363599999999999</v>
      </c>
      <c r="AB64" s="68">
        <v>0.243037</v>
      </c>
      <c r="AC64" s="68">
        <v>0.24246699999999999</v>
      </c>
      <c r="AD64" s="68">
        <v>0.241926</v>
      </c>
      <c r="AE64" s="68">
        <v>0.24138699999999999</v>
      </c>
      <c r="AF64" s="68">
        <v>0.24085799999999999</v>
      </c>
      <c r="AG64" s="68">
        <v>0.240316</v>
      </c>
      <c r="AH64" s="68">
        <v>0.23976</v>
      </c>
      <c r="AI64" s="66">
        <v>-7.6099999999999996E-4</v>
      </c>
    </row>
    <row r="65" spans="1:35" ht="15" customHeight="1">
      <c r="A65" s="18" t="s">
        <v>129</v>
      </c>
      <c r="B65" s="64" t="s">
        <v>132</v>
      </c>
      <c r="C65" s="68">
        <v>2.6409440000000002</v>
      </c>
      <c r="D65" s="68">
        <v>2.6730670000000001</v>
      </c>
      <c r="E65" s="68">
        <v>2.70635</v>
      </c>
      <c r="F65" s="68">
        <v>2.7321909999999998</v>
      </c>
      <c r="G65" s="68">
        <v>2.7524329999999999</v>
      </c>
      <c r="H65" s="68">
        <v>2.7760940000000001</v>
      </c>
      <c r="I65" s="68">
        <v>2.803131</v>
      </c>
      <c r="J65" s="68">
        <v>2.8286799999999999</v>
      </c>
      <c r="K65" s="68">
        <v>2.8535170000000001</v>
      </c>
      <c r="L65" s="68">
        <v>2.8798110000000001</v>
      </c>
      <c r="M65" s="68">
        <v>2.9085220000000001</v>
      </c>
      <c r="N65" s="68">
        <v>2.9371990000000001</v>
      </c>
      <c r="O65" s="68">
        <v>2.9673980000000002</v>
      </c>
      <c r="P65" s="68">
        <v>2.997719</v>
      </c>
      <c r="Q65" s="68">
        <v>3.0276000000000001</v>
      </c>
      <c r="R65" s="68">
        <v>3.0532080000000001</v>
      </c>
      <c r="S65" s="68">
        <v>3.0776520000000001</v>
      </c>
      <c r="T65" s="68">
        <v>3.1044260000000001</v>
      </c>
      <c r="U65" s="68">
        <v>3.132126</v>
      </c>
      <c r="V65" s="68">
        <v>3.1603249999999998</v>
      </c>
      <c r="W65" s="68">
        <v>3.1898339999999998</v>
      </c>
      <c r="X65" s="68">
        <v>3.220148</v>
      </c>
      <c r="Y65" s="68">
        <v>3.2501730000000002</v>
      </c>
      <c r="Z65" s="68">
        <v>3.2799529999999999</v>
      </c>
      <c r="AA65" s="68">
        <v>3.3107310000000001</v>
      </c>
      <c r="AB65" s="68">
        <v>3.34457</v>
      </c>
      <c r="AC65" s="68">
        <v>3.3831250000000002</v>
      </c>
      <c r="AD65" s="68">
        <v>3.4260440000000001</v>
      </c>
      <c r="AE65" s="68">
        <v>3.4711810000000001</v>
      </c>
      <c r="AF65" s="68">
        <v>3.5203720000000001</v>
      </c>
      <c r="AG65" s="68">
        <v>3.5717430000000001</v>
      </c>
      <c r="AH65" s="68">
        <v>3.6248130000000001</v>
      </c>
      <c r="AI65" s="66">
        <v>1.0267E-2</v>
      </c>
    </row>
    <row r="66" spans="1:35" ht="15" customHeight="1">
      <c r="A66" s="18" t="s">
        <v>131</v>
      </c>
      <c r="B66" s="64" t="s">
        <v>134</v>
      </c>
      <c r="C66" s="68">
        <v>0.51250099999999998</v>
      </c>
      <c r="D66" s="68">
        <v>0.52636899999999998</v>
      </c>
      <c r="E66" s="68">
        <v>0.51597700000000002</v>
      </c>
      <c r="F66" s="68">
        <v>0.504054</v>
      </c>
      <c r="G66" s="68">
        <v>0.48897299999999999</v>
      </c>
      <c r="H66" s="68">
        <v>0.47893000000000002</v>
      </c>
      <c r="I66" s="68">
        <v>0.47705999999999998</v>
      </c>
      <c r="J66" s="68">
        <v>0.475186</v>
      </c>
      <c r="K66" s="68">
        <v>0.47461300000000001</v>
      </c>
      <c r="L66" s="68">
        <v>0.47716599999999998</v>
      </c>
      <c r="M66" s="68">
        <v>0.47609899999999999</v>
      </c>
      <c r="N66" s="68">
        <v>0.47538999999999998</v>
      </c>
      <c r="O66" s="68">
        <v>0.47547800000000001</v>
      </c>
      <c r="P66" s="68">
        <v>0.47558800000000001</v>
      </c>
      <c r="Q66" s="68">
        <v>0.47572599999999998</v>
      </c>
      <c r="R66" s="68">
        <v>0.475885</v>
      </c>
      <c r="S66" s="68">
        <v>0.47606500000000002</v>
      </c>
      <c r="T66" s="68">
        <v>0.47626800000000002</v>
      </c>
      <c r="U66" s="68">
        <v>0.47649900000000001</v>
      </c>
      <c r="V66" s="68">
        <v>0.47674699999999998</v>
      </c>
      <c r="W66" s="68">
        <v>0.47701500000000002</v>
      </c>
      <c r="X66" s="68">
        <v>0.477302</v>
      </c>
      <c r="Y66" s="68">
        <v>0.47760000000000002</v>
      </c>
      <c r="Z66" s="68">
        <v>0.47791299999999998</v>
      </c>
      <c r="AA66" s="68">
        <v>0.47823700000000002</v>
      </c>
      <c r="AB66" s="68">
        <v>0.47857100000000002</v>
      </c>
      <c r="AC66" s="68">
        <v>0.47891499999999998</v>
      </c>
      <c r="AD66" s="68">
        <v>0.47926800000000003</v>
      </c>
      <c r="AE66" s="68">
        <v>0.47962700000000003</v>
      </c>
      <c r="AF66" s="68">
        <v>0.479993</v>
      </c>
      <c r="AG66" s="68">
        <v>0.48036400000000001</v>
      </c>
      <c r="AH66" s="68">
        <v>0.48074099999999997</v>
      </c>
      <c r="AI66" s="66">
        <v>-2.062E-3</v>
      </c>
    </row>
    <row r="67" spans="1:35" ht="15" customHeight="1">
      <c r="A67" s="18" t="s">
        <v>133</v>
      </c>
      <c r="B67" s="64" t="s">
        <v>136</v>
      </c>
      <c r="C67" s="68">
        <v>0.131469</v>
      </c>
      <c r="D67" s="68">
        <v>0.130998</v>
      </c>
      <c r="E67" s="68">
        <v>0.13061700000000001</v>
      </c>
      <c r="F67" s="68">
        <v>0.130166</v>
      </c>
      <c r="G67" s="68">
        <v>0.129716</v>
      </c>
      <c r="H67" s="68">
        <v>0.12923599999999999</v>
      </c>
      <c r="I67" s="68">
        <v>0.128717</v>
      </c>
      <c r="J67" s="68">
        <v>0.12820999999999999</v>
      </c>
      <c r="K67" s="68">
        <v>0.12773799999999999</v>
      </c>
      <c r="L67" s="68">
        <v>0.127329</v>
      </c>
      <c r="M67" s="68">
        <v>0.126997</v>
      </c>
      <c r="N67" s="68">
        <v>0.12667600000000001</v>
      </c>
      <c r="O67" s="68">
        <v>0.12639500000000001</v>
      </c>
      <c r="P67" s="68">
        <v>0.126142</v>
      </c>
      <c r="Q67" s="68">
        <v>0.12589600000000001</v>
      </c>
      <c r="R67" s="68">
        <v>0.12570400000000001</v>
      </c>
      <c r="S67" s="68">
        <v>0.12554999999999999</v>
      </c>
      <c r="T67" s="68">
        <v>0.12548999999999999</v>
      </c>
      <c r="U67" s="68">
        <v>0.12546399999999999</v>
      </c>
      <c r="V67" s="68">
        <v>0.125469</v>
      </c>
      <c r="W67" s="68">
        <v>0.12551200000000001</v>
      </c>
      <c r="X67" s="68">
        <v>0.125529</v>
      </c>
      <c r="Y67" s="68">
        <v>0.12553300000000001</v>
      </c>
      <c r="Z67" s="68">
        <v>0.125612</v>
      </c>
      <c r="AA67" s="68">
        <v>0.125667</v>
      </c>
      <c r="AB67" s="68">
        <v>0.12576499999999999</v>
      </c>
      <c r="AC67" s="68">
        <v>0.12594</v>
      </c>
      <c r="AD67" s="68">
        <v>0.12614400000000001</v>
      </c>
      <c r="AE67" s="68">
        <v>0.126361</v>
      </c>
      <c r="AF67" s="68">
        <v>0.12662699999999999</v>
      </c>
      <c r="AG67" s="68">
        <v>0.126863</v>
      </c>
      <c r="AH67" s="68">
        <v>0.127078</v>
      </c>
      <c r="AI67" s="66">
        <v>-1.0950000000000001E-3</v>
      </c>
    </row>
    <row r="68" spans="1:35" ht="15" customHeight="1">
      <c r="A68" s="18" t="s">
        <v>135</v>
      </c>
      <c r="B68" s="64" t="s">
        <v>138</v>
      </c>
      <c r="C68" s="68">
        <v>0.67192099999999999</v>
      </c>
      <c r="D68" s="68">
        <v>0.66721600000000003</v>
      </c>
      <c r="E68" s="68">
        <v>0.70137700000000003</v>
      </c>
      <c r="F68" s="68">
        <v>0.71380600000000005</v>
      </c>
      <c r="G68" s="68">
        <v>0.720885</v>
      </c>
      <c r="H68" s="68">
        <v>0.73513099999999998</v>
      </c>
      <c r="I68" s="68">
        <v>0.75184700000000004</v>
      </c>
      <c r="J68" s="68">
        <v>0.76075700000000002</v>
      </c>
      <c r="K68" s="68">
        <v>0.75591399999999997</v>
      </c>
      <c r="L68" s="68">
        <v>0.75647799999999998</v>
      </c>
      <c r="M68" s="68">
        <v>0.76330200000000004</v>
      </c>
      <c r="N68" s="68">
        <v>0.76538499999999998</v>
      </c>
      <c r="O68" s="68">
        <v>0.77258099999999996</v>
      </c>
      <c r="P68" s="68">
        <v>0.775926</v>
      </c>
      <c r="Q68" s="68">
        <v>0.77605999999999997</v>
      </c>
      <c r="R68" s="68">
        <v>0.77757399999999999</v>
      </c>
      <c r="S68" s="68">
        <v>0.78055399999999997</v>
      </c>
      <c r="T68" s="68">
        <v>0.79148700000000005</v>
      </c>
      <c r="U68" s="68">
        <v>0.79676000000000002</v>
      </c>
      <c r="V68" s="68">
        <v>0.80471300000000001</v>
      </c>
      <c r="W68" s="68">
        <v>0.81585600000000003</v>
      </c>
      <c r="X68" s="68">
        <v>0.82309900000000003</v>
      </c>
      <c r="Y68" s="68">
        <v>0.829399</v>
      </c>
      <c r="Z68" s="68">
        <v>0.84421900000000005</v>
      </c>
      <c r="AA68" s="68">
        <v>0.85306599999999999</v>
      </c>
      <c r="AB68" s="68">
        <v>0.86144500000000002</v>
      </c>
      <c r="AC68" s="68">
        <v>0.86952799999999997</v>
      </c>
      <c r="AD68" s="68">
        <v>0.87944999999999995</v>
      </c>
      <c r="AE68" s="68">
        <v>0.88793500000000003</v>
      </c>
      <c r="AF68" s="68">
        <v>0.89792799999999995</v>
      </c>
      <c r="AG68" s="68">
        <v>0.90513600000000005</v>
      </c>
      <c r="AH68" s="68">
        <v>0.912443</v>
      </c>
      <c r="AI68" s="66">
        <v>9.9190000000000007E-3</v>
      </c>
    </row>
    <row r="69" spans="1:35" ht="15" customHeight="1">
      <c r="A69" s="18" t="s">
        <v>137</v>
      </c>
      <c r="B69" s="63" t="s">
        <v>139</v>
      </c>
      <c r="C69" s="69">
        <v>28.112638</v>
      </c>
      <c r="D69" s="69">
        <v>28.229655999999999</v>
      </c>
      <c r="E69" s="69">
        <v>28.207280999999998</v>
      </c>
      <c r="F69" s="69">
        <v>28.009460000000001</v>
      </c>
      <c r="G69" s="69">
        <v>27.785589000000002</v>
      </c>
      <c r="H69" s="69">
        <v>27.463035999999999</v>
      </c>
      <c r="I69" s="69">
        <v>27.152018000000002</v>
      </c>
      <c r="J69" s="69">
        <v>26.878295999999999</v>
      </c>
      <c r="K69" s="69">
        <v>26.655809000000001</v>
      </c>
      <c r="L69" s="69">
        <v>26.445753</v>
      </c>
      <c r="M69" s="69">
        <v>26.240933999999999</v>
      </c>
      <c r="N69" s="69">
        <v>26.065761999999999</v>
      </c>
      <c r="O69" s="69">
        <v>25.948495999999999</v>
      </c>
      <c r="P69" s="69">
        <v>25.80217</v>
      </c>
      <c r="Q69" s="69">
        <v>25.701550999999998</v>
      </c>
      <c r="R69" s="69">
        <v>25.580608000000002</v>
      </c>
      <c r="S69" s="69">
        <v>25.470058000000002</v>
      </c>
      <c r="T69" s="69">
        <v>25.412188</v>
      </c>
      <c r="U69" s="69">
        <v>25.373760000000001</v>
      </c>
      <c r="V69" s="69">
        <v>25.339328999999999</v>
      </c>
      <c r="W69" s="69">
        <v>25.342278</v>
      </c>
      <c r="X69" s="69">
        <v>25.372105000000001</v>
      </c>
      <c r="Y69" s="69">
        <v>25.393758999999999</v>
      </c>
      <c r="Z69" s="69">
        <v>25.455908000000001</v>
      </c>
      <c r="AA69" s="69">
        <v>25.525803</v>
      </c>
      <c r="AB69" s="69">
        <v>25.624593999999998</v>
      </c>
      <c r="AC69" s="69">
        <v>25.752531000000001</v>
      </c>
      <c r="AD69" s="69">
        <v>25.930012000000001</v>
      </c>
      <c r="AE69" s="69">
        <v>26.094328000000001</v>
      </c>
      <c r="AF69" s="69">
        <v>26.300637999999999</v>
      </c>
      <c r="AG69" s="69">
        <v>26.523647</v>
      </c>
      <c r="AH69" s="69">
        <v>26.762129000000002</v>
      </c>
      <c r="AI69" s="70">
        <v>-1.5870000000000001E-3</v>
      </c>
    </row>
    <row r="71" spans="1:35" ht="15" customHeight="1">
      <c r="B71" s="63" t="s">
        <v>141</v>
      </c>
    </row>
    <row r="72" spans="1:35" ht="15" customHeight="1">
      <c r="A72" s="18" t="s">
        <v>140</v>
      </c>
      <c r="B72" s="64" t="s">
        <v>114</v>
      </c>
      <c r="C72" s="68">
        <v>8.2994579999999996</v>
      </c>
      <c r="D72" s="68">
        <v>8.2974309999999996</v>
      </c>
      <c r="E72" s="68">
        <v>8.2588670000000004</v>
      </c>
      <c r="F72" s="68">
        <v>8.1675760000000004</v>
      </c>
      <c r="G72" s="68">
        <v>8.0243540000000007</v>
      </c>
      <c r="H72" s="68">
        <v>7.8586140000000002</v>
      </c>
      <c r="I72" s="68">
        <v>7.6801620000000002</v>
      </c>
      <c r="J72" s="68">
        <v>7.5412800000000004</v>
      </c>
      <c r="K72" s="68">
        <v>7.4203780000000004</v>
      </c>
      <c r="L72" s="68">
        <v>7.3110980000000003</v>
      </c>
      <c r="M72" s="68">
        <v>7.2125899999999996</v>
      </c>
      <c r="N72" s="68">
        <v>7.1268469999999997</v>
      </c>
      <c r="O72" s="68">
        <v>7.0531100000000002</v>
      </c>
      <c r="P72" s="68">
        <v>6.9779020000000003</v>
      </c>
      <c r="Q72" s="68">
        <v>6.9087529999999999</v>
      </c>
      <c r="R72" s="68">
        <v>6.8371320000000004</v>
      </c>
      <c r="S72" s="68">
        <v>6.7657759999999998</v>
      </c>
      <c r="T72" s="68">
        <v>6.7127330000000001</v>
      </c>
      <c r="U72" s="68">
        <v>6.6661789999999996</v>
      </c>
      <c r="V72" s="68">
        <v>6.6268250000000002</v>
      </c>
      <c r="W72" s="68">
        <v>6.5956390000000003</v>
      </c>
      <c r="X72" s="68">
        <v>6.5729730000000002</v>
      </c>
      <c r="Y72" s="68">
        <v>6.552473</v>
      </c>
      <c r="Z72" s="68">
        <v>6.5389530000000002</v>
      </c>
      <c r="AA72" s="68">
        <v>6.5320929999999997</v>
      </c>
      <c r="AB72" s="68">
        <v>6.5313109999999996</v>
      </c>
      <c r="AC72" s="68">
        <v>6.536314</v>
      </c>
      <c r="AD72" s="68">
        <v>6.5523569999999998</v>
      </c>
      <c r="AE72" s="68">
        <v>6.5756370000000004</v>
      </c>
      <c r="AF72" s="68">
        <v>6.6085200000000004</v>
      </c>
      <c r="AG72" s="68">
        <v>6.6477279999999999</v>
      </c>
      <c r="AH72" s="68">
        <v>6.6932349999999996</v>
      </c>
      <c r="AI72" s="66">
        <v>-6.914E-3</v>
      </c>
    </row>
    <row r="73" spans="1:35" ht="15" customHeight="1">
      <c r="A73" s="18" t="s">
        <v>142</v>
      </c>
      <c r="B73" s="64" t="s">
        <v>116</v>
      </c>
      <c r="C73" s="68">
        <v>0.46364499999999997</v>
      </c>
      <c r="D73" s="68">
        <v>0.46393800000000002</v>
      </c>
      <c r="E73" s="68">
        <v>0.46578599999999998</v>
      </c>
      <c r="F73" s="68">
        <v>0.46665899999999999</v>
      </c>
      <c r="G73" s="68">
        <v>0.46610800000000002</v>
      </c>
      <c r="H73" s="68">
        <v>0.46401399999999998</v>
      </c>
      <c r="I73" s="68">
        <v>0.46384199999999998</v>
      </c>
      <c r="J73" s="68">
        <v>0.463561</v>
      </c>
      <c r="K73" s="68">
        <v>0.46387699999999998</v>
      </c>
      <c r="L73" s="68">
        <v>0.46449000000000001</v>
      </c>
      <c r="M73" s="68">
        <v>0.46555299999999999</v>
      </c>
      <c r="N73" s="68">
        <v>0.46645199999999998</v>
      </c>
      <c r="O73" s="68">
        <v>0.468995</v>
      </c>
      <c r="P73" s="68">
        <v>0.47097899999999998</v>
      </c>
      <c r="Q73" s="68">
        <v>0.47375400000000001</v>
      </c>
      <c r="R73" s="68">
        <v>0.476574</v>
      </c>
      <c r="S73" s="68">
        <v>0.47956399999999999</v>
      </c>
      <c r="T73" s="68">
        <v>0.48335600000000001</v>
      </c>
      <c r="U73" s="68">
        <v>0.48743799999999998</v>
      </c>
      <c r="V73" s="68">
        <v>0.49151800000000001</v>
      </c>
      <c r="W73" s="68">
        <v>0.49564900000000001</v>
      </c>
      <c r="X73" s="68">
        <v>0.500162</v>
      </c>
      <c r="Y73" s="68">
        <v>0.50509199999999999</v>
      </c>
      <c r="Z73" s="68">
        <v>0.50988299999999998</v>
      </c>
      <c r="AA73" s="68">
        <v>0.51541300000000001</v>
      </c>
      <c r="AB73" s="68">
        <v>0.52169200000000004</v>
      </c>
      <c r="AC73" s="68">
        <v>0.52834599999999998</v>
      </c>
      <c r="AD73" s="68">
        <v>0.53695999999999999</v>
      </c>
      <c r="AE73" s="68">
        <v>0.54386599999999996</v>
      </c>
      <c r="AF73" s="68">
        <v>0.55152599999999996</v>
      </c>
      <c r="AG73" s="68">
        <v>0.55940400000000001</v>
      </c>
      <c r="AH73" s="68">
        <v>0.56731500000000001</v>
      </c>
      <c r="AI73" s="66">
        <v>6.5310000000000003E-3</v>
      </c>
    </row>
    <row r="74" spans="1:35" ht="15" customHeight="1">
      <c r="A74" s="18" t="s">
        <v>143</v>
      </c>
      <c r="B74" s="64" t="s">
        <v>118</v>
      </c>
      <c r="C74" s="68">
        <v>0.115227</v>
      </c>
      <c r="D74" s="68">
        <v>0.115901</v>
      </c>
      <c r="E74" s="68">
        <v>0.116581</v>
      </c>
      <c r="F74" s="68">
        <v>0.11725099999999999</v>
      </c>
      <c r="G74" s="68">
        <v>0.117882</v>
      </c>
      <c r="H74" s="68">
        <v>0.118551</v>
      </c>
      <c r="I74" s="68">
        <v>0.11926</v>
      </c>
      <c r="J74" s="68">
        <v>0.11995</v>
      </c>
      <c r="K74" s="68">
        <v>0.120641</v>
      </c>
      <c r="L74" s="68">
        <v>0.12134</v>
      </c>
      <c r="M74" s="68">
        <v>0.122028</v>
      </c>
      <c r="N74" s="68">
        <v>0.122645</v>
      </c>
      <c r="O74" s="68">
        <v>0.12329</v>
      </c>
      <c r="P74" s="68">
        <v>0.123892</v>
      </c>
      <c r="Q74" s="68">
        <v>0.124421</v>
      </c>
      <c r="R74" s="68">
        <v>0.12492399999999999</v>
      </c>
      <c r="S74" s="68">
        <v>0.12542900000000001</v>
      </c>
      <c r="T74" s="68">
        <v>0.125889</v>
      </c>
      <c r="U74" s="68">
        <v>0.12637499999999999</v>
      </c>
      <c r="V74" s="68">
        <v>0.12679099999999999</v>
      </c>
      <c r="W74" s="68">
        <v>0.12717300000000001</v>
      </c>
      <c r="X74" s="68">
        <v>0.127473</v>
      </c>
      <c r="Y74" s="68">
        <v>0.12779799999999999</v>
      </c>
      <c r="Z74" s="68">
        <v>0.12806300000000001</v>
      </c>
      <c r="AA74" s="68">
        <v>0.12831100000000001</v>
      </c>
      <c r="AB74" s="68">
        <v>0.12853899999999999</v>
      </c>
      <c r="AC74" s="68">
        <v>0.12875300000000001</v>
      </c>
      <c r="AD74" s="68">
        <v>0.12895599999999999</v>
      </c>
      <c r="AE74" s="68">
        <v>0.12916</v>
      </c>
      <c r="AF74" s="68">
        <v>0.129386</v>
      </c>
      <c r="AG74" s="68">
        <v>0.12965699999999999</v>
      </c>
      <c r="AH74" s="68">
        <v>0.12998299999999999</v>
      </c>
      <c r="AI74" s="66">
        <v>3.895E-3</v>
      </c>
    </row>
    <row r="75" spans="1:35" ht="15" customHeight="1">
      <c r="A75" s="18" t="s">
        <v>144</v>
      </c>
      <c r="B75" s="64" t="s">
        <v>120</v>
      </c>
      <c r="C75" s="68">
        <v>2.827296</v>
      </c>
      <c r="D75" s="68">
        <v>2.8381769999999999</v>
      </c>
      <c r="E75" s="68">
        <v>2.8615330000000001</v>
      </c>
      <c r="F75" s="68">
        <v>2.8774790000000001</v>
      </c>
      <c r="G75" s="68">
        <v>2.8904100000000001</v>
      </c>
      <c r="H75" s="68">
        <v>2.883003</v>
      </c>
      <c r="I75" s="68">
        <v>2.873901</v>
      </c>
      <c r="J75" s="68">
        <v>2.859937</v>
      </c>
      <c r="K75" s="68">
        <v>2.8467769999999999</v>
      </c>
      <c r="L75" s="68">
        <v>2.829164</v>
      </c>
      <c r="M75" s="68">
        <v>2.8111160000000002</v>
      </c>
      <c r="N75" s="68">
        <v>2.7852190000000001</v>
      </c>
      <c r="O75" s="68">
        <v>2.7753410000000001</v>
      </c>
      <c r="P75" s="68">
        <v>2.7602579999999999</v>
      </c>
      <c r="Q75" s="68">
        <v>2.7520319999999998</v>
      </c>
      <c r="R75" s="68">
        <v>2.7423989999999998</v>
      </c>
      <c r="S75" s="68">
        <v>2.740685</v>
      </c>
      <c r="T75" s="68">
        <v>2.7438159999999998</v>
      </c>
      <c r="U75" s="68">
        <v>2.7465440000000001</v>
      </c>
      <c r="V75" s="68">
        <v>2.7515149999999999</v>
      </c>
      <c r="W75" s="68">
        <v>2.7579820000000002</v>
      </c>
      <c r="X75" s="68">
        <v>2.7674479999999999</v>
      </c>
      <c r="Y75" s="68">
        <v>2.7806380000000002</v>
      </c>
      <c r="Z75" s="68">
        <v>2.797015</v>
      </c>
      <c r="AA75" s="68">
        <v>2.8143769999999999</v>
      </c>
      <c r="AB75" s="68">
        <v>2.8386049999999998</v>
      </c>
      <c r="AC75" s="68">
        <v>2.8677969999999999</v>
      </c>
      <c r="AD75" s="68">
        <v>2.9048660000000002</v>
      </c>
      <c r="AE75" s="68">
        <v>2.9319310000000001</v>
      </c>
      <c r="AF75" s="68">
        <v>2.966593</v>
      </c>
      <c r="AG75" s="68">
        <v>3.0034960000000002</v>
      </c>
      <c r="AH75" s="68">
        <v>3.0408949999999999</v>
      </c>
      <c r="AI75" s="66">
        <v>2.3519999999999999E-3</v>
      </c>
    </row>
    <row r="76" spans="1:35" ht="15" customHeight="1">
      <c r="A76" s="18" t="s">
        <v>145</v>
      </c>
      <c r="B76" s="64" t="s">
        <v>122</v>
      </c>
      <c r="C76" s="68">
        <v>2.3255000000000001E-2</v>
      </c>
      <c r="D76" s="68">
        <v>2.3671000000000001E-2</v>
      </c>
      <c r="E76" s="68">
        <v>2.4065E-2</v>
      </c>
      <c r="F76" s="68">
        <v>2.4389999999999998E-2</v>
      </c>
      <c r="G76" s="68">
        <v>2.4702999999999999E-2</v>
      </c>
      <c r="H76" s="68">
        <v>2.5016E-2</v>
      </c>
      <c r="I76" s="68">
        <v>2.5316999999999999E-2</v>
      </c>
      <c r="J76" s="68">
        <v>2.5614000000000001E-2</v>
      </c>
      <c r="K76" s="68">
        <v>2.5898999999999998E-2</v>
      </c>
      <c r="L76" s="68">
        <v>2.6196000000000001E-2</v>
      </c>
      <c r="M76" s="68">
        <v>2.6491000000000001E-2</v>
      </c>
      <c r="N76" s="68">
        <v>2.6709E-2</v>
      </c>
      <c r="O76" s="68">
        <v>2.7018E-2</v>
      </c>
      <c r="P76" s="68">
        <v>2.7313E-2</v>
      </c>
      <c r="Q76" s="68">
        <v>2.7597E-2</v>
      </c>
      <c r="R76" s="68">
        <v>2.7855999999999999E-2</v>
      </c>
      <c r="S76" s="68">
        <v>2.8129999999999999E-2</v>
      </c>
      <c r="T76" s="68">
        <v>2.8393000000000002E-2</v>
      </c>
      <c r="U76" s="68">
        <v>2.8663000000000001E-2</v>
      </c>
      <c r="V76" s="68">
        <v>2.8931999999999999E-2</v>
      </c>
      <c r="W76" s="68">
        <v>2.9201999999999999E-2</v>
      </c>
      <c r="X76" s="68">
        <v>2.9463E-2</v>
      </c>
      <c r="Y76" s="68">
        <v>2.972E-2</v>
      </c>
      <c r="Z76" s="68">
        <v>2.9973E-2</v>
      </c>
      <c r="AA76" s="68">
        <v>3.0235000000000001E-2</v>
      </c>
      <c r="AB76" s="68">
        <v>3.0498999999999998E-2</v>
      </c>
      <c r="AC76" s="68">
        <v>3.0761E-2</v>
      </c>
      <c r="AD76" s="68">
        <v>3.1043000000000001E-2</v>
      </c>
      <c r="AE76" s="68">
        <v>3.1319E-2</v>
      </c>
      <c r="AF76" s="68">
        <v>3.1608999999999998E-2</v>
      </c>
      <c r="AG76" s="68">
        <v>3.1884999999999997E-2</v>
      </c>
      <c r="AH76" s="68">
        <v>3.2168000000000002E-2</v>
      </c>
      <c r="AI76" s="66">
        <v>1.0521000000000001E-2</v>
      </c>
    </row>
    <row r="77" spans="1:35" ht="15" customHeight="1">
      <c r="A77" s="18" t="s">
        <v>146</v>
      </c>
      <c r="B77" s="64" t="s">
        <v>124</v>
      </c>
      <c r="C77" s="68">
        <v>0.24742500000000001</v>
      </c>
      <c r="D77" s="68">
        <v>0.235349</v>
      </c>
      <c r="E77" s="68">
        <v>0.22429399999999999</v>
      </c>
      <c r="F77" s="68">
        <v>0.22170300000000001</v>
      </c>
      <c r="G77" s="68">
        <v>0.22045799999999999</v>
      </c>
      <c r="H77" s="68">
        <v>0.21718599999999999</v>
      </c>
      <c r="I77" s="68">
        <v>0.211368</v>
      </c>
      <c r="J77" s="68">
        <v>0.21512300000000001</v>
      </c>
      <c r="K77" s="68">
        <v>0.21487100000000001</v>
      </c>
      <c r="L77" s="68">
        <v>0.214751</v>
      </c>
      <c r="M77" s="68">
        <v>0.21241499999999999</v>
      </c>
      <c r="N77" s="68">
        <v>0.21002999999999999</v>
      </c>
      <c r="O77" s="68">
        <v>0.20951500000000001</v>
      </c>
      <c r="P77" s="68">
        <v>0.20926700000000001</v>
      </c>
      <c r="Q77" s="68">
        <v>0.209119</v>
      </c>
      <c r="R77" s="68">
        <v>0.20902899999999999</v>
      </c>
      <c r="S77" s="68">
        <v>0.20796100000000001</v>
      </c>
      <c r="T77" s="68">
        <v>0.20799300000000001</v>
      </c>
      <c r="U77" s="68">
        <v>0.20749400000000001</v>
      </c>
      <c r="V77" s="68">
        <v>0.20572799999999999</v>
      </c>
      <c r="W77" s="68">
        <v>0.205676</v>
      </c>
      <c r="X77" s="68">
        <v>0.20463999999999999</v>
      </c>
      <c r="Y77" s="68">
        <v>0.20417199999999999</v>
      </c>
      <c r="Z77" s="68">
        <v>0.20435200000000001</v>
      </c>
      <c r="AA77" s="68">
        <v>0.204426</v>
      </c>
      <c r="AB77" s="68">
        <v>0.20468800000000001</v>
      </c>
      <c r="AC77" s="68">
        <v>0.20524800000000001</v>
      </c>
      <c r="AD77" s="68">
        <v>0.206758</v>
      </c>
      <c r="AE77" s="68">
        <v>0.207232</v>
      </c>
      <c r="AF77" s="68">
        <v>0.20827699999999999</v>
      </c>
      <c r="AG77" s="68">
        <v>0.209481</v>
      </c>
      <c r="AH77" s="68">
        <v>0.211086</v>
      </c>
      <c r="AI77" s="66">
        <v>-5.1110000000000001E-3</v>
      </c>
    </row>
    <row r="78" spans="1:35" ht="15" customHeight="1">
      <c r="A78" s="18" t="s">
        <v>147</v>
      </c>
      <c r="B78" s="64" t="s">
        <v>126</v>
      </c>
      <c r="C78" s="68">
        <v>4.2333000000000003E-2</v>
      </c>
      <c r="D78" s="68">
        <v>4.1603000000000001E-2</v>
      </c>
      <c r="E78" s="68">
        <v>4.0634999999999998E-2</v>
      </c>
      <c r="F78" s="68">
        <v>3.9399999999999998E-2</v>
      </c>
      <c r="G78" s="68">
        <v>3.8405000000000002E-2</v>
      </c>
      <c r="H78" s="68">
        <v>3.7228999999999998E-2</v>
      </c>
      <c r="I78" s="68">
        <v>3.6080000000000001E-2</v>
      </c>
      <c r="J78" s="68">
        <v>3.5014000000000003E-2</v>
      </c>
      <c r="K78" s="68">
        <v>3.3952999999999997E-2</v>
      </c>
      <c r="L78" s="68">
        <v>3.2850999999999998E-2</v>
      </c>
      <c r="M78" s="68">
        <v>3.1706999999999999E-2</v>
      </c>
      <c r="N78" s="68">
        <v>3.0539E-2</v>
      </c>
      <c r="O78" s="68">
        <v>3.0006000000000001E-2</v>
      </c>
      <c r="P78" s="68">
        <v>2.9419000000000001E-2</v>
      </c>
      <c r="Q78" s="68">
        <v>2.8888E-2</v>
      </c>
      <c r="R78" s="68">
        <v>2.8289999999999999E-2</v>
      </c>
      <c r="S78" s="68">
        <v>2.7720000000000002E-2</v>
      </c>
      <c r="T78" s="68">
        <v>2.7203999999999999E-2</v>
      </c>
      <c r="U78" s="68">
        <v>2.666E-2</v>
      </c>
      <c r="V78" s="68">
        <v>2.6100999999999999E-2</v>
      </c>
      <c r="W78" s="68">
        <v>2.5585E-2</v>
      </c>
      <c r="X78" s="68">
        <v>2.5052000000000001E-2</v>
      </c>
      <c r="Y78" s="68">
        <v>2.4795000000000001E-2</v>
      </c>
      <c r="Z78" s="68">
        <v>2.4559000000000001E-2</v>
      </c>
      <c r="AA78" s="68">
        <v>2.4299999999999999E-2</v>
      </c>
      <c r="AB78" s="68">
        <v>2.4087999999999998E-2</v>
      </c>
      <c r="AC78" s="68">
        <v>2.3893000000000001E-2</v>
      </c>
      <c r="AD78" s="68">
        <v>2.3781E-2</v>
      </c>
      <c r="AE78" s="68">
        <v>2.3574000000000001E-2</v>
      </c>
      <c r="AF78" s="68">
        <v>2.3429999999999999E-2</v>
      </c>
      <c r="AG78" s="68">
        <v>2.3321999999999999E-2</v>
      </c>
      <c r="AH78" s="68">
        <v>2.3231000000000002E-2</v>
      </c>
      <c r="AI78" s="66">
        <v>-1.9171000000000001E-2</v>
      </c>
    </row>
    <row r="79" spans="1:35" ht="15" customHeight="1">
      <c r="A79" s="18" t="s">
        <v>148</v>
      </c>
      <c r="B79" s="64" t="s">
        <v>128</v>
      </c>
      <c r="C79" s="68">
        <v>0.41904400000000003</v>
      </c>
      <c r="D79" s="68">
        <v>0.45932400000000001</v>
      </c>
      <c r="E79" s="68">
        <v>0.44025500000000001</v>
      </c>
      <c r="F79" s="68">
        <v>0.39814699999999997</v>
      </c>
      <c r="G79" s="68">
        <v>0.4</v>
      </c>
      <c r="H79" s="68">
        <v>0.39439400000000002</v>
      </c>
      <c r="I79" s="68">
        <v>0.39922200000000002</v>
      </c>
      <c r="J79" s="68">
        <v>0.39042500000000002</v>
      </c>
      <c r="K79" s="68">
        <v>0.394511</v>
      </c>
      <c r="L79" s="68">
        <v>0.39495000000000002</v>
      </c>
      <c r="M79" s="68">
        <v>0.39003300000000002</v>
      </c>
      <c r="N79" s="68">
        <v>0.394978</v>
      </c>
      <c r="O79" s="68">
        <v>0.39536399999999999</v>
      </c>
      <c r="P79" s="68">
        <v>0.39130700000000002</v>
      </c>
      <c r="Q79" s="68">
        <v>0.39493099999999998</v>
      </c>
      <c r="R79" s="68">
        <v>0.39496900000000001</v>
      </c>
      <c r="S79" s="68">
        <v>0.39388800000000002</v>
      </c>
      <c r="T79" s="68">
        <v>0.39029199999999997</v>
      </c>
      <c r="U79" s="68">
        <v>0.39277800000000002</v>
      </c>
      <c r="V79" s="68">
        <v>0.38911699999999999</v>
      </c>
      <c r="W79" s="68">
        <v>0.38897999999999999</v>
      </c>
      <c r="X79" s="68">
        <v>0.39118900000000001</v>
      </c>
      <c r="Y79" s="68">
        <v>0.387353</v>
      </c>
      <c r="Z79" s="68">
        <v>0.38686100000000001</v>
      </c>
      <c r="AA79" s="68">
        <v>0.38600800000000002</v>
      </c>
      <c r="AB79" s="68">
        <v>0.38491500000000001</v>
      </c>
      <c r="AC79" s="68">
        <v>0.38422600000000001</v>
      </c>
      <c r="AD79" s="68">
        <v>0.38400499999999999</v>
      </c>
      <c r="AE79" s="68">
        <v>0.38326900000000003</v>
      </c>
      <c r="AF79" s="68">
        <v>0.382965</v>
      </c>
      <c r="AG79" s="68">
        <v>0.38282300000000002</v>
      </c>
      <c r="AH79" s="68">
        <v>0.382909</v>
      </c>
      <c r="AI79" s="66">
        <v>-2.905E-3</v>
      </c>
    </row>
    <row r="80" spans="1:35" ht="15" customHeight="1">
      <c r="A80" s="18" t="s">
        <v>149</v>
      </c>
      <c r="B80" s="64" t="s">
        <v>130</v>
      </c>
      <c r="C80" s="68">
        <v>0.13308</v>
      </c>
      <c r="D80" s="68">
        <v>0.13350000000000001</v>
      </c>
      <c r="E80" s="68">
        <v>0.133858</v>
      </c>
      <c r="F80" s="68">
        <v>0.134049</v>
      </c>
      <c r="G80" s="68">
        <v>0.13415199999999999</v>
      </c>
      <c r="H80" s="68">
        <v>0.13424700000000001</v>
      </c>
      <c r="I80" s="68">
        <v>0.134378</v>
      </c>
      <c r="J80" s="68">
        <v>0.13447700000000001</v>
      </c>
      <c r="K80" s="68">
        <v>0.134548</v>
      </c>
      <c r="L80" s="68">
        <v>0.13462499999999999</v>
      </c>
      <c r="M80" s="68">
        <v>0.13470099999999999</v>
      </c>
      <c r="N80" s="68">
        <v>0.134737</v>
      </c>
      <c r="O80" s="68">
        <v>0.13476199999999999</v>
      </c>
      <c r="P80" s="68">
        <v>0.134771</v>
      </c>
      <c r="Q80" s="68">
        <v>0.13472700000000001</v>
      </c>
      <c r="R80" s="68">
        <v>0.134629</v>
      </c>
      <c r="S80" s="68">
        <v>0.13448399999999999</v>
      </c>
      <c r="T80" s="68">
        <v>0.134326</v>
      </c>
      <c r="U80" s="68">
        <v>0.13414300000000001</v>
      </c>
      <c r="V80" s="68">
        <v>0.13394700000000001</v>
      </c>
      <c r="W80" s="68">
        <v>0.133738</v>
      </c>
      <c r="X80" s="68">
        <v>0.13349800000000001</v>
      </c>
      <c r="Y80" s="68">
        <v>0.13322999999999999</v>
      </c>
      <c r="Z80" s="68">
        <v>0.13292499999999999</v>
      </c>
      <c r="AA80" s="68">
        <v>0.13261300000000001</v>
      </c>
      <c r="AB80" s="68">
        <v>0.13230500000000001</v>
      </c>
      <c r="AC80" s="68">
        <v>0.13201299999999999</v>
      </c>
      <c r="AD80" s="68">
        <v>0.13173699999999999</v>
      </c>
      <c r="AE80" s="68">
        <v>0.13146099999999999</v>
      </c>
      <c r="AF80" s="68">
        <v>0.131191</v>
      </c>
      <c r="AG80" s="68">
        <v>0.130914</v>
      </c>
      <c r="AH80" s="68">
        <v>0.130629</v>
      </c>
      <c r="AI80" s="66">
        <v>-5.9999999999999995E-4</v>
      </c>
    </row>
    <row r="81" spans="1:35" ht="15" customHeight="1">
      <c r="A81" s="18" t="s">
        <v>150</v>
      </c>
      <c r="B81" s="64" t="s">
        <v>132</v>
      </c>
      <c r="C81" s="68">
        <v>1.2774190000000001</v>
      </c>
      <c r="D81" s="68">
        <v>1.2929409999999999</v>
      </c>
      <c r="E81" s="68">
        <v>1.309023</v>
      </c>
      <c r="F81" s="68">
        <v>1.321509</v>
      </c>
      <c r="G81" s="68">
        <v>1.3312900000000001</v>
      </c>
      <c r="H81" s="68">
        <v>1.3427230000000001</v>
      </c>
      <c r="I81" s="68">
        <v>1.3557900000000001</v>
      </c>
      <c r="J81" s="68">
        <v>1.3681369999999999</v>
      </c>
      <c r="K81" s="68">
        <v>1.3801410000000001</v>
      </c>
      <c r="L81" s="68">
        <v>1.3928480000000001</v>
      </c>
      <c r="M81" s="68">
        <v>1.4067240000000001</v>
      </c>
      <c r="N81" s="68">
        <v>1.4205829999999999</v>
      </c>
      <c r="O81" s="68">
        <v>1.4351780000000001</v>
      </c>
      <c r="P81" s="68">
        <v>1.449832</v>
      </c>
      <c r="Q81" s="68">
        <v>1.464272</v>
      </c>
      <c r="R81" s="68">
        <v>1.4766490000000001</v>
      </c>
      <c r="S81" s="68">
        <v>1.4884630000000001</v>
      </c>
      <c r="T81" s="68">
        <v>1.5014019999999999</v>
      </c>
      <c r="U81" s="68">
        <v>1.5147889999999999</v>
      </c>
      <c r="V81" s="68">
        <v>1.528416</v>
      </c>
      <c r="W81" s="68">
        <v>1.5426770000000001</v>
      </c>
      <c r="X81" s="68">
        <v>1.5573269999999999</v>
      </c>
      <c r="Y81" s="68">
        <v>1.571836</v>
      </c>
      <c r="Z81" s="68">
        <v>1.586228</v>
      </c>
      <c r="AA81" s="68">
        <v>1.6011010000000001</v>
      </c>
      <c r="AB81" s="68">
        <v>1.6174539999999999</v>
      </c>
      <c r="AC81" s="68">
        <v>1.636085</v>
      </c>
      <c r="AD81" s="68">
        <v>1.656825</v>
      </c>
      <c r="AE81" s="68">
        <v>1.6786369999999999</v>
      </c>
      <c r="AF81" s="68">
        <v>1.702407</v>
      </c>
      <c r="AG81" s="68">
        <v>1.727231</v>
      </c>
      <c r="AH81" s="68">
        <v>1.7528760000000001</v>
      </c>
      <c r="AI81" s="66">
        <v>1.0259000000000001E-2</v>
      </c>
    </row>
    <row r="82" spans="1:35" ht="15" customHeight="1">
      <c r="A82" s="18" t="s">
        <v>151</v>
      </c>
      <c r="B82" s="64" t="s">
        <v>134</v>
      </c>
      <c r="C82" s="68">
        <v>0.245757</v>
      </c>
      <c r="D82" s="68">
        <v>0.25195600000000001</v>
      </c>
      <c r="E82" s="68">
        <v>0.24727399999999999</v>
      </c>
      <c r="F82" s="68">
        <v>0.24185499999999999</v>
      </c>
      <c r="G82" s="68">
        <v>0.23461799999999999</v>
      </c>
      <c r="H82" s="68">
        <v>0.22980800000000001</v>
      </c>
      <c r="I82" s="68">
        <v>0.22891800000000001</v>
      </c>
      <c r="J82" s="68">
        <v>0.228018</v>
      </c>
      <c r="K82" s="68">
        <v>0.227745</v>
      </c>
      <c r="L82" s="68">
        <v>0.22897000000000001</v>
      </c>
      <c r="M82" s="68">
        <v>0.22845399999999999</v>
      </c>
      <c r="N82" s="68">
        <v>0.228098</v>
      </c>
      <c r="O82" s="68">
        <v>0.22814899999999999</v>
      </c>
      <c r="P82" s="68">
        <v>0.22819700000000001</v>
      </c>
      <c r="Q82" s="68">
        <v>0.22825300000000001</v>
      </c>
      <c r="R82" s="68">
        <v>0.22831799999999999</v>
      </c>
      <c r="S82" s="68">
        <v>0.228408</v>
      </c>
      <c r="T82" s="68">
        <v>0.22850100000000001</v>
      </c>
      <c r="U82" s="68">
        <v>0.228635</v>
      </c>
      <c r="V82" s="68">
        <v>0.22875499999999999</v>
      </c>
      <c r="W82" s="68">
        <v>0.22888500000000001</v>
      </c>
      <c r="X82" s="68">
        <v>0.22899900000000001</v>
      </c>
      <c r="Y82" s="68">
        <v>0.22914799999999999</v>
      </c>
      <c r="Z82" s="68">
        <v>0.22929099999999999</v>
      </c>
      <c r="AA82" s="68">
        <v>0.22944500000000001</v>
      </c>
      <c r="AB82" s="68">
        <v>0.22960700000000001</v>
      </c>
      <c r="AC82" s="68">
        <v>0.22977500000000001</v>
      </c>
      <c r="AD82" s="68">
        <v>0.22994500000000001</v>
      </c>
      <c r="AE82" s="68">
        <v>0.23011400000000001</v>
      </c>
      <c r="AF82" s="68">
        <v>0.23028799999999999</v>
      </c>
      <c r="AG82" s="68">
        <v>0.230466</v>
      </c>
      <c r="AH82" s="68">
        <v>0.23064699999999999</v>
      </c>
      <c r="AI82" s="66">
        <v>-2.0449999999999999E-3</v>
      </c>
    </row>
    <row r="83" spans="1:35" ht="15" customHeight="1">
      <c r="A83" s="18" t="s">
        <v>152</v>
      </c>
      <c r="B83" s="64" t="s">
        <v>136</v>
      </c>
      <c r="C83" s="68">
        <v>6.2101000000000003E-2</v>
      </c>
      <c r="D83" s="68">
        <v>6.1879000000000003E-2</v>
      </c>
      <c r="E83" s="68">
        <v>6.1698999999999997E-2</v>
      </c>
      <c r="F83" s="68">
        <v>6.1485999999999999E-2</v>
      </c>
      <c r="G83" s="68">
        <v>6.1273000000000001E-2</v>
      </c>
      <c r="H83" s="68">
        <v>6.1046999999999997E-2</v>
      </c>
      <c r="I83" s="68">
        <v>6.0801000000000001E-2</v>
      </c>
      <c r="J83" s="68">
        <v>6.0561999999999998E-2</v>
      </c>
      <c r="K83" s="68">
        <v>6.0338999999999997E-2</v>
      </c>
      <c r="L83" s="68">
        <v>6.0145999999999998E-2</v>
      </c>
      <c r="M83" s="68">
        <v>5.9989000000000001E-2</v>
      </c>
      <c r="N83" s="68">
        <v>5.9838000000000002E-2</v>
      </c>
      <c r="O83" s="68">
        <v>5.9705000000000001E-2</v>
      </c>
      <c r="P83" s="68">
        <v>5.9584999999999999E-2</v>
      </c>
      <c r="Q83" s="68">
        <v>5.9469000000000001E-2</v>
      </c>
      <c r="R83" s="68">
        <v>5.9378E-2</v>
      </c>
      <c r="S83" s="68">
        <v>5.9305999999999998E-2</v>
      </c>
      <c r="T83" s="68">
        <v>5.9277000000000003E-2</v>
      </c>
      <c r="U83" s="68">
        <v>5.9264999999999998E-2</v>
      </c>
      <c r="V83" s="68">
        <v>5.9268000000000001E-2</v>
      </c>
      <c r="W83" s="68">
        <v>5.9288E-2</v>
      </c>
      <c r="X83" s="68">
        <v>5.9296000000000001E-2</v>
      </c>
      <c r="Y83" s="68">
        <v>5.9297999999999997E-2</v>
      </c>
      <c r="Z83" s="68">
        <v>5.9334999999999999E-2</v>
      </c>
      <c r="AA83" s="68">
        <v>5.9360999999999997E-2</v>
      </c>
      <c r="AB83" s="68">
        <v>5.9407000000000001E-2</v>
      </c>
      <c r="AC83" s="68">
        <v>5.9490000000000001E-2</v>
      </c>
      <c r="AD83" s="68">
        <v>5.9586E-2</v>
      </c>
      <c r="AE83" s="68">
        <v>5.9687999999999998E-2</v>
      </c>
      <c r="AF83" s="68">
        <v>5.9813999999999999E-2</v>
      </c>
      <c r="AG83" s="68">
        <v>5.9926E-2</v>
      </c>
      <c r="AH83" s="68">
        <v>6.0026999999999997E-2</v>
      </c>
      <c r="AI83" s="66">
        <v>-1.0950000000000001E-3</v>
      </c>
    </row>
    <row r="84" spans="1:35" ht="15" customHeight="1">
      <c r="A84" s="18" t="s">
        <v>153</v>
      </c>
      <c r="B84" s="64" t="s">
        <v>138</v>
      </c>
      <c r="C84" s="68">
        <v>0.31739299999999998</v>
      </c>
      <c r="D84" s="68">
        <v>0.31517099999999998</v>
      </c>
      <c r="E84" s="68">
        <v>0.33130700000000002</v>
      </c>
      <c r="F84" s="68">
        <v>0.33717799999999998</v>
      </c>
      <c r="G84" s="68">
        <v>0.34052199999999999</v>
      </c>
      <c r="H84" s="68">
        <v>0.34725099999999998</v>
      </c>
      <c r="I84" s="68">
        <v>0.35514699999999999</v>
      </c>
      <c r="J84" s="68">
        <v>0.35935600000000001</v>
      </c>
      <c r="K84" s="68">
        <v>0.357068</v>
      </c>
      <c r="L84" s="68">
        <v>0.35733500000000001</v>
      </c>
      <c r="M84" s="68">
        <v>0.36055799999999999</v>
      </c>
      <c r="N84" s="68">
        <v>0.36154199999999997</v>
      </c>
      <c r="O84" s="68">
        <v>0.36494100000000002</v>
      </c>
      <c r="P84" s="68">
        <v>0.36652099999999999</v>
      </c>
      <c r="Q84" s="68">
        <v>0.36658499999999999</v>
      </c>
      <c r="R84" s="68">
        <v>0.36730000000000002</v>
      </c>
      <c r="S84" s="68">
        <v>0.36870799999999998</v>
      </c>
      <c r="T84" s="68">
        <v>0.37387199999999998</v>
      </c>
      <c r="U84" s="68">
        <v>0.376363</v>
      </c>
      <c r="V84" s="68">
        <v>0.38012000000000001</v>
      </c>
      <c r="W84" s="68">
        <v>0.38538299999999998</v>
      </c>
      <c r="X84" s="68">
        <v>0.38880399999999998</v>
      </c>
      <c r="Y84" s="68">
        <v>0.39178000000000002</v>
      </c>
      <c r="Z84" s="68">
        <v>0.398781</v>
      </c>
      <c r="AA84" s="68">
        <v>0.40295999999999998</v>
      </c>
      <c r="AB84" s="68">
        <v>0.406918</v>
      </c>
      <c r="AC84" s="68">
        <v>0.41073599999999999</v>
      </c>
      <c r="AD84" s="68">
        <v>0.41542299999999999</v>
      </c>
      <c r="AE84" s="68">
        <v>0.419431</v>
      </c>
      <c r="AF84" s="68">
        <v>0.424151</v>
      </c>
      <c r="AG84" s="68">
        <v>0.42755599999999999</v>
      </c>
      <c r="AH84" s="68">
        <v>0.431008</v>
      </c>
      <c r="AI84" s="66">
        <v>9.9190000000000007E-3</v>
      </c>
    </row>
    <row r="85" spans="1:35" ht="15" customHeight="1">
      <c r="A85" s="18" t="s">
        <v>154</v>
      </c>
      <c r="B85" s="63" t="s">
        <v>139</v>
      </c>
      <c r="C85" s="69">
        <v>14.473433</v>
      </c>
      <c r="D85" s="69">
        <v>14.53084</v>
      </c>
      <c r="E85" s="69">
        <v>14.515177</v>
      </c>
      <c r="F85" s="69">
        <v>14.408682000000001</v>
      </c>
      <c r="G85" s="69">
        <v>14.284176</v>
      </c>
      <c r="H85" s="69">
        <v>14.113085</v>
      </c>
      <c r="I85" s="69">
        <v>13.944188</v>
      </c>
      <c r="J85" s="69">
        <v>13.801455000000001</v>
      </c>
      <c r="K85" s="69">
        <v>13.680749</v>
      </c>
      <c r="L85" s="69">
        <v>13.568763000000001</v>
      </c>
      <c r="M85" s="69">
        <v>13.462358</v>
      </c>
      <c r="N85" s="69">
        <v>13.368217</v>
      </c>
      <c r="O85" s="69">
        <v>13.305375</v>
      </c>
      <c r="P85" s="69">
        <v>13.229243</v>
      </c>
      <c r="Q85" s="69">
        <v>13.172801</v>
      </c>
      <c r="R85" s="69">
        <v>13.107445999999999</v>
      </c>
      <c r="S85" s="69">
        <v>13.048519000000001</v>
      </c>
      <c r="T85" s="69">
        <v>13.017054999999999</v>
      </c>
      <c r="U85" s="69">
        <v>12.995324999999999</v>
      </c>
      <c r="V85" s="69">
        <v>12.977034</v>
      </c>
      <c r="W85" s="69">
        <v>12.975856</v>
      </c>
      <c r="X85" s="69">
        <v>12.986323000000001</v>
      </c>
      <c r="Y85" s="69">
        <v>12.997332999999999</v>
      </c>
      <c r="Z85" s="69">
        <v>13.026218</v>
      </c>
      <c r="AA85" s="69">
        <v>13.060641</v>
      </c>
      <c r="AB85" s="69">
        <v>13.110025</v>
      </c>
      <c r="AC85" s="69">
        <v>13.173438000000001</v>
      </c>
      <c r="AD85" s="69">
        <v>13.26224</v>
      </c>
      <c r="AE85" s="69">
        <v>13.345319999999999</v>
      </c>
      <c r="AF85" s="69">
        <v>13.450161</v>
      </c>
      <c r="AG85" s="69">
        <v>13.563889</v>
      </c>
      <c r="AH85" s="69">
        <v>13.686009</v>
      </c>
      <c r="AI85" s="70">
        <v>-1.8029999999999999E-3</v>
      </c>
    </row>
    <row r="86" spans="1:35" ht="15" customHeight="1" thickBot="1"/>
    <row r="87" spans="1:35" ht="15" customHeight="1">
      <c r="B87" s="85" t="s">
        <v>155</v>
      </c>
      <c r="C87" s="85"/>
      <c r="D87" s="85"/>
      <c r="E87" s="85"/>
      <c r="F87" s="85"/>
      <c r="G87" s="85"/>
      <c r="H87" s="85"/>
      <c r="I87" s="85"/>
      <c r="J87" s="85"/>
      <c r="K87" s="85"/>
      <c r="L87" s="85"/>
      <c r="M87" s="85"/>
      <c r="N87" s="85"/>
      <c r="O87" s="85"/>
      <c r="P87" s="85"/>
      <c r="Q87" s="85"/>
      <c r="R87" s="85"/>
      <c r="S87" s="85"/>
      <c r="T87" s="85"/>
      <c r="U87" s="85"/>
      <c r="V87" s="85"/>
      <c r="W87" s="85"/>
      <c r="X87" s="85"/>
      <c r="Y87" s="85"/>
      <c r="Z87" s="85"/>
      <c r="AA87" s="85"/>
      <c r="AB87" s="85"/>
      <c r="AC87" s="85"/>
      <c r="AD87" s="85"/>
      <c r="AE87" s="85"/>
      <c r="AF87" s="85"/>
      <c r="AG87" s="85"/>
      <c r="AH87" s="85"/>
      <c r="AI87" s="85"/>
    </row>
    <row r="88" spans="1:35" ht="15" customHeight="1">
      <c r="B88" s="24" t="s">
        <v>156</v>
      </c>
    </row>
    <row r="89" spans="1:35" ht="15" customHeight="1">
      <c r="B89" s="24" t="s">
        <v>157</v>
      </c>
    </row>
    <row r="90" spans="1:35" ht="15" customHeight="1">
      <c r="B90" s="24" t="s">
        <v>279</v>
      </c>
    </row>
    <row r="91" spans="1:35" ht="15" customHeight="1">
      <c r="B91" s="24" t="s">
        <v>158</v>
      </c>
    </row>
    <row r="92" spans="1:35" ht="15" customHeight="1">
      <c r="B92" s="24" t="s">
        <v>159</v>
      </c>
    </row>
    <row r="93" spans="1:35" ht="15" customHeight="1">
      <c r="B93" s="24" t="s">
        <v>160</v>
      </c>
    </row>
    <row r="94" spans="1:35" ht="15" customHeight="1">
      <c r="B94" s="24" t="s">
        <v>161</v>
      </c>
    </row>
    <row r="95" spans="1:35" ht="15" customHeight="1">
      <c r="B95" s="24" t="s">
        <v>173</v>
      </c>
    </row>
    <row r="96" spans="1:35" ht="15" customHeight="1">
      <c r="B96" s="24" t="s">
        <v>280</v>
      </c>
    </row>
    <row r="97" spans="2:2" ht="15" customHeight="1">
      <c r="B97" s="24" t="s">
        <v>281</v>
      </c>
    </row>
  </sheetData>
  <mergeCells count="1">
    <mergeCell ref="B87:AI87"/>
  </mergeCells>
  <phoneticPr fontId="60" type="noConversion"/>
  <pageMargins left="0.75" right="0.75" top="1" bottom="1" header="0.5" footer="0.5"/>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38"/>
  <sheetViews>
    <sheetView workbookViewId="0">
      <selection activeCell="D10" sqref="D10"/>
    </sheetView>
  </sheetViews>
  <sheetFormatPr defaultColWidth="17.265625" defaultRowHeight="13.5"/>
  <sheetData>
    <row r="1" spans="1:2">
      <c r="A1" t="s">
        <v>282</v>
      </c>
    </row>
    <row r="2" spans="1:2">
      <c r="A2" s="71" t="s">
        <v>283</v>
      </c>
      <c r="B2" s="72" t="s">
        <v>284</v>
      </c>
    </row>
    <row r="3" spans="1:2">
      <c r="A3" s="73">
        <v>43101</v>
      </c>
      <c r="B3" s="72" t="s">
        <v>285</v>
      </c>
    </row>
    <row r="4" spans="1:2">
      <c r="A4" s="72" t="s">
        <v>286</v>
      </c>
    </row>
    <row r="5" spans="1:2">
      <c r="A5" s="72"/>
    </row>
    <row r="6" spans="1:2">
      <c r="A6" s="72" t="s">
        <v>287</v>
      </c>
      <c r="B6" s="72" t="s">
        <v>288</v>
      </c>
    </row>
    <row r="7" spans="1:2">
      <c r="A7" s="74">
        <v>2050</v>
      </c>
      <c r="B7" s="74">
        <v>51.215468999999999</v>
      </c>
    </row>
    <row r="8" spans="1:2">
      <c r="A8" s="74">
        <v>2049</v>
      </c>
      <c r="B8" s="74">
        <v>50.806350999999999</v>
      </c>
    </row>
    <row r="9" spans="1:2">
      <c r="A9" s="74">
        <v>2048</v>
      </c>
      <c r="B9" s="74">
        <v>50.324989000000002</v>
      </c>
    </row>
    <row r="10" spans="1:2">
      <c r="A10" s="74">
        <v>2047</v>
      </c>
      <c r="B10" s="74">
        <v>49.829619999999998</v>
      </c>
    </row>
    <row r="11" spans="1:2">
      <c r="A11" s="74">
        <v>2046</v>
      </c>
      <c r="B11" s="74">
        <v>49.371516999999997</v>
      </c>
    </row>
    <row r="12" spans="1:2">
      <c r="A12" s="74">
        <v>2045</v>
      </c>
      <c r="B12" s="74">
        <v>48.821334999999998</v>
      </c>
    </row>
    <row r="13" spans="1:2">
      <c r="A13" s="74">
        <v>2044</v>
      </c>
      <c r="B13" s="74">
        <v>48.341377000000001</v>
      </c>
    </row>
    <row r="14" spans="1:2">
      <c r="A14" s="74">
        <v>2043</v>
      </c>
      <c r="B14" s="74">
        <v>47.911079000000001</v>
      </c>
    </row>
    <row r="15" spans="1:2">
      <c r="A15" s="74">
        <v>2042</v>
      </c>
      <c r="B15" s="74">
        <v>47.554561999999997</v>
      </c>
    </row>
    <row r="16" spans="1:2">
      <c r="A16" s="74">
        <v>2041</v>
      </c>
      <c r="B16" s="74">
        <v>47.257843000000001</v>
      </c>
    </row>
    <row r="17" spans="1:2">
      <c r="A17" s="74">
        <v>2040</v>
      </c>
      <c r="B17" s="74">
        <v>46.996898999999999</v>
      </c>
    </row>
    <row r="18" spans="1:2">
      <c r="A18" s="74">
        <v>2039</v>
      </c>
      <c r="B18" s="74">
        <v>46.779967999999997</v>
      </c>
    </row>
    <row r="19" spans="1:2">
      <c r="A19" s="74">
        <v>2038</v>
      </c>
      <c r="B19" s="74">
        <v>46.585940999999998</v>
      </c>
    </row>
    <row r="20" spans="1:2">
      <c r="A20" s="74">
        <v>2037</v>
      </c>
      <c r="B20" s="74">
        <v>46.40963</v>
      </c>
    </row>
    <row r="21" spans="1:2">
      <c r="A21" s="74">
        <v>2036</v>
      </c>
      <c r="B21" s="74">
        <v>46.193516000000002</v>
      </c>
    </row>
    <row r="22" spans="1:2">
      <c r="A22" s="74">
        <v>2035</v>
      </c>
      <c r="B22" s="74">
        <v>45.923920000000003</v>
      </c>
    </row>
    <row r="23" spans="1:2">
      <c r="A23" s="74">
        <v>2034</v>
      </c>
      <c r="B23" s="74">
        <v>45.674923</v>
      </c>
    </row>
    <row r="24" spans="1:2">
      <c r="A24" s="74">
        <v>2033</v>
      </c>
      <c r="B24" s="74">
        <v>45.386966999999999</v>
      </c>
    </row>
    <row r="25" spans="1:2">
      <c r="A25" s="74">
        <v>2032</v>
      </c>
      <c r="B25" s="74">
        <v>45.050860999999998</v>
      </c>
    </row>
    <row r="26" spans="1:2">
      <c r="A26" s="74">
        <v>2031</v>
      </c>
      <c r="B26" s="74">
        <v>44.686374999999998</v>
      </c>
    </row>
    <row r="27" spans="1:2">
      <c r="A27" s="74">
        <v>2030</v>
      </c>
      <c r="B27" s="74">
        <v>44.212615999999997</v>
      </c>
    </row>
    <row r="28" spans="1:2">
      <c r="A28" s="74">
        <v>2029</v>
      </c>
      <c r="B28" s="74">
        <v>43.829712000000001</v>
      </c>
    </row>
    <row r="29" spans="1:2">
      <c r="A29" s="74">
        <v>2028</v>
      </c>
      <c r="B29" s="74">
        <v>43.339602999999997</v>
      </c>
    </row>
    <row r="30" spans="1:2">
      <c r="A30" s="74">
        <v>2027</v>
      </c>
      <c r="B30" s="74">
        <v>42.827057000000003</v>
      </c>
    </row>
    <row r="31" spans="1:2">
      <c r="A31" s="74">
        <v>2026</v>
      </c>
      <c r="B31" s="74">
        <v>42.258983999999998</v>
      </c>
    </row>
    <row r="32" spans="1:2">
      <c r="A32" s="74">
        <v>2025</v>
      </c>
      <c r="B32" s="74">
        <v>41.671875</v>
      </c>
    </row>
    <row r="33" spans="1:2">
      <c r="A33" s="74">
        <v>2024</v>
      </c>
      <c r="B33" s="74">
        <v>41.066840999999997</v>
      </c>
    </row>
    <row r="34" spans="1:2">
      <c r="A34" s="74">
        <v>2023</v>
      </c>
      <c r="B34" s="74">
        <v>40.438637</v>
      </c>
    </row>
    <row r="35" spans="1:2">
      <c r="A35" s="74">
        <v>2022</v>
      </c>
      <c r="B35" s="74">
        <v>39.586303999999998</v>
      </c>
    </row>
    <row r="36" spans="1:2">
      <c r="A36" s="74">
        <v>2021</v>
      </c>
      <c r="B36" s="74">
        <v>38.576286000000003</v>
      </c>
    </row>
    <row r="37" spans="1:2">
      <c r="A37" s="74">
        <v>2020</v>
      </c>
      <c r="B37" s="74">
        <v>37.457599999999999</v>
      </c>
    </row>
    <row r="38" spans="1:2">
      <c r="A38" s="74">
        <v>2019</v>
      </c>
      <c r="B38" s="74">
        <v>36.429501000000002</v>
      </c>
    </row>
  </sheetData>
  <phoneticPr fontId="60" type="noConversion"/>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M200"/>
  <sheetViews>
    <sheetView zoomScale="85" zoomScaleNormal="85" workbookViewId="0">
      <pane xSplit="4" ySplit="1" topLeftCell="E2" activePane="bottomRight" state="frozen"/>
      <selection activeCell="B46" sqref="B46"/>
      <selection pane="topRight" activeCell="B46" sqref="B46"/>
      <selection pane="bottomLeft" activeCell="B46" sqref="B46"/>
      <selection pane="bottomRight" activeCell="D6" sqref="D6"/>
    </sheetView>
  </sheetViews>
  <sheetFormatPr defaultColWidth="9.1328125" defaultRowHeight="15" customHeight="1"/>
  <cols>
    <col min="1" max="1" width="9.1328125" style="58"/>
    <col min="2" max="2" width="116.59765625" style="76" customWidth="1"/>
    <col min="3" max="3" width="53.1328125" style="58" customWidth="1"/>
    <col min="4" max="4" width="45.73046875" style="58" customWidth="1"/>
    <col min="5" max="16384" width="9.1328125" style="58"/>
  </cols>
  <sheetData>
    <row r="1" spans="1:38" ht="15" customHeight="1" thickBot="1">
      <c r="D1" s="77"/>
      <c r="E1" s="16">
        <v>2019</v>
      </c>
      <c r="F1" s="16">
        <v>2020</v>
      </c>
      <c r="G1" s="16">
        <v>2021</v>
      </c>
      <c r="H1" s="16">
        <v>2022</v>
      </c>
      <c r="I1" s="16">
        <v>2023</v>
      </c>
      <c r="J1" s="16">
        <v>2024</v>
      </c>
      <c r="K1" s="16">
        <v>2025</v>
      </c>
      <c r="L1" s="16">
        <v>2026</v>
      </c>
      <c r="M1" s="16">
        <v>2027</v>
      </c>
      <c r="N1" s="16">
        <v>2028</v>
      </c>
      <c r="O1" s="16">
        <v>2029</v>
      </c>
      <c r="P1" s="16">
        <v>2030</v>
      </c>
      <c r="Q1" s="16">
        <v>2031</v>
      </c>
      <c r="R1" s="16">
        <v>2032</v>
      </c>
      <c r="S1" s="16">
        <v>2033</v>
      </c>
      <c r="T1" s="16">
        <v>2034</v>
      </c>
      <c r="U1" s="16">
        <v>2035</v>
      </c>
      <c r="V1" s="16">
        <v>2036</v>
      </c>
      <c r="W1" s="16">
        <v>2037</v>
      </c>
      <c r="X1" s="16">
        <v>2038</v>
      </c>
      <c r="Y1" s="16">
        <v>2039</v>
      </c>
      <c r="Z1" s="16">
        <v>2040</v>
      </c>
      <c r="AA1" s="16">
        <v>2041</v>
      </c>
      <c r="AB1" s="16">
        <v>2042</v>
      </c>
      <c r="AC1" s="16">
        <v>2043</v>
      </c>
      <c r="AD1" s="16">
        <v>2044</v>
      </c>
      <c r="AE1" s="16">
        <v>2045</v>
      </c>
      <c r="AF1" s="16">
        <v>2046</v>
      </c>
      <c r="AG1" s="16">
        <v>2047</v>
      </c>
      <c r="AH1" s="16">
        <v>2048</v>
      </c>
      <c r="AI1" s="16">
        <v>2049</v>
      </c>
      <c r="AJ1" s="16">
        <v>2050</v>
      </c>
      <c r="AK1" s="16"/>
      <c r="AL1" s="16"/>
    </row>
    <row r="2" spans="1:38" ht="15" customHeight="1" thickTop="1"/>
    <row r="3" spans="1:38" ht="15" customHeight="1">
      <c r="E3" s="78" t="s">
        <v>37</v>
      </c>
      <c r="F3" s="78" t="s">
        <v>38</v>
      </c>
      <c r="G3" s="78"/>
      <c r="H3" s="78"/>
      <c r="I3" s="78"/>
    </row>
    <row r="4" spans="1:38" ht="15" customHeight="1">
      <c r="E4" s="78" t="s">
        <v>39</v>
      </c>
      <c r="F4" s="78" t="s">
        <v>40</v>
      </c>
      <c r="G4" s="78"/>
      <c r="H4" s="78"/>
      <c r="I4" s="78" t="s">
        <v>41</v>
      </c>
    </row>
    <row r="5" spans="1:38" ht="13.5">
      <c r="A5" s="58" t="s">
        <v>289</v>
      </c>
      <c r="B5" s="58"/>
    </row>
    <row r="6" spans="1:38" ht="13.5">
      <c r="A6" s="58" t="s">
        <v>290</v>
      </c>
      <c r="B6" s="58"/>
    </row>
    <row r="7" spans="1:38" ht="13.5">
      <c r="A7" s="58" t="s">
        <v>291</v>
      </c>
      <c r="B7" s="58"/>
    </row>
    <row r="8" spans="1:38" ht="13.5">
      <c r="A8" s="58" t="s">
        <v>271</v>
      </c>
      <c r="B8" s="58"/>
    </row>
    <row r="9" spans="1:38" ht="13.5">
      <c r="B9" s="58" t="s">
        <v>292</v>
      </c>
      <c r="C9" s="58" t="s">
        <v>494</v>
      </c>
      <c r="D9" s="58" t="s">
        <v>495</v>
      </c>
      <c r="E9" s="58">
        <v>2019</v>
      </c>
      <c r="F9" s="58">
        <v>2020</v>
      </c>
      <c r="G9" s="58">
        <v>2021</v>
      </c>
      <c r="H9" s="58">
        <v>2022</v>
      </c>
      <c r="I9" s="58">
        <v>2023</v>
      </c>
      <c r="J9" s="58">
        <v>2024</v>
      </c>
      <c r="K9" s="58">
        <v>2025</v>
      </c>
      <c r="L9" s="58">
        <v>2026</v>
      </c>
      <c r="M9" s="58">
        <v>2027</v>
      </c>
      <c r="N9" s="58">
        <v>2028</v>
      </c>
      <c r="O9" s="58">
        <v>2029</v>
      </c>
      <c r="P9" s="58">
        <v>2030</v>
      </c>
      <c r="Q9" s="58">
        <v>2031</v>
      </c>
      <c r="R9" s="58">
        <v>2032</v>
      </c>
      <c r="S9" s="58">
        <v>2033</v>
      </c>
      <c r="T9" s="58">
        <v>2034</v>
      </c>
      <c r="U9" s="58">
        <v>2035</v>
      </c>
      <c r="V9" s="58">
        <v>2036</v>
      </c>
      <c r="W9" s="58">
        <v>2037</v>
      </c>
      <c r="X9" s="58">
        <v>2038</v>
      </c>
      <c r="Y9" s="58">
        <v>2039</v>
      </c>
      <c r="Z9" s="58">
        <v>2040</v>
      </c>
      <c r="AA9" s="58">
        <v>2041</v>
      </c>
      <c r="AB9" s="58">
        <v>2042</v>
      </c>
      <c r="AC9" s="58">
        <v>2043</v>
      </c>
      <c r="AD9" s="58">
        <v>2044</v>
      </c>
      <c r="AE9" s="58">
        <v>2045</v>
      </c>
      <c r="AF9" s="58">
        <v>2046</v>
      </c>
      <c r="AG9" s="58">
        <v>2047</v>
      </c>
      <c r="AH9" s="58">
        <v>2048</v>
      </c>
      <c r="AI9" s="58">
        <v>2049</v>
      </c>
      <c r="AJ9" s="58">
        <v>2050</v>
      </c>
      <c r="AK9" s="58" t="s">
        <v>496</v>
      </c>
    </row>
    <row r="10" spans="1:38" ht="13.5">
      <c r="A10" s="58" t="s">
        <v>162</v>
      </c>
      <c r="B10" s="58" t="s">
        <v>293</v>
      </c>
      <c r="C10" s="58" t="s">
        <v>497</v>
      </c>
      <c r="D10" s="58" t="s">
        <v>498</v>
      </c>
      <c r="E10" s="58">
        <v>7.4371919999999996</v>
      </c>
      <c r="F10" s="58">
        <v>6.9839510000000002</v>
      </c>
      <c r="G10" s="58">
        <v>6.762543</v>
      </c>
      <c r="H10" s="58">
        <v>6.8198179999999997</v>
      </c>
      <c r="I10" s="58">
        <v>6.8689369999999998</v>
      </c>
      <c r="J10" s="58">
        <v>6.9880680000000002</v>
      </c>
      <c r="K10" s="58">
        <v>7.0418729999999998</v>
      </c>
      <c r="L10" s="58">
        <v>7.0944960000000004</v>
      </c>
      <c r="M10" s="58">
        <v>7.1810070000000001</v>
      </c>
      <c r="N10" s="58">
        <v>7.2358209999999996</v>
      </c>
      <c r="O10" s="58">
        <v>7.3714449999999996</v>
      </c>
      <c r="P10" s="58">
        <v>7.4946630000000001</v>
      </c>
      <c r="Q10" s="58">
        <v>7.6425599999999996</v>
      </c>
      <c r="R10" s="58">
        <v>7.7326319999999997</v>
      </c>
      <c r="S10" s="58">
        <v>7.8705889999999998</v>
      </c>
      <c r="T10" s="58">
        <v>7.9764939999999998</v>
      </c>
      <c r="U10" s="58">
        <v>8.0831649999999993</v>
      </c>
      <c r="V10" s="58">
        <v>8.1829330000000002</v>
      </c>
      <c r="W10" s="58">
        <v>8.3353350000000006</v>
      </c>
      <c r="X10" s="58">
        <v>8.4346219999999992</v>
      </c>
      <c r="Y10" s="58">
        <v>8.5442389999999993</v>
      </c>
      <c r="Z10" s="58">
        <v>8.7289480000000008</v>
      </c>
      <c r="AA10" s="58">
        <v>8.8301400000000001</v>
      </c>
      <c r="AB10" s="58">
        <v>9.0121769999999994</v>
      </c>
      <c r="AC10" s="58">
        <v>9.1272450000000003</v>
      </c>
      <c r="AD10" s="58">
        <v>9.1847530000000006</v>
      </c>
      <c r="AE10" s="58">
        <v>9.2997859999999992</v>
      </c>
      <c r="AF10" s="58">
        <v>9.3906500000000008</v>
      </c>
      <c r="AG10" s="58">
        <v>9.4621929999999992</v>
      </c>
      <c r="AH10" s="58">
        <v>9.5264919999999993</v>
      </c>
      <c r="AI10" s="58">
        <v>9.6035950000000003</v>
      </c>
      <c r="AJ10" s="58">
        <v>9.6402839999999994</v>
      </c>
      <c r="AK10" s="79">
        <v>8.0000000000000002E-3</v>
      </c>
    </row>
    <row r="11" spans="1:38" ht="13.5">
      <c r="A11" s="58" t="s">
        <v>163</v>
      </c>
      <c r="B11" s="58"/>
      <c r="C11" s="58" t="s">
        <v>499</v>
      </c>
    </row>
    <row r="12" spans="1:38" ht="13.5">
      <c r="A12" s="58" t="s">
        <v>294</v>
      </c>
      <c r="B12" s="58" t="s">
        <v>295</v>
      </c>
      <c r="C12" s="58" t="s">
        <v>500</v>
      </c>
      <c r="D12" s="58" t="s">
        <v>501</v>
      </c>
      <c r="E12" s="58">
        <v>10.244579</v>
      </c>
      <c r="F12" s="58">
        <v>10.385241000000001</v>
      </c>
      <c r="G12" s="58">
        <v>10.547454</v>
      </c>
      <c r="H12" s="58">
        <v>10.754515</v>
      </c>
      <c r="I12" s="58">
        <v>10.951167999999999</v>
      </c>
      <c r="J12" s="58">
        <v>11.153541000000001</v>
      </c>
      <c r="K12" s="58">
        <v>11.334089000000001</v>
      </c>
      <c r="L12" s="58">
        <v>11.506738</v>
      </c>
      <c r="M12" s="58">
        <v>11.678476</v>
      </c>
      <c r="N12" s="58">
        <v>11.840007999999999</v>
      </c>
      <c r="O12" s="58">
        <v>12.012331</v>
      </c>
      <c r="P12" s="58">
        <v>12.175207</v>
      </c>
      <c r="Q12" s="58">
        <v>12.335881000000001</v>
      </c>
      <c r="R12" s="58">
        <v>12.479459</v>
      </c>
      <c r="S12" s="58">
        <v>12.624266</v>
      </c>
      <c r="T12" s="58">
        <v>12.759097000000001</v>
      </c>
      <c r="U12" s="58">
        <v>12.886977999999999</v>
      </c>
      <c r="V12" s="58">
        <v>13.010166</v>
      </c>
      <c r="W12" s="58">
        <v>13.140363000000001</v>
      </c>
      <c r="X12" s="58">
        <v>13.255720999999999</v>
      </c>
      <c r="Y12" s="58">
        <v>13.367231</v>
      </c>
      <c r="Z12" s="58">
        <v>13.489248999999999</v>
      </c>
      <c r="AA12" s="58">
        <v>13.593283</v>
      </c>
      <c r="AB12" s="58">
        <v>13.712871</v>
      </c>
      <c r="AC12" s="58">
        <v>13.813337000000001</v>
      </c>
      <c r="AD12" s="58">
        <v>13.898913</v>
      </c>
      <c r="AE12" s="58">
        <v>13.992039</v>
      </c>
      <c r="AF12" s="58">
        <v>14.078389</v>
      </c>
      <c r="AG12" s="58">
        <v>14.157685000000001</v>
      </c>
      <c r="AH12" s="58">
        <v>14.233568</v>
      </c>
      <c r="AI12" s="58">
        <v>14.306689</v>
      </c>
      <c r="AJ12" s="58">
        <v>14.370668</v>
      </c>
      <c r="AK12" s="79">
        <v>1.0999999999999999E-2</v>
      </c>
    </row>
    <row r="13" spans="1:38" ht="13.5">
      <c r="A13" s="58" t="s">
        <v>296</v>
      </c>
      <c r="B13" s="58" t="s">
        <v>297</v>
      </c>
      <c r="C13" s="58" t="s">
        <v>502</v>
      </c>
      <c r="D13" s="58" t="s">
        <v>501</v>
      </c>
      <c r="E13" s="58">
        <v>12.689043</v>
      </c>
      <c r="F13" s="58">
        <v>13.281943999999999</v>
      </c>
      <c r="G13" s="58">
        <v>13.718405000000001</v>
      </c>
      <c r="H13" s="58">
        <v>14.066468</v>
      </c>
      <c r="I13" s="58">
        <v>14.350777000000001</v>
      </c>
      <c r="J13" s="58">
        <v>14.599243</v>
      </c>
      <c r="K13" s="58">
        <v>14.819848</v>
      </c>
      <c r="L13" s="58">
        <v>15.025233999999999</v>
      </c>
      <c r="M13" s="58">
        <v>15.222841000000001</v>
      </c>
      <c r="N13" s="58">
        <v>15.413539999999999</v>
      </c>
      <c r="O13" s="58">
        <v>15.604711999999999</v>
      </c>
      <c r="P13" s="58">
        <v>15.792744000000001</v>
      </c>
      <c r="Q13" s="58">
        <v>15.980371</v>
      </c>
      <c r="R13" s="58">
        <v>16.164300999999998</v>
      </c>
      <c r="S13" s="58">
        <v>16.349632</v>
      </c>
      <c r="T13" s="58">
        <v>16.533463999999999</v>
      </c>
      <c r="U13" s="58">
        <v>16.716801</v>
      </c>
      <c r="V13" s="58">
        <v>16.900030000000001</v>
      </c>
      <c r="W13" s="58">
        <v>17.085986999999999</v>
      </c>
      <c r="X13" s="58">
        <v>17.269203000000001</v>
      </c>
      <c r="Y13" s="58">
        <v>17.452584999999999</v>
      </c>
      <c r="Z13" s="58">
        <v>17.639697999999999</v>
      </c>
      <c r="AA13" s="58">
        <v>17.823103</v>
      </c>
      <c r="AB13" s="58">
        <v>18.010954000000002</v>
      </c>
      <c r="AC13" s="58">
        <v>18.194859999999998</v>
      </c>
      <c r="AD13" s="58">
        <v>18.375864</v>
      </c>
      <c r="AE13" s="58">
        <v>18.559619999999999</v>
      </c>
      <c r="AF13" s="58">
        <v>18.742386</v>
      </c>
      <c r="AG13" s="58">
        <v>18.924105000000001</v>
      </c>
      <c r="AH13" s="58">
        <v>19.105595000000001</v>
      </c>
      <c r="AI13" s="58">
        <v>19.287244999999999</v>
      </c>
      <c r="AJ13" s="58">
        <v>19.467231999999999</v>
      </c>
      <c r="AK13" s="79">
        <v>1.4E-2</v>
      </c>
    </row>
    <row r="14" spans="1:38" ht="13.5">
      <c r="A14" s="58" t="s">
        <v>298</v>
      </c>
      <c r="B14" s="58" t="s">
        <v>299</v>
      </c>
      <c r="C14" s="58" t="s">
        <v>503</v>
      </c>
      <c r="D14" s="58" t="s">
        <v>501</v>
      </c>
      <c r="E14" s="58">
        <v>12.689043</v>
      </c>
      <c r="F14" s="58">
        <v>13.281943999999999</v>
      </c>
      <c r="G14" s="58">
        <v>13.718405000000001</v>
      </c>
      <c r="H14" s="58">
        <v>14.066468</v>
      </c>
      <c r="I14" s="58">
        <v>14.350777000000001</v>
      </c>
      <c r="J14" s="58">
        <v>14.599243</v>
      </c>
      <c r="K14" s="58">
        <v>14.819848</v>
      </c>
      <c r="L14" s="58">
        <v>15.025233999999999</v>
      </c>
      <c r="M14" s="58">
        <v>15.222841000000001</v>
      </c>
      <c r="N14" s="58">
        <v>15.413539999999999</v>
      </c>
      <c r="O14" s="58">
        <v>15.604711999999999</v>
      </c>
      <c r="P14" s="58">
        <v>15.792744000000001</v>
      </c>
      <c r="Q14" s="58">
        <v>15.980371</v>
      </c>
      <c r="R14" s="58">
        <v>16.164300999999998</v>
      </c>
      <c r="S14" s="58">
        <v>16.349632</v>
      </c>
      <c r="T14" s="58">
        <v>16.533463999999999</v>
      </c>
      <c r="U14" s="58">
        <v>16.716801</v>
      </c>
      <c r="V14" s="58">
        <v>16.900030000000001</v>
      </c>
      <c r="W14" s="58">
        <v>17.085986999999999</v>
      </c>
      <c r="X14" s="58">
        <v>17.269203000000001</v>
      </c>
      <c r="Y14" s="58">
        <v>17.452584999999999</v>
      </c>
      <c r="Z14" s="58">
        <v>17.639697999999999</v>
      </c>
      <c r="AA14" s="58">
        <v>17.823103</v>
      </c>
      <c r="AB14" s="58">
        <v>18.010954000000002</v>
      </c>
      <c r="AC14" s="58">
        <v>18.194859999999998</v>
      </c>
      <c r="AD14" s="58">
        <v>18.375864</v>
      </c>
      <c r="AE14" s="58">
        <v>18.559619999999999</v>
      </c>
      <c r="AF14" s="58">
        <v>18.742386</v>
      </c>
      <c r="AG14" s="58">
        <v>18.924105000000001</v>
      </c>
      <c r="AH14" s="58">
        <v>19.105595000000001</v>
      </c>
      <c r="AI14" s="58">
        <v>19.287244999999999</v>
      </c>
      <c r="AJ14" s="58">
        <v>19.467231999999999</v>
      </c>
      <c r="AK14" s="79">
        <v>1.4E-2</v>
      </c>
    </row>
    <row r="15" spans="1:38" ht="13.5">
      <c r="A15" s="58" t="s">
        <v>164</v>
      </c>
      <c r="B15" s="58"/>
      <c r="C15" s="58" t="s">
        <v>504</v>
      </c>
    </row>
    <row r="16" spans="1:38" ht="13.5">
      <c r="A16" s="58" t="s">
        <v>300</v>
      </c>
      <c r="B16" s="58" t="s">
        <v>301</v>
      </c>
      <c r="C16" s="58" t="s">
        <v>505</v>
      </c>
      <c r="D16" s="58" t="s">
        <v>506</v>
      </c>
      <c r="E16" s="58">
        <v>0.85378500000000002</v>
      </c>
      <c r="F16" s="58">
        <v>0.85582800000000003</v>
      </c>
      <c r="G16" s="58">
        <v>0.857622</v>
      </c>
      <c r="H16" s="58">
        <v>0.85920099999999999</v>
      </c>
      <c r="I16" s="58">
        <v>0.86059399999999997</v>
      </c>
      <c r="J16" s="58">
        <v>0.86182599999999998</v>
      </c>
      <c r="K16" s="58">
        <v>0.86291799999999996</v>
      </c>
      <c r="L16" s="58">
        <v>0.86388900000000002</v>
      </c>
      <c r="M16" s="58">
        <v>0.86475400000000002</v>
      </c>
      <c r="N16" s="58">
        <v>0.86552799999999996</v>
      </c>
      <c r="O16" s="58">
        <v>0.86622200000000005</v>
      </c>
      <c r="P16" s="58">
        <v>0.86684600000000001</v>
      </c>
      <c r="Q16" s="58">
        <v>0.86740700000000004</v>
      </c>
      <c r="R16" s="58">
        <v>0.86791399999999996</v>
      </c>
      <c r="S16" s="58">
        <v>0.86837500000000001</v>
      </c>
      <c r="T16" s="58">
        <v>0.86879499999999998</v>
      </c>
      <c r="U16" s="58">
        <v>0.86917900000000003</v>
      </c>
      <c r="V16" s="58">
        <v>0.86953000000000003</v>
      </c>
      <c r="W16" s="58">
        <v>0.86985400000000002</v>
      </c>
      <c r="X16" s="58">
        <v>0.87015200000000004</v>
      </c>
      <c r="Y16" s="58">
        <v>0.87044999999999995</v>
      </c>
      <c r="Z16" s="58">
        <v>0.870749</v>
      </c>
      <c r="AA16" s="58">
        <v>0.87104800000000004</v>
      </c>
      <c r="AB16" s="58">
        <v>0.87134599999999995</v>
      </c>
      <c r="AC16" s="58">
        <v>0.871645</v>
      </c>
      <c r="AD16" s="58">
        <v>0.87194400000000005</v>
      </c>
      <c r="AE16" s="58">
        <v>0.87224299999999999</v>
      </c>
      <c r="AF16" s="58">
        <v>0.87254200000000004</v>
      </c>
      <c r="AG16" s="58">
        <v>0.87284200000000001</v>
      </c>
      <c r="AH16" s="58">
        <v>0.87314099999999994</v>
      </c>
      <c r="AI16" s="58">
        <v>0.87343999999999999</v>
      </c>
      <c r="AJ16" s="58">
        <v>0.87343999999999999</v>
      </c>
      <c r="AK16" s="79">
        <v>1E-3</v>
      </c>
    </row>
    <row r="17" spans="1:37" ht="13.5">
      <c r="A17" s="58" t="s">
        <v>302</v>
      </c>
      <c r="B17" s="58" t="s">
        <v>303</v>
      </c>
      <c r="C17" s="58" t="s">
        <v>507</v>
      </c>
      <c r="D17" s="58" t="s">
        <v>506</v>
      </c>
      <c r="E17" s="58">
        <v>0.81311199999999995</v>
      </c>
      <c r="F17" s="58">
        <v>0.81307600000000002</v>
      </c>
      <c r="G17" s="58">
        <v>0.813083</v>
      </c>
      <c r="H17" s="58">
        <v>0.81312300000000004</v>
      </c>
      <c r="I17" s="58">
        <v>0.81317799999999996</v>
      </c>
      <c r="J17" s="58">
        <v>0.81324399999999997</v>
      </c>
      <c r="K17" s="58">
        <v>0.81331399999999998</v>
      </c>
      <c r="L17" s="58">
        <v>0.81339399999999995</v>
      </c>
      <c r="M17" s="58">
        <v>0.81347499999999995</v>
      </c>
      <c r="N17" s="58">
        <v>0.81355</v>
      </c>
      <c r="O17" s="58">
        <v>0.81362500000000004</v>
      </c>
      <c r="P17" s="58">
        <v>0.81369899999999995</v>
      </c>
      <c r="Q17" s="58">
        <v>0.81377200000000005</v>
      </c>
      <c r="R17" s="58">
        <v>0.81384599999999996</v>
      </c>
      <c r="S17" s="58">
        <v>0.81391999999999998</v>
      </c>
      <c r="T17" s="58">
        <v>0.81399299999999997</v>
      </c>
      <c r="U17" s="58">
        <v>0.81406599999999996</v>
      </c>
      <c r="V17" s="58">
        <v>0.81413899999999995</v>
      </c>
      <c r="W17" s="58">
        <v>0.81421100000000002</v>
      </c>
      <c r="X17" s="58">
        <v>0.81428199999999995</v>
      </c>
      <c r="Y17" s="58">
        <v>0.81435299999999999</v>
      </c>
      <c r="Z17" s="58">
        <v>0.81442499999999995</v>
      </c>
      <c r="AA17" s="58">
        <v>0.814496</v>
      </c>
      <c r="AB17" s="58">
        <v>0.81456700000000004</v>
      </c>
      <c r="AC17" s="58">
        <v>0.81463799999999997</v>
      </c>
      <c r="AD17" s="58">
        <v>0.81471000000000005</v>
      </c>
      <c r="AE17" s="58">
        <v>0.81478099999999998</v>
      </c>
      <c r="AF17" s="58">
        <v>0.81485200000000002</v>
      </c>
      <c r="AG17" s="58">
        <v>0.81492399999999998</v>
      </c>
      <c r="AH17" s="58">
        <v>0.81499500000000002</v>
      </c>
      <c r="AI17" s="58">
        <v>0.81506599999999996</v>
      </c>
      <c r="AJ17" s="58">
        <v>0.81506599999999996</v>
      </c>
      <c r="AK17" s="79">
        <v>0</v>
      </c>
    </row>
    <row r="18" spans="1:37" ht="13.5">
      <c r="A18" s="58" t="s">
        <v>165</v>
      </c>
      <c r="B18" s="58"/>
      <c r="C18" s="58" t="s">
        <v>508</v>
      </c>
    </row>
    <row r="19" spans="1:37" ht="13.5">
      <c r="A19" s="58" t="s">
        <v>304</v>
      </c>
      <c r="B19" s="58"/>
      <c r="C19" s="58" t="s">
        <v>509</v>
      </c>
    </row>
    <row r="20" spans="1:37" ht="13.5">
      <c r="A20" s="58" t="s">
        <v>305</v>
      </c>
      <c r="B20" s="58" t="s">
        <v>306</v>
      </c>
      <c r="C20" s="58" t="s">
        <v>510</v>
      </c>
      <c r="D20" s="58" t="s">
        <v>511</v>
      </c>
      <c r="E20" s="58">
        <v>330.98739599999999</v>
      </c>
      <c r="F20" s="58">
        <v>333.336029</v>
      </c>
      <c r="G20" s="58">
        <v>335.67343099999999</v>
      </c>
      <c r="H20" s="58">
        <v>337.99581899999998</v>
      </c>
      <c r="I20" s="58">
        <v>340.29690599999998</v>
      </c>
      <c r="J20" s="58">
        <v>342.573395</v>
      </c>
      <c r="K20" s="58">
        <v>344.82360799999998</v>
      </c>
      <c r="L20" s="58">
        <v>347.04864500000002</v>
      </c>
      <c r="M20" s="58">
        <v>349.241241</v>
      </c>
      <c r="N20" s="58">
        <v>351.39712500000002</v>
      </c>
      <c r="O20" s="58">
        <v>353.52502399999997</v>
      </c>
      <c r="P20" s="58">
        <v>355.61209100000002</v>
      </c>
      <c r="Q20" s="58">
        <v>357.64117399999998</v>
      </c>
      <c r="R20" s="58">
        <v>359.62283300000001</v>
      </c>
      <c r="S20" s="58">
        <v>361.55712899999997</v>
      </c>
      <c r="T20" s="58">
        <v>363.44470200000001</v>
      </c>
      <c r="U20" s="58">
        <v>365.28671300000002</v>
      </c>
      <c r="V20" s="58">
        <v>367.08483899999999</v>
      </c>
      <c r="W20" s="58">
        <v>368.84106400000002</v>
      </c>
      <c r="X20" s="58">
        <v>370.55746499999998</v>
      </c>
      <c r="Y20" s="58">
        <v>372.23648100000003</v>
      </c>
      <c r="Z20" s="58">
        <v>373.88070699999997</v>
      </c>
      <c r="AA20" s="58">
        <v>375.49331699999999</v>
      </c>
      <c r="AB20" s="58">
        <v>377.07763699999998</v>
      </c>
      <c r="AC20" s="58">
        <v>378.637451</v>
      </c>
      <c r="AD20" s="58">
        <v>380.177277</v>
      </c>
      <c r="AE20" s="58">
        <v>381.70190400000001</v>
      </c>
      <c r="AF20" s="58">
        <v>383.21539300000001</v>
      </c>
      <c r="AG20" s="58">
        <v>384.72088600000001</v>
      </c>
      <c r="AH20" s="58">
        <v>386.22262599999999</v>
      </c>
      <c r="AI20" s="58">
        <v>387.72448700000001</v>
      </c>
      <c r="AJ20" s="58">
        <v>389.21731599999998</v>
      </c>
      <c r="AK20" s="79">
        <v>5.0000000000000001E-3</v>
      </c>
    </row>
    <row r="21" spans="1:37" ht="13.5">
      <c r="A21" s="58" t="s">
        <v>307</v>
      </c>
      <c r="B21" s="58" t="s">
        <v>308</v>
      </c>
      <c r="C21" s="58" t="s">
        <v>512</v>
      </c>
      <c r="D21" s="58" t="s">
        <v>511</v>
      </c>
      <c r="E21" s="58">
        <v>37.376499000000003</v>
      </c>
      <c r="F21" s="58">
        <v>37.731200999999999</v>
      </c>
      <c r="G21" s="58">
        <v>38.084301000000004</v>
      </c>
      <c r="H21" s="58">
        <v>38.435600000000001</v>
      </c>
      <c r="I21" s="58">
        <v>38.785702000000001</v>
      </c>
      <c r="J21" s="58">
        <v>39.134300000000003</v>
      </c>
      <c r="K21" s="58">
        <v>39.480801</v>
      </c>
      <c r="L21" s="58">
        <v>39.824500999999998</v>
      </c>
      <c r="M21" s="58">
        <v>40.164901999999998</v>
      </c>
      <c r="N21" s="58">
        <v>40.501499000000003</v>
      </c>
      <c r="O21" s="58">
        <v>40.833697999999998</v>
      </c>
      <c r="P21" s="58">
        <v>41.161301000000002</v>
      </c>
      <c r="Q21" s="58">
        <v>41.484000999999999</v>
      </c>
      <c r="R21" s="58">
        <v>41.8018</v>
      </c>
      <c r="S21" s="58">
        <v>42.114699999999999</v>
      </c>
      <c r="T21" s="58">
        <v>42.423000000000002</v>
      </c>
      <c r="U21" s="58">
        <v>42.727001000000001</v>
      </c>
      <c r="V21" s="58">
        <v>43.027000000000001</v>
      </c>
      <c r="W21" s="58">
        <v>43.323501999999998</v>
      </c>
      <c r="X21" s="58">
        <v>43.617001000000002</v>
      </c>
      <c r="Y21" s="58">
        <v>43.907699999999998</v>
      </c>
      <c r="Z21" s="58">
        <v>44.196201000000002</v>
      </c>
      <c r="AA21" s="58">
        <v>44.482700000000001</v>
      </c>
      <c r="AB21" s="58">
        <v>44.767798999999997</v>
      </c>
      <c r="AC21" s="58">
        <v>45.051498000000002</v>
      </c>
      <c r="AD21" s="58">
        <v>45.334301000000004</v>
      </c>
      <c r="AE21" s="58">
        <v>45.616501</v>
      </c>
      <c r="AF21" s="58">
        <v>45.898398999999998</v>
      </c>
      <c r="AG21" s="58">
        <v>46.180301999999998</v>
      </c>
      <c r="AH21" s="58">
        <v>46.462600999999999</v>
      </c>
      <c r="AI21" s="58">
        <v>46.745601999999998</v>
      </c>
      <c r="AJ21" s="58">
        <v>46.926898999999999</v>
      </c>
      <c r="AK21" s="79">
        <v>7.0000000000000001E-3</v>
      </c>
    </row>
    <row r="22" spans="1:37" ht="13.5">
      <c r="A22" s="58" t="s">
        <v>309</v>
      </c>
      <c r="B22" s="58" t="s">
        <v>310</v>
      </c>
      <c r="C22" s="58" t="s">
        <v>513</v>
      </c>
      <c r="D22" s="58" t="s">
        <v>511</v>
      </c>
      <c r="E22" s="58">
        <v>223.293015</v>
      </c>
      <c r="F22" s="58">
        <v>225.624481</v>
      </c>
      <c r="G22" s="58">
        <v>227.87544299999999</v>
      </c>
      <c r="H22" s="58">
        <v>230.09162900000001</v>
      </c>
      <c r="I22" s="58">
        <v>232.270309</v>
      </c>
      <c r="J22" s="58">
        <v>234.408401</v>
      </c>
      <c r="K22" s="58">
        <v>236.50340299999999</v>
      </c>
      <c r="L22" s="58">
        <v>238.50779700000001</v>
      </c>
      <c r="M22" s="58">
        <v>240.471542</v>
      </c>
      <c r="N22" s="58">
        <v>242.39334099999999</v>
      </c>
      <c r="O22" s="58">
        <v>244.27140800000001</v>
      </c>
      <c r="P22" s="58">
        <v>246.104401</v>
      </c>
      <c r="Q22" s="58">
        <v>247.83586099999999</v>
      </c>
      <c r="R22" s="58">
        <v>249.523087</v>
      </c>
      <c r="S22" s="58">
        <v>251.166214</v>
      </c>
      <c r="T22" s="58">
        <v>252.76554899999999</v>
      </c>
      <c r="U22" s="58">
        <v>254.32131999999999</v>
      </c>
      <c r="V22" s="58">
        <v>255.77548200000001</v>
      </c>
      <c r="W22" s="58">
        <v>257.18585200000001</v>
      </c>
      <c r="X22" s="58">
        <v>258.55242900000002</v>
      </c>
      <c r="Y22" s="58">
        <v>259.875519</v>
      </c>
      <c r="Z22" s="58">
        <v>261.15564000000001</v>
      </c>
      <c r="AA22" s="58">
        <v>262.33441199999999</v>
      </c>
      <c r="AB22" s="58">
        <v>263.470032</v>
      </c>
      <c r="AC22" s="58">
        <v>264.56213400000001</v>
      </c>
      <c r="AD22" s="58">
        <v>265.61059599999999</v>
      </c>
      <c r="AE22" s="58">
        <v>266.61239599999999</v>
      </c>
      <c r="AF22" s="58">
        <v>267.49368299999998</v>
      </c>
      <c r="AG22" s="58">
        <v>268.31723</v>
      </c>
      <c r="AH22" s="58">
        <v>269.10873400000003</v>
      </c>
      <c r="AI22" s="58">
        <v>269.89547700000003</v>
      </c>
      <c r="AJ22" s="58">
        <v>270.69632000000001</v>
      </c>
      <c r="AK22" s="79">
        <v>6.0000000000000001E-3</v>
      </c>
    </row>
    <row r="23" spans="1:37" ht="13.5">
      <c r="A23" s="58" t="s">
        <v>311</v>
      </c>
      <c r="B23" s="58" t="s">
        <v>312</v>
      </c>
      <c r="C23" s="58" t="s">
        <v>514</v>
      </c>
      <c r="D23" s="58" t="s">
        <v>511</v>
      </c>
      <c r="E23" s="58">
        <v>431.45648199999999</v>
      </c>
      <c r="F23" s="58">
        <v>435.03106700000001</v>
      </c>
      <c r="G23" s="58">
        <v>438.42877199999998</v>
      </c>
      <c r="H23" s="58">
        <v>441.74908399999998</v>
      </c>
      <c r="I23" s="58">
        <v>444.99130200000002</v>
      </c>
      <c r="J23" s="58">
        <v>448.15499899999998</v>
      </c>
      <c r="K23" s="58">
        <v>451.23928799999999</v>
      </c>
      <c r="L23" s="58">
        <v>454.13662699999998</v>
      </c>
      <c r="M23" s="58">
        <v>456.95474200000001</v>
      </c>
      <c r="N23" s="58">
        <v>459.69357300000001</v>
      </c>
      <c r="O23" s="58">
        <v>462.353363</v>
      </c>
      <c r="P23" s="58">
        <v>464.93392899999998</v>
      </c>
      <c r="Q23" s="58">
        <v>467.31066900000002</v>
      </c>
      <c r="R23" s="58">
        <v>469.60745200000002</v>
      </c>
      <c r="S23" s="58">
        <v>471.82504299999999</v>
      </c>
      <c r="T23" s="58">
        <v>473.96469100000002</v>
      </c>
      <c r="U23" s="58">
        <v>476.02716099999998</v>
      </c>
      <c r="V23" s="58">
        <v>477.88455199999999</v>
      </c>
      <c r="W23" s="58">
        <v>479.66339099999999</v>
      </c>
      <c r="X23" s="58">
        <v>481.36468500000001</v>
      </c>
      <c r="Y23" s="58">
        <v>482.99035600000002</v>
      </c>
      <c r="Z23" s="58">
        <v>484.54113799999999</v>
      </c>
      <c r="AA23" s="58">
        <v>485.88729899999998</v>
      </c>
      <c r="AB23" s="58">
        <v>487.15609699999999</v>
      </c>
      <c r="AC23" s="58">
        <v>488.35095200000001</v>
      </c>
      <c r="AD23" s="58">
        <v>489.47482300000001</v>
      </c>
      <c r="AE23" s="58">
        <v>490.526276</v>
      </c>
      <c r="AF23" s="58">
        <v>491.35308800000001</v>
      </c>
      <c r="AG23" s="58">
        <v>492.08837899999997</v>
      </c>
      <c r="AH23" s="58">
        <v>492.77105699999998</v>
      </c>
      <c r="AI23" s="58">
        <v>493.44274899999999</v>
      </c>
      <c r="AJ23" s="58">
        <v>494.13211100000001</v>
      </c>
      <c r="AK23" s="79">
        <v>4.0000000000000001E-3</v>
      </c>
    </row>
    <row r="24" spans="1:37" ht="13.5">
      <c r="A24" s="58" t="s">
        <v>313</v>
      </c>
      <c r="B24" s="58" t="s">
        <v>314</v>
      </c>
      <c r="C24" s="58" t="s">
        <v>515</v>
      </c>
      <c r="D24" s="58" t="s">
        <v>511</v>
      </c>
      <c r="E24" s="58">
        <v>639.06109600000002</v>
      </c>
      <c r="F24" s="58">
        <v>641.00024399999995</v>
      </c>
      <c r="G24" s="58">
        <v>642.56573500000002</v>
      </c>
      <c r="H24" s="58">
        <v>643.83770800000002</v>
      </c>
      <c r="I24" s="58">
        <v>644.94006300000001</v>
      </c>
      <c r="J24" s="58">
        <v>645.94451900000001</v>
      </c>
      <c r="K24" s="58">
        <v>646.94030799999996</v>
      </c>
      <c r="L24" s="58">
        <v>647.87536599999999</v>
      </c>
      <c r="M24" s="58">
        <v>648.75286900000003</v>
      </c>
      <c r="N24" s="58">
        <v>649.57720900000004</v>
      </c>
      <c r="O24" s="58">
        <v>650.34802200000001</v>
      </c>
      <c r="P24" s="58">
        <v>651.09234600000002</v>
      </c>
      <c r="Q24" s="58">
        <v>651.77179000000001</v>
      </c>
      <c r="R24" s="58">
        <v>652.40765399999998</v>
      </c>
      <c r="S24" s="58">
        <v>652.98724400000003</v>
      </c>
      <c r="T24" s="58">
        <v>653.49932899999999</v>
      </c>
      <c r="U24" s="58">
        <v>653.93969700000002</v>
      </c>
      <c r="V24" s="58">
        <v>654.30737299999998</v>
      </c>
      <c r="W24" s="58">
        <v>654.60601799999995</v>
      </c>
      <c r="X24" s="58">
        <v>654.83569299999999</v>
      </c>
      <c r="Y24" s="58">
        <v>654.99517800000001</v>
      </c>
      <c r="Z24" s="58">
        <v>655.07330300000001</v>
      </c>
      <c r="AA24" s="58">
        <v>655.07141100000001</v>
      </c>
      <c r="AB24" s="58">
        <v>655.00683600000002</v>
      </c>
      <c r="AC24" s="58">
        <v>654.84973100000002</v>
      </c>
      <c r="AD24" s="58">
        <v>654.60833700000001</v>
      </c>
      <c r="AE24" s="58">
        <v>654.27923599999997</v>
      </c>
      <c r="AF24" s="58">
        <v>653.82940699999995</v>
      </c>
      <c r="AG24" s="58">
        <v>653.30267300000003</v>
      </c>
      <c r="AH24" s="58">
        <v>652.68481399999996</v>
      </c>
      <c r="AI24" s="58">
        <v>652.01037599999995</v>
      </c>
      <c r="AJ24" s="58">
        <v>651.27984600000002</v>
      </c>
      <c r="AK24" s="79">
        <v>1E-3</v>
      </c>
    </row>
    <row r="25" spans="1:37" ht="13.5">
      <c r="A25" s="58" t="s">
        <v>315</v>
      </c>
      <c r="B25" s="58" t="s">
        <v>316</v>
      </c>
      <c r="C25" s="58" t="s">
        <v>516</v>
      </c>
      <c r="D25" s="58" t="s">
        <v>511</v>
      </c>
      <c r="E25" s="58">
        <v>1294.498047</v>
      </c>
      <c r="F25" s="58">
        <v>1323.9239500000001</v>
      </c>
      <c r="G25" s="58">
        <v>1355.1610109999999</v>
      </c>
      <c r="H25" s="58">
        <v>1386.3759769999999</v>
      </c>
      <c r="I25" s="58">
        <v>1417.5660399999999</v>
      </c>
      <c r="J25" s="58">
        <v>1448.730957</v>
      </c>
      <c r="K25" s="58">
        <v>1479.8680420000001</v>
      </c>
      <c r="L25" s="58">
        <v>1512.948975</v>
      </c>
      <c r="M25" s="58">
        <v>1546.001953</v>
      </c>
      <c r="N25" s="58">
        <v>1579.0310059999999</v>
      </c>
      <c r="O25" s="58">
        <v>1612.0419919999999</v>
      </c>
      <c r="P25" s="58">
        <v>1645.0389399999999</v>
      </c>
      <c r="Q25" s="58">
        <v>1680.089966</v>
      </c>
      <c r="R25" s="58">
        <v>1715.123047</v>
      </c>
      <c r="S25" s="58">
        <v>1750.139038</v>
      </c>
      <c r="T25" s="58">
        <v>1785.140991</v>
      </c>
      <c r="U25" s="58">
        <v>1820.1290280000001</v>
      </c>
      <c r="V25" s="58">
        <v>1856.9279790000001</v>
      </c>
      <c r="W25" s="58">
        <v>1893.713013</v>
      </c>
      <c r="X25" s="58">
        <v>1930.4830320000001</v>
      </c>
      <c r="Y25" s="58">
        <v>1967.239014</v>
      </c>
      <c r="Z25" s="58">
        <v>2003.979004</v>
      </c>
      <c r="AA25" s="58">
        <v>2041.9799800000001</v>
      </c>
      <c r="AB25" s="58">
        <v>2079.9670409999999</v>
      </c>
      <c r="AC25" s="58">
        <v>2117.9379880000001</v>
      </c>
      <c r="AD25" s="58">
        <v>2155.8930660000001</v>
      </c>
      <c r="AE25" s="58">
        <v>2193.8278810000002</v>
      </c>
      <c r="AF25" s="58">
        <v>2232.468018</v>
      </c>
      <c r="AG25" s="58">
        <v>2271.0839839999999</v>
      </c>
      <c r="AH25" s="58">
        <v>2309.6879880000001</v>
      </c>
      <c r="AI25" s="58">
        <v>2348.2919919999999</v>
      </c>
      <c r="AJ25" s="58">
        <v>2386.906982</v>
      </c>
      <c r="AK25" s="79">
        <v>0.02</v>
      </c>
    </row>
    <row r="26" spans="1:37" ht="13.5">
      <c r="A26" s="58" t="s">
        <v>317</v>
      </c>
      <c r="B26" s="58" t="s">
        <v>318</v>
      </c>
      <c r="C26" s="58" t="s">
        <v>517</v>
      </c>
      <c r="D26" s="58" t="s">
        <v>511</v>
      </c>
      <c r="E26" s="58">
        <v>247.463303</v>
      </c>
      <c r="F26" s="58">
        <v>251.356506</v>
      </c>
      <c r="G26" s="58">
        <v>254.768494</v>
      </c>
      <c r="H26" s="58">
        <v>258.15121499999998</v>
      </c>
      <c r="I26" s="58">
        <v>261.53381300000001</v>
      </c>
      <c r="J26" s="58">
        <v>264.926086</v>
      </c>
      <c r="K26" s="58">
        <v>268.32888800000001</v>
      </c>
      <c r="L26" s="58">
        <v>271.39761399999998</v>
      </c>
      <c r="M26" s="58">
        <v>274.47820999999999</v>
      </c>
      <c r="N26" s="58">
        <v>277.57089200000001</v>
      </c>
      <c r="O26" s="58">
        <v>280.67208900000003</v>
      </c>
      <c r="P26" s="58">
        <v>283.776093</v>
      </c>
      <c r="Q26" s="58">
        <v>286.64898699999998</v>
      </c>
      <c r="R26" s="58">
        <v>289.528412</v>
      </c>
      <c r="S26" s="58">
        <v>292.41668700000002</v>
      </c>
      <c r="T26" s="58">
        <v>295.31478900000002</v>
      </c>
      <c r="U26" s="58">
        <v>298.21850599999999</v>
      </c>
      <c r="V26" s="58">
        <v>300.96640000000002</v>
      </c>
      <c r="W26" s="58">
        <v>303.72399899999999</v>
      </c>
      <c r="X26" s="58">
        <v>306.48599200000001</v>
      </c>
      <c r="Y26" s="58">
        <v>309.25149499999998</v>
      </c>
      <c r="Z26" s="58">
        <v>312.01901199999998</v>
      </c>
      <c r="AA26" s="58">
        <v>314.64639299999999</v>
      </c>
      <c r="AB26" s="58">
        <v>317.283997</v>
      </c>
      <c r="AC26" s="58">
        <v>319.92990099999997</v>
      </c>
      <c r="AD26" s="58">
        <v>322.58050500000002</v>
      </c>
      <c r="AE26" s="58">
        <v>325.23458900000003</v>
      </c>
      <c r="AF26" s="58">
        <v>327.66778599999998</v>
      </c>
      <c r="AG26" s="58">
        <v>330.10269199999999</v>
      </c>
      <c r="AH26" s="58">
        <v>332.540009</v>
      </c>
      <c r="AI26" s="58">
        <v>334.980591</v>
      </c>
      <c r="AJ26" s="58">
        <v>337.42300399999999</v>
      </c>
      <c r="AK26" s="79">
        <v>0.01</v>
      </c>
    </row>
    <row r="27" spans="1:37" ht="13.5">
      <c r="A27" s="58" t="s">
        <v>319</v>
      </c>
      <c r="B27" s="58" t="s">
        <v>320</v>
      </c>
      <c r="C27" s="58" t="s">
        <v>518</v>
      </c>
      <c r="D27" s="58" t="s">
        <v>511</v>
      </c>
      <c r="E27" s="58">
        <v>284.08569299999999</v>
      </c>
      <c r="F27" s="58">
        <v>284.036743</v>
      </c>
      <c r="G27" s="58">
        <v>283.85732999999999</v>
      </c>
      <c r="H27" s="58">
        <v>283.58648699999998</v>
      </c>
      <c r="I27" s="58">
        <v>283.28619400000002</v>
      </c>
      <c r="J27" s="58">
        <v>282.90820300000001</v>
      </c>
      <c r="K27" s="58">
        <v>282.514771</v>
      </c>
      <c r="L27" s="58">
        <v>281.98602299999999</v>
      </c>
      <c r="M27" s="58">
        <v>281.40417500000001</v>
      </c>
      <c r="N27" s="58">
        <v>280.78417999999999</v>
      </c>
      <c r="O27" s="58">
        <v>280.14111300000002</v>
      </c>
      <c r="P27" s="58">
        <v>279.51861600000001</v>
      </c>
      <c r="Q27" s="58">
        <v>278.81866500000001</v>
      </c>
      <c r="R27" s="58">
        <v>278.09124800000001</v>
      </c>
      <c r="S27" s="58">
        <v>277.35281400000002</v>
      </c>
      <c r="T27" s="58">
        <v>276.62503099999998</v>
      </c>
      <c r="U27" s="58">
        <v>275.92275999999998</v>
      </c>
      <c r="V27" s="58">
        <v>275.22488399999997</v>
      </c>
      <c r="W27" s="58">
        <v>274.53198200000003</v>
      </c>
      <c r="X27" s="58">
        <v>273.85324100000003</v>
      </c>
      <c r="Y27" s="58">
        <v>273.19802900000002</v>
      </c>
      <c r="Z27" s="58">
        <v>272.57278400000001</v>
      </c>
      <c r="AA27" s="58">
        <v>271.965149</v>
      </c>
      <c r="AB27" s="58">
        <v>271.41427599999997</v>
      </c>
      <c r="AC27" s="58">
        <v>270.85751299999998</v>
      </c>
      <c r="AD27" s="58">
        <v>270.31564300000002</v>
      </c>
      <c r="AE27" s="58">
        <v>269.808807</v>
      </c>
      <c r="AF27" s="58">
        <v>269.25894199999999</v>
      </c>
      <c r="AG27" s="58">
        <v>268.75732399999998</v>
      </c>
      <c r="AH27" s="58">
        <v>268.23818999999997</v>
      </c>
      <c r="AI27" s="58">
        <v>267.74749800000001</v>
      </c>
      <c r="AJ27" s="58">
        <v>267.22180200000003</v>
      </c>
      <c r="AK27" s="79">
        <v>-2E-3</v>
      </c>
    </row>
    <row r="28" spans="1:37" ht="13.5">
      <c r="A28" s="58" t="s">
        <v>321</v>
      </c>
      <c r="B28" s="58" t="s">
        <v>322</v>
      </c>
      <c r="C28" s="58" t="s">
        <v>519</v>
      </c>
      <c r="D28" s="58" t="s">
        <v>511</v>
      </c>
      <c r="E28" s="58">
        <v>1429.6586910000001</v>
      </c>
      <c r="F28" s="58">
        <v>1434.1889650000001</v>
      </c>
      <c r="G28" s="58">
        <v>1438.1188959999999</v>
      </c>
      <c r="H28" s="58">
        <v>1441.5008539999999</v>
      </c>
      <c r="I28" s="58">
        <v>1444.3666989999999</v>
      </c>
      <c r="J28" s="58">
        <v>1446.7482910000001</v>
      </c>
      <c r="K28" s="58">
        <v>1448.6674800000001</v>
      </c>
      <c r="L28" s="58">
        <v>1450.0898440000001</v>
      </c>
      <c r="M28" s="58">
        <v>1451.008789</v>
      </c>
      <c r="N28" s="58">
        <v>1451.470581</v>
      </c>
      <c r="O28" s="58">
        <v>1451.520874</v>
      </c>
      <c r="P28" s="58">
        <v>1451.195557</v>
      </c>
      <c r="Q28" s="58">
        <v>1450.4646</v>
      </c>
      <c r="R28" s="58">
        <v>1449.3110349999999</v>
      </c>
      <c r="S28" s="58">
        <v>1447.772217</v>
      </c>
      <c r="T28" s="58">
        <v>1445.8914789999999</v>
      </c>
      <c r="U28" s="58">
        <v>1443.6961670000001</v>
      </c>
      <c r="V28" s="58">
        <v>1441.165039</v>
      </c>
      <c r="W28" s="58">
        <v>1438.2822269999999</v>
      </c>
      <c r="X28" s="58">
        <v>1435.0756839999999</v>
      </c>
      <c r="Y28" s="58">
        <v>1431.5805660000001</v>
      </c>
      <c r="Z28" s="58">
        <v>1427.81897</v>
      </c>
      <c r="AA28" s="58">
        <v>1423.784058</v>
      </c>
      <c r="AB28" s="58">
        <v>1419.461548</v>
      </c>
      <c r="AC28" s="58">
        <v>1414.857544</v>
      </c>
      <c r="AD28" s="58">
        <v>1409.977905</v>
      </c>
      <c r="AE28" s="58">
        <v>1404.8291019999999</v>
      </c>
      <c r="AF28" s="58">
        <v>1399.3945309999999</v>
      </c>
      <c r="AG28" s="58">
        <v>1393.67749</v>
      </c>
      <c r="AH28" s="58">
        <v>1387.6949460000001</v>
      </c>
      <c r="AI28" s="58">
        <v>1381.4664310000001</v>
      </c>
      <c r="AJ28" s="58">
        <v>1375.001221</v>
      </c>
      <c r="AK28" s="79">
        <v>-1E-3</v>
      </c>
    </row>
    <row r="29" spans="1:37" ht="13.5">
      <c r="A29" s="58" t="s">
        <v>323</v>
      </c>
      <c r="B29" s="58" t="s">
        <v>324</v>
      </c>
      <c r="C29" s="58" t="s">
        <v>520</v>
      </c>
      <c r="D29" s="58" t="s">
        <v>511</v>
      </c>
      <c r="E29" s="58">
        <v>178.16810599999999</v>
      </c>
      <c r="F29" s="58">
        <v>177.97569300000001</v>
      </c>
      <c r="G29" s="58">
        <v>177.74659700000001</v>
      </c>
      <c r="H29" s="58">
        <v>177.47950700000001</v>
      </c>
      <c r="I29" s="58">
        <v>177.17759699999999</v>
      </c>
      <c r="J29" s="58">
        <v>176.84410099999999</v>
      </c>
      <c r="K29" s="58">
        <v>176.48170500000001</v>
      </c>
      <c r="L29" s="58">
        <v>176.08959999999999</v>
      </c>
      <c r="M29" s="58">
        <v>175.66580200000001</v>
      </c>
      <c r="N29" s="58">
        <v>175.21170000000001</v>
      </c>
      <c r="O29" s="58">
        <v>174.72830200000001</v>
      </c>
      <c r="P29" s="58">
        <v>174.21620200000001</v>
      </c>
      <c r="Q29" s="58">
        <v>173.67520099999999</v>
      </c>
      <c r="R29" s="58">
        <v>173.10459900000001</v>
      </c>
      <c r="S29" s="58">
        <v>172.50520299999999</v>
      </c>
      <c r="T29" s="58">
        <v>171.87750199999999</v>
      </c>
      <c r="U29" s="58">
        <v>171.22110000000001</v>
      </c>
      <c r="V29" s="58">
        <v>170.532196</v>
      </c>
      <c r="W29" s="58">
        <v>169.81140099999999</v>
      </c>
      <c r="X29" s="58">
        <v>169.06530799999999</v>
      </c>
      <c r="Y29" s="58">
        <v>168.300995</v>
      </c>
      <c r="Z29" s="58">
        <v>167.52330000000001</v>
      </c>
      <c r="AA29" s="58">
        <v>166.72770700000001</v>
      </c>
      <c r="AB29" s="58">
        <v>165.91149899999999</v>
      </c>
      <c r="AC29" s="58">
        <v>165.08120700000001</v>
      </c>
      <c r="AD29" s="58">
        <v>164.24380500000001</v>
      </c>
      <c r="AE29" s="58">
        <v>163.40490700000001</v>
      </c>
      <c r="AF29" s="58">
        <v>162.5625</v>
      </c>
      <c r="AG29" s="58">
        <v>161.71319600000001</v>
      </c>
      <c r="AH29" s="58">
        <v>160.858994</v>
      </c>
      <c r="AI29" s="58">
        <v>160.002106</v>
      </c>
      <c r="AJ29" s="58">
        <v>159.14480599999999</v>
      </c>
      <c r="AK29" s="79">
        <v>-4.0000000000000001E-3</v>
      </c>
    </row>
    <row r="30" spans="1:37" ht="13.5">
      <c r="A30" s="58" t="s">
        <v>325</v>
      </c>
      <c r="B30" s="58" t="s">
        <v>326</v>
      </c>
      <c r="C30" s="58" t="s">
        <v>521</v>
      </c>
      <c r="D30" s="58" t="s">
        <v>511</v>
      </c>
      <c r="E30" s="58">
        <v>732.97448699999995</v>
      </c>
      <c r="F30" s="58">
        <v>741.50860599999999</v>
      </c>
      <c r="G30" s="58">
        <v>749.86358600000005</v>
      </c>
      <c r="H30" s="58">
        <v>758.13366699999995</v>
      </c>
      <c r="I30" s="58">
        <v>766.31182899999999</v>
      </c>
      <c r="J30" s="58">
        <v>774.38922100000002</v>
      </c>
      <c r="K30" s="58">
        <v>782.36169400000006</v>
      </c>
      <c r="L30" s="58">
        <v>789.92394999999999</v>
      </c>
      <c r="M30" s="58">
        <v>797.39141800000004</v>
      </c>
      <c r="N30" s="58">
        <v>804.75280799999996</v>
      </c>
      <c r="O30" s="58">
        <v>811.996216</v>
      </c>
      <c r="P30" s="58">
        <v>819.10772699999995</v>
      </c>
      <c r="Q30" s="58">
        <v>825.83727999999996</v>
      </c>
      <c r="R30" s="58">
        <v>832.45422399999995</v>
      </c>
      <c r="S30" s="58">
        <v>838.95288100000005</v>
      </c>
      <c r="T30" s="58">
        <v>845.31176800000003</v>
      </c>
      <c r="U30" s="58">
        <v>851.52978499999995</v>
      </c>
      <c r="V30" s="58">
        <v>857.43316700000003</v>
      </c>
      <c r="W30" s="58">
        <v>863.20739700000001</v>
      </c>
      <c r="X30" s="58">
        <v>868.84320100000002</v>
      </c>
      <c r="Y30" s="58">
        <v>874.34875499999998</v>
      </c>
      <c r="Z30" s="58">
        <v>879.73638900000003</v>
      </c>
      <c r="AA30" s="58">
        <v>884.77459699999997</v>
      </c>
      <c r="AB30" s="58">
        <v>889.67962599999998</v>
      </c>
      <c r="AC30" s="58">
        <v>894.45849599999997</v>
      </c>
      <c r="AD30" s="58">
        <v>899.12365699999998</v>
      </c>
      <c r="AE30" s="58">
        <v>903.677368</v>
      </c>
      <c r="AF30" s="58">
        <v>907.769226</v>
      </c>
      <c r="AG30" s="58">
        <v>911.73828100000003</v>
      </c>
      <c r="AH30" s="58">
        <v>915.59722899999997</v>
      </c>
      <c r="AI30" s="58">
        <v>919.35131799999999</v>
      </c>
      <c r="AJ30" s="58">
        <v>922.99926800000003</v>
      </c>
      <c r="AK30" s="79">
        <v>7.0000000000000001E-3</v>
      </c>
    </row>
    <row r="31" spans="1:37" ht="13.5">
      <c r="A31" s="58" t="s">
        <v>327</v>
      </c>
      <c r="B31" s="58" t="s">
        <v>328</v>
      </c>
      <c r="C31" s="58" t="s">
        <v>522</v>
      </c>
      <c r="D31" s="58" t="s">
        <v>511</v>
      </c>
      <c r="E31" s="58">
        <v>1865.5031739999999</v>
      </c>
      <c r="F31" s="58">
        <v>1885.6514890000001</v>
      </c>
      <c r="G31" s="58">
        <v>1905.4688719999999</v>
      </c>
      <c r="H31" s="58">
        <v>1925.033813</v>
      </c>
      <c r="I31" s="58">
        <v>1944.293823</v>
      </c>
      <c r="J31" s="58">
        <v>1963.1956789999999</v>
      </c>
      <c r="K31" s="58">
        <v>1981.7017820000001</v>
      </c>
      <c r="L31" s="58">
        <v>1999.6389160000001</v>
      </c>
      <c r="M31" s="58">
        <v>2017.239014</v>
      </c>
      <c r="N31" s="58">
        <v>2034.4454350000001</v>
      </c>
      <c r="O31" s="58">
        <v>2051.1992190000001</v>
      </c>
      <c r="P31" s="58">
        <v>2067.4499510000001</v>
      </c>
      <c r="Q31" s="58">
        <v>2083.0517580000001</v>
      </c>
      <c r="R31" s="58">
        <v>2098.210693</v>
      </c>
      <c r="S31" s="58">
        <v>2112.892578</v>
      </c>
      <c r="T31" s="58">
        <v>2127.0539549999999</v>
      </c>
      <c r="U31" s="58">
        <v>2140.6655270000001</v>
      </c>
      <c r="V31" s="58">
        <v>2153.5974120000001</v>
      </c>
      <c r="W31" s="58">
        <v>2165.9953609999998</v>
      </c>
      <c r="X31" s="58">
        <v>2177.8808589999999</v>
      </c>
      <c r="Y31" s="58">
        <v>2189.2871089999999</v>
      </c>
      <c r="Z31" s="58">
        <v>2200.2438959999999</v>
      </c>
      <c r="AA31" s="58">
        <v>2210.5795899999998</v>
      </c>
      <c r="AB31" s="58">
        <v>2220.4255370000001</v>
      </c>
      <c r="AC31" s="58">
        <v>2229.8122560000002</v>
      </c>
      <c r="AD31" s="58">
        <v>2238.77124</v>
      </c>
      <c r="AE31" s="58">
        <v>2247.3239749999998</v>
      </c>
      <c r="AF31" s="58">
        <v>2255.226807</v>
      </c>
      <c r="AG31" s="58">
        <v>2262.6987300000001</v>
      </c>
      <c r="AH31" s="58">
        <v>2269.7514649999998</v>
      </c>
      <c r="AI31" s="58">
        <v>2276.3969729999999</v>
      </c>
      <c r="AJ31" s="58">
        <v>2282.6401369999999</v>
      </c>
      <c r="AK31" s="79">
        <v>7.0000000000000001E-3</v>
      </c>
    </row>
    <row r="32" spans="1:37" ht="13.5">
      <c r="A32" s="58" t="s">
        <v>329</v>
      </c>
      <c r="B32" s="58" t="s">
        <v>330</v>
      </c>
      <c r="C32" s="58" t="s">
        <v>523</v>
      </c>
      <c r="D32" s="58" t="s">
        <v>511</v>
      </c>
      <c r="E32" s="58">
        <v>33.461436999999997</v>
      </c>
      <c r="F32" s="58">
        <v>33.876185999999997</v>
      </c>
      <c r="G32" s="58">
        <v>34.303497</v>
      </c>
      <c r="H32" s="58">
        <v>34.741508000000003</v>
      </c>
      <c r="I32" s="58">
        <v>35.176994000000001</v>
      </c>
      <c r="J32" s="58">
        <v>35.608803000000002</v>
      </c>
      <c r="K32" s="58">
        <v>36.036422999999999</v>
      </c>
      <c r="L32" s="58">
        <v>36.458022999999997</v>
      </c>
      <c r="M32" s="58">
        <v>36.876781000000001</v>
      </c>
      <c r="N32" s="58">
        <v>37.299438000000002</v>
      </c>
      <c r="O32" s="58">
        <v>37.717548000000001</v>
      </c>
      <c r="P32" s="58">
        <v>38.130436000000003</v>
      </c>
      <c r="Q32" s="58">
        <v>38.536839000000001</v>
      </c>
      <c r="R32" s="58">
        <v>38.939712999999998</v>
      </c>
      <c r="S32" s="58">
        <v>39.345931999999998</v>
      </c>
      <c r="T32" s="58">
        <v>39.747700000000002</v>
      </c>
      <c r="U32" s="58">
        <v>40.144806000000003</v>
      </c>
      <c r="V32" s="58">
        <v>40.537041000000002</v>
      </c>
      <c r="W32" s="58">
        <v>40.925570999999998</v>
      </c>
      <c r="X32" s="58">
        <v>41.310752999999998</v>
      </c>
      <c r="Y32" s="58">
        <v>41.693027000000001</v>
      </c>
      <c r="Z32" s="58">
        <v>42.072746000000002</v>
      </c>
      <c r="AA32" s="58">
        <v>42.448729999999998</v>
      </c>
      <c r="AB32" s="58">
        <v>42.823891000000003</v>
      </c>
      <c r="AC32" s="58">
        <v>43.205261</v>
      </c>
      <c r="AD32" s="58">
        <v>43.584999000000003</v>
      </c>
      <c r="AE32" s="58">
        <v>43.962817999999999</v>
      </c>
      <c r="AF32" s="58">
        <v>44.336970999999998</v>
      </c>
      <c r="AG32" s="58">
        <v>44.709049</v>
      </c>
      <c r="AH32" s="58">
        <v>45.078814999999999</v>
      </c>
      <c r="AI32" s="58">
        <v>45.446486999999998</v>
      </c>
      <c r="AJ32" s="58">
        <v>45.811763999999997</v>
      </c>
      <c r="AK32" s="79">
        <v>0.01</v>
      </c>
    </row>
    <row r="33" spans="1:37" ht="13.5">
      <c r="A33" s="58" t="s">
        <v>166</v>
      </c>
      <c r="B33" s="58"/>
      <c r="C33" s="58" t="s">
        <v>524</v>
      </c>
    </row>
    <row r="34" spans="1:37" ht="13.5">
      <c r="A34" s="58" t="s">
        <v>331</v>
      </c>
      <c r="B34" s="58"/>
      <c r="C34" s="58" t="s">
        <v>525</v>
      </c>
    </row>
    <row r="35" spans="1:37" ht="13.5">
      <c r="A35" s="58" t="s">
        <v>294</v>
      </c>
      <c r="B35" s="58"/>
      <c r="C35" s="58" t="s">
        <v>526</v>
      </c>
    </row>
    <row r="36" spans="1:37" ht="13.5">
      <c r="A36" s="58" t="s">
        <v>305</v>
      </c>
      <c r="B36" s="58" t="s">
        <v>332</v>
      </c>
      <c r="C36" s="58" t="s">
        <v>527</v>
      </c>
      <c r="D36" s="58" t="s">
        <v>284</v>
      </c>
      <c r="E36" s="58">
        <v>721.91784700000005</v>
      </c>
      <c r="F36" s="58">
        <v>734.06219499999997</v>
      </c>
      <c r="G36" s="58">
        <v>747.42523200000005</v>
      </c>
      <c r="H36" s="58">
        <v>757.89398200000005</v>
      </c>
      <c r="I36" s="58">
        <v>766.14849900000002</v>
      </c>
      <c r="J36" s="58">
        <v>775.42034899999999</v>
      </c>
      <c r="K36" s="58">
        <v>785.53460700000005</v>
      </c>
      <c r="L36" s="58">
        <v>795.18792699999995</v>
      </c>
      <c r="M36" s="58">
        <v>805.01843299999996</v>
      </c>
      <c r="N36" s="58">
        <v>815.72650099999998</v>
      </c>
      <c r="O36" s="58">
        <v>827.55218500000001</v>
      </c>
      <c r="P36" s="58">
        <v>839.68627900000001</v>
      </c>
      <c r="Q36" s="58">
        <v>851.99041699999998</v>
      </c>
      <c r="R36" s="58">
        <v>864.56347700000003</v>
      </c>
      <c r="S36" s="58">
        <v>876.85357699999997</v>
      </c>
      <c r="T36" s="58">
        <v>887.97845500000005</v>
      </c>
      <c r="U36" s="58">
        <v>898.65393100000006</v>
      </c>
      <c r="V36" s="58">
        <v>910.13421600000004</v>
      </c>
      <c r="W36" s="58">
        <v>921.73034700000005</v>
      </c>
      <c r="X36" s="58">
        <v>933.70996100000002</v>
      </c>
      <c r="Y36" s="58">
        <v>946.13281199999994</v>
      </c>
      <c r="Z36" s="58">
        <v>958.79187000000002</v>
      </c>
      <c r="AA36" s="58">
        <v>970.88244599999996</v>
      </c>
      <c r="AB36" s="58">
        <v>982.95562700000005</v>
      </c>
      <c r="AC36" s="58">
        <v>995.20153800000003</v>
      </c>
      <c r="AD36" s="58">
        <v>1008.019592</v>
      </c>
      <c r="AE36" s="58">
        <v>1022.330383</v>
      </c>
      <c r="AF36" s="58">
        <v>1037.8583980000001</v>
      </c>
      <c r="AG36" s="58">
        <v>1054.029663</v>
      </c>
      <c r="AH36" s="58">
        <v>1071.330078</v>
      </c>
      <c r="AI36" s="58">
        <v>1089.0820309999999</v>
      </c>
      <c r="AJ36" s="58">
        <v>1107.07251</v>
      </c>
      <c r="AK36" s="79">
        <v>1.4E-2</v>
      </c>
    </row>
    <row r="37" spans="1:37" ht="13.5">
      <c r="A37" s="58" t="s">
        <v>307</v>
      </c>
      <c r="B37" s="58" t="s">
        <v>333</v>
      </c>
      <c r="C37" s="58" t="s">
        <v>528</v>
      </c>
      <c r="D37" s="58" t="s">
        <v>284</v>
      </c>
      <c r="E37" s="58">
        <v>28.623788999999999</v>
      </c>
      <c r="F37" s="58">
        <v>29.378005999999999</v>
      </c>
      <c r="G37" s="58">
        <v>30.106943000000001</v>
      </c>
      <c r="H37" s="58">
        <v>30.830207999999999</v>
      </c>
      <c r="I37" s="58">
        <v>31.566890999999998</v>
      </c>
      <c r="J37" s="58">
        <v>32.333153000000003</v>
      </c>
      <c r="K37" s="58">
        <v>33.071167000000003</v>
      </c>
      <c r="L37" s="58">
        <v>33.786259000000001</v>
      </c>
      <c r="M37" s="58">
        <v>34.545833999999999</v>
      </c>
      <c r="N37" s="58">
        <v>35.320377000000001</v>
      </c>
      <c r="O37" s="58">
        <v>36.098109999999998</v>
      </c>
      <c r="P37" s="58">
        <v>36.888019999999997</v>
      </c>
      <c r="Q37" s="58">
        <v>37.666420000000002</v>
      </c>
      <c r="R37" s="58">
        <v>38.467606000000004</v>
      </c>
      <c r="S37" s="58">
        <v>39.311377999999998</v>
      </c>
      <c r="T37" s="58">
        <v>40.179099999999998</v>
      </c>
      <c r="U37" s="58">
        <v>41.045451999999997</v>
      </c>
      <c r="V37" s="58">
        <v>41.898429999999998</v>
      </c>
      <c r="W37" s="58">
        <v>42.764907999999998</v>
      </c>
      <c r="X37" s="58">
        <v>43.651919999999997</v>
      </c>
      <c r="Y37" s="58">
        <v>44.512721999999997</v>
      </c>
      <c r="Z37" s="58">
        <v>45.374530999999998</v>
      </c>
      <c r="AA37" s="58">
        <v>46.236114999999998</v>
      </c>
      <c r="AB37" s="58">
        <v>47.097717000000003</v>
      </c>
      <c r="AC37" s="58">
        <v>47.955421000000001</v>
      </c>
      <c r="AD37" s="58">
        <v>48.800117</v>
      </c>
      <c r="AE37" s="58">
        <v>49.649563000000001</v>
      </c>
      <c r="AF37" s="58">
        <v>50.498558000000003</v>
      </c>
      <c r="AG37" s="58">
        <v>51.333809000000002</v>
      </c>
      <c r="AH37" s="58">
        <v>52.166027</v>
      </c>
      <c r="AI37" s="58">
        <v>53.005412999999997</v>
      </c>
      <c r="AJ37" s="58">
        <v>53.833857999999999</v>
      </c>
      <c r="AK37" s="79">
        <v>2.1000000000000001E-2</v>
      </c>
    </row>
    <row r="38" spans="1:37" ht="13.5">
      <c r="A38" s="58" t="s">
        <v>309</v>
      </c>
      <c r="B38" s="58" t="s">
        <v>334</v>
      </c>
      <c r="C38" s="58" t="s">
        <v>529</v>
      </c>
      <c r="D38" s="58" t="s">
        <v>284</v>
      </c>
      <c r="E38" s="58">
        <v>33.209201999999998</v>
      </c>
      <c r="F38" s="58">
        <v>34.048943000000001</v>
      </c>
      <c r="G38" s="58">
        <v>34.913704000000003</v>
      </c>
      <c r="H38" s="58">
        <v>35.818874000000001</v>
      </c>
      <c r="I38" s="58">
        <v>36.730998999999997</v>
      </c>
      <c r="J38" s="58">
        <v>37.665573000000002</v>
      </c>
      <c r="K38" s="58">
        <v>38.562325000000001</v>
      </c>
      <c r="L38" s="58">
        <v>39.444180000000003</v>
      </c>
      <c r="M38" s="58">
        <v>40.355502999999999</v>
      </c>
      <c r="N38" s="58">
        <v>41.306175000000003</v>
      </c>
      <c r="O38" s="58">
        <v>42.295521000000001</v>
      </c>
      <c r="P38" s="58">
        <v>43.308075000000002</v>
      </c>
      <c r="Q38" s="58">
        <v>44.349842000000002</v>
      </c>
      <c r="R38" s="58">
        <v>45.406948</v>
      </c>
      <c r="S38" s="58">
        <v>46.529530000000001</v>
      </c>
      <c r="T38" s="58">
        <v>47.703445000000002</v>
      </c>
      <c r="U38" s="58">
        <v>48.884433999999999</v>
      </c>
      <c r="V38" s="58">
        <v>50.074992999999999</v>
      </c>
      <c r="W38" s="58">
        <v>51.285178999999999</v>
      </c>
      <c r="X38" s="58">
        <v>52.536529999999999</v>
      </c>
      <c r="Y38" s="58">
        <v>53.763618000000001</v>
      </c>
      <c r="Z38" s="58">
        <v>55.006045999999998</v>
      </c>
      <c r="AA38" s="58">
        <v>56.275047000000001</v>
      </c>
      <c r="AB38" s="58">
        <v>57.551315000000002</v>
      </c>
      <c r="AC38" s="58">
        <v>58.843609000000001</v>
      </c>
      <c r="AD38" s="58">
        <v>60.127803999999998</v>
      </c>
      <c r="AE38" s="58">
        <v>61.431099000000003</v>
      </c>
      <c r="AF38" s="58">
        <v>62.744984000000002</v>
      </c>
      <c r="AG38" s="58">
        <v>64.033524</v>
      </c>
      <c r="AH38" s="58">
        <v>65.344893999999996</v>
      </c>
      <c r="AI38" s="58">
        <v>66.707130000000006</v>
      </c>
      <c r="AJ38" s="58">
        <v>68.086067</v>
      </c>
      <c r="AK38" s="79">
        <v>2.3E-2</v>
      </c>
    </row>
    <row r="39" spans="1:37" ht="13.5">
      <c r="A39" s="58" t="s">
        <v>311</v>
      </c>
      <c r="B39" s="58" t="s">
        <v>335</v>
      </c>
      <c r="C39" s="58" t="s">
        <v>530</v>
      </c>
      <c r="D39" s="58" t="s">
        <v>284</v>
      </c>
      <c r="E39" s="58">
        <v>110.37220000000001</v>
      </c>
      <c r="F39" s="58">
        <v>114.96706399999999</v>
      </c>
      <c r="G39" s="58">
        <v>119.52607</v>
      </c>
      <c r="H39" s="58">
        <v>124.192825</v>
      </c>
      <c r="I39" s="58">
        <v>129.02941899999999</v>
      </c>
      <c r="J39" s="58">
        <v>134.026535</v>
      </c>
      <c r="K39" s="58">
        <v>139.05650299999999</v>
      </c>
      <c r="L39" s="58">
        <v>144.11045799999999</v>
      </c>
      <c r="M39" s="58">
        <v>149.17520099999999</v>
      </c>
      <c r="N39" s="58">
        <v>154.419083</v>
      </c>
      <c r="O39" s="58">
        <v>159.886627</v>
      </c>
      <c r="P39" s="58">
        <v>165.540817</v>
      </c>
      <c r="Q39" s="58">
        <v>171.35957300000001</v>
      </c>
      <c r="R39" s="58">
        <v>177.30233799999999</v>
      </c>
      <c r="S39" s="58">
        <v>183.560059</v>
      </c>
      <c r="T39" s="58">
        <v>190.11108400000001</v>
      </c>
      <c r="U39" s="58">
        <v>196.86978099999999</v>
      </c>
      <c r="V39" s="58">
        <v>203.88325499999999</v>
      </c>
      <c r="W39" s="58">
        <v>211.11752300000001</v>
      </c>
      <c r="X39" s="58">
        <v>218.67070000000001</v>
      </c>
      <c r="Y39" s="58">
        <v>226.475067</v>
      </c>
      <c r="Z39" s="58">
        <v>234.56231700000001</v>
      </c>
      <c r="AA39" s="58">
        <v>242.976776</v>
      </c>
      <c r="AB39" s="58">
        <v>251.56822199999999</v>
      </c>
      <c r="AC39" s="58">
        <v>260.42532299999999</v>
      </c>
      <c r="AD39" s="58">
        <v>269.57080100000002</v>
      </c>
      <c r="AE39" s="58">
        <v>279.04714999999999</v>
      </c>
      <c r="AF39" s="58">
        <v>288.87005599999998</v>
      </c>
      <c r="AG39" s="58">
        <v>298.84204099999999</v>
      </c>
      <c r="AH39" s="58">
        <v>309.20880099999999</v>
      </c>
      <c r="AI39" s="58">
        <v>320.05453499999999</v>
      </c>
      <c r="AJ39" s="58">
        <v>331.23413099999999</v>
      </c>
      <c r="AK39" s="79">
        <v>3.5999999999999997E-2</v>
      </c>
    </row>
    <row r="40" spans="1:37" ht="13.5">
      <c r="A40" s="58" t="s">
        <v>313</v>
      </c>
      <c r="B40" s="58" t="s">
        <v>336</v>
      </c>
      <c r="C40" s="58" t="s">
        <v>531</v>
      </c>
      <c r="D40" s="58" t="s">
        <v>284</v>
      </c>
      <c r="E40" s="58">
        <v>591.59338400000001</v>
      </c>
      <c r="F40" s="58">
        <v>603.73327600000005</v>
      </c>
      <c r="G40" s="58">
        <v>615.44171100000005</v>
      </c>
      <c r="H40" s="58">
        <v>627.32391399999995</v>
      </c>
      <c r="I40" s="58">
        <v>639.45165999999995</v>
      </c>
      <c r="J40" s="58">
        <v>652.16449</v>
      </c>
      <c r="K40" s="58">
        <v>665.01355000000001</v>
      </c>
      <c r="L40" s="58">
        <v>677.73413100000005</v>
      </c>
      <c r="M40" s="58">
        <v>690.96069299999999</v>
      </c>
      <c r="N40" s="58">
        <v>704.52154499999995</v>
      </c>
      <c r="O40" s="58">
        <v>718.19085700000005</v>
      </c>
      <c r="P40" s="58">
        <v>731.98284899999999</v>
      </c>
      <c r="Q40" s="58">
        <v>746.08496100000002</v>
      </c>
      <c r="R40" s="58">
        <v>760.40948500000002</v>
      </c>
      <c r="S40" s="58">
        <v>775.20019500000001</v>
      </c>
      <c r="T40" s="58">
        <v>790.35797100000002</v>
      </c>
      <c r="U40" s="58">
        <v>805.70745799999997</v>
      </c>
      <c r="V40" s="58">
        <v>821.41314699999998</v>
      </c>
      <c r="W40" s="58">
        <v>837.40283199999999</v>
      </c>
      <c r="X40" s="58">
        <v>853.79797399999995</v>
      </c>
      <c r="Y40" s="58">
        <v>870.25061000000005</v>
      </c>
      <c r="Z40" s="58">
        <v>887.12731900000006</v>
      </c>
      <c r="AA40" s="58">
        <v>904.57653800000003</v>
      </c>
      <c r="AB40" s="58">
        <v>922.29486099999997</v>
      </c>
      <c r="AC40" s="58">
        <v>940.15087900000003</v>
      </c>
      <c r="AD40" s="58">
        <v>958.12487799999997</v>
      </c>
      <c r="AE40" s="58">
        <v>976.49731399999996</v>
      </c>
      <c r="AF40" s="58">
        <v>995.418091</v>
      </c>
      <c r="AG40" s="58">
        <v>1014.88031</v>
      </c>
      <c r="AH40" s="58">
        <v>1035.434448</v>
      </c>
      <c r="AI40" s="58">
        <v>1057.50415</v>
      </c>
      <c r="AJ40" s="58">
        <v>1080.732788</v>
      </c>
      <c r="AK40" s="79">
        <v>0.02</v>
      </c>
    </row>
    <row r="41" spans="1:37" ht="13.5">
      <c r="A41" s="58" t="s">
        <v>315</v>
      </c>
      <c r="B41" s="58" t="s">
        <v>337</v>
      </c>
      <c r="C41" s="58" t="s">
        <v>532</v>
      </c>
      <c r="D41" s="58" t="s">
        <v>284</v>
      </c>
      <c r="E41" s="58">
        <v>45.564075000000003</v>
      </c>
      <c r="F41" s="58">
        <v>47.896571999999999</v>
      </c>
      <c r="G41" s="58">
        <v>50.370753999999998</v>
      </c>
      <c r="H41" s="58">
        <v>53.00132</v>
      </c>
      <c r="I41" s="58">
        <v>55.796672999999998</v>
      </c>
      <c r="J41" s="58">
        <v>58.735858999999998</v>
      </c>
      <c r="K41" s="58">
        <v>61.796214999999997</v>
      </c>
      <c r="L41" s="58">
        <v>64.972838999999993</v>
      </c>
      <c r="M41" s="58">
        <v>68.280045000000001</v>
      </c>
      <c r="N41" s="58">
        <v>71.736716999999999</v>
      </c>
      <c r="O41" s="58">
        <v>75.371116999999998</v>
      </c>
      <c r="P41" s="58">
        <v>79.161773999999994</v>
      </c>
      <c r="Q41" s="58">
        <v>83.165497000000002</v>
      </c>
      <c r="R41" s="58">
        <v>87.320740000000001</v>
      </c>
      <c r="S41" s="58">
        <v>91.714729000000005</v>
      </c>
      <c r="T41" s="58">
        <v>96.373016000000007</v>
      </c>
      <c r="U41" s="58">
        <v>101.28312699999999</v>
      </c>
      <c r="V41" s="58">
        <v>106.452698</v>
      </c>
      <c r="W41" s="58">
        <v>111.876152</v>
      </c>
      <c r="X41" s="58">
        <v>117.564774</v>
      </c>
      <c r="Y41" s="58">
        <v>123.548973</v>
      </c>
      <c r="Z41" s="58">
        <v>129.838638</v>
      </c>
      <c r="AA41" s="58">
        <v>136.42607100000001</v>
      </c>
      <c r="AB41" s="58">
        <v>143.30441300000001</v>
      </c>
      <c r="AC41" s="58">
        <v>150.524933</v>
      </c>
      <c r="AD41" s="58">
        <v>158.113632</v>
      </c>
      <c r="AE41" s="58">
        <v>166.09411600000001</v>
      </c>
      <c r="AF41" s="58">
        <v>174.47126800000001</v>
      </c>
      <c r="AG41" s="58">
        <v>183.17164600000001</v>
      </c>
      <c r="AH41" s="58">
        <v>192.335083</v>
      </c>
      <c r="AI41" s="58">
        <v>202.00462300000001</v>
      </c>
      <c r="AJ41" s="58">
        <v>212.18244899999999</v>
      </c>
      <c r="AK41" s="79">
        <v>5.0999999999999997E-2</v>
      </c>
    </row>
    <row r="42" spans="1:37" ht="13.5">
      <c r="A42" s="58" t="s">
        <v>317</v>
      </c>
      <c r="B42" s="58" t="s">
        <v>338</v>
      </c>
      <c r="C42" s="58" t="s">
        <v>533</v>
      </c>
      <c r="D42" s="58" t="s">
        <v>284</v>
      </c>
      <c r="E42" s="58">
        <v>80.165374999999997</v>
      </c>
      <c r="F42" s="58">
        <v>83.176697000000004</v>
      </c>
      <c r="G42" s="58">
        <v>85.994667000000007</v>
      </c>
      <c r="H42" s="58">
        <v>88.733620000000002</v>
      </c>
      <c r="I42" s="58">
        <v>91.53904</v>
      </c>
      <c r="J42" s="58">
        <v>94.406165999999999</v>
      </c>
      <c r="K42" s="58">
        <v>97.238724000000005</v>
      </c>
      <c r="L42" s="58">
        <v>100.050026</v>
      </c>
      <c r="M42" s="58">
        <v>103.070908</v>
      </c>
      <c r="N42" s="58">
        <v>105.86525</v>
      </c>
      <c r="O42" s="58">
        <v>108.77446</v>
      </c>
      <c r="P42" s="58">
        <v>111.76956199999999</v>
      </c>
      <c r="Q42" s="58">
        <v>114.912262</v>
      </c>
      <c r="R42" s="58">
        <v>118.08369399999999</v>
      </c>
      <c r="S42" s="58">
        <v>121.286079</v>
      </c>
      <c r="T42" s="58">
        <v>124.63106500000001</v>
      </c>
      <c r="U42" s="58">
        <v>128.06806900000001</v>
      </c>
      <c r="V42" s="58">
        <v>131.57449299999999</v>
      </c>
      <c r="W42" s="58">
        <v>135.112427</v>
      </c>
      <c r="X42" s="58">
        <v>138.56568899999999</v>
      </c>
      <c r="Y42" s="58">
        <v>142.100403</v>
      </c>
      <c r="Z42" s="58">
        <v>145.738541</v>
      </c>
      <c r="AA42" s="58">
        <v>149.51010099999999</v>
      </c>
      <c r="AB42" s="58">
        <v>153.383118</v>
      </c>
      <c r="AC42" s="58">
        <v>157.13705400000001</v>
      </c>
      <c r="AD42" s="58">
        <v>160.988632</v>
      </c>
      <c r="AE42" s="58">
        <v>164.98996</v>
      </c>
      <c r="AF42" s="58">
        <v>169.142166</v>
      </c>
      <c r="AG42" s="58">
        <v>173.37432899999999</v>
      </c>
      <c r="AH42" s="58">
        <v>177.43107599999999</v>
      </c>
      <c r="AI42" s="58">
        <v>181.64480599999999</v>
      </c>
      <c r="AJ42" s="58">
        <v>186.02446</v>
      </c>
      <c r="AK42" s="79">
        <v>2.8000000000000001E-2</v>
      </c>
    </row>
    <row r="43" spans="1:37" ht="13.5">
      <c r="A43" s="58" t="s">
        <v>319</v>
      </c>
      <c r="B43" s="58" t="s">
        <v>339</v>
      </c>
      <c r="C43" s="58" t="s">
        <v>534</v>
      </c>
      <c r="D43" s="58" t="s">
        <v>284</v>
      </c>
      <c r="E43" s="58">
        <v>91.721305999999998</v>
      </c>
      <c r="F43" s="58">
        <v>93.622826000000003</v>
      </c>
      <c r="G43" s="58">
        <v>95.293487999999996</v>
      </c>
      <c r="H43" s="58">
        <v>96.842467999999997</v>
      </c>
      <c r="I43" s="58">
        <v>98.365166000000002</v>
      </c>
      <c r="J43" s="58">
        <v>99.864845000000003</v>
      </c>
      <c r="K43" s="58">
        <v>101.34504699999999</v>
      </c>
      <c r="L43" s="58">
        <v>102.854294</v>
      </c>
      <c r="M43" s="58">
        <v>104.486237</v>
      </c>
      <c r="N43" s="58">
        <v>106.227493</v>
      </c>
      <c r="O43" s="58">
        <v>108.054596</v>
      </c>
      <c r="P43" s="58">
        <v>110.043503</v>
      </c>
      <c r="Q43" s="58">
        <v>112.232086</v>
      </c>
      <c r="R43" s="58">
        <v>114.613533</v>
      </c>
      <c r="S43" s="58">
        <v>117.084534</v>
      </c>
      <c r="T43" s="58">
        <v>119.578896</v>
      </c>
      <c r="U43" s="58">
        <v>122.007172</v>
      </c>
      <c r="V43" s="58">
        <v>124.375694</v>
      </c>
      <c r="W43" s="58">
        <v>126.77357499999999</v>
      </c>
      <c r="X43" s="58">
        <v>129.139771</v>
      </c>
      <c r="Y43" s="58">
        <v>131.53161600000001</v>
      </c>
      <c r="Z43" s="58">
        <v>133.955658</v>
      </c>
      <c r="AA43" s="58">
        <v>136.44662500000001</v>
      </c>
      <c r="AB43" s="58">
        <v>138.96005199999999</v>
      </c>
      <c r="AC43" s="58">
        <v>141.485962</v>
      </c>
      <c r="AD43" s="58">
        <v>144.05819700000001</v>
      </c>
      <c r="AE43" s="58">
        <v>146.65927099999999</v>
      </c>
      <c r="AF43" s="58">
        <v>149.28564499999999</v>
      </c>
      <c r="AG43" s="58">
        <v>151.90327500000001</v>
      </c>
      <c r="AH43" s="58">
        <v>154.582367</v>
      </c>
      <c r="AI43" s="58">
        <v>157.37406899999999</v>
      </c>
      <c r="AJ43" s="58">
        <v>160.33737199999999</v>
      </c>
      <c r="AK43" s="79">
        <v>1.7999999999999999E-2</v>
      </c>
    </row>
    <row r="44" spans="1:37" ht="13.5">
      <c r="A44" s="58" t="s">
        <v>321</v>
      </c>
      <c r="B44" s="58" t="s">
        <v>340</v>
      </c>
      <c r="C44" s="58" t="s">
        <v>535</v>
      </c>
      <c r="D44" s="58" t="s">
        <v>284</v>
      </c>
      <c r="E44" s="58">
        <v>483.26211499999999</v>
      </c>
      <c r="F44" s="58">
        <v>511.33624300000002</v>
      </c>
      <c r="G44" s="58">
        <v>540.06018100000006</v>
      </c>
      <c r="H44" s="58">
        <v>570.79376200000002</v>
      </c>
      <c r="I44" s="58">
        <v>601.34643600000004</v>
      </c>
      <c r="J44" s="58">
        <v>633.583618</v>
      </c>
      <c r="K44" s="58">
        <v>666.31372099999999</v>
      </c>
      <c r="L44" s="58">
        <v>698.99383499999999</v>
      </c>
      <c r="M44" s="58">
        <v>733.63116500000001</v>
      </c>
      <c r="N44" s="58">
        <v>770.79681400000004</v>
      </c>
      <c r="O44" s="58">
        <v>809.38043200000004</v>
      </c>
      <c r="P44" s="58">
        <v>848.65826400000003</v>
      </c>
      <c r="Q44" s="58">
        <v>889.15460199999995</v>
      </c>
      <c r="R44" s="58">
        <v>930.62866199999996</v>
      </c>
      <c r="S44" s="58">
        <v>974.67022699999995</v>
      </c>
      <c r="T44" s="58">
        <v>1020.183533</v>
      </c>
      <c r="U44" s="58">
        <v>1066.7524410000001</v>
      </c>
      <c r="V44" s="58">
        <v>1114.744385</v>
      </c>
      <c r="W44" s="58">
        <v>1164.0397949999999</v>
      </c>
      <c r="X44" s="58">
        <v>1215.0479740000001</v>
      </c>
      <c r="Y44" s="58">
        <v>1267.7921140000001</v>
      </c>
      <c r="Z44" s="58">
        <v>1321.450928</v>
      </c>
      <c r="AA44" s="58">
        <v>1378.591553</v>
      </c>
      <c r="AB44" s="58">
        <v>1437.9342039999999</v>
      </c>
      <c r="AC44" s="58">
        <v>1498.887939</v>
      </c>
      <c r="AD44" s="58">
        <v>1560.955811</v>
      </c>
      <c r="AE44" s="58">
        <v>1623.6267089999999</v>
      </c>
      <c r="AF44" s="58">
        <v>1687.836548</v>
      </c>
      <c r="AG44" s="58">
        <v>1752.204346</v>
      </c>
      <c r="AH44" s="58">
        <v>1818.7993160000001</v>
      </c>
      <c r="AI44" s="58">
        <v>1886.1206050000001</v>
      </c>
      <c r="AJ44" s="58">
        <v>1953.014404</v>
      </c>
      <c r="AK44" s="79">
        <v>4.5999999999999999E-2</v>
      </c>
    </row>
    <row r="45" spans="1:37" ht="13.5">
      <c r="A45" s="58" t="s">
        <v>323</v>
      </c>
      <c r="B45" s="58" t="s">
        <v>341</v>
      </c>
      <c r="C45" s="58" t="s">
        <v>536</v>
      </c>
      <c r="D45" s="58" t="s">
        <v>284</v>
      </c>
      <c r="E45" s="58">
        <v>78.859313999999998</v>
      </c>
      <c r="F45" s="58">
        <v>79.547272000000007</v>
      </c>
      <c r="G45" s="58">
        <v>80.640761999999995</v>
      </c>
      <c r="H45" s="58">
        <v>81.643187999999995</v>
      </c>
      <c r="I45" s="58">
        <v>82.645904999999999</v>
      </c>
      <c r="J45" s="58">
        <v>83.706078000000005</v>
      </c>
      <c r="K45" s="58">
        <v>84.725791999999998</v>
      </c>
      <c r="L45" s="58">
        <v>85.686440000000005</v>
      </c>
      <c r="M45" s="58">
        <v>86.672531000000006</v>
      </c>
      <c r="N45" s="58">
        <v>87.712676999999999</v>
      </c>
      <c r="O45" s="58">
        <v>88.709029999999998</v>
      </c>
      <c r="P45" s="58">
        <v>89.581337000000005</v>
      </c>
      <c r="Q45" s="58">
        <v>90.345130999999995</v>
      </c>
      <c r="R45" s="58">
        <v>91.068450999999996</v>
      </c>
      <c r="S45" s="58">
        <v>91.85257</v>
      </c>
      <c r="T45" s="58">
        <v>92.722694000000004</v>
      </c>
      <c r="U45" s="58">
        <v>93.615668999999997</v>
      </c>
      <c r="V45" s="58">
        <v>94.442970000000003</v>
      </c>
      <c r="W45" s="58">
        <v>95.183532999999997</v>
      </c>
      <c r="X45" s="58">
        <v>95.890395999999996</v>
      </c>
      <c r="Y45" s="58">
        <v>96.562241</v>
      </c>
      <c r="Z45" s="58">
        <v>97.265144000000006</v>
      </c>
      <c r="AA45" s="58">
        <v>98.064048999999997</v>
      </c>
      <c r="AB45" s="58">
        <v>98.952056999999996</v>
      </c>
      <c r="AC45" s="58">
        <v>99.895660000000007</v>
      </c>
      <c r="AD45" s="58">
        <v>100.841446</v>
      </c>
      <c r="AE45" s="58">
        <v>101.775948</v>
      </c>
      <c r="AF45" s="58">
        <v>102.72427399999999</v>
      </c>
      <c r="AG45" s="58">
        <v>103.679878</v>
      </c>
      <c r="AH45" s="58">
        <v>104.675102</v>
      </c>
      <c r="AI45" s="58">
        <v>105.752556</v>
      </c>
      <c r="AJ45" s="58">
        <v>106.915955</v>
      </c>
      <c r="AK45" s="79">
        <v>0.01</v>
      </c>
    </row>
    <row r="46" spans="1:37" ht="13.5">
      <c r="A46" s="58" t="s">
        <v>325</v>
      </c>
      <c r="B46" s="58" t="s">
        <v>342</v>
      </c>
      <c r="C46" s="58" t="s">
        <v>537</v>
      </c>
      <c r="D46" s="58" t="s">
        <v>284</v>
      </c>
      <c r="E46" s="58">
        <v>164.58187899999999</v>
      </c>
      <c r="F46" s="58">
        <v>175.32080099999999</v>
      </c>
      <c r="G46" s="58">
        <v>186.70036300000001</v>
      </c>
      <c r="H46" s="58">
        <v>198.976471</v>
      </c>
      <c r="I46" s="58">
        <v>212.157196</v>
      </c>
      <c r="J46" s="58">
        <v>226.189346</v>
      </c>
      <c r="K46" s="58">
        <v>240.92263800000001</v>
      </c>
      <c r="L46" s="58">
        <v>256.29449499999998</v>
      </c>
      <c r="M46" s="58">
        <v>272.68637100000001</v>
      </c>
      <c r="N46" s="58">
        <v>290.171967</v>
      </c>
      <c r="O46" s="58">
        <v>308.50811800000002</v>
      </c>
      <c r="P46" s="58">
        <v>327.74859600000002</v>
      </c>
      <c r="Q46" s="58">
        <v>347.92297400000001</v>
      </c>
      <c r="R46" s="58">
        <v>369.06210299999998</v>
      </c>
      <c r="S46" s="58">
        <v>391.51001000000002</v>
      </c>
      <c r="T46" s="58">
        <v>415.32223499999998</v>
      </c>
      <c r="U46" s="58">
        <v>440.34420799999998</v>
      </c>
      <c r="V46" s="58">
        <v>466.646973</v>
      </c>
      <c r="W46" s="58">
        <v>494.321686</v>
      </c>
      <c r="X46" s="58">
        <v>523.60876499999995</v>
      </c>
      <c r="Y46" s="58">
        <v>554.30670199999997</v>
      </c>
      <c r="Z46" s="58">
        <v>586.65655500000003</v>
      </c>
      <c r="AA46" s="58">
        <v>620.85693400000002</v>
      </c>
      <c r="AB46" s="58">
        <v>656.67950399999995</v>
      </c>
      <c r="AC46" s="58">
        <v>694.33978300000001</v>
      </c>
      <c r="AD46" s="58">
        <v>733.82446300000004</v>
      </c>
      <c r="AE46" s="58">
        <v>775.43633999999997</v>
      </c>
      <c r="AF46" s="58">
        <v>818.95678699999996</v>
      </c>
      <c r="AG46" s="58">
        <v>864.05932600000006</v>
      </c>
      <c r="AH46" s="58">
        <v>911.64379899999994</v>
      </c>
      <c r="AI46" s="58">
        <v>962.30261199999995</v>
      </c>
      <c r="AJ46" s="58">
        <v>1015.463257</v>
      </c>
      <c r="AK46" s="79">
        <v>0.06</v>
      </c>
    </row>
    <row r="47" spans="1:37" ht="13.5">
      <c r="A47" s="58" t="s">
        <v>327</v>
      </c>
      <c r="B47" s="58" t="s">
        <v>343</v>
      </c>
      <c r="C47" s="58" t="s">
        <v>538</v>
      </c>
      <c r="D47" s="58" t="s">
        <v>284</v>
      </c>
      <c r="E47" s="58">
        <v>77.246346000000003</v>
      </c>
      <c r="F47" s="58">
        <v>83.082413000000003</v>
      </c>
      <c r="G47" s="58">
        <v>89.219054999999997</v>
      </c>
      <c r="H47" s="58">
        <v>95.830330000000004</v>
      </c>
      <c r="I47" s="58">
        <v>103.107979</v>
      </c>
      <c r="J47" s="58">
        <v>111.09317799999999</v>
      </c>
      <c r="K47" s="58">
        <v>119.678406</v>
      </c>
      <c r="L47" s="58">
        <v>128.90664699999999</v>
      </c>
      <c r="M47" s="58">
        <v>138.89042699999999</v>
      </c>
      <c r="N47" s="58">
        <v>149.61389199999999</v>
      </c>
      <c r="O47" s="58">
        <v>161.03604100000001</v>
      </c>
      <c r="P47" s="58">
        <v>173.207886</v>
      </c>
      <c r="Q47" s="58">
        <v>186.19648699999999</v>
      </c>
      <c r="R47" s="58">
        <v>200.11947599999999</v>
      </c>
      <c r="S47" s="58">
        <v>215.10382100000001</v>
      </c>
      <c r="T47" s="58">
        <v>231.14370700000001</v>
      </c>
      <c r="U47" s="58">
        <v>248.241119</v>
      </c>
      <c r="V47" s="58">
        <v>266.53976399999999</v>
      </c>
      <c r="W47" s="58">
        <v>286.09079000000003</v>
      </c>
      <c r="X47" s="58">
        <v>306.95236199999999</v>
      </c>
      <c r="Y47" s="58">
        <v>329.071686</v>
      </c>
      <c r="Z47" s="58">
        <v>352.67913800000002</v>
      </c>
      <c r="AA47" s="58">
        <v>377.88024899999999</v>
      </c>
      <c r="AB47" s="58">
        <v>404.57607999999999</v>
      </c>
      <c r="AC47" s="58">
        <v>432.89596599999999</v>
      </c>
      <c r="AD47" s="58">
        <v>462.84079000000003</v>
      </c>
      <c r="AE47" s="58">
        <v>494.623199</v>
      </c>
      <c r="AF47" s="58">
        <v>528.20135500000004</v>
      </c>
      <c r="AG47" s="58">
        <v>563.538635</v>
      </c>
      <c r="AH47" s="58">
        <v>600.94812000000002</v>
      </c>
      <c r="AI47" s="58">
        <v>640.77380400000004</v>
      </c>
      <c r="AJ47" s="58">
        <v>682.85864300000003</v>
      </c>
      <c r="AK47" s="79">
        <v>7.2999999999999995E-2</v>
      </c>
    </row>
    <row r="48" spans="1:37" ht="13.5">
      <c r="A48" s="58" t="s">
        <v>329</v>
      </c>
      <c r="B48" s="58" t="s">
        <v>344</v>
      </c>
      <c r="C48" s="58" t="s">
        <v>539</v>
      </c>
      <c r="D48" s="58" t="s">
        <v>284</v>
      </c>
      <c r="E48" s="58">
        <v>74.477958999999998</v>
      </c>
      <c r="F48" s="58">
        <v>77.387230000000002</v>
      </c>
      <c r="G48" s="58">
        <v>80.591789000000006</v>
      </c>
      <c r="H48" s="58">
        <v>83.960144</v>
      </c>
      <c r="I48" s="58">
        <v>87.261870999999999</v>
      </c>
      <c r="J48" s="58">
        <v>90.567688000000004</v>
      </c>
      <c r="K48" s="58">
        <v>93.851035999999993</v>
      </c>
      <c r="L48" s="58">
        <v>97.156531999999999</v>
      </c>
      <c r="M48" s="58">
        <v>100.55941799999999</v>
      </c>
      <c r="N48" s="58">
        <v>104.11776</v>
      </c>
      <c r="O48" s="58">
        <v>107.79491400000001</v>
      </c>
      <c r="P48" s="58">
        <v>111.578377</v>
      </c>
      <c r="Q48" s="58">
        <v>115.40773799999999</v>
      </c>
      <c r="R48" s="58">
        <v>119.315445</v>
      </c>
      <c r="S48" s="58">
        <v>123.47038999999999</v>
      </c>
      <c r="T48" s="58">
        <v>127.803352</v>
      </c>
      <c r="U48" s="58">
        <v>132.245621</v>
      </c>
      <c r="V48" s="58">
        <v>136.795807</v>
      </c>
      <c r="W48" s="58">
        <v>141.50903299999999</v>
      </c>
      <c r="X48" s="58">
        <v>146.372345</v>
      </c>
      <c r="Y48" s="58">
        <v>151.371262</v>
      </c>
      <c r="Z48" s="58">
        <v>156.53585799999999</v>
      </c>
      <c r="AA48" s="58">
        <v>161.909851</v>
      </c>
      <c r="AB48" s="58">
        <v>167.49200400000001</v>
      </c>
      <c r="AC48" s="58">
        <v>173.258453</v>
      </c>
      <c r="AD48" s="58">
        <v>179.19657900000001</v>
      </c>
      <c r="AE48" s="58">
        <v>185.31686400000001</v>
      </c>
      <c r="AF48" s="58">
        <v>191.64439400000001</v>
      </c>
      <c r="AG48" s="58">
        <v>198.079849</v>
      </c>
      <c r="AH48" s="58">
        <v>204.67468299999999</v>
      </c>
      <c r="AI48" s="58">
        <v>211.39698799999999</v>
      </c>
      <c r="AJ48" s="58">
        <v>218.20503199999999</v>
      </c>
      <c r="AK48" s="79">
        <v>3.5000000000000003E-2</v>
      </c>
    </row>
    <row r="49" spans="1:37" ht="13.5">
      <c r="A49" s="58" t="s">
        <v>296</v>
      </c>
      <c r="B49" s="58"/>
      <c r="C49" s="58" t="s">
        <v>540</v>
      </c>
    </row>
    <row r="50" spans="1:37" ht="13.5">
      <c r="A50" s="58" t="s">
        <v>305</v>
      </c>
      <c r="B50" s="58" t="s">
        <v>345</v>
      </c>
      <c r="C50" s="58" t="s">
        <v>541</v>
      </c>
      <c r="D50" s="58" t="s">
        <v>284</v>
      </c>
      <c r="E50" s="58">
        <v>297.88812300000001</v>
      </c>
      <c r="F50" s="58">
        <v>306.09170499999999</v>
      </c>
      <c r="G50" s="58">
        <v>314.998627</v>
      </c>
      <c r="H50" s="58">
        <v>322.75979599999999</v>
      </c>
      <c r="I50" s="58">
        <v>329.65463299999999</v>
      </c>
      <c r="J50" s="58">
        <v>337.15154999999999</v>
      </c>
      <c r="K50" s="58">
        <v>345.18383799999998</v>
      </c>
      <c r="L50" s="58">
        <v>353.15145899999999</v>
      </c>
      <c r="M50" s="58">
        <v>361.35427900000002</v>
      </c>
      <c r="N50" s="58">
        <v>370.13232399999998</v>
      </c>
      <c r="O50" s="58">
        <v>379.61450200000002</v>
      </c>
      <c r="P50" s="58">
        <v>389.42440800000003</v>
      </c>
      <c r="Q50" s="58">
        <v>399.50158699999997</v>
      </c>
      <c r="R50" s="58">
        <v>409.899475</v>
      </c>
      <c r="S50" s="58">
        <v>420.34811400000001</v>
      </c>
      <c r="T50" s="58">
        <v>430.40139799999997</v>
      </c>
      <c r="U50" s="58">
        <v>440.41061400000001</v>
      </c>
      <c r="V50" s="58">
        <v>451.01641799999999</v>
      </c>
      <c r="W50" s="58">
        <v>461.87530500000003</v>
      </c>
      <c r="X50" s="58">
        <v>473.13122600000003</v>
      </c>
      <c r="Y50" s="58">
        <v>484.82379200000003</v>
      </c>
      <c r="Z50" s="58">
        <v>496.85177599999997</v>
      </c>
      <c r="AA50" s="58">
        <v>508.78909299999998</v>
      </c>
      <c r="AB50" s="58">
        <v>520.92913799999997</v>
      </c>
      <c r="AC50" s="58">
        <v>533.37811299999998</v>
      </c>
      <c r="AD50" s="58">
        <v>546.36181599999998</v>
      </c>
      <c r="AE50" s="58">
        <v>560.40362500000003</v>
      </c>
      <c r="AF50" s="58">
        <v>575.37377900000001</v>
      </c>
      <c r="AG50" s="58">
        <v>590.96923800000002</v>
      </c>
      <c r="AH50" s="58">
        <v>607.48107900000002</v>
      </c>
      <c r="AI50" s="58">
        <v>624.53930700000001</v>
      </c>
      <c r="AJ50" s="58">
        <v>642.03161599999999</v>
      </c>
      <c r="AK50" s="79">
        <v>2.5000000000000001E-2</v>
      </c>
    </row>
    <row r="51" spans="1:37" ht="13.5">
      <c r="A51" s="58" t="s">
        <v>307</v>
      </c>
      <c r="B51" s="58" t="s">
        <v>346</v>
      </c>
      <c r="C51" s="58" t="s">
        <v>542</v>
      </c>
      <c r="D51" s="58" t="s">
        <v>284</v>
      </c>
      <c r="E51" s="58">
        <v>124.040871</v>
      </c>
      <c r="F51" s="58">
        <v>126.145645</v>
      </c>
      <c r="G51" s="58">
        <v>128.24548300000001</v>
      </c>
      <c r="H51" s="58">
        <v>130.388947</v>
      </c>
      <c r="I51" s="58">
        <v>132.62815900000001</v>
      </c>
      <c r="J51" s="58">
        <v>135.01004</v>
      </c>
      <c r="K51" s="58">
        <v>137.38426200000001</v>
      </c>
      <c r="L51" s="58">
        <v>139.76298499999999</v>
      </c>
      <c r="M51" s="58">
        <v>142.334351</v>
      </c>
      <c r="N51" s="58">
        <v>145.02328499999999</v>
      </c>
      <c r="O51" s="58">
        <v>147.800186</v>
      </c>
      <c r="P51" s="58">
        <v>150.69549599999999</v>
      </c>
      <c r="Q51" s="58">
        <v>153.642471</v>
      </c>
      <c r="R51" s="58">
        <v>156.74865700000001</v>
      </c>
      <c r="S51" s="58">
        <v>160.084137</v>
      </c>
      <c r="T51" s="58">
        <v>163.60067699999999</v>
      </c>
      <c r="U51" s="58">
        <v>167.22387699999999</v>
      </c>
      <c r="V51" s="58">
        <v>170.917587</v>
      </c>
      <c r="W51" s="58">
        <v>174.77513099999999</v>
      </c>
      <c r="X51" s="58">
        <v>178.82785000000001</v>
      </c>
      <c r="Y51" s="58">
        <v>182.918747</v>
      </c>
      <c r="Z51" s="58">
        <v>187.145126</v>
      </c>
      <c r="AA51" s="58">
        <v>191.506866</v>
      </c>
      <c r="AB51" s="58">
        <v>196.00929300000001</v>
      </c>
      <c r="AC51" s="58">
        <v>200.641693</v>
      </c>
      <c r="AD51" s="58">
        <v>205.372131</v>
      </c>
      <c r="AE51" s="58">
        <v>210.272537</v>
      </c>
      <c r="AF51" s="58">
        <v>215.32736199999999</v>
      </c>
      <c r="AG51" s="58">
        <v>220.48616000000001</v>
      </c>
      <c r="AH51" s="58">
        <v>225.795029</v>
      </c>
      <c r="AI51" s="58">
        <v>231.30140700000001</v>
      </c>
      <c r="AJ51" s="58">
        <v>236.92726099999999</v>
      </c>
      <c r="AK51" s="79">
        <v>2.1000000000000001E-2</v>
      </c>
    </row>
    <row r="52" spans="1:37" ht="13.5">
      <c r="A52" s="58" t="s">
        <v>309</v>
      </c>
      <c r="B52" s="58" t="s">
        <v>347</v>
      </c>
      <c r="C52" s="58" t="s">
        <v>543</v>
      </c>
      <c r="D52" s="58" t="s">
        <v>284</v>
      </c>
      <c r="E52" s="58">
        <v>111.05735</v>
      </c>
      <c r="F52" s="58">
        <v>114.4636</v>
      </c>
      <c r="G52" s="58">
        <v>117.995392</v>
      </c>
      <c r="H52" s="58">
        <v>121.707474</v>
      </c>
      <c r="I52" s="58">
        <v>125.485168</v>
      </c>
      <c r="J52" s="58">
        <v>129.38398699999999</v>
      </c>
      <c r="K52" s="58">
        <v>133.192261</v>
      </c>
      <c r="L52" s="58">
        <v>136.990768</v>
      </c>
      <c r="M52" s="58">
        <v>140.93699599999999</v>
      </c>
      <c r="N52" s="58">
        <v>145.06848099999999</v>
      </c>
      <c r="O52" s="58">
        <v>149.38533000000001</v>
      </c>
      <c r="P52" s="58">
        <v>153.83398399999999</v>
      </c>
      <c r="Q52" s="58">
        <v>158.43879699999999</v>
      </c>
      <c r="R52" s="58">
        <v>163.15017700000001</v>
      </c>
      <c r="S52" s="58">
        <v>168.15391500000001</v>
      </c>
      <c r="T52" s="58">
        <v>173.40173300000001</v>
      </c>
      <c r="U52" s="58">
        <v>178.73242200000001</v>
      </c>
      <c r="V52" s="58">
        <v>184.15683000000001</v>
      </c>
      <c r="W52" s="58">
        <v>189.713089</v>
      </c>
      <c r="X52" s="58">
        <v>195.48381000000001</v>
      </c>
      <c r="Y52" s="58">
        <v>201.22401400000001</v>
      </c>
      <c r="Z52" s="58">
        <v>207.08360300000001</v>
      </c>
      <c r="AA52" s="58">
        <v>213.10725400000001</v>
      </c>
      <c r="AB52" s="58">
        <v>219.22226000000001</v>
      </c>
      <c r="AC52" s="58">
        <v>225.46333300000001</v>
      </c>
      <c r="AD52" s="58">
        <v>231.738159</v>
      </c>
      <c r="AE52" s="58">
        <v>238.15287799999999</v>
      </c>
      <c r="AF52" s="58">
        <v>244.676041</v>
      </c>
      <c r="AG52" s="58">
        <v>251.16677899999999</v>
      </c>
      <c r="AH52" s="58">
        <v>257.81457499999999</v>
      </c>
      <c r="AI52" s="58">
        <v>264.73269699999997</v>
      </c>
      <c r="AJ52" s="58">
        <v>271.78808600000002</v>
      </c>
      <c r="AK52" s="79">
        <v>2.9000000000000001E-2</v>
      </c>
    </row>
    <row r="53" spans="1:37" ht="13.5">
      <c r="A53" s="58" t="s">
        <v>311</v>
      </c>
      <c r="B53" s="58" t="s">
        <v>348</v>
      </c>
      <c r="C53" s="58" t="s">
        <v>544</v>
      </c>
      <c r="D53" s="58" t="s">
        <v>284</v>
      </c>
      <c r="E53" s="58">
        <v>79.053229999999999</v>
      </c>
      <c r="F53" s="58">
        <v>82.201187000000004</v>
      </c>
      <c r="G53" s="58">
        <v>85.287627999999998</v>
      </c>
      <c r="H53" s="58">
        <v>88.418030000000002</v>
      </c>
      <c r="I53" s="58">
        <v>91.636771999999993</v>
      </c>
      <c r="J53" s="58">
        <v>94.935203999999999</v>
      </c>
      <c r="K53" s="58">
        <v>98.218970999999996</v>
      </c>
      <c r="L53" s="58">
        <v>101.48201</v>
      </c>
      <c r="M53" s="58">
        <v>104.71408099999999</v>
      </c>
      <c r="N53" s="58">
        <v>108.035355</v>
      </c>
      <c r="O53" s="58">
        <v>111.475571</v>
      </c>
      <c r="P53" s="58">
        <v>115.006241</v>
      </c>
      <c r="Q53" s="58">
        <v>118.610443</v>
      </c>
      <c r="R53" s="58">
        <v>122.25762899999999</v>
      </c>
      <c r="S53" s="58">
        <v>126.079376</v>
      </c>
      <c r="T53" s="58">
        <v>130.05746500000001</v>
      </c>
      <c r="U53" s="58">
        <v>134.13008099999999</v>
      </c>
      <c r="V53" s="58">
        <v>138.327698</v>
      </c>
      <c r="W53" s="58">
        <v>142.624359</v>
      </c>
      <c r="X53" s="58">
        <v>147.084442</v>
      </c>
      <c r="Y53" s="58">
        <v>151.65914900000001</v>
      </c>
      <c r="Z53" s="58">
        <v>156.367493</v>
      </c>
      <c r="AA53" s="58">
        <v>161.23649599999999</v>
      </c>
      <c r="AB53" s="58">
        <v>166.163239</v>
      </c>
      <c r="AC53" s="58">
        <v>171.20474200000001</v>
      </c>
      <c r="AD53" s="58">
        <v>176.37365700000001</v>
      </c>
      <c r="AE53" s="58">
        <v>181.69494599999999</v>
      </c>
      <c r="AF53" s="58">
        <v>187.17607100000001</v>
      </c>
      <c r="AG53" s="58">
        <v>192.68620300000001</v>
      </c>
      <c r="AH53" s="58">
        <v>198.382217</v>
      </c>
      <c r="AI53" s="58">
        <v>204.31424000000001</v>
      </c>
      <c r="AJ53" s="58">
        <v>210.38575700000001</v>
      </c>
      <c r="AK53" s="79">
        <v>3.2000000000000001E-2</v>
      </c>
    </row>
    <row r="54" spans="1:37" ht="13.5">
      <c r="A54" s="58" t="s">
        <v>313</v>
      </c>
      <c r="B54" s="58" t="s">
        <v>349</v>
      </c>
      <c r="C54" s="58" t="s">
        <v>545</v>
      </c>
      <c r="D54" s="58" t="s">
        <v>284</v>
      </c>
      <c r="E54" s="58">
        <v>530.57830799999999</v>
      </c>
      <c r="F54" s="58">
        <v>545.69683799999996</v>
      </c>
      <c r="G54" s="58">
        <v>560.543274</v>
      </c>
      <c r="H54" s="58">
        <v>575.70336899999995</v>
      </c>
      <c r="I54" s="58">
        <v>591.24145499999997</v>
      </c>
      <c r="J54" s="58">
        <v>607.49292000000003</v>
      </c>
      <c r="K54" s="58">
        <v>624.01141399999995</v>
      </c>
      <c r="L54" s="58">
        <v>640.53692599999999</v>
      </c>
      <c r="M54" s="58">
        <v>657.706726</v>
      </c>
      <c r="N54" s="58">
        <v>675.35327099999995</v>
      </c>
      <c r="O54" s="58">
        <v>693.25195299999996</v>
      </c>
      <c r="P54" s="58">
        <v>711.41803000000004</v>
      </c>
      <c r="Q54" s="58">
        <v>730.04663100000005</v>
      </c>
      <c r="R54" s="58">
        <v>749.05108600000005</v>
      </c>
      <c r="S54" s="58">
        <v>768.68615699999998</v>
      </c>
      <c r="T54" s="58">
        <v>788.855774</v>
      </c>
      <c r="U54" s="58">
        <v>809.38336200000003</v>
      </c>
      <c r="V54" s="58">
        <v>830.44256600000006</v>
      </c>
      <c r="W54" s="58">
        <v>851.96301300000005</v>
      </c>
      <c r="X54" s="58">
        <v>874.07550000000003</v>
      </c>
      <c r="Y54" s="58">
        <v>896.41900599999997</v>
      </c>
      <c r="Z54" s="58">
        <v>919.38281199999994</v>
      </c>
      <c r="AA54" s="58">
        <v>943.13018799999998</v>
      </c>
      <c r="AB54" s="58">
        <v>967.34417699999995</v>
      </c>
      <c r="AC54" s="58">
        <v>991.88940400000001</v>
      </c>
      <c r="AD54" s="58">
        <v>1016.7459720000001</v>
      </c>
      <c r="AE54" s="58">
        <v>1042.218384</v>
      </c>
      <c r="AF54" s="58">
        <v>1068.4748540000001</v>
      </c>
      <c r="AG54" s="58">
        <v>1095.514038</v>
      </c>
      <c r="AH54" s="58">
        <v>1123.943481</v>
      </c>
      <c r="AI54" s="58">
        <v>1154.2413329999999</v>
      </c>
      <c r="AJ54" s="58">
        <v>1186.0355219999999</v>
      </c>
      <c r="AK54" s="79">
        <v>2.5999999999999999E-2</v>
      </c>
    </row>
    <row r="55" spans="1:37" ht="13.5">
      <c r="A55" s="58" t="s">
        <v>315</v>
      </c>
      <c r="B55" s="58" t="s">
        <v>350</v>
      </c>
      <c r="C55" s="58" t="s">
        <v>546</v>
      </c>
      <c r="D55" s="58" t="s">
        <v>284</v>
      </c>
      <c r="E55" s="58">
        <v>83.045699999999997</v>
      </c>
      <c r="F55" s="58">
        <v>86.845427999999998</v>
      </c>
      <c r="G55" s="58">
        <v>90.849029999999999</v>
      </c>
      <c r="H55" s="58">
        <v>95.083816999999996</v>
      </c>
      <c r="I55" s="58">
        <v>99.559394999999995</v>
      </c>
      <c r="J55" s="58">
        <v>104.23112500000001</v>
      </c>
      <c r="K55" s="58">
        <v>109.052513</v>
      </c>
      <c r="L55" s="58">
        <v>114.00610399999999</v>
      </c>
      <c r="M55" s="58">
        <v>119.118431</v>
      </c>
      <c r="N55" s="58">
        <v>124.41861</v>
      </c>
      <c r="O55" s="58">
        <v>129.951324</v>
      </c>
      <c r="P55" s="58">
        <v>135.672775</v>
      </c>
      <c r="Q55" s="58">
        <v>141.67292800000001</v>
      </c>
      <c r="R55" s="58">
        <v>147.84208699999999</v>
      </c>
      <c r="S55" s="58">
        <v>154.324738</v>
      </c>
      <c r="T55" s="58">
        <v>161.156158</v>
      </c>
      <c r="U55" s="58">
        <v>168.306183</v>
      </c>
      <c r="V55" s="58">
        <v>175.77685500000001</v>
      </c>
      <c r="W55" s="58">
        <v>183.552933</v>
      </c>
      <c r="X55" s="58">
        <v>191.644791</v>
      </c>
      <c r="Y55" s="58">
        <v>200.09364299999999</v>
      </c>
      <c r="Z55" s="58">
        <v>208.905945</v>
      </c>
      <c r="AA55" s="58">
        <v>218.05851699999999</v>
      </c>
      <c r="AB55" s="58">
        <v>227.53228799999999</v>
      </c>
      <c r="AC55" s="58">
        <v>237.39977999999999</v>
      </c>
      <c r="AD55" s="58">
        <v>247.691193</v>
      </c>
      <c r="AE55" s="58">
        <v>258.43215900000001</v>
      </c>
      <c r="AF55" s="58">
        <v>269.61776700000001</v>
      </c>
      <c r="AG55" s="58">
        <v>281.12347399999999</v>
      </c>
      <c r="AH55" s="58">
        <v>293.153503</v>
      </c>
      <c r="AI55" s="58">
        <v>305.75912499999998</v>
      </c>
      <c r="AJ55" s="58">
        <v>318.928406</v>
      </c>
      <c r="AK55" s="79">
        <v>4.3999999999999997E-2</v>
      </c>
    </row>
    <row r="56" spans="1:37" ht="13.5">
      <c r="A56" s="58" t="s">
        <v>317</v>
      </c>
      <c r="B56" s="58" t="s">
        <v>351</v>
      </c>
      <c r="C56" s="58" t="s">
        <v>547</v>
      </c>
      <c r="D56" s="58" t="s">
        <v>284</v>
      </c>
      <c r="E56" s="58">
        <v>231.70045500000001</v>
      </c>
      <c r="F56" s="58">
        <v>241.623245</v>
      </c>
      <c r="G56" s="58">
        <v>251.17692600000001</v>
      </c>
      <c r="H56" s="58">
        <v>260.69372600000003</v>
      </c>
      <c r="I56" s="58">
        <v>270.59234600000002</v>
      </c>
      <c r="J56" s="58">
        <v>280.86926299999999</v>
      </c>
      <c r="K56" s="58">
        <v>291.25045799999998</v>
      </c>
      <c r="L56" s="58">
        <v>301.77185100000003</v>
      </c>
      <c r="M56" s="58">
        <v>313.13647500000002</v>
      </c>
      <c r="N56" s="58">
        <v>324.044464</v>
      </c>
      <c r="O56" s="58">
        <v>335.52600100000001</v>
      </c>
      <c r="P56" s="58">
        <v>347.50656099999998</v>
      </c>
      <c r="Q56" s="58">
        <v>360.19039900000001</v>
      </c>
      <c r="R56" s="58">
        <v>373.22311400000001</v>
      </c>
      <c r="S56" s="58">
        <v>386.61947600000002</v>
      </c>
      <c r="T56" s="58">
        <v>400.74676499999998</v>
      </c>
      <c r="U56" s="58">
        <v>415.45938100000001</v>
      </c>
      <c r="V56" s="58">
        <v>430.69812000000002</v>
      </c>
      <c r="W56" s="58">
        <v>446.34957900000001</v>
      </c>
      <c r="X56" s="58">
        <v>462.03396600000002</v>
      </c>
      <c r="Y56" s="58">
        <v>478.310089</v>
      </c>
      <c r="Z56" s="58">
        <v>495.26681500000001</v>
      </c>
      <c r="AA56" s="58">
        <v>513.02496299999996</v>
      </c>
      <c r="AB56" s="58">
        <v>531.49218800000006</v>
      </c>
      <c r="AC56" s="58">
        <v>549.91064500000005</v>
      </c>
      <c r="AD56" s="58">
        <v>569.04339600000003</v>
      </c>
      <c r="AE56" s="58">
        <v>589.09387200000003</v>
      </c>
      <c r="AF56" s="58">
        <v>610.09033199999999</v>
      </c>
      <c r="AG56" s="58">
        <v>631.79480000000001</v>
      </c>
      <c r="AH56" s="58">
        <v>653.28149399999995</v>
      </c>
      <c r="AI56" s="58">
        <v>675.77673300000004</v>
      </c>
      <c r="AJ56" s="58">
        <v>699.33850099999995</v>
      </c>
      <c r="AK56" s="79">
        <v>3.5999999999999997E-2</v>
      </c>
    </row>
    <row r="57" spans="1:37" ht="13.5">
      <c r="A57" s="58" t="s">
        <v>319</v>
      </c>
      <c r="B57" s="58" t="s">
        <v>352</v>
      </c>
      <c r="C57" s="58" t="s">
        <v>548</v>
      </c>
      <c r="D57" s="58" t="s">
        <v>284</v>
      </c>
      <c r="E57" s="58">
        <v>100.682419</v>
      </c>
      <c r="F57" s="58">
        <v>103.710701</v>
      </c>
      <c r="G57" s="58">
        <v>106.549576</v>
      </c>
      <c r="H57" s="58">
        <v>109.315254</v>
      </c>
      <c r="I57" s="58">
        <v>112.113388</v>
      </c>
      <c r="J57" s="58">
        <v>114.947845</v>
      </c>
      <c r="K57" s="58">
        <v>117.822762</v>
      </c>
      <c r="L57" s="58">
        <v>120.79612</v>
      </c>
      <c r="M57" s="58">
        <v>123.98187299999999</v>
      </c>
      <c r="N57" s="58">
        <v>127.369682</v>
      </c>
      <c r="O57" s="58">
        <v>130.936249</v>
      </c>
      <c r="P57" s="58">
        <v>134.77981600000001</v>
      </c>
      <c r="Q57" s="58">
        <v>138.955994</v>
      </c>
      <c r="R57" s="58">
        <v>143.46545399999999</v>
      </c>
      <c r="S57" s="58">
        <v>148.185562</v>
      </c>
      <c r="T57" s="58">
        <v>153.03585799999999</v>
      </c>
      <c r="U57" s="58">
        <v>157.901917</v>
      </c>
      <c r="V57" s="58">
        <v>162.79087799999999</v>
      </c>
      <c r="W57" s="58">
        <v>167.82054099999999</v>
      </c>
      <c r="X57" s="58">
        <v>172.91130100000001</v>
      </c>
      <c r="Y57" s="58">
        <v>178.14144899999999</v>
      </c>
      <c r="Z57" s="58">
        <v>183.52276599999999</v>
      </c>
      <c r="AA57" s="58">
        <v>189.10673499999999</v>
      </c>
      <c r="AB57" s="58">
        <v>194.83521999999999</v>
      </c>
      <c r="AC57" s="58">
        <v>200.69708299999999</v>
      </c>
      <c r="AD57" s="58">
        <v>206.74331699999999</v>
      </c>
      <c r="AE57" s="58">
        <v>212.95225500000001</v>
      </c>
      <c r="AF57" s="58">
        <v>219.32229599999999</v>
      </c>
      <c r="AG57" s="58">
        <v>225.80538899999999</v>
      </c>
      <c r="AH57" s="58">
        <v>232.509018</v>
      </c>
      <c r="AI57" s="58">
        <v>239.516144</v>
      </c>
      <c r="AJ57" s="58">
        <v>246.925354</v>
      </c>
      <c r="AK57" s="79">
        <v>2.9000000000000001E-2</v>
      </c>
    </row>
    <row r="58" spans="1:37" ht="13.5">
      <c r="A58" s="58" t="s">
        <v>321</v>
      </c>
      <c r="B58" s="58" t="s">
        <v>353</v>
      </c>
      <c r="C58" s="58" t="s">
        <v>549</v>
      </c>
      <c r="D58" s="58" t="s">
        <v>284</v>
      </c>
      <c r="E58" s="58">
        <v>199.942261</v>
      </c>
      <c r="F58" s="58">
        <v>212.15759299999999</v>
      </c>
      <c r="G58" s="58">
        <v>224.543533</v>
      </c>
      <c r="H58" s="58">
        <v>237.703217</v>
      </c>
      <c r="I58" s="58">
        <v>250.64794900000001</v>
      </c>
      <c r="J58" s="58">
        <v>264.20446800000002</v>
      </c>
      <c r="K58" s="58">
        <v>277.83682299999998</v>
      </c>
      <c r="L58" s="58">
        <v>291.30453499999999</v>
      </c>
      <c r="M58" s="58">
        <v>305.48318499999999</v>
      </c>
      <c r="N58" s="58">
        <v>320.60699499999998</v>
      </c>
      <c r="O58" s="58">
        <v>336.18023699999998</v>
      </c>
      <c r="P58" s="58">
        <v>351.88360599999999</v>
      </c>
      <c r="Q58" s="58">
        <v>367.93722500000001</v>
      </c>
      <c r="R58" s="58">
        <v>384.23156699999998</v>
      </c>
      <c r="S58" s="58">
        <v>401.432343</v>
      </c>
      <c r="T58" s="58">
        <v>419.06304899999998</v>
      </c>
      <c r="U58" s="58">
        <v>436.94097900000003</v>
      </c>
      <c r="V58" s="58">
        <v>455.21328699999998</v>
      </c>
      <c r="W58" s="58">
        <v>473.82257099999998</v>
      </c>
      <c r="X58" s="58">
        <v>492.93017600000002</v>
      </c>
      <c r="Y58" s="58">
        <v>512.53539999999998</v>
      </c>
      <c r="Z58" s="58">
        <v>532.29437299999995</v>
      </c>
      <c r="AA58" s="58">
        <v>553.242615</v>
      </c>
      <c r="AB58" s="58">
        <v>574.84411599999999</v>
      </c>
      <c r="AC58" s="58">
        <v>596.84942599999999</v>
      </c>
      <c r="AD58" s="58">
        <v>619.05206299999998</v>
      </c>
      <c r="AE58" s="58">
        <v>641.24395800000002</v>
      </c>
      <c r="AF58" s="58">
        <v>663.79254200000003</v>
      </c>
      <c r="AG58" s="58">
        <v>686.14794900000004</v>
      </c>
      <c r="AH58" s="58">
        <v>709.11914100000001</v>
      </c>
      <c r="AI58" s="58">
        <v>732.11102300000005</v>
      </c>
      <c r="AJ58" s="58">
        <v>754.67523200000005</v>
      </c>
      <c r="AK58" s="79">
        <v>4.3999999999999997E-2</v>
      </c>
    </row>
    <row r="59" spans="1:37" ht="13.5">
      <c r="A59" s="58" t="s">
        <v>323</v>
      </c>
      <c r="B59" s="58" t="s">
        <v>354</v>
      </c>
      <c r="C59" s="58" t="s">
        <v>550</v>
      </c>
      <c r="D59" s="58" t="s">
        <v>284</v>
      </c>
      <c r="E59" s="58">
        <v>169.742752</v>
      </c>
      <c r="F59" s="58">
        <v>172.58204699999999</v>
      </c>
      <c r="G59" s="58">
        <v>176.36325099999999</v>
      </c>
      <c r="H59" s="58">
        <v>179.997345</v>
      </c>
      <c r="I59" s="58">
        <v>183.68602000000001</v>
      </c>
      <c r="J59" s="58">
        <v>187.55969200000001</v>
      </c>
      <c r="K59" s="58">
        <v>191.397751</v>
      </c>
      <c r="L59" s="58">
        <v>195.15562399999999</v>
      </c>
      <c r="M59" s="58">
        <v>199.02731299999999</v>
      </c>
      <c r="N59" s="58">
        <v>203.08187899999999</v>
      </c>
      <c r="O59" s="58">
        <v>207.09146100000001</v>
      </c>
      <c r="P59" s="58">
        <v>210.86317399999999</v>
      </c>
      <c r="Q59" s="58">
        <v>214.42778000000001</v>
      </c>
      <c r="R59" s="58">
        <v>217.94426000000001</v>
      </c>
      <c r="S59" s="58">
        <v>221.65772999999999</v>
      </c>
      <c r="T59" s="58">
        <v>225.634018</v>
      </c>
      <c r="U59" s="58">
        <v>229.72219799999999</v>
      </c>
      <c r="V59" s="58">
        <v>233.70304899999999</v>
      </c>
      <c r="W59" s="58">
        <v>237.520096</v>
      </c>
      <c r="X59" s="58">
        <v>241.30320699999999</v>
      </c>
      <c r="Y59" s="58">
        <v>245.04724100000001</v>
      </c>
      <c r="Z59" s="58">
        <v>248.92063899999999</v>
      </c>
      <c r="AA59" s="58">
        <v>253.09451300000001</v>
      </c>
      <c r="AB59" s="58">
        <v>257.557098</v>
      </c>
      <c r="AC59" s="58">
        <v>262.22598299999999</v>
      </c>
      <c r="AD59" s="58">
        <v>266.96283</v>
      </c>
      <c r="AE59" s="58">
        <v>271.73251299999998</v>
      </c>
      <c r="AF59" s="58">
        <v>276.602417</v>
      </c>
      <c r="AG59" s="58">
        <v>281.55636600000003</v>
      </c>
      <c r="AH59" s="58">
        <v>286.68411300000002</v>
      </c>
      <c r="AI59" s="58">
        <v>292.10659800000002</v>
      </c>
      <c r="AJ59" s="58">
        <v>297.84021000000001</v>
      </c>
      <c r="AK59" s="79">
        <v>1.7999999999999999E-2</v>
      </c>
    </row>
    <row r="60" spans="1:37" ht="13.5">
      <c r="A60" s="58" t="s">
        <v>325</v>
      </c>
      <c r="B60" s="58" t="s">
        <v>355</v>
      </c>
      <c r="C60" s="58" t="s">
        <v>551</v>
      </c>
      <c r="D60" s="58" t="s">
        <v>284</v>
      </c>
      <c r="E60" s="58">
        <v>231.34333799999999</v>
      </c>
      <c r="F60" s="58">
        <v>245.45301799999999</v>
      </c>
      <c r="G60" s="58">
        <v>260.19894399999998</v>
      </c>
      <c r="H60" s="58">
        <v>275.93359400000003</v>
      </c>
      <c r="I60" s="58">
        <v>292.62792999999999</v>
      </c>
      <c r="J60" s="58">
        <v>310.16372699999999</v>
      </c>
      <c r="K60" s="58">
        <v>328.28649899999999</v>
      </c>
      <c r="L60" s="58">
        <v>346.88626099999999</v>
      </c>
      <c r="M60" s="58">
        <v>366.469177</v>
      </c>
      <c r="N60" s="58">
        <v>387.09594700000002</v>
      </c>
      <c r="O60" s="58">
        <v>408.385559</v>
      </c>
      <c r="P60" s="58">
        <v>430.37914999999998</v>
      </c>
      <c r="Q60" s="58">
        <v>453.08752399999997</v>
      </c>
      <c r="R60" s="58">
        <v>476.51119999999997</v>
      </c>
      <c r="S60" s="58">
        <v>501.06817599999999</v>
      </c>
      <c r="T60" s="58">
        <v>526.78076199999998</v>
      </c>
      <c r="U60" s="58">
        <v>553.39862100000005</v>
      </c>
      <c r="V60" s="58">
        <v>580.97082499999999</v>
      </c>
      <c r="W60" s="58">
        <v>609.56396500000005</v>
      </c>
      <c r="X60" s="58">
        <v>639.42773399999999</v>
      </c>
      <c r="Y60" s="58">
        <v>670.25793499999997</v>
      </c>
      <c r="Z60" s="58">
        <v>702.29882799999996</v>
      </c>
      <c r="AA60" s="58">
        <v>735.73443599999996</v>
      </c>
      <c r="AB60" s="58">
        <v>770.228027</v>
      </c>
      <c r="AC60" s="58">
        <v>805.97997999999995</v>
      </c>
      <c r="AD60" s="58">
        <v>842.91455099999996</v>
      </c>
      <c r="AE60" s="58">
        <v>881.32037400000002</v>
      </c>
      <c r="AF60" s="58">
        <v>920.88360599999999</v>
      </c>
      <c r="AG60" s="58">
        <v>961.17962599999998</v>
      </c>
      <c r="AH60" s="58">
        <v>1003.156982</v>
      </c>
      <c r="AI60" s="58">
        <v>1047.384644</v>
      </c>
      <c r="AJ60" s="58">
        <v>1093.1473390000001</v>
      </c>
      <c r="AK60" s="79">
        <v>5.0999999999999997E-2</v>
      </c>
    </row>
    <row r="61" spans="1:37" ht="13.5">
      <c r="A61" s="58" t="s">
        <v>327</v>
      </c>
      <c r="B61" s="58" t="s">
        <v>356</v>
      </c>
      <c r="C61" s="58" t="s">
        <v>552</v>
      </c>
      <c r="D61" s="58" t="s">
        <v>284</v>
      </c>
      <c r="E61" s="58">
        <v>102.749695</v>
      </c>
      <c r="F61" s="58">
        <v>109.353966</v>
      </c>
      <c r="G61" s="58">
        <v>116.084351</v>
      </c>
      <c r="H61" s="58">
        <v>123.163788</v>
      </c>
      <c r="I61" s="58">
        <v>130.821609</v>
      </c>
      <c r="J61" s="58">
        <v>139.068298</v>
      </c>
      <c r="K61" s="58">
        <v>147.71885700000001</v>
      </c>
      <c r="L61" s="58">
        <v>156.79333500000001</v>
      </c>
      <c r="M61" s="58">
        <v>166.39402799999999</v>
      </c>
      <c r="N61" s="58">
        <v>176.458054</v>
      </c>
      <c r="O61" s="58">
        <v>186.895782</v>
      </c>
      <c r="P61" s="58">
        <v>197.73135400000001</v>
      </c>
      <c r="Q61" s="58">
        <v>209.004166</v>
      </c>
      <c r="R61" s="58">
        <v>220.80561800000001</v>
      </c>
      <c r="S61" s="58">
        <v>233.229141</v>
      </c>
      <c r="T61" s="58">
        <v>246.215363</v>
      </c>
      <c r="U61" s="58">
        <v>259.715912</v>
      </c>
      <c r="V61" s="58">
        <v>273.83221400000002</v>
      </c>
      <c r="W61" s="58">
        <v>288.561127</v>
      </c>
      <c r="X61" s="58">
        <v>303.90481599999998</v>
      </c>
      <c r="Y61" s="58">
        <v>319.75491299999999</v>
      </c>
      <c r="Z61" s="58">
        <v>336.28152499999999</v>
      </c>
      <c r="AA61" s="58">
        <v>353.52212500000002</v>
      </c>
      <c r="AB61" s="58">
        <v>371.32028200000002</v>
      </c>
      <c r="AC61" s="58">
        <v>389.736176</v>
      </c>
      <c r="AD61" s="58">
        <v>408.70944200000002</v>
      </c>
      <c r="AE61" s="58">
        <v>428.36617999999999</v>
      </c>
      <c r="AF61" s="58">
        <v>448.604401</v>
      </c>
      <c r="AG61" s="58">
        <v>469.33193999999997</v>
      </c>
      <c r="AH61" s="58">
        <v>490.747589</v>
      </c>
      <c r="AI61" s="58">
        <v>513.05755599999998</v>
      </c>
      <c r="AJ61" s="58">
        <v>536.05590800000004</v>
      </c>
      <c r="AK61" s="79">
        <v>5.5E-2</v>
      </c>
    </row>
    <row r="62" spans="1:37" ht="13.5">
      <c r="A62" s="58" t="s">
        <v>329</v>
      </c>
      <c r="B62" s="58" t="s">
        <v>357</v>
      </c>
      <c r="C62" s="58" t="s">
        <v>553</v>
      </c>
      <c r="D62" s="58" t="s">
        <v>284</v>
      </c>
      <c r="E62" s="58">
        <v>74.206481999999994</v>
      </c>
      <c r="F62" s="58">
        <v>76.822975</v>
      </c>
      <c r="G62" s="58">
        <v>79.711783999999994</v>
      </c>
      <c r="H62" s="58">
        <v>82.748016000000007</v>
      </c>
      <c r="I62" s="58">
        <v>85.712990000000005</v>
      </c>
      <c r="J62" s="58">
        <v>88.673218000000006</v>
      </c>
      <c r="K62" s="58">
        <v>91.603790000000004</v>
      </c>
      <c r="L62" s="58">
        <v>94.546486000000002</v>
      </c>
      <c r="M62" s="58">
        <v>97.572226999999998</v>
      </c>
      <c r="N62" s="58">
        <v>100.735817</v>
      </c>
      <c r="O62" s="58">
        <v>104.001839</v>
      </c>
      <c r="P62" s="58">
        <v>107.358345</v>
      </c>
      <c r="Q62" s="58">
        <v>110.74857299999999</v>
      </c>
      <c r="R62" s="58">
        <v>114.202972</v>
      </c>
      <c r="S62" s="58">
        <v>117.879616</v>
      </c>
      <c r="T62" s="58">
        <v>121.71281399999999</v>
      </c>
      <c r="U62" s="58">
        <v>125.63814499999999</v>
      </c>
      <c r="V62" s="58">
        <v>129.65415999999999</v>
      </c>
      <c r="W62" s="58">
        <v>133.811981</v>
      </c>
      <c r="X62" s="58">
        <v>138.09927400000001</v>
      </c>
      <c r="Y62" s="58">
        <v>142.50233499999999</v>
      </c>
      <c r="Z62" s="58">
        <v>147.048813</v>
      </c>
      <c r="AA62" s="58">
        <v>151.77882399999999</v>
      </c>
      <c r="AB62" s="58">
        <v>156.69103999999999</v>
      </c>
      <c r="AC62" s="58">
        <v>161.76298499999999</v>
      </c>
      <c r="AD62" s="58">
        <v>166.98239100000001</v>
      </c>
      <c r="AE62" s="58">
        <v>172.35853599999999</v>
      </c>
      <c r="AF62" s="58">
        <v>177.91421500000001</v>
      </c>
      <c r="AG62" s="58">
        <v>183.55723599999999</v>
      </c>
      <c r="AH62" s="58">
        <v>189.335037</v>
      </c>
      <c r="AI62" s="58">
        <v>195.21771200000001</v>
      </c>
      <c r="AJ62" s="58">
        <v>201.166687</v>
      </c>
      <c r="AK62" s="79">
        <v>3.3000000000000002E-2</v>
      </c>
    </row>
    <row r="63" spans="1:37" ht="13.5">
      <c r="A63" s="58" t="s">
        <v>358</v>
      </c>
      <c r="B63" s="58"/>
      <c r="C63" s="58" t="s">
        <v>554</v>
      </c>
    </row>
    <row r="64" spans="1:37" ht="13.5">
      <c r="A64" s="58" t="s">
        <v>305</v>
      </c>
      <c r="B64" s="58" t="s">
        <v>359</v>
      </c>
      <c r="C64" s="58" t="s">
        <v>555</v>
      </c>
      <c r="D64" s="58" t="s">
        <v>284</v>
      </c>
      <c r="E64" s="58">
        <v>37.599032999999999</v>
      </c>
      <c r="F64" s="58">
        <v>37.699356000000002</v>
      </c>
      <c r="G64" s="58">
        <v>36.927132</v>
      </c>
      <c r="H64" s="58">
        <v>36.703147999999999</v>
      </c>
      <c r="I64" s="58">
        <v>36.967593999999998</v>
      </c>
      <c r="J64" s="58">
        <v>37.303066000000001</v>
      </c>
      <c r="K64" s="58">
        <v>37.611958000000001</v>
      </c>
      <c r="L64" s="58">
        <v>38.198112000000002</v>
      </c>
      <c r="M64" s="58">
        <v>38.870167000000002</v>
      </c>
      <c r="N64" s="58">
        <v>39.352409000000002</v>
      </c>
      <c r="O64" s="58">
        <v>39.656612000000003</v>
      </c>
      <c r="P64" s="58">
        <v>39.579884</v>
      </c>
      <c r="Q64" s="58">
        <v>39.684184999999999</v>
      </c>
      <c r="R64" s="58">
        <v>39.678477999999998</v>
      </c>
      <c r="S64" s="58">
        <v>39.665160999999998</v>
      </c>
      <c r="T64" s="58">
        <v>39.581394000000003</v>
      </c>
      <c r="U64" s="58">
        <v>39.535313000000002</v>
      </c>
      <c r="V64" s="58">
        <v>39.462372000000002</v>
      </c>
      <c r="W64" s="58">
        <v>39.521683000000003</v>
      </c>
      <c r="X64" s="58">
        <v>39.362358</v>
      </c>
      <c r="Y64" s="58">
        <v>39.245784999999998</v>
      </c>
      <c r="Z64" s="58">
        <v>39.187595000000002</v>
      </c>
      <c r="AA64" s="58">
        <v>39.247580999999997</v>
      </c>
      <c r="AB64" s="58">
        <v>39.204383999999997</v>
      </c>
      <c r="AC64" s="58">
        <v>39.167019000000003</v>
      </c>
      <c r="AD64" s="58">
        <v>39.129683999999997</v>
      </c>
      <c r="AE64" s="58">
        <v>39.033023999999997</v>
      </c>
      <c r="AF64" s="58">
        <v>38.955317999999998</v>
      </c>
      <c r="AG64" s="58">
        <v>38.899033000000003</v>
      </c>
      <c r="AH64" s="58">
        <v>38.950684000000003</v>
      </c>
      <c r="AI64" s="58">
        <v>39.015663000000004</v>
      </c>
      <c r="AJ64" s="58">
        <v>38.854889</v>
      </c>
      <c r="AK64" s="79">
        <v>1E-3</v>
      </c>
    </row>
    <row r="65" spans="1:37" ht="13.5">
      <c r="A65" s="58" t="s">
        <v>307</v>
      </c>
      <c r="B65" s="58" t="s">
        <v>360</v>
      </c>
      <c r="C65" s="58" t="s">
        <v>556</v>
      </c>
      <c r="D65" s="58" t="s">
        <v>284</v>
      </c>
      <c r="E65" s="58">
        <v>0.78298599999999996</v>
      </c>
      <c r="F65" s="58">
        <v>0.79755500000000001</v>
      </c>
      <c r="G65" s="58">
        <v>0.81135100000000004</v>
      </c>
      <c r="H65" s="58">
        <v>0.82486499999999996</v>
      </c>
      <c r="I65" s="58">
        <v>0.83856699999999995</v>
      </c>
      <c r="J65" s="58">
        <v>0.85285200000000005</v>
      </c>
      <c r="K65" s="58">
        <v>0.86630200000000002</v>
      </c>
      <c r="L65" s="58">
        <v>0.879054</v>
      </c>
      <c r="M65" s="58">
        <v>0.89274600000000004</v>
      </c>
      <c r="N65" s="58">
        <v>0.90665600000000002</v>
      </c>
      <c r="O65" s="58">
        <v>0.92049800000000004</v>
      </c>
      <c r="P65" s="58">
        <v>0.93448900000000001</v>
      </c>
      <c r="Q65" s="58">
        <v>0.94806100000000004</v>
      </c>
      <c r="R65" s="58">
        <v>0.96203399999999994</v>
      </c>
      <c r="S65" s="58">
        <v>0.976877</v>
      </c>
      <c r="T65" s="58">
        <v>0.99214000000000002</v>
      </c>
      <c r="U65" s="58">
        <v>1.0072209999999999</v>
      </c>
      <c r="V65" s="58">
        <v>1.0218419999999999</v>
      </c>
      <c r="W65" s="58">
        <v>1.0366359999999999</v>
      </c>
      <c r="X65" s="58">
        <v>1.051768</v>
      </c>
      <c r="Y65" s="58">
        <v>1.066144</v>
      </c>
      <c r="Z65" s="58">
        <v>1.0804050000000001</v>
      </c>
      <c r="AA65" s="58">
        <v>1.0945240000000001</v>
      </c>
      <c r="AB65" s="58">
        <v>1.1085069999999999</v>
      </c>
      <c r="AC65" s="58">
        <v>1.122266</v>
      </c>
      <c r="AD65" s="58">
        <v>1.1355930000000001</v>
      </c>
      <c r="AE65" s="58">
        <v>1.1488989999999999</v>
      </c>
      <c r="AF65" s="58">
        <v>1.1620649999999999</v>
      </c>
      <c r="AG65" s="58">
        <v>1.1747909999999999</v>
      </c>
      <c r="AH65" s="58">
        <v>1.1873210000000001</v>
      </c>
      <c r="AI65" s="58">
        <v>1.199889</v>
      </c>
      <c r="AJ65" s="58">
        <v>1.21208</v>
      </c>
      <c r="AK65" s="79">
        <v>1.4E-2</v>
      </c>
    </row>
    <row r="66" spans="1:37" ht="13.5">
      <c r="A66" s="58" t="s">
        <v>309</v>
      </c>
      <c r="B66" s="58" t="s">
        <v>361</v>
      </c>
      <c r="C66" s="58" t="s">
        <v>557</v>
      </c>
      <c r="D66" s="58" t="s">
        <v>284</v>
      </c>
      <c r="E66" s="58">
        <v>1.489239</v>
      </c>
      <c r="F66" s="58">
        <v>1.531326</v>
      </c>
      <c r="G66" s="58">
        <v>1.5743050000000001</v>
      </c>
      <c r="H66" s="58">
        <v>1.6189070000000001</v>
      </c>
      <c r="I66" s="58">
        <v>1.6632370000000001</v>
      </c>
      <c r="J66" s="58">
        <v>1.7081329999999999</v>
      </c>
      <c r="K66" s="58">
        <v>1.7503169999999999</v>
      </c>
      <c r="L66" s="58">
        <v>1.791131</v>
      </c>
      <c r="M66" s="58">
        <v>1.8328679999999999</v>
      </c>
      <c r="N66" s="58">
        <v>1.876004</v>
      </c>
      <c r="O66" s="58">
        <v>1.92045</v>
      </c>
      <c r="P66" s="58">
        <v>1.9653579999999999</v>
      </c>
      <c r="Q66" s="58">
        <v>2.0110570000000001</v>
      </c>
      <c r="R66" s="58">
        <v>2.056743</v>
      </c>
      <c r="S66" s="58">
        <v>2.1049060000000002</v>
      </c>
      <c r="T66" s="58">
        <v>2.1547559999999999</v>
      </c>
      <c r="U66" s="58">
        <v>2.204053</v>
      </c>
      <c r="V66" s="58">
        <v>2.2529560000000002</v>
      </c>
      <c r="W66" s="58">
        <v>2.3018930000000002</v>
      </c>
      <c r="X66" s="58">
        <v>2.351871</v>
      </c>
      <c r="Y66" s="58">
        <v>2.3997459999999999</v>
      </c>
      <c r="Z66" s="58">
        <v>2.4474119999999999</v>
      </c>
      <c r="AA66" s="58">
        <v>2.495403</v>
      </c>
      <c r="AB66" s="58">
        <v>2.54277</v>
      </c>
      <c r="AC66" s="58">
        <v>2.5899100000000002</v>
      </c>
      <c r="AD66" s="58">
        <v>2.6357210000000002</v>
      </c>
      <c r="AE66" s="58">
        <v>2.681435</v>
      </c>
      <c r="AF66" s="58">
        <v>2.726677</v>
      </c>
      <c r="AG66" s="58">
        <v>2.7698390000000002</v>
      </c>
      <c r="AH66" s="58">
        <v>2.8130519999999999</v>
      </c>
      <c r="AI66" s="58">
        <v>2.857507</v>
      </c>
      <c r="AJ66" s="58">
        <v>2.9016929999999999</v>
      </c>
      <c r="AK66" s="79">
        <v>2.1999999999999999E-2</v>
      </c>
    </row>
    <row r="67" spans="1:37" ht="13.5">
      <c r="A67" s="58" t="s">
        <v>311</v>
      </c>
      <c r="B67" s="58" t="s">
        <v>362</v>
      </c>
      <c r="C67" s="58" t="s">
        <v>558</v>
      </c>
      <c r="D67" s="58" t="s">
        <v>284</v>
      </c>
      <c r="E67" s="58">
        <v>3.3551989999999998</v>
      </c>
      <c r="F67" s="58">
        <v>3.4658519999999999</v>
      </c>
      <c r="G67" s="58">
        <v>3.5693380000000001</v>
      </c>
      <c r="H67" s="58">
        <v>3.670766</v>
      </c>
      <c r="I67" s="58">
        <v>3.7721909999999998</v>
      </c>
      <c r="J67" s="58">
        <v>3.873103</v>
      </c>
      <c r="K67" s="58">
        <v>3.9691719999999999</v>
      </c>
      <c r="L67" s="58">
        <v>4.060365</v>
      </c>
      <c r="M67" s="58">
        <v>4.1462649999999996</v>
      </c>
      <c r="N67" s="58">
        <v>4.2321689999999998</v>
      </c>
      <c r="O67" s="58">
        <v>4.3192219999999999</v>
      </c>
      <c r="P67" s="58">
        <v>4.4060899999999998</v>
      </c>
      <c r="Q67" s="58">
        <v>4.492076</v>
      </c>
      <c r="R67" s="58">
        <v>4.5758089999999996</v>
      </c>
      <c r="S67" s="58">
        <v>4.6624619999999997</v>
      </c>
      <c r="T67" s="58">
        <v>4.7510820000000002</v>
      </c>
      <c r="U67" s="58">
        <v>4.8391169999999999</v>
      </c>
      <c r="V67" s="58">
        <v>4.9276920000000004</v>
      </c>
      <c r="W67" s="58">
        <v>5.0156530000000004</v>
      </c>
      <c r="X67" s="58">
        <v>5.1052419999999996</v>
      </c>
      <c r="Y67" s="58">
        <v>5.1945410000000001</v>
      </c>
      <c r="Z67" s="58">
        <v>5.2841189999999996</v>
      </c>
      <c r="AA67" s="58">
        <v>5.3748149999999999</v>
      </c>
      <c r="AB67" s="58">
        <v>5.4629589999999997</v>
      </c>
      <c r="AC67" s="58">
        <v>5.5504530000000001</v>
      </c>
      <c r="AD67" s="58">
        <v>5.6376330000000001</v>
      </c>
      <c r="AE67" s="58">
        <v>5.7252070000000002</v>
      </c>
      <c r="AF67" s="58">
        <v>5.8132999999999999</v>
      </c>
      <c r="AG67" s="58">
        <v>5.8977130000000004</v>
      </c>
      <c r="AH67" s="58">
        <v>5.9832780000000003</v>
      </c>
      <c r="AI67" s="58">
        <v>6.0713270000000001</v>
      </c>
      <c r="AJ67" s="58">
        <v>6.1587990000000001</v>
      </c>
      <c r="AK67" s="79">
        <v>0.02</v>
      </c>
    </row>
    <row r="68" spans="1:37" ht="13.5">
      <c r="A68" s="58" t="s">
        <v>313</v>
      </c>
      <c r="B68" s="58" t="s">
        <v>363</v>
      </c>
      <c r="C68" s="58" t="s">
        <v>559</v>
      </c>
      <c r="D68" s="58" t="s">
        <v>284</v>
      </c>
      <c r="E68" s="58">
        <v>26.670190999999999</v>
      </c>
      <c r="F68" s="58">
        <v>27.128468000000002</v>
      </c>
      <c r="G68" s="58">
        <v>27.554001</v>
      </c>
      <c r="H68" s="58">
        <v>27.977789000000001</v>
      </c>
      <c r="I68" s="58">
        <v>28.40239</v>
      </c>
      <c r="J68" s="58">
        <v>28.843971</v>
      </c>
      <c r="K68" s="58">
        <v>29.279108000000001</v>
      </c>
      <c r="L68" s="58">
        <v>29.695179</v>
      </c>
      <c r="M68" s="58">
        <v>30.123127</v>
      </c>
      <c r="N68" s="58">
        <v>30.554107999999999</v>
      </c>
      <c r="O68" s="58">
        <v>30.977146000000001</v>
      </c>
      <c r="P68" s="58">
        <v>31.392838999999999</v>
      </c>
      <c r="Q68" s="58">
        <v>31.809977</v>
      </c>
      <c r="R68" s="58">
        <v>32.224196999999997</v>
      </c>
      <c r="S68" s="58">
        <v>32.646385000000002</v>
      </c>
      <c r="T68" s="58">
        <v>33.071663000000001</v>
      </c>
      <c r="U68" s="58">
        <v>33.491978000000003</v>
      </c>
      <c r="V68" s="58">
        <v>33.914397999999998</v>
      </c>
      <c r="W68" s="58">
        <v>34.335498999999999</v>
      </c>
      <c r="X68" s="58">
        <v>34.760238999999999</v>
      </c>
      <c r="Y68" s="58">
        <v>35.173617999999998</v>
      </c>
      <c r="Z68" s="58">
        <v>35.591034000000001</v>
      </c>
      <c r="AA68" s="58">
        <v>36.018191999999999</v>
      </c>
      <c r="AB68" s="58">
        <v>36.442157999999999</v>
      </c>
      <c r="AC68" s="58">
        <v>36.857562999999999</v>
      </c>
      <c r="AD68" s="58">
        <v>37.263649000000001</v>
      </c>
      <c r="AE68" s="58">
        <v>37.671463000000003</v>
      </c>
      <c r="AF68" s="58">
        <v>38.086570999999999</v>
      </c>
      <c r="AG68" s="58">
        <v>38.508147999999998</v>
      </c>
      <c r="AH68" s="58">
        <v>38.956600000000002</v>
      </c>
      <c r="AI68" s="58">
        <v>39.446635999999998</v>
      </c>
      <c r="AJ68" s="58">
        <v>39.963374999999999</v>
      </c>
      <c r="AK68" s="79">
        <v>1.2999999999999999E-2</v>
      </c>
    </row>
    <row r="69" spans="1:37" ht="13.5">
      <c r="A69" s="58" t="s">
        <v>315</v>
      </c>
      <c r="B69" s="58" t="s">
        <v>364</v>
      </c>
      <c r="C69" s="58" t="s">
        <v>560</v>
      </c>
      <c r="D69" s="58" t="s">
        <v>284</v>
      </c>
      <c r="E69" s="58">
        <v>2.207935</v>
      </c>
      <c r="F69" s="58">
        <v>2.2964869999999999</v>
      </c>
      <c r="G69" s="58">
        <v>2.3895</v>
      </c>
      <c r="H69" s="58">
        <v>2.4875430000000001</v>
      </c>
      <c r="I69" s="58">
        <v>2.5907930000000001</v>
      </c>
      <c r="J69" s="58">
        <v>2.6980420000000001</v>
      </c>
      <c r="K69" s="58">
        <v>2.8080569999999998</v>
      </c>
      <c r="L69" s="58">
        <v>2.9204110000000001</v>
      </c>
      <c r="M69" s="58">
        <v>3.0356749999999999</v>
      </c>
      <c r="N69" s="58">
        <v>3.1545339999999999</v>
      </c>
      <c r="O69" s="58">
        <v>3.2780499999999999</v>
      </c>
      <c r="P69" s="58">
        <v>3.4050720000000001</v>
      </c>
      <c r="Q69" s="58">
        <v>3.537814</v>
      </c>
      <c r="R69" s="58">
        <v>3.6734499999999999</v>
      </c>
      <c r="S69" s="58">
        <v>3.815474</v>
      </c>
      <c r="T69" s="58">
        <v>3.964658</v>
      </c>
      <c r="U69" s="58">
        <v>4.120171</v>
      </c>
      <c r="V69" s="58">
        <v>4.2820020000000003</v>
      </c>
      <c r="W69" s="58">
        <v>4.4496640000000003</v>
      </c>
      <c r="X69" s="58">
        <v>4.6233190000000004</v>
      </c>
      <c r="Y69" s="58">
        <v>4.8038689999999997</v>
      </c>
      <c r="Z69" s="58">
        <v>4.9913689999999997</v>
      </c>
      <c r="AA69" s="58">
        <v>5.1851839999999996</v>
      </c>
      <c r="AB69" s="58">
        <v>5.3847610000000001</v>
      </c>
      <c r="AC69" s="58">
        <v>5.5917159999999999</v>
      </c>
      <c r="AD69" s="58">
        <v>5.8066500000000003</v>
      </c>
      <c r="AE69" s="58">
        <v>6.0300479999999999</v>
      </c>
      <c r="AF69" s="58">
        <v>6.2616810000000003</v>
      </c>
      <c r="AG69" s="58">
        <v>6.4985489999999997</v>
      </c>
      <c r="AH69" s="58">
        <v>6.7452699999999997</v>
      </c>
      <c r="AI69" s="58">
        <v>7.0028759999999997</v>
      </c>
      <c r="AJ69" s="58">
        <v>7.2709460000000004</v>
      </c>
      <c r="AK69" s="79">
        <v>3.9E-2</v>
      </c>
    </row>
    <row r="70" spans="1:37" ht="13.5">
      <c r="A70" s="58" t="s">
        <v>317</v>
      </c>
      <c r="B70" s="58" t="s">
        <v>365</v>
      </c>
      <c r="C70" s="58" t="s">
        <v>561</v>
      </c>
      <c r="D70" s="58" t="s">
        <v>284</v>
      </c>
      <c r="E70" s="58">
        <v>19.930515</v>
      </c>
      <c r="F70" s="58">
        <v>20.846634000000002</v>
      </c>
      <c r="G70" s="58">
        <v>21.697514999999999</v>
      </c>
      <c r="H70" s="58">
        <v>22.509571000000001</v>
      </c>
      <c r="I70" s="58">
        <v>23.330083999999999</v>
      </c>
      <c r="J70" s="58">
        <v>24.156765</v>
      </c>
      <c r="K70" s="58">
        <v>24.958572</v>
      </c>
      <c r="L70" s="58">
        <v>25.747429</v>
      </c>
      <c r="M70" s="58">
        <v>26.587543</v>
      </c>
      <c r="N70" s="58">
        <v>27.342772</v>
      </c>
      <c r="O70" s="58">
        <v>28.119595</v>
      </c>
      <c r="P70" s="58">
        <v>28.908450999999999</v>
      </c>
      <c r="Q70" s="58">
        <v>29.730868999999998</v>
      </c>
      <c r="R70" s="58">
        <v>30.546288000000001</v>
      </c>
      <c r="S70" s="58">
        <v>31.355260999999999</v>
      </c>
      <c r="T70" s="58">
        <v>32.190024999999999</v>
      </c>
      <c r="U70" s="58">
        <v>33.035091000000001</v>
      </c>
      <c r="V70" s="58">
        <v>33.885261999999997</v>
      </c>
      <c r="W70" s="58">
        <v>34.727364000000001</v>
      </c>
      <c r="X70" s="58">
        <v>35.529136999999999</v>
      </c>
      <c r="Y70" s="58">
        <v>36.337212000000001</v>
      </c>
      <c r="Z70" s="58">
        <v>37.157093000000003</v>
      </c>
      <c r="AA70" s="58">
        <v>37.997242</v>
      </c>
      <c r="AB70" s="58">
        <v>38.846943000000003</v>
      </c>
      <c r="AC70" s="58">
        <v>39.647457000000003</v>
      </c>
      <c r="AD70" s="58">
        <v>40.456592999999998</v>
      </c>
      <c r="AE70" s="58">
        <v>41.287289000000001</v>
      </c>
      <c r="AF70" s="58">
        <v>42.139640999999997</v>
      </c>
      <c r="AG70" s="58">
        <v>42.993648999999998</v>
      </c>
      <c r="AH70" s="58">
        <v>43.785010999999997</v>
      </c>
      <c r="AI70" s="58">
        <v>44.597732999999998</v>
      </c>
      <c r="AJ70" s="58">
        <v>45.433075000000002</v>
      </c>
      <c r="AK70" s="79">
        <v>2.7E-2</v>
      </c>
    </row>
    <row r="71" spans="1:37" ht="13.5">
      <c r="A71" s="58" t="s">
        <v>319</v>
      </c>
      <c r="B71" s="58" t="s">
        <v>366</v>
      </c>
      <c r="C71" s="58" t="s">
        <v>562</v>
      </c>
      <c r="D71" s="58" t="s">
        <v>284</v>
      </c>
      <c r="E71" s="58">
        <v>4.9032169999999997</v>
      </c>
      <c r="F71" s="58">
        <v>5.0134280000000002</v>
      </c>
      <c r="G71" s="58">
        <v>5.1071799999999996</v>
      </c>
      <c r="H71" s="58">
        <v>5.1915550000000001</v>
      </c>
      <c r="I71" s="58">
        <v>5.2724900000000003</v>
      </c>
      <c r="J71" s="58">
        <v>5.3503800000000004</v>
      </c>
      <c r="K71" s="58">
        <v>5.425306</v>
      </c>
      <c r="L71" s="58">
        <v>5.5005699999999997</v>
      </c>
      <c r="M71" s="58">
        <v>5.5815210000000004</v>
      </c>
      <c r="N71" s="58">
        <v>5.6671449999999997</v>
      </c>
      <c r="O71" s="58">
        <v>5.755871</v>
      </c>
      <c r="P71" s="58">
        <v>5.8519370000000004</v>
      </c>
      <c r="Q71" s="58">
        <v>5.9575339999999999</v>
      </c>
      <c r="R71" s="58">
        <v>6.0718769999999997</v>
      </c>
      <c r="S71" s="58">
        <v>6.1887869999999996</v>
      </c>
      <c r="T71" s="58">
        <v>6.3043870000000002</v>
      </c>
      <c r="U71" s="58">
        <v>6.4136499999999996</v>
      </c>
      <c r="V71" s="58">
        <v>6.5170969999999997</v>
      </c>
      <c r="W71" s="58">
        <v>6.6197619999999997</v>
      </c>
      <c r="X71" s="58">
        <v>6.7182919999999999</v>
      </c>
      <c r="Y71" s="58">
        <v>6.8158659999999998</v>
      </c>
      <c r="Z71" s="58">
        <v>6.9128350000000003</v>
      </c>
      <c r="AA71" s="58">
        <v>7.0110510000000001</v>
      </c>
      <c r="AB71" s="58">
        <v>7.1080860000000001</v>
      </c>
      <c r="AC71" s="58">
        <v>7.2034849999999997</v>
      </c>
      <c r="AD71" s="58">
        <v>7.2989990000000002</v>
      </c>
      <c r="AE71" s="58">
        <v>7.3936970000000004</v>
      </c>
      <c r="AF71" s="58">
        <v>7.487438</v>
      </c>
      <c r="AG71" s="58">
        <v>7.5784570000000002</v>
      </c>
      <c r="AH71" s="58">
        <v>7.6703419999999998</v>
      </c>
      <c r="AI71" s="58">
        <v>7.7655750000000001</v>
      </c>
      <c r="AJ71" s="58">
        <v>7.8669570000000002</v>
      </c>
      <c r="AK71" s="79">
        <v>1.4999999999999999E-2</v>
      </c>
    </row>
    <row r="72" spans="1:37" ht="13.5">
      <c r="A72" s="58" t="s">
        <v>321</v>
      </c>
      <c r="B72" s="58" t="s">
        <v>367</v>
      </c>
      <c r="C72" s="58" t="s">
        <v>563</v>
      </c>
      <c r="D72" s="58" t="s">
        <v>284</v>
      </c>
      <c r="E72" s="58">
        <v>26.657378999999999</v>
      </c>
      <c r="F72" s="58">
        <v>28.126041000000001</v>
      </c>
      <c r="G72" s="58">
        <v>29.595427999999998</v>
      </c>
      <c r="H72" s="58">
        <v>31.145363</v>
      </c>
      <c r="I72" s="58">
        <v>32.643481999999999</v>
      </c>
      <c r="J72" s="58">
        <v>34.198867999999997</v>
      </c>
      <c r="K72" s="58">
        <v>35.740341000000001</v>
      </c>
      <c r="L72" s="58">
        <v>37.236930999999998</v>
      </c>
      <c r="M72" s="58">
        <v>38.801521000000001</v>
      </c>
      <c r="N72" s="58">
        <v>40.462192999999999</v>
      </c>
      <c r="O72" s="58">
        <v>42.153984000000001</v>
      </c>
      <c r="P72" s="58">
        <v>43.835898999999998</v>
      </c>
      <c r="Q72" s="58">
        <v>45.535263</v>
      </c>
      <c r="R72" s="58">
        <v>47.237904</v>
      </c>
      <c r="S72" s="58">
        <v>49.025143</v>
      </c>
      <c r="T72" s="58">
        <v>50.836815000000001</v>
      </c>
      <c r="U72" s="58">
        <v>52.649979000000002</v>
      </c>
      <c r="V72" s="58">
        <v>54.481960000000001</v>
      </c>
      <c r="W72" s="58">
        <v>56.325248999999999</v>
      </c>
      <c r="X72" s="58">
        <v>58.198360000000001</v>
      </c>
      <c r="Y72" s="58">
        <v>60.100273000000001</v>
      </c>
      <c r="Z72" s="58">
        <v>61.989882999999999</v>
      </c>
      <c r="AA72" s="58">
        <v>63.987166999999999</v>
      </c>
      <c r="AB72" s="58">
        <v>66.027809000000005</v>
      </c>
      <c r="AC72" s="58">
        <v>68.082069000000004</v>
      </c>
      <c r="AD72" s="58">
        <v>70.125870000000006</v>
      </c>
      <c r="AE72" s="58">
        <v>72.135658000000006</v>
      </c>
      <c r="AF72" s="58">
        <v>74.152901</v>
      </c>
      <c r="AG72" s="58">
        <v>76.116073999999998</v>
      </c>
      <c r="AH72" s="58">
        <v>78.115120000000005</v>
      </c>
      <c r="AI72" s="58">
        <v>80.083847000000006</v>
      </c>
      <c r="AJ72" s="58">
        <v>81.973838999999998</v>
      </c>
      <c r="AK72" s="79">
        <v>3.6999999999999998E-2</v>
      </c>
    </row>
    <row r="73" spans="1:37" ht="13.5">
      <c r="A73" s="58" t="s">
        <v>323</v>
      </c>
      <c r="B73" s="58" t="s">
        <v>368</v>
      </c>
      <c r="C73" s="58" t="s">
        <v>564</v>
      </c>
      <c r="D73" s="58" t="s">
        <v>284</v>
      </c>
      <c r="E73" s="58">
        <v>7.3321579999999997</v>
      </c>
      <c r="F73" s="58">
        <v>7.3807669999999996</v>
      </c>
      <c r="G73" s="58">
        <v>7.469506</v>
      </c>
      <c r="H73" s="58">
        <v>7.54786</v>
      </c>
      <c r="I73" s="58">
        <v>7.6250819999999999</v>
      </c>
      <c r="J73" s="58">
        <v>7.7068190000000003</v>
      </c>
      <c r="K73" s="58">
        <v>7.7833220000000001</v>
      </c>
      <c r="L73" s="58">
        <v>7.8528460000000004</v>
      </c>
      <c r="M73" s="58">
        <v>7.9237229999999998</v>
      </c>
      <c r="N73" s="58">
        <v>7.9986689999999996</v>
      </c>
      <c r="O73" s="58">
        <v>8.0681820000000002</v>
      </c>
      <c r="P73" s="58">
        <v>8.1246799999999997</v>
      </c>
      <c r="Q73" s="58">
        <v>8.1698520000000006</v>
      </c>
      <c r="R73" s="58">
        <v>8.2103059999999992</v>
      </c>
      <c r="S73" s="58">
        <v>8.2556069999999995</v>
      </c>
      <c r="T73" s="58">
        <v>8.3079959999999993</v>
      </c>
      <c r="U73" s="58">
        <v>8.3614829999999998</v>
      </c>
      <c r="V73" s="58">
        <v>8.4078800000000005</v>
      </c>
      <c r="W73" s="58">
        <v>8.4453700000000005</v>
      </c>
      <c r="X73" s="58">
        <v>8.4789130000000004</v>
      </c>
      <c r="Y73" s="58">
        <v>8.5084350000000004</v>
      </c>
      <c r="Z73" s="58">
        <v>8.5399329999999996</v>
      </c>
      <c r="AA73" s="58">
        <v>8.5791710000000005</v>
      </c>
      <c r="AB73" s="58">
        <v>8.6253849999999996</v>
      </c>
      <c r="AC73" s="58">
        <v>8.6754750000000005</v>
      </c>
      <c r="AD73" s="58">
        <v>8.7246649999999999</v>
      </c>
      <c r="AE73" s="58">
        <v>8.7717849999999995</v>
      </c>
      <c r="AF73" s="58">
        <v>8.8190410000000004</v>
      </c>
      <c r="AG73" s="58">
        <v>8.8658599999999996</v>
      </c>
      <c r="AH73" s="58">
        <v>8.9150109999999998</v>
      </c>
      <c r="AI73" s="58">
        <v>8.9700699999999998</v>
      </c>
      <c r="AJ73" s="58">
        <v>9.0312409999999996</v>
      </c>
      <c r="AK73" s="79">
        <v>7.0000000000000001E-3</v>
      </c>
    </row>
    <row r="74" spans="1:37" ht="13.5">
      <c r="A74" s="58" t="s">
        <v>325</v>
      </c>
      <c r="B74" s="58" t="s">
        <v>369</v>
      </c>
      <c r="C74" s="58" t="s">
        <v>565</v>
      </c>
      <c r="D74" s="58" t="s">
        <v>284</v>
      </c>
      <c r="E74" s="58">
        <v>8.6659769999999998</v>
      </c>
      <c r="F74" s="58">
        <v>9.0610789999999994</v>
      </c>
      <c r="G74" s="58">
        <v>9.4686160000000008</v>
      </c>
      <c r="H74" s="58">
        <v>9.9002219999999994</v>
      </c>
      <c r="I74" s="58">
        <v>10.354013</v>
      </c>
      <c r="J74" s="58">
        <v>10.825163999999999</v>
      </c>
      <c r="K74" s="58">
        <v>11.304501999999999</v>
      </c>
      <c r="L74" s="58">
        <v>11.787844</v>
      </c>
      <c r="M74" s="58">
        <v>12.291553</v>
      </c>
      <c r="N74" s="58">
        <v>12.816774000000001</v>
      </c>
      <c r="O74" s="58">
        <v>13.350498</v>
      </c>
      <c r="P74" s="58">
        <v>13.893568999999999</v>
      </c>
      <c r="Q74" s="58">
        <v>14.445759000000001</v>
      </c>
      <c r="R74" s="58">
        <v>15.006712</v>
      </c>
      <c r="S74" s="58">
        <v>15.588753000000001</v>
      </c>
      <c r="T74" s="58">
        <v>16.191690000000001</v>
      </c>
      <c r="U74" s="58">
        <v>16.807162999999999</v>
      </c>
      <c r="V74" s="58">
        <v>17.435986</v>
      </c>
      <c r="W74" s="58">
        <v>18.079529000000001</v>
      </c>
      <c r="X74" s="58">
        <v>18.74436</v>
      </c>
      <c r="Y74" s="58">
        <v>19.420836999999999</v>
      </c>
      <c r="Z74" s="58">
        <v>20.115316</v>
      </c>
      <c r="AA74" s="58">
        <v>20.832128999999998</v>
      </c>
      <c r="AB74" s="58">
        <v>21.561002999999999</v>
      </c>
      <c r="AC74" s="58">
        <v>22.306819999999998</v>
      </c>
      <c r="AD74" s="58">
        <v>23.066731999999998</v>
      </c>
      <c r="AE74" s="58">
        <v>23.847816000000002</v>
      </c>
      <c r="AF74" s="58">
        <v>24.640730000000001</v>
      </c>
      <c r="AG74" s="58">
        <v>25.433648999999999</v>
      </c>
      <c r="AH74" s="58">
        <v>26.251083000000001</v>
      </c>
      <c r="AI74" s="58">
        <v>27.106677999999999</v>
      </c>
      <c r="AJ74" s="58">
        <v>27.980646</v>
      </c>
      <c r="AK74" s="79">
        <v>3.9E-2</v>
      </c>
    </row>
    <row r="75" spans="1:37" ht="13.5">
      <c r="A75" s="58" t="s">
        <v>327</v>
      </c>
      <c r="B75" s="58" t="s">
        <v>370</v>
      </c>
      <c r="C75" s="58" t="s">
        <v>566</v>
      </c>
      <c r="D75" s="58" t="s">
        <v>284</v>
      </c>
      <c r="E75" s="58">
        <v>12.309267999999999</v>
      </c>
      <c r="F75" s="58">
        <v>13.087329</v>
      </c>
      <c r="G75" s="58">
        <v>13.875422</v>
      </c>
      <c r="H75" s="58">
        <v>14.700673999999999</v>
      </c>
      <c r="I75" s="58">
        <v>15.590619</v>
      </c>
      <c r="J75" s="58">
        <v>16.545801000000001</v>
      </c>
      <c r="K75" s="58">
        <v>17.543075999999999</v>
      </c>
      <c r="L75" s="58">
        <v>18.584382999999999</v>
      </c>
      <c r="M75" s="58">
        <v>19.681457999999999</v>
      </c>
      <c r="N75" s="58">
        <v>20.826117</v>
      </c>
      <c r="O75" s="58">
        <v>22.007114000000001</v>
      </c>
      <c r="P75" s="58">
        <v>23.226868</v>
      </c>
      <c r="Q75" s="58">
        <v>24.489581999999999</v>
      </c>
      <c r="R75" s="58">
        <v>25.805499999999999</v>
      </c>
      <c r="S75" s="58">
        <v>27.184977</v>
      </c>
      <c r="T75" s="58">
        <v>28.620296</v>
      </c>
      <c r="U75" s="58">
        <v>30.105160000000001</v>
      </c>
      <c r="V75" s="58">
        <v>31.650746999999999</v>
      </c>
      <c r="W75" s="58">
        <v>33.255961999999997</v>
      </c>
      <c r="X75" s="58">
        <v>34.920344999999998</v>
      </c>
      <c r="Y75" s="58">
        <v>36.630684000000002</v>
      </c>
      <c r="Z75" s="58">
        <v>38.405914000000003</v>
      </c>
      <c r="AA75" s="58">
        <v>40.249541999999998</v>
      </c>
      <c r="AB75" s="58">
        <v>42.142937000000003</v>
      </c>
      <c r="AC75" s="58">
        <v>44.092269999999999</v>
      </c>
      <c r="AD75" s="58">
        <v>46.090057000000002</v>
      </c>
      <c r="AE75" s="58">
        <v>48.149883000000003</v>
      </c>
      <c r="AF75" s="58">
        <v>50.259529000000001</v>
      </c>
      <c r="AG75" s="58">
        <v>52.408034999999998</v>
      </c>
      <c r="AH75" s="58">
        <v>54.617080999999999</v>
      </c>
      <c r="AI75" s="58">
        <v>56.908760000000001</v>
      </c>
      <c r="AJ75" s="58">
        <v>59.259312000000001</v>
      </c>
      <c r="AK75" s="79">
        <v>5.1999999999999998E-2</v>
      </c>
    </row>
    <row r="76" spans="1:37" ht="13.5">
      <c r="A76" s="58" t="s">
        <v>329</v>
      </c>
      <c r="B76" s="58" t="s">
        <v>371</v>
      </c>
      <c r="C76" s="58" t="s">
        <v>567</v>
      </c>
      <c r="D76" s="58" t="s">
        <v>284</v>
      </c>
      <c r="E76" s="58">
        <v>1.488812</v>
      </c>
      <c r="F76" s="58">
        <v>1.5298369999999999</v>
      </c>
      <c r="G76" s="58">
        <v>1.5755060000000001</v>
      </c>
      <c r="H76" s="58">
        <v>1.6229750000000001</v>
      </c>
      <c r="I76" s="58">
        <v>1.667611</v>
      </c>
      <c r="J76" s="58">
        <v>1.710879</v>
      </c>
      <c r="K76" s="58">
        <v>1.7522949999999999</v>
      </c>
      <c r="L76" s="58">
        <v>1.792756</v>
      </c>
      <c r="M76" s="58">
        <v>1.833677</v>
      </c>
      <c r="N76" s="58">
        <v>1.8760749999999999</v>
      </c>
      <c r="O76" s="58">
        <v>1.919206</v>
      </c>
      <c r="P76" s="58">
        <v>1.96279</v>
      </c>
      <c r="Q76" s="58">
        <v>2.0057079999999998</v>
      </c>
      <c r="R76" s="58">
        <v>2.0485229999999999</v>
      </c>
      <c r="S76" s="58">
        <v>2.0941169999999998</v>
      </c>
      <c r="T76" s="58">
        <v>2.141178</v>
      </c>
      <c r="U76" s="58">
        <v>2.188463</v>
      </c>
      <c r="V76" s="58">
        <v>2.2359079999999998</v>
      </c>
      <c r="W76" s="58">
        <v>2.2843740000000001</v>
      </c>
      <c r="X76" s="58">
        <v>2.33358</v>
      </c>
      <c r="Y76" s="58">
        <v>2.383232</v>
      </c>
      <c r="Z76" s="58">
        <v>2.433751</v>
      </c>
      <c r="AA76" s="58">
        <v>2.485744</v>
      </c>
      <c r="AB76" s="58">
        <v>2.5390990000000002</v>
      </c>
      <c r="AC76" s="58">
        <v>2.5933630000000001</v>
      </c>
      <c r="AD76" s="58">
        <v>2.648279</v>
      </c>
      <c r="AE76" s="58">
        <v>2.7039409999999999</v>
      </c>
      <c r="AF76" s="58">
        <v>2.760643</v>
      </c>
      <c r="AG76" s="58">
        <v>2.8168869999999999</v>
      </c>
      <c r="AH76" s="58">
        <v>2.8733810000000002</v>
      </c>
      <c r="AI76" s="58">
        <v>2.9296319999999998</v>
      </c>
      <c r="AJ76" s="58">
        <v>2.9850400000000001</v>
      </c>
      <c r="AK76" s="79">
        <v>2.3E-2</v>
      </c>
    </row>
    <row r="77" spans="1:37" ht="13.5">
      <c r="A77" s="58" t="s">
        <v>169</v>
      </c>
      <c r="B77" s="58" t="s">
        <v>372</v>
      </c>
      <c r="C77" s="58" t="s">
        <v>568</v>
      </c>
      <c r="D77" s="58" t="s">
        <v>284</v>
      </c>
      <c r="E77" s="58">
        <v>153.39189099999999</v>
      </c>
      <c r="F77" s="58">
        <v>157.964157</v>
      </c>
      <c r="G77" s="58">
        <v>161.61479199999999</v>
      </c>
      <c r="H77" s="58">
        <v>165.90124499999999</v>
      </c>
      <c r="I77" s="58">
        <v>170.71816999999999</v>
      </c>
      <c r="J77" s="58">
        <v>175.773865</v>
      </c>
      <c r="K77" s="58">
        <v>180.79234299999999</v>
      </c>
      <c r="L77" s="58">
        <v>186.046997</v>
      </c>
      <c r="M77" s="58">
        <v>191.60183699999999</v>
      </c>
      <c r="N77" s="58">
        <v>197.06561300000001</v>
      </c>
      <c r="O77" s="58">
        <v>202.446426</v>
      </c>
      <c r="P77" s="58">
        <v>207.48793000000001</v>
      </c>
      <c r="Q77" s="58">
        <v>212.81771900000001</v>
      </c>
      <c r="R77" s="58">
        <v>218.097824</v>
      </c>
      <c r="S77" s="58">
        <v>223.563919</v>
      </c>
      <c r="T77" s="58">
        <v>229.108093</v>
      </c>
      <c r="U77" s="58">
        <v>234.758835</v>
      </c>
      <c r="V77" s="58">
        <v>240.47610499999999</v>
      </c>
      <c r="W77" s="58">
        <v>246.398651</v>
      </c>
      <c r="X77" s="58">
        <v>252.177795</v>
      </c>
      <c r="Y77" s="58">
        <v>258.08026100000001</v>
      </c>
      <c r="Z77" s="58">
        <v>264.13665800000001</v>
      </c>
      <c r="AA77" s="58">
        <v>270.55773900000003</v>
      </c>
      <c r="AB77" s="58">
        <v>276.99676499999998</v>
      </c>
      <c r="AC77" s="58">
        <v>283.47988900000001</v>
      </c>
      <c r="AD77" s="58">
        <v>290.02011099999999</v>
      </c>
      <c r="AE77" s="58">
        <v>296.58013899999997</v>
      </c>
      <c r="AF77" s="58">
        <v>303.265533</v>
      </c>
      <c r="AG77" s="58">
        <v>309.96069299999999</v>
      </c>
      <c r="AH77" s="58">
        <v>316.86318999999997</v>
      </c>
      <c r="AI77" s="58">
        <v>323.95617700000003</v>
      </c>
      <c r="AJ77" s="58">
        <v>330.89187600000002</v>
      </c>
      <c r="AK77" s="79">
        <v>2.5000000000000001E-2</v>
      </c>
    </row>
    <row r="78" spans="1:37" ht="13.5">
      <c r="A78" s="58" t="s">
        <v>167</v>
      </c>
      <c r="B78" s="58"/>
      <c r="C78" s="58" t="s">
        <v>569</v>
      </c>
    </row>
    <row r="79" spans="1:37" ht="13.5">
      <c r="A79" s="58" t="s">
        <v>305</v>
      </c>
      <c r="B79" s="58" t="s">
        <v>373</v>
      </c>
      <c r="C79" s="58" t="s">
        <v>570</v>
      </c>
      <c r="D79" s="58" t="s">
        <v>284</v>
      </c>
      <c r="E79" s="58">
        <v>1222.993408</v>
      </c>
      <c r="F79" s="58">
        <v>1245.38501</v>
      </c>
      <c r="G79" s="58">
        <v>1270.2579350000001</v>
      </c>
      <c r="H79" s="58">
        <v>1290.457764</v>
      </c>
      <c r="I79" s="58">
        <v>1307.1331789999999</v>
      </c>
      <c r="J79" s="58">
        <v>1325.8835449999999</v>
      </c>
      <c r="K79" s="58">
        <v>1346.39978</v>
      </c>
      <c r="L79" s="58">
        <v>1366.3946530000001</v>
      </c>
      <c r="M79" s="58">
        <v>1386.9772949999999</v>
      </c>
      <c r="N79" s="58">
        <v>1409.3758539999999</v>
      </c>
      <c r="O79" s="58">
        <v>1434.0158690000001</v>
      </c>
      <c r="P79" s="58">
        <v>1459.4761960000001</v>
      </c>
      <c r="Q79" s="58">
        <v>1485.517212</v>
      </c>
      <c r="R79" s="58">
        <v>1512.3081050000001</v>
      </c>
      <c r="S79" s="58">
        <v>1538.8709719999999</v>
      </c>
      <c r="T79" s="58">
        <v>1563.6232910000001</v>
      </c>
      <c r="U79" s="58">
        <v>1587.8289789999999</v>
      </c>
      <c r="V79" s="58">
        <v>1613.7332759999999</v>
      </c>
      <c r="W79" s="58">
        <v>1640.1088870000001</v>
      </c>
      <c r="X79" s="58">
        <v>1667.4398189999999</v>
      </c>
      <c r="Y79" s="58">
        <v>1695.8133539999999</v>
      </c>
      <c r="Z79" s="58">
        <v>1724.8636469999999</v>
      </c>
      <c r="AA79" s="58">
        <v>1752.975586</v>
      </c>
      <c r="AB79" s="58">
        <v>1781.3413089999999</v>
      </c>
      <c r="AC79" s="58">
        <v>1810.3131100000001</v>
      </c>
      <c r="AD79" s="58">
        <v>1840.630981</v>
      </c>
      <c r="AE79" s="58">
        <v>1874.0067140000001</v>
      </c>
      <c r="AF79" s="58">
        <v>1909.959595</v>
      </c>
      <c r="AG79" s="58">
        <v>1947.451172</v>
      </c>
      <c r="AH79" s="58">
        <v>1987.4025879999999</v>
      </c>
      <c r="AI79" s="58">
        <v>2028.573975</v>
      </c>
      <c r="AJ79" s="58">
        <v>2071.0893550000001</v>
      </c>
      <c r="AK79" s="79">
        <v>1.7000000000000001E-2</v>
      </c>
    </row>
    <row r="80" spans="1:37" ht="13.5">
      <c r="A80" s="58" t="s">
        <v>374</v>
      </c>
      <c r="B80" s="58" t="s">
        <v>375</v>
      </c>
      <c r="C80" s="58" t="s">
        <v>571</v>
      </c>
      <c r="D80" s="58" t="s">
        <v>284</v>
      </c>
      <c r="E80" s="58">
        <v>799.84222399999999</v>
      </c>
      <c r="F80" s="58">
        <v>813.75878899999998</v>
      </c>
      <c r="G80" s="58">
        <v>829.27770999999996</v>
      </c>
      <c r="H80" s="58">
        <v>841.777649</v>
      </c>
      <c r="I80" s="58">
        <v>851.99676499999998</v>
      </c>
      <c r="J80" s="58">
        <v>863.53967299999999</v>
      </c>
      <c r="K80" s="58">
        <v>876.20086700000002</v>
      </c>
      <c r="L80" s="58">
        <v>888.50476100000003</v>
      </c>
      <c r="M80" s="58">
        <v>901.16021699999999</v>
      </c>
      <c r="N80" s="58">
        <v>914.95147699999995</v>
      </c>
      <c r="O80" s="58">
        <v>930.14904799999999</v>
      </c>
      <c r="P80" s="58">
        <v>945.83538799999997</v>
      </c>
      <c r="Q80" s="58">
        <v>961.85449200000005</v>
      </c>
      <c r="R80" s="58">
        <v>978.31188999999995</v>
      </c>
      <c r="S80" s="58">
        <v>994.57824700000003</v>
      </c>
      <c r="T80" s="58">
        <v>1009.638367</v>
      </c>
      <c r="U80" s="58">
        <v>1024.3017580000001</v>
      </c>
      <c r="V80" s="58">
        <v>1040.003784</v>
      </c>
      <c r="W80" s="58">
        <v>1055.956177</v>
      </c>
      <c r="X80" s="58">
        <v>1072.466553</v>
      </c>
      <c r="Y80" s="58">
        <v>1089.582275</v>
      </c>
      <c r="Z80" s="58">
        <v>1107.067505</v>
      </c>
      <c r="AA80" s="58">
        <v>1124.1241460000001</v>
      </c>
      <c r="AB80" s="58">
        <v>1141.262207</v>
      </c>
      <c r="AC80" s="58">
        <v>1158.704956</v>
      </c>
      <c r="AD80" s="58">
        <v>1176.921875</v>
      </c>
      <c r="AE80" s="58">
        <v>1196.9998780000001</v>
      </c>
      <c r="AF80" s="58">
        <v>1218.6285399999999</v>
      </c>
      <c r="AG80" s="58">
        <v>1241.142456</v>
      </c>
      <c r="AH80" s="58">
        <v>1265.123779</v>
      </c>
      <c r="AI80" s="58">
        <v>1289.7799070000001</v>
      </c>
      <c r="AJ80" s="58">
        <v>1315.260254</v>
      </c>
      <c r="AK80" s="79">
        <v>1.6E-2</v>
      </c>
    </row>
    <row r="81" spans="1:37" ht="13.5">
      <c r="A81" s="58" t="s">
        <v>376</v>
      </c>
      <c r="B81" s="58" t="s">
        <v>377</v>
      </c>
      <c r="C81" s="58" t="s">
        <v>572</v>
      </c>
      <c r="D81" s="58" t="s">
        <v>284</v>
      </c>
      <c r="E81" s="58">
        <v>313.65597500000001</v>
      </c>
      <c r="F81" s="58">
        <v>322.76644900000002</v>
      </c>
      <c r="G81" s="58">
        <v>332.577698</v>
      </c>
      <c r="H81" s="58">
        <v>341.15646400000003</v>
      </c>
      <c r="I81" s="58">
        <v>348.79400600000002</v>
      </c>
      <c r="J81" s="58">
        <v>357.02789300000001</v>
      </c>
      <c r="K81" s="58">
        <v>365.78973400000001</v>
      </c>
      <c r="L81" s="58">
        <v>374.446777</v>
      </c>
      <c r="M81" s="58">
        <v>383.315674</v>
      </c>
      <c r="N81" s="58">
        <v>392.75576799999999</v>
      </c>
      <c r="O81" s="58">
        <v>402.90081800000002</v>
      </c>
      <c r="P81" s="58">
        <v>413.35327100000001</v>
      </c>
      <c r="Q81" s="58">
        <v>424.048767</v>
      </c>
      <c r="R81" s="58">
        <v>435.04119900000001</v>
      </c>
      <c r="S81" s="58">
        <v>446.04568499999999</v>
      </c>
      <c r="T81" s="58">
        <v>456.59033199999999</v>
      </c>
      <c r="U81" s="58">
        <v>467.04415899999998</v>
      </c>
      <c r="V81" s="58">
        <v>478.081909</v>
      </c>
      <c r="W81" s="58">
        <v>489.34155299999998</v>
      </c>
      <c r="X81" s="58">
        <v>500.97287</v>
      </c>
      <c r="Y81" s="58">
        <v>513.01470900000004</v>
      </c>
      <c r="Z81" s="58">
        <v>525.35949700000003</v>
      </c>
      <c r="AA81" s="58">
        <v>537.06286599999999</v>
      </c>
      <c r="AB81" s="58">
        <v>548.94628899999998</v>
      </c>
      <c r="AC81" s="58">
        <v>561.12078899999995</v>
      </c>
      <c r="AD81" s="58">
        <v>573.82202099999995</v>
      </c>
      <c r="AE81" s="58">
        <v>587.59594700000002</v>
      </c>
      <c r="AF81" s="58">
        <v>602.30304000000001</v>
      </c>
      <c r="AG81" s="58">
        <v>617.62390100000005</v>
      </c>
      <c r="AH81" s="58">
        <v>633.85974099999999</v>
      </c>
      <c r="AI81" s="58">
        <v>650.62237500000003</v>
      </c>
      <c r="AJ81" s="58">
        <v>667.87377900000001</v>
      </c>
      <c r="AK81" s="79">
        <v>2.5000000000000001E-2</v>
      </c>
    </row>
    <row r="82" spans="1:37" ht="13.5">
      <c r="A82" s="58" t="s">
        <v>378</v>
      </c>
      <c r="B82" s="58" t="s">
        <v>379</v>
      </c>
      <c r="C82" s="58" t="s">
        <v>573</v>
      </c>
      <c r="D82" s="58" t="s">
        <v>284</v>
      </c>
      <c r="E82" s="58">
        <v>109.495102</v>
      </c>
      <c r="F82" s="58">
        <v>108.85966500000001</v>
      </c>
      <c r="G82" s="58">
        <v>108.40255000000001</v>
      </c>
      <c r="H82" s="58">
        <v>107.523743</v>
      </c>
      <c r="I82" s="58">
        <v>106.342415</v>
      </c>
      <c r="J82" s="58">
        <v>105.31588000000001</v>
      </c>
      <c r="K82" s="58">
        <v>104.40922500000001</v>
      </c>
      <c r="L82" s="58">
        <v>103.44313</v>
      </c>
      <c r="M82" s="58">
        <v>102.501358</v>
      </c>
      <c r="N82" s="58">
        <v>101.66860200000001</v>
      </c>
      <c r="O82" s="58">
        <v>100.966087</v>
      </c>
      <c r="P82" s="58">
        <v>100.28750599999999</v>
      </c>
      <c r="Q82" s="58">
        <v>99.613906999999998</v>
      </c>
      <c r="R82" s="58">
        <v>98.955048000000005</v>
      </c>
      <c r="S82" s="58">
        <v>98.246894999999995</v>
      </c>
      <c r="T82" s="58">
        <v>97.394524000000004</v>
      </c>
      <c r="U82" s="58">
        <v>96.483069999999998</v>
      </c>
      <c r="V82" s="58">
        <v>95.647452999999999</v>
      </c>
      <c r="W82" s="58">
        <v>94.811188000000001</v>
      </c>
      <c r="X82" s="58">
        <v>94.000480999999994</v>
      </c>
      <c r="Y82" s="58">
        <v>93.216392999999997</v>
      </c>
      <c r="Z82" s="58">
        <v>92.436569000000006</v>
      </c>
      <c r="AA82" s="58">
        <v>91.788567</v>
      </c>
      <c r="AB82" s="58">
        <v>91.132773999999998</v>
      </c>
      <c r="AC82" s="58">
        <v>90.487221000000005</v>
      </c>
      <c r="AD82" s="58">
        <v>89.887191999999999</v>
      </c>
      <c r="AE82" s="58">
        <v>89.411002999999994</v>
      </c>
      <c r="AF82" s="58">
        <v>89.028046000000003</v>
      </c>
      <c r="AG82" s="58">
        <v>88.684783999999993</v>
      </c>
      <c r="AH82" s="58">
        <v>88.419112999999996</v>
      </c>
      <c r="AI82" s="58">
        <v>88.171729999999997</v>
      </c>
      <c r="AJ82" s="58">
        <v>87.955260999999993</v>
      </c>
      <c r="AK82" s="79">
        <v>-7.0000000000000001E-3</v>
      </c>
    </row>
    <row r="83" spans="1:37" ht="13.5">
      <c r="A83" s="58" t="s">
        <v>307</v>
      </c>
      <c r="B83" s="58" t="s">
        <v>380</v>
      </c>
      <c r="C83" s="58" t="s">
        <v>574</v>
      </c>
      <c r="D83" s="58" t="s">
        <v>284</v>
      </c>
      <c r="E83" s="58">
        <v>186.01928699999999</v>
      </c>
      <c r="F83" s="58">
        <v>189.453644</v>
      </c>
      <c r="G83" s="58">
        <v>192.848389</v>
      </c>
      <c r="H83" s="58">
        <v>196.286697</v>
      </c>
      <c r="I83" s="58">
        <v>199.85536200000001</v>
      </c>
      <c r="J83" s="58">
        <v>203.63107299999999</v>
      </c>
      <c r="K83" s="58">
        <v>207.36039700000001</v>
      </c>
      <c r="L83" s="58">
        <v>211.064651</v>
      </c>
      <c r="M83" s="58">
        <v>215.05484000000001</v>
      </c>
      <c r="N83" s="58">
        <v>219.20349100000001</v>
      </c>
      <c r="O83" s="58">
        <v>223.46028100000001</v>
      </c>
      <c r="P83" s="58">
        <v>227.87312299999999</v>
      </c>
      <c r="Q83" s="58">
        <v>232.332077</v>
      </c>
      <c r="R83" s="58">
        <v>237.009399</v>
      </c>
      <c r="S83" s="58">
        <v>242.01412999999999</v>
      </c>
      <c r="T83" s="58">
        <v>247.264816</v>
      </c>
      <c r="U83" s="58">
        <v>252.64054899999999</v>
      </c>
      <c r="V83" s="58">
        <v>258.08288599999997</v>
      </c>
      <c r="W83" s="58">
        <v>263.737549</v>
      </c>
      <c r="X83" s="58">
        <v>269.65112299999998</v>
      </c>
      <c r="Y83" s="58">
        <v>275.57656900000001</v>
      </c>
      <c r="Z83" s="58">
        <v>281.604736</v>
      </c>
      <c r="AA83" s="58">
        <v>287.84884599999998</v>
      </c>
      <c r="AB83" s="58">
        <v>294.260895</v>
      </c>
      <c r="AC83" s="58">
        <v>300.82318099999998</v>
      </c>
      <c r="AD83" s="58">
        <v>307.48614500000002</v>
      </c>
      <c r="AE83" s="58">
        <v>314.35827599999999</v>
      </c>
      <c r="AF83" s="58">
        <v>321.41461199999998</v>
      </c>
      <c r="AG83" s="58">
        <v>328.578033</v>
      </c>
      <c r="AH83" s="58">
        <v>335.91729700000002</v>
      </c>
      <c r="AI83" s="58">
        <v>343.50216699999999</v>
      </c>
      <c r="AJ83" s="58">
        <v>351.21640000000002</v>
      </c>
      <c r="AK83" s="79">
        <v>2.1000000000000001E-2</v>
      </c>
    </row>
    <row r="84" spans="1:37" ht="13.5">
      <c r="A84" s="58" t="s">
        <v>309</v>
      </c>
      <c r="B84" s="58" t="s">
        <v>381</v>
      </c>
      <c r="C84" s="58" t="s">
        <v>575</v>
      </c>
      <c r="D84" s="58" t="s">
        <v>284</v>
      </c>
      <c r="E84" s="58">
        <v>193.46186800000001</v>
      </c>
      <c r="F84" s="58">
        <v>198.44021599999999</v>
      </c>
      <c r="G84" s="58">
        <v>203.580231</v>
      </c>
      <c r="H84" s="58">
        <v>208.972992</v>
      </c>
      <c r="I84" s="58">
        <v>214.41984600000001</v>
      </c>
      <c r="J84" s="58">
        <v>220.013397</v>
      </c>
      <c r="K84" s="58">
        <v>225.395126</v>
      </c>
      <c r="L84" s="58">
        <v>230.70253</v>
      </c>
      <c r="M84" s="58">
        <v>236.19914199999999</v>
      </c>
      <c r="N84" s="58">
        <v>241.94416799999999</v>
      </c>
      <c r="O84" s="58">
        <v>247.93394499999999</v>
      </c>
      <c r="P84" s="58">
        <v>254.07661400000001</v>
      </c>
      <c r="Q84" s="58">
        <v>260.40927099999999</v>
      </c>
      <c r="R84" s="58">
        <v>266.84832799999998</v>
      </c>
      <c r="S84" s="58">
        <v>273.693085</v>
      </c>
      <c r="T84" s="58">
        <v>280.85961900000001</v>
      </c>
      <c r="U84" s="58">
        <v>288.084137</v>
      </c>
      <c r="V84" s="58">
        <v>295.38244600000002</v>
      </c>
      <c r="W84" s="58">
        <v>302.81408699999997</v>
      </c>
      <c r="X84" s="58">
        <v>310.50753800000001</v>
      </c>
      <c r="Y84" s="58">
        <v>318.072632</v>
      </c>
      <c r="Z84" s="58">
        <v>329.35043300000001</v>
      </c>
      <c r="AA84" s="58">
        <v>338.38610799999998</v>
      </c>
      <c r="AB84" s="58">
        <v>347.53884900000003</v>
      </c>
      <c r="AC84" s="58">
        <v>356.86318999999997</v>
      </c>
      <c r="AD84" s="58">
        <v>366.21292099999999</v>
      </c>
      <c r="AE84" s="58">
        <v>375.75509599999998</v>
      </c>
      <c r="AF84" s="58">
        <v>385.43966699999999</v>
      </c>
      <c r="AG84" s="58">
        <v>395.04467799999998</v>
      </c>
      <c r="AH84" s="58">
        <v>404.86807299999998</v>
      </c>
      <c r="AI84" s="58">
        <v>415.08663899999999</v>
      </c>
      <c r="AJ84" s="58">
        <v>425.49056999999999</v>
      </c>
      <c r="AK84" s="79">
        <v>2.5999999999999999E-2</v>
      </c>
    </row>
    <row r="85" spans="1:37" ht="13.5">
      <c r="A85" s="58" t="s">
        <v>311</v>
      </c>
      <c r="B85" s="58" t="s">
        <v>382</v>
      </c>
      <c r="C85" s="58" t="s">
        <v>576</v>
      </c>
      <c r="D85" s="58" t="s">
        <v>284</v>
      </c>
      <c r="E85" s="58">
        <v>256.62100199999998</v>
      </c>
      <c r="F85" s="58">
        <v>266.64501999999999</v>
      </c>
      <c r="G85" s="58">
        <v>276.50479100000001</v>
      </c>
      <c r="H85" s="58">
        <v>286.53619400000002</v>
      </c>
      <c r="I85" s="58">
        <v>296.88128699999999</v>
      </c>
      <c r="J85" s="58">
        <v>307.51419099999998</v>
      </c>
      <c r="K85" s="58">
        <v>318.13583399999999</v>
      </c>
      <c r="L85" s="58">
        <v>328.726135</v>
      </c>
      <c r="M85" s="58">
        <v>339.25357100000002</v>
      </c>
      <c r="N85" s="58">
        <v>350.10287499999998</v>
      </c>
      <c r="O85" s="58">
        <v>361.37109400000003</v>
      </c>
      <c r="P85" s="58">
        <v>372.96881100000002</v>
      </c>
      <c r="Q85" s="58">
        <v>384.842377</v>
      </c>
      <c r="R85" s="58">
        <v>396.89599600000003</v>
      </c>
      <c r="S85" s="58">
        <v>409.55496199999999</v>
      </c>
      <c r="T85" s="58">
        <v>422.763214</v>
      </c>
      <c r="U85" s="58">
        <v>436.323486</v>
      </c>
      <c r="V85" s="58">
        <v>450.33563199999998</v>
      </c>
      <c r="W85" s="58">
        <v>464.71850599999999</v>
      </c>
      <c r="X85" s="58">
        <v>479.68270899999999</v>
      </c>
      <c r="Y85" s="58">
        <v>495.07260100000002</v>
      </c>
      <c r="Z85" s="58">
        <v>510.36407500000001</v>
      </c>
      <c r="AA85" s="58">
        <v>527.62884499999996</v>
      </c>
      <c r="AB85" s="58">
        <v>545.19543499999997</v>
      </c>
      <c r="AC85" s="58">
        <v>563.25347899999997</v>
      </c>
      <c r="AD85" s="58">
        <v>581.84918200000004</v>
      </c>
      <c r="AE85" s="58">
        <v>601.06994599999996</v>
      </c>
      <c r="AF85" s="58">
        <v>620.94580099999996</v>
      </c>
      <c r="AG85" s="58">
        <v>641.04834000000005</v>
      </c>
      <c r="AH85" s="58">
        <v>661.90216099999998</v>
      </c>
      <c r="AI85" s="58">
        <v>683.68218999999999</v>
      </c>
      <c r="AJ85" s="58">
        <v>706.07287599999995</v>
      </c>
      <c r="AK85" s="79">
        <v>3.3000000000000002E-2</v>
      </c>
    </row>
    <row r="86" spans="1:37" ht="13.5">
      <c r="A86" s="58" t="s">
        <v>313</v>
      </c>
      <c r="B86" s="58" t="s">
        <v>383</v>
      </c>
      <c r="C86" s="58" t="s">
        <v>577</v>
      </c>
      <c r="D86" s="58" t="s">
        <v>284</v>
      </c>
      <c r="E86" s="58">
        <v>1426.3477780000001</v>
      </c>
      <c r="F86" s="58">
        <v>1459.815186</v>
      </c>
      <c r="G86" s="58">
        <v>1492.348755</v>
      </c>
      <c r="H86" s="58">
        <v>1525.4602050000001</v>
      </c>
      <c r="I86" s="58">
        <v>1559.321533</v>
      </c>
      <c r="J86" s="58">
        <v>1594.785034</v>
      </c>
      <c r="K86" s="58">
        <v>1630.7170410000001</v>
      </c>
      <c r="L86" s="58">
        <v>1666.4542240000001</v>
      </c>
      <c r="M86" s="58">
        <v>1703.602173</v>
      </c>
      <c r="N86" s="58">
        <v>1741.7310789999999</v>
      </c>
      <c r="O86" s="58">
        <v>1780.271606</v>
      </c>
      <c r="P86" s="58">
        <v>1819.260254</v>
      </c>
      <c r="Q86" s="58">
        <v>1859.178467</v>
      </c>
      <c r="R86" s="58">
        <v>1899.805664</v>
      </c>
      <c r="S86" s="58">
        <v>1941.767456</v>
      </c>
      <c r="T86" s="58">
        <v>1984.8168949999999</v>
      </c>
      <c r="U86" s="58">
        <v>2028.509888</v>
      </c>
      <c r="V86" s="58">
        <v>2073.2702640000002</v>
      </c>
      <c r="W86" s="58">
        <v>2118.9184570000002</v>
      </c>
      <c r="X86" s="58">
        <v>2165.7685550000001</v>
      </c>
      <c r="Y86" s="58">
        <v>2212.9311520000001</v>
      </c>
      <c r="Z86" s="58">
        <v>2259.4672850000002</v>
      </c>
      <c r="AA86" s="58">
        <v>2308.860596</v>
      </c>
      <c r="AB86" s="58">
        <v>2359.092529</v>
      </c>
      <c r="AC86" s="58">
        <v>2409.8286130000001</v>
      </c>
      <c r="AD86" s="58">
        <v>2461.0183109999998</v>
      </c>
      <c r="AE86" s="58">
        <v>2513.389893</v>
      </c>
      <c r="AF86" s="58">
        <v>2567.336182</v>
      </c>
      <c r="AG86" s="58">
        <v>2622.8427729999999</v>
      </c>
      <c r="AH86" s="58">
        <v>2681.3447270000001</v>
      </c>
      <c r="AI86" s="58">
        <v>2743.9533689999998</v>
      </c>
      <c r="AJ86" s="58">
        <v>2809.7541500000002</v>
      </c>
      <c r="AK86" s="79">
        <v>2.1999999999999999E-2</v>
      </c>
    </row>
    <row r="87" spans="1:37" ht="13.5">
      <c r="A87" s="58" t="s">
        <v>315</v>
      </c>
      <c r="B87" s="58" t="s">
        <v>384</v>
      </c>
      <c r="C87" s="58" t="s">
        <v>578</v>
      </c>
      <c r="D87" s="58" t="s">
        <v>284</v>
      </c>
      <c r="E87" s="58">
        <v>185.05226099999999</v>
      </c>
      <c r="F87" s="58">
        <v>193.27262899999999</v>
      </c>
      <c r="G87" s="58">
        <v>201.93403599999999</v>
      </c>
      <c r="H87" s="58">
        <v>211.09204099999999</v>
      </c>
      <c r="I87" s="58">
        <v>220.76738</v>
      </c>
      <c r="J87" s="58">
        <v>230.86192299999999</v>
      </c>
      <c r="K87" s="58">
        <v>241.27380400000001</v>
      </c>
      <c r="L87" s="58">
        <v>251.96818500000001</v>
      </c>
      <c r="M87" s="58">
        <v>262.99954200000002</v>
      </c>
      <c r="N87" s="58">
        <v>274.431488</v>
      </c>
      <c r="O87" s="58">
        <v>286.36175500000002</v>
      </c>
      <c r="P87" s="58">
        <v>298.69442700000002</v>
      </c>
      <c r="Q87" s="58">
        <v>311.62893700000001</v>
      </c>
      <c r="R87" s="58">
        <v>324.92260700000003</v>
      </c>
      <c r="S87" s="58">
        <v>338.89080799999999</v>
      </c>
      <c r="T87" s="58">
        <v>353.61044299999998</v>
      </c>
      <c r="U87" s="58">
        <v>369.01556399999998</v>
      </c>
      <c r="V87" s="58">
        <v>385.11248799999998</v>
      </c>
      <c r="W87" s="58">
        <v>401.86608899999999</v>
      </c>
      <c r="X87" s="58">
        <v>419.29892000000001</v>
      </c>
      <c r="Y87" s="58">
        <v>437.50100700000002</v>
      </c>
      <c r="Z87" s="58">
        <v>458.119507</v>
      </c>
      <c r="AA87" s="58">
        <v>478.865814</v>
      </c>
      <c r="AB87" s="58">
        <v>500.38995399999999</v>
      </c>
      <c r="AC87" s="58">
        <v>522.85601799999995</v>
      </c>
      <c r="AD87" s="58">
        <v>546.33630400000004</v>
      </c>
      <c r="AE87" s="58">
        <v>570.89331100000004</v>
      </c>
      <c r="AF87" s="58">
        <v>596.52313200000003</v>
      </c>
      <c r="AG87" s="58">
        <v>622.95623799999998</v>
      </c>
      <c r="AH87" s="58">
        <v>650.65093999999999</v>
      </c>
      <c r="AI87" s="58">
        <v>679.72882100000004</v>
      </c>
      <c r="AJ87" s="58">
        <v>710.17181400000004</v>
      </c>
      <c r="AK87" s="79">
        <v>4.3999999999999997E-2</v>
      </c>
    </row>
    <row r="88" spans="1:37" ht="13.5">
      <c r="A88" s="58" t="s">
        <v>317</v>
      </c>
      <c r="B88" s="58" t="s">
        <v>385</v>
      </c>
      <c r="C88" s="58" t="s">
        <v>579</v>
      </c>
      <c r="D88" s="58" t="s">
        <v>284</v>
      </c>
      <c r="E88" s="58">
        <v>410.16345200000001</v>
      </c>
      <c r="F88" s="58">
        <v>426.49041699999998</v>
      </c>
      <c r="G88" s="58">
        <v>442.02673299999998</v>
      </c>
      <c r="H88" s="58">
        <v>457.36093099999999</v>
      </c>
      <c r="I88" s="58">
        <v>473.23107900000002</v>
      </c>
      <c r="J88" s="58">
        <v>489.62377900000001</v>
      </c>
      <c r="K88" s="58">
        <v>506.05426</v>
      </c>
      <c r="L88" s="58">
        <v>522.58624299999997</v>
      </c>
      <c r="M88" s="58">
        <v>540.43170199999997</v>
      </c>
      <c r="N88" s="58">
        <v>557.33392300000003</v>
      </c>
      <c r="O88" s="58">
        <v>575.07275400000003</v>
      </c>
      <c r="P88" s="58">
        <v>593.51019299999996</v>
      </c>
      <c r="Q88" s="58">
        <v>612.986267</v>
      </c>
      <c r="R88" s="58">
        <v>632.88622999999995</v>
      </c>
      <c r="S88" s="58">
        <v>653.229736</v>
      </c>
      <c r="T88" s="58">
        <v>674.63000499999998</v>
      </c>
      <c r="U88" s="58">
        <v>696.83007799999996</v>
      </c>
      <c r="V88" s="58">
        <v>719.72161900000003</v>
      </c>
      <c r="W88" s="58">
        <v>743.10784899999999</v>
      </c>
      <c r="X88" s="58">
        <v>766.35351600000001</v>
      </c>
      <c r="Y88" s="58">
        <v>790.38299600000005</v>
      </c>
      <c r="Z88" s="58">
        <v>813.08624299999997</v>
      </c>
      <c r="AA88" s="58">
        <v>839.77581799999996</v>
      </c>
      <c r="AB88" s="58">
        <v>867.45404099999996</v>
      </c>
      <c r="AC88" s="58">
        <v>894.88073699999995</v>
      </c>
      <c r="AD88" s="58">
        <v>923.29571499999997</v>
      </c>
      <c r="AE88" s="58">
        <v>953.01995799999997</v>
      </c>
      <c r="AF88" s="58">
        <v>984.08776899999998</v>
      </c>
      <c r="AG88" s="58">
        <v>1016.106628</v>
      </c>
      <c r="AH88" s="58">
        <v>1047.5850829999999</v>
      </c>
      <c r="AI88" s="58">
        <v>1080.488525</v>
      </c>
      <c r="AJ88" s="58">
        <v>1114.8985600000001</v>
      </c>
      <c r="AK88" s="79">
        <v>3.3000000000000002E-2</v>
      </c>
    </row>
    <row r="89" spans="1:37" ht="13.5">
      <c r="A89" s="58" t="s">
        <v>319</v>
      </c>
      <c r="B89" s="58" t="s">
        <v>386</v>
      </c>
      <c r="C89" s="58" t="s">
        <v>580</v>
      </c>
      <c r="D89" s="58" t="s">
        <v>284</v>
      </c>
      <c r="E89" s="58">
        <v>264.60684199999997</v>
      </c>
      <c r="F89" s="58">
        <v>270.50408900000002</v>
      </c>
      <c r="G89" s="58">
        <v>275.791382</v>
      </c>
      <c r="H89" s="58">
        <v>280.78213499999998</v>
      </c>
      <c r="I89" s="58">
        <v>285.75253300000003</v>
      </c>
      <c r="J89" s="58">
        <v>290.71292099999999</v>
      </c>
      <c r="K89" s="58">
        <v>295.67413299999998</v>
      </c>
      <c r="L89" s="58">
        <v>300.77993800000002</v>
      </c>
      <c r="M89" s="58">
        <v>306.30761699999999</v>
      </c>
      <c r="N89" s="58">
        <v>312.22210699999999</v>
      </c>
      <c r="O89" s="58">
        <v>318.45803799999999</v>
      </c>
      <c r="P89" s="58">
        <v>325.244415</v>
      </c>
      <c r="Q89" s="58">
        <v>332.70062300000001</v>
      </c>
      <c r="R89" s="58">
        <v>340.81310999999999</v>
      </c>
      <c r="S89" s="58">
        <v>349.279449</v>
      </c>
      <c r="T89" s="58">
        <v>357.904449</v>
      </c>
      <c r="U89" s="58">
        <v>366.42068499999999</v>
      </c>
      <c r="V89" s="58">
        <v>374.84719799999999</v>
      </c>
      <c r="W89" s="58">
        <v>383.454926</v>
      </c>
      <c r="X89" s="58">
        <v>392.060272</v>
      </c>
      <c r="Y89" s="58">
        <v>400.83960000000002</v>
      </c>
      <c r="Z89" s="58">
        <v>405.82324199999999</v>
      </c>
      <c r="AA89" s="58">
        <v>415.73266599999999</v>
      </c>
      <c r="AB89" s="58">
        <v>425.83624300000002</v>
      </c>
      <c r="AC89" s="58">
        <v>436.10672</v>
      </c>
      <c r="AD89" s="58">
        <v>446.65154999999999</v>
      </c>
      <c r="AE89" s="58">
        <v>457.42022700000001</v>
      </c>
      <c r="AF89" s="58">
        <v>468.40566999999999</v>
      </c>
      <c r="AG89" s="58">
        <v>479.50299100000001</v>
      </c>
      <c r="AH89" s="58">
        <v>490.93737800000002</v>
      </c>
      <c r="AI89" s="58">
        <v>502.87780800000002</v>
      </c>
      <c r="AJ89" s="58">
        <v>515.52246100000002</v>
      </c>
      <c r="AK89" s="79">
        <v>2.1999999999999999E-2</v>
      </c>
    </row>
    <row r="90" spans="1:37" ht="13.5">
      <c r="A90" s="58" t="s">
        <v>321</v>
      </c>
      <c r="B90" s="58" t="s">
        <v>387</v>
      </c>
      <c r="C90" s="58" t="s">
        <v>581</v>
      </c>
      <c r="D90" s="58" t="s">
        <v>284</v>
      </c>
      <c r="E90" s="58">
        <v>839.93310499999995</v>
      </c>
      <c r="F90" s="58">
        <v>891.04272500000002</v>
      </c>
      <c r="G90" s="58">
        <v>943.34332300000005</v>
      </c>
      <c r="H90" s="58">
        <v>999.26739499999996</v>
      </c>
      <c r="I90" s="58">
        <v>1054.8989260000001</v>
      </c>
      <c r="J90" s="58">
        <v>1113.575439</v>
      </c>
      <c r="K90" s="58">
        <v>1173.167725</v>
      </c>
      <c r="L90" s="58">
        <v>1232.7062989999999</v>
      </c>
      <c r="M90" s="58">
        <v>1295.7854</v>
      </c>
      <c r="N90" s="58">
        <v>1363.4304199999999</v>
      </c>
      <c r="O90" s="58">
        <v>1433.656982</v>
      </c>
      <c r="P90" s="58">
        <v>1505.1724850000001</v>
      </c>
      <c r="Q90" s="58">
        <v>1578.919678</v>
      </c>
      <c r="R90" s="58">
        <v>1654.4698490000001</v>
      </c>
      <c r="S90" s="58">
        <v>1734.677246</v>
      </c>
      <c r="T90" s="58">
        <v>1817.5821530000001</v>
      </c>
      <c r="U90" s="58">
        <v>1902.442871</v>
      </c>
      <c r="V90" s="58">
        <v>1989.9229740000001</v>
      </c>
      <c r="W90" s="58">
        <v>2079.8134770000001</v>
      </c>
      <c r="X90" s="58">
        <v>2172.8542480000001</v>
      </c>
      <c r="Y90" s="58">
        <v>2269.091797</v>
      </c>
      <c r="Z90" s="58">
        <v>2345.7326659999999</v>
      </c>
      <c r="AA90" s="58">
        <v>2442.3774410000001</v>
      </c>
      <c r="AB90" s="58">
        <v>2542.4541020000001</v>
      </c>
      <c r="AC90" s="58">
        <v>2644.8920899999998</v>
      </c>
      <c r="AD90" s="58">
        <v>2748.7963869999999</v>
      </c>
      <c r="AE90" s="58">
        <v>2853.2578119999998</v>
      </c>
      <c r="AF90" s="58">
        <v>2959.9133299999999</v>
      </c>
      <c r="AG90" s="58">
        <v>3066.3276369999999</v>
      </c>
      <c r="AH90" s="58">
        <v>3176.116943</v>
      </c>
      <c r="AI90" s="58">
        <v>3286.6403810000002</v>
      </c>
      <c r="AJ90" s="58">
        <v>3395.88501</v>
      </c>
      <c r="AK90" s="79">
        <v>4.5999999999999999E-2</v>
      </c>
    </row>
    <row r="91" spans="1:37" ht="13.5">
      <c r="A91" s="58" t="s">
        <v>323</v>
      </c>
      <c r="B91" s="58" t="s">
        <v>388</v>
      </c>
      <c r="C91" s="58" t="s">
        <v>582</v>
      </c>
      <c r="D91" s="58" t="s">
        <v>284</v>
      </c>
      <c r="E91" s="58">
        <v>325.57019000000003</v>
      </c>
      <c r="F91" s="58">
        <v>329.82549999999998</v>
      </c>
      <c r="G91" s="58">
        <v>335.83429000000001</v>
      </c>
      <c r="H91" s="58">
        <v>341.52136200000001</v>
      </c>
      <c r="I91" s="58">
        <v>347.27001999999999</v>
      </c>
      <c r="J91" s="58">
        <v>353.32455399999998</v>
      </c>
      <c r="K91" s="58">
        <v>359.26959199999999</v>
      </c>
      <c r="L91" s="58">
        <v>365.02359000000001</v>
      </c>
      <c r="M91" s="58">
        <v>370.94885299999999</v>
      </c>
      <c r="N91" s="58">
        <v>377.17166099999997</v>
      </c>
      <c r="O91" s="58">
        <v>383.26916499999999</v>
      </c>
      <c r="P91" s="58">
        <v>388.888397</v>
      </c>
      <c r="Q91" s="58">
        <v>394.09082000000001</v>
      </c>
      <c r="R91" s="58">
        <v>399.171021</v>
      </c>
      <c r="S91" s="58">
        <v>404.57647700000001</v>
      </c>
      <c r="T91" s="58">
        <v>410.42364500000002</v>
      </c>
      <c r="U91" s="58">
        <v>416.43585200000001</v>
      </c>
      <c r="V91" s="58">
        <v>422.216431</v>
      </c>
      <c r="W91" s="58">
        <v>427.666809</v>
      </c>
      <c r="X91" s="58">
        <v>433.02261399999998</v>
      </c>
      <c r="Y91" s="58">
        <v>438.27624500000002</v>
      </c>
      <c r="Z91" s="58">
        <v>442.19970699999999</v>
      </c>
      <c r="AA91" s="58">
        <v>448.14172400000001</v>
      </c>
      <c r="AB91" s="58">
        <v>454.55499300000002</v>
      </c>
      <c r="AC91" s="58">
        <v>461.29061899999999</v>
      </c>
      <c r="AD91" s="58">
        <v>468.10379</v>
      </c>
      <c r="AE91" s="58">
        <v>474.93240400000002</v>
      </c>
      <c r="AF91" s="58">
        <v>481.89407299999999</v>
      </c>
      <c r="AG91" s="58">
        <v>488.959473</v>
      </c>
      <c r="AH91" s="58">
        <v>496.283142</v>
      </c>
      <c r="AI91" s="58">
        <v>504.07183800000001</v>
      </c>
      <c r="AJ91" s="58">
        <v>512.34960899999999</v>
      </c>
      <c r="AK91" s="79">
        <v>1.4999999999999999E-2</v>
      </c>
    </row>
    <row r="92" spans="1:37" ht="13.5">
      <c r="A92" s="58" t="s">
        <v>325</v>
      </c>
      <c r="B92" s="58" t="s">
        <v>389</v>
      </c>
      <c r="C92" s="58" t="s">
        <v>583</v>
      </c>
      <c r="D92" s="58" t="s">
        <v>284</v>
      </c>
      <c r="E92" s="58">
        <v>519.61199999999997</v>
      </c>
      <c r="F92" s="58">
        <v>550.92401099999995</v>
      </c>
      <c r="G92" s="58">
        <v>583.75567599999999</v>
      </c>
      <c r="H92" s="58">
        <v>618.88867200000004</v>
      </c>
      <c r="I92" s="58">
        <v>656.27874799999995</v>
      </c>
      <c r="J92" s="58">
        <v>695.68780500000003</v>
      </c>
      <c r="K92" s="58">
        <v>736.57769800000005</v>
      </c>
      <c r="L92" s="58">
        <v>778.714294</v>
      </c>
      <c r="M92" s="58">
        <v>823.23175000000003</v>
      </c>
      <c r="N92" s="58">
        <v>870.28527799999995</v>
      </c>
      <c r="O92" s="58">
        <v>919.05645800000002</v>
      </c>
      <c r="P92" s="58">
        <v>969.65411400000005</v>
      </c>
      <c r="Q92" s="58">
        <v>1022.1161499999999</v>
      </c>
      <c r="R92" s="58">
        <v>1076.4685059999999</v>
      </c>
      <c r="S92" s="58">
        <v>1133.665405</v>
      </c>
      <c r="T92" s="58">
        <v>1193.7841800000001</v>
      </c>
      <c r="U92" s="58">
        <v>1256.2921140000001</v>
      </c>
      <c r="V92" s="58">
        <v>1321.322876</v>
      </c>
      <c r="W92" s="58">
        <v>1389.0563959999999</v>
      </c>
      <c r="X92" s="58">
        <v>1460.088135</v>
      </c>
      <c r="Y92" s="58">
        <v>1533.7604980000001</v>
      </c>
      <c r="Z92" s="58">
        <v>1626.7177730000001</v>
      </c>
      <c r="AA92" s="58">
        <v>1710.394409</v>
      </c>
      <c r="AB92" s="58">
        <v>1797.2791749999999</v>
      </c>
      <c r="AC92" s="58">
        <v>1887.884644</v>
      </c>
      <c r="AD92" s="58">
        <v>1982.0876459999999</v>
      </c>
      <c r="AE92" s="58">
        <v>2080.6191410000001</v>
      </c>
      <c r="AF92" s="58">
        <v>2182.797607</v>
      </c>
      <c r="AG92" s="58">
        <v>2287.6694339999999</v>
      </c>
      <c r="AH92" s="58">
        <v>2397.5407709999999</v>
      </c>
      <c r="AI92" s="58">
        <v>2513.8476559999999</v>
      </c>
      <c r="AJ92" s="58">
        <v>2634.9609380000002</v>
      </c>
      <c r="AK92" s="79">
        <v>5.3999999999999999E-2</v>
      </c>
    </row>
    <row r="93" spans="1:37" ht="13.5">
      <c r="A93" s="58" t="s">
        <v>327</v>
      </c>
      <c r="B93" s="58" t="s">
        <v>390</v>
      </c>
      <c r="C93" s="58" t="s">
        <v>584</v>
      </c>
      <c r="D93" s="58" t="s">
        <v>284</v>
      </c>
      <c r="E93" s="58">
        <v>234.22122200000001</v>
      </c>
      <c r="F93" s="58">
        <v>249.97868299999999</v>
      </c>
      <c r="G93" s="58">
        <v>266.23580900000002</v>
      </c>
      <c r="H93" s="58">
        <v>283.503174</v>
      </c>
      <c r="I93" s="58">
        <v>302.31912199999999</v>
      </c>
      <c r="J93" s="58">
        <v>322.74188199999998</v>
      </c>
      <c r="K93" s="58">
        <v>344.38619999999997</v>
      </c>
      <c r="L93" s="58">
        <v>367.32607999999999</v>
      </c>
      <c r="M93" s="58">
        <v>391.829926</v>
      </c>
      <c r="N93" s="58">
        <v>417.788116</v>
      </c>
      <c r="O93" s="58">
        <v>445.02508499999999</v>
      </c>
      <c r="P93" s="58">
        <v>473.62924199999998</v>
      </c>
      <c r="Q93" s="58">
        <v>503.72799700000002</v>
      </c>
      <c r="R93" s="58">
        <v>535.57843000000003</v>
      </c>
      <c r="S93" s="58">
        <v>569.45001200000002</v>
      </c>
      <c r="T93" s="58">
        <v>605.24823000000004</v>
      </c>
      <c r="U93" s="58">
        <v>642.90283199999999</v>
      </c>
      <c r="V93" s="58">
        <v>682.71185300000002</v>
      </c>
      <c r="W93" s="58">
        <v>724.72302200000001</v>
      </c>
      <c r="X93" s="58">
        <v>768.99865699999998</v>
      </c>
      <c r="Y93" s="58">
        <v>815.32214399999998</v>
      </c>
      <c r="Z93" s="58">
        <v>870.93426499999998</v>
      </c>
      <c r="AA93" s="58">
        <v>923.71490500000004</v>
      </c>
      <c r="AB93" s="58">
        <v>978.98175000000003</v>
      </c>
      <c r="AC93" s="58">
        <v>1036.965942</v>
      </c>
      <c r="AD93" s="58">
        <v>1097.583862</v>
      </c>
      <c r="AE93" s="58">
        <v>1161.2532960000001</v>
      </c>
      <c r="AF93" s="58">
        <v>1227.783936</v>
      </c>
      <c r="AG93" s="58">
        <v>1297.0043949999999</v>
      </c>
      <c r="AH93" s="58">
        <v>1369.5483400000001</v>
      </c>
      <c r="AI93" s="58">
        <v>1446.094482</v>
      </c>
      <c r="AJ93" s="58">
        <v>1526.1755370000001</v>
      </c>
      <c r="AK93" s="79">
        <v>6.2E-2</v>
      </c>
    </row>
    <row r="94" spans="1:37" ht="13.5">
      <c r="A94" s="58" t="s">
        <v>329</v>
      </c>
      <c r="B94" s="58" t="s">
        <v>391</v>
      </c>
      <c r="C94" s="58" t="s">
        <v>585</v>
      </c>
      <c r="D94" s="58" t="s">
        <v>284</v>
      </c>
      <c r="E94" s="58">
        <v>191.95015000000001</v>
      </c>
      <c r="F94" s="58">
        <v>198.843018</v>
      </c>
      <c r="G94" s="58">
        <v>206.449219</v>
      </c>
      <c r="H94" s="58">
        <v>214.436081</v>
      </c>
      <c r="I94" s="58">
        <v>222.22479200000001</v>
      </c>
      <c r="J94" s="58">
        <v>229.99224899999999</v>
      </c>
      <c r="K94" s="58">
        <v>237.67254600000001</v>
      </c>
      <c r="L94" s="58">
        <v>245.376587</v>
      </c>
      <c r="M94" s="58">
        <v>253.29110700000001</v>
      </c>
      <c r="N94" s="58">
        <v>261.55944799999997</v>
      </c>
      <c r="O94" s="58">
        <v>270.088257</v>
      </c>
      <c r="P94" s="58">
        <v>278.84545900000001</v>
      </c>
      <c r="Q94" s="58">
        <v>287.68090799999999</v>
      </c>
      <c r="R94" s="58">
        <v>296.67422499999998</v>
      </c>
      <c r="S94" s="58">
        <v>306.23968500000001</v>
      </c>
      <c r="T94" s="58">
        <v>316.204071</v>
      </c>
      <c r="U94" s="58">
        <v>326.39727800000003</v>
      </c>
      <c r="V94" s="58">
        <v>336.81484999999998</v>
      </c>
      <c r="W94" s="58">
        <v>347.58987400000001</v>
      </c>
      <c r="X94" s="58">
        <v>358.68908699999997</v>
      </c>
      <c r="Y94" s="58">
        <v>370.07577500000002</v>
      </c>
      <c r="Z94" s="58">
        <v>383.81130999999999</v>
      </c>
      <c r="AA94" s="58">
        <v>396.16317700000002</v>
      </c>
      <c r="AB94" s="58">
        <v>408.980591</v>
      </c>
      <c r="AC94" s="58">
        <v>422.20336900000001</v>
      </c>
      <c r="AD94" s="58">
        <v>435.79904199999999</v>
      </c>
      <c r="AE94" s="58">
        <v>449.790955</v>
      </c>
      <c r="AF94" s="58">
        <v>464.23818999999997</v>
      </c>
      <c r="AG94" s="58">
        <v>478.89877300000001</v>
      </c>
      <c r="AH94" s="58">
        <v>493.89587399999999</v>
      </c>
      <c r="AI94" s="58">
        <v>509.15103099999999</v>
      </c>
      <c r="AJ94" s="58">
        <v>524.56280500000003</v>
      </c>
      <c r="AK94" s="79">
        <v>3.3000000000000002E-2</v>
      </c>
    </row>
    <row r="95" spans="1:37" ht="13.5">
      <c r="A95" s="58" t="s">
        <v>169</v>
      </c>
      <c r="B95" s="58" t="s">
        <v>392</v>
      </c>
      <c r="C95" s="58" t="s">
        <v>586</v>
      </c>
      <c r="D95" s="58" t="s">
        <v>284</v>
      </c>
      <c r="E95" s="58">
        <v>6256.5527339999999</v>
      </c>
      <c r="F95" s="58">
        <v>6470.6201170000004</v>
      </c>
      <c r="G95" s="58">
        <v>6690.9111329999996</v>
      </c>
      <c r="H95" s="58">
        <v>6914.5659180000002</v>
      </c>
      <c r="I95" s="58">
        <v>7140.3535160000001</v>
      </c>
      <c r="J95" s="58">
        <v>7378.3471680000002</v>
      </c>
      <c r="K95" s="58">
        <v>7622.0834960000002</v>
      </c>
      <c r="L95" s="58">
        <v>7867.8232420000004</v>
      </c>
      <c r="M95" s="58">
        <v>8125.9130859999996</v>
      </c>
      <c r="N95" s="58">
        <v>8396.5800780000009</v>
      </c>
      <c r="O95" s="58">
        <v>8678.0410159999992</v>
      </c>
      <c r="P95" s="58">
        <v>8967.2939449999994</v>
      </c>
      <c r="Q95" s="58">
        <v>9266.1298829999996</v>
      </c>
      <c r="R95" s="58">
        <v>9573.8505860000005</v>
      </c>
      <c r="S95" s="58">
        <v>9895.9082030000009</v>
      </c>
      <c r="T95" s="58">
        <v>10228.713867</v>
      </c>
      <c r="U95" s="58">
        <v>10570.124023</v>
      </c>
      <c r="V95" s="58">
        <v>10923.474609000001</v>
      </c>
      <c r="W95" s="58">
        <v>11287.577148</v>
      </c>
      <c r="X95" s="58">
        <v>11664.415039</v>
      </c>
      <c r="Y95" s="58">
        <v>12052.716796999999</v>
      </c>
      <c r="Z95" s="58">
        <v>12452.075194999999</v>
      </c>
      <c r="AA95" s="58">
        <v>12870.865234000001</v>
      </c>
      <c r="AB95" s="58">
        <v>13303.359375</v>
      </c>
      <c r="AC95" s="58">
        <v>13748.162109000001</v>
      </c>
      <c r="AD95" s="58">
        <v>14205.851562</v>
      </c>
      <c r="AE95" s="58">
        <v>14679.767578000001</v>
      </c>
      <c r="AF95" s="58">
        <v>15170.740234000001</v>
      </c>
      <c r="AG95" s="58">
        <v>15672.388671999999</v>
      </c>
      <c r="AH95" s="58">
        <v>16193.993164</v>
      </c>
      <c r="AI95" s="58">
        <v>16737.699218999998</v>
      </c>
      <c r="AJ95" s="58">
        <v>17298.148438</v>
      </c>
      <c r="AK95" s="79">
        <v>3.3000000000000002E-2</v>
      </c>
    </row>
    <row r="96" spans="1:37" ht="13.5">
      <c r="A96" s="58" t="s">
        <v>168</v>
      </c>
      <c r="B96" s="58"/>
      <c r="C96" s="58" t="s">
        <v>587</v>
      </c>
    </row>
    <row r="97" spans="1:37" ht="13.5">
      <c r="A97" s="58" t="s">
        <v>305</v>
      </c>
      <c r="B97" s="58" t="s">
        <v>393</v>
      </c>
      <c r="C97" s="58" t="s">
        <v>588</v>
      </c>
      <c r="D97" s="58" t="s">
        <v>495</v>
      </c>
      <c r="E97" s="58">
        <v>339.05072000000001</v>
      </c>
      <c r="F97" s="58">
        <v>346.10318000000001</v>
      </c>
      <c r="G97" s="58">
        <v>351.62930299999999</v>
      </c>
      <c r="H97" s="58">
        <v>357.424713</v>
      </c>
      <c r="I97" s="58">
        <v>361.97045900000001</v>
      </c>
      <c r="J97" s="58">
        <v>364.75247200000001</v>
      </c>
      <c r="K97" s="58">
        <v>368.05630500000001</v>
      </c>
      <c r="L97" s="58">
        <v>371.82797199999999</v>
      </c>
      <c r="M97" s="58">
        <v>375.51187099999999</v>
      </c>
      <c r="N97" s="58">
        <v>379.40914900000001</v>
      </c>
      <c r="O97" s="58">
        <v>383.72222900000003</v>
      </c>
      <c r="P97" s="58">
        <v>388.35519399999998</v>
      </c>
      <c r="Q97" s="58">
        <v>392.62469499999997</v>
      </c>
      <c r="R97" s="58">
        <v>396.89227299999999</v>
      </c>
      <c r="S97" s="58">
        <v>400.825378</v>
      </c>
      <c r="T97" s="58">
        <v>404.22363300000001</v>
      </c>
      <c r="U97" s="58">
        <v>406.93771400000003</v>
      </c>
      <c r="V97" s="58">
        <v>409.402039</v>
      </c>
      <c r="W97" s="58">
        <v>412.20825200000002</v>
      </c>
      <c r="X97" s="58">
        <v>415.00448599999999</v>
      </c>
      <c r="Y97" s="58">
        <v>417.76297</v>
      </c>
      <c r="Z97" s="58">
        <v>420.70794699999999</v>
      </c>
      <c r="AA97" s="58">
        <v>423.63955700000002</v>
      </c>
      <c r="AB97" s="58">
        <v>426.34249899999998</v>
      </c>
      <c r="AC97" s="58">
        <v>429.01644900000002</v>
      </c>
      <c r="AD97" s="58">
        <v>431.66418499999997</v>
      </c>
      <c r="AE97" s="58">
        <v>434.45761099999999</v>
      </c>
      <c r="AF97" s="58">
        <v>437.75872800000002</v>
      </c>
      <c r="AG97" s="58">
        <v>441.21133400000002</v>
      </c>
      <c r="AH97" s="58">
        <v>444.65811200000002</v>
      </c>
      <c r="AI97" s="58">
        <v>448.45550500000002</v>
      </c>
      <c r="AJ97" s="58">
        <v>451.90164199999998</v>
      </c>
      <c r="AK97" s="79">
        <v>8.9999999999999993E-3</v>
      </c>
    </row>
    <row r="98" spans="1:37" ht="13.5">
      <c r="A98" s="58" t="s">
        <v>374</v>
      </c>
      <c r="B98" s="58" t="s">
        <v>394</v>
      </c>
      <c r="C98" s="58" t="s">
        <v>589</v>
      </c>
      <c r="D98" s="58" t="s">
        <v>495</v>
      </c>
      <c r="E98" s="58">
        <v>215.88864100000001</v>
      </c>
      <c r="F98" s="58">
        <v>221.524384</v>
      </c>
      <c r="G98" s="58">
        <v>224.55650299999999</v>
      </c>
      <c r="H98" s="58">
        <v>227.059662</v>
      </c>
      <c r="I98" s="58">
        <v>222.695312</v>
      </c>
      <c r="J98" s="58">
        <v>221.658401</v>
      </c>
      <c r="K98" s="58">
        <v>224.75975</v>
      </c>
      <c r="L98" s="58">
        <v>231.23242200000001</v>
      </c>
      <c r="M98" s="58">
        <v>234.07270800000001</v>
      </c>
      <c r="N98" s="58">
        <v>237.02143899999999</v>
      </c>
      <c r="O98" s="58">
        <v>239.98788500000001</v>
      </c>
      <c r="P98" s="58">
        <v>242.44567900000001</v>
      </c>
      <c r="Q98" s="58">
        <v>244.492096</v>
      </c>
      <c r="R98" s="58">
        <v>246.51834099999999</v>
      </c>
      <c r="S98" s="58">
        <v>248.39433299999999</v>
      </c>
      <c r="T98" s="58">
        <v>250.68119799999999</v>
      </c>
      <c r="U98" s="58">
        <v>252.87136799999999</v>
      </c>
      <c r="V98" s="58">
        <v>254.84213299999999</v>
      </c>
      <c r="W98" s="58">
        <v>256.61343399999998</v>
      </c>
      <c r="X98" s="58">
        <v>258.32055700000001</v>
      </c>
      <c r="Y98" s="58">
        <v>259.94320699999997</v>
      </c>
      <c r="Z98" s="58">
        <v>261.64126599999997</v>
      </c>
      <c r="AA98" s="58">
        <v>263.36355600000002</v>
      </c>
      <c r="AB98" s="58">
        <v>264.99941999999999</v>
      </c>
      <c r="AC98" s="58">
        <v>266.68048099999999</v>
      </c>
      <c r="AD98" s="58">
        <v>268.40841699999999</v>
      </c>
      <c r="AE98" s="58">
        <v>270.21682700000002</v>
      </c>
      <c r="AF98" s="58">
        <v>272.294647</v>
      </c>
      <c r="AG98" s="58">
        <v>274.42218000000003</v>
      </c>
      <c r="AH98" s="58">
        <v>276.54113799999999</v>
      </c>
      <c r="AI98" s="58">
        <v>278.87884500000001</v>
      </c>
      <c r="AJ98" s="58">
        <v>281.00555400000002</v>
      </c>
      <c r="AK98" s="79">
        <v>8.9999999999999993E-3</v>
      </c>
    </row>
    <row r="99" spans="1:37" ht="13.5">
      <c r="A99" s="58" t="s">
        <v>376</v>
      </c>
      <c r="B99" s="58" t="s">
        <v>395</v>
      </c>
      <c r="C99" s="58" t="s">
        <v>590</v>
      </c>
      <c r="D99" s="58" t="s">
        <v>495</v>
      </c>
      <c r="E99" s="58">
        <v>27.579813000000001</v>
      </c>
      <c r="F99" s="58">
        <v>28.225344</v>
      </c>
      <c r="G99" s="58">
        <v>29.216650000000001</v>
      </c>
      <c r="H99" s="58">
        <v>32.082062000000001</v>
      </c>
      <c r="I99" s="58">
        <v>32.516064</v>
      </c>
      <c r="J99" s="58">
        <v>32.771251999999997</v>
      </c>
      <c r="K99" s="58">
        <v>32.99823</v>
      </c>
      <c r="L99" s="58">
        <v>30.563755</v>
      </c>
      <c r="M99" s="58">
        <v>31.457373</v>
      </c>
      <c r="N99" s="58">
        <v>32.085937999999999</v>
      </c>
      <c r="O99" s="58">
        <v>32.831828999999999</v>
      </c>
      <c r="P99" s="58">
        <v>33.392009999999999</v>
      </c>
      <c r="Q99" s="58">
        <v>33.933093999999997</v>
      </c>
      <c r="R99" s="58">
        <v>34.434372000000003</v>
      </c>
      <c r="S99" s="58">
        <v>34.655403</v>
      </c>
      <c r="T99" s="58">
        <v>34.812964999999998</v>
      </c>
      <c r="U99" s="58">
        <v>34.895240999999999</v>
      </c>
      <c r="V99" s="58">
        <v>34.946705000000001</v>
      </c>
      <c r="W99" s="58">
        <v>35.316574000000003</v>
      </c>
      <c r="X99" s="58">
        <v>35.635181000000003</v>
      </c>
      <c r="Y99" s="58">
        <v>35.926307999999999</v>
      </c>
      <c r="Z99" s="58">
        <v>36.197887000000001</v>
      </c>
      <c r="AA99" s="58">
        <v>36.452548999999998</v>
      </c>
      <c r="AB99" s="58">
        <v>36.668922000000002</v>
      </c>
      <c r="AC99" s="58">
        <v>36.866646000000003</v>
      </c>
      <c r="AD99" s="58">
        <v>37.071410999999998</v>
      </c>
      <c r="AE99" s="58">
        <v>37.300766000000003</v>
      </c>
      <c r="AF99" s="58">
        <v>37.588791000000001</v>
      </c>
      <c r="AG99" s="58">
        <v>37.907578000000001</v>
      </c>
      <c r="AH99" s="58">
        <v>38.214413</v>
      </c>
      <c r="AI99" s="58">
        <v>38.544086</v>
      </c>
      <c r="AJ99" s="58">
        <v>38.838096999999998</v>
      </c>
      <c r="AK99" s="79">
        <v>1.0999999999999999E-2</v>
      </c>
    </row>
    <row r="100" spans="1:37" ht="13.5">
      <c r="A100" s="58" t="s">
        <v>378</v>
      </c>
      <c r="B100" s="58" t="s">
        <v>396</v>
      </c>
      <c r="C100" s="58" t="s">
        <v>591</v>
      </c>
      <c r="D100" s="58" t="s">
        <v>495</v>
      </c>
      <c r="E100" s="58">
        <v>95.582245</v>
      </c>
      <c r="F100" s="58">
        <v>96.353461999999993</v>
      </c>
      <c r="G100" s="58">
        <v>97.856162999999995</v>
      </c>
      <c r="H100" s="58">
        <v>98.282982000000004</v>
      </c>
      <c r="I100" s="58">
        <v>106.759064</v>
      </c>
      <c r="J100" s="58">
        <v>110.322807</v>
      </c>
      <c r="K100" s="58">
        <v>110.29830200000001</v>
      </c>
      <c r="L100" s="58">
        <v>110.031807</v>
      </c>
      <c r="M100" s="58">
        <v>109.98178900000001</v>
      </c>
      <c r="N100" s="58">
        <v>110.30178100000001</v>
      </c>
      <c r="O100" s="58">
        <v>110.902542</v>
      </c>
      <c r="P100" s="58">
        <v>112.51752500000001</v>
      </c>
      <c r="Q100" s="58">
        <v>114.199478</v>
      </c>
      <c r="R100" s="58">
        <v>115.939583</v>
      </c>
      <c r="S100" s="58">
        <v>117.77565</v>
      </c>
      <c r="T100" s="58">
        <v>118.72946899999999</v>
      </c>
      <c r="U100" s="58">
        <v>119.17111199999999</v>
      </c>
      <c r="V100" s="58">
        <v>119.613197</v>
      </c>
      <c r="W100" s="58">
        <v>120.27825900000001</v>
      </c>
      <c r="X100" s="58">
        <v>121.04872899999999</v>
      </c>
      <c r="Y100" s="58">
        <v>121.893456</v>
      </c>
      <c r="Z100" s="58">
        <v>122.868813</v>
      </c>
      <c r="AA100" s="58">
        <v>123.823448</v>
      </c>
      <c r="AB100" s="58">
        <v>124.674171</v>
      </c>
      <c r="AC100" s="58">
        <v>125.46933</v>
      </c>
      <c r="AD100" s="58">
        <v>126.184341</v>
      </c>
      <c r="AE100" s="58">
        <v>126.940033</v>
      </c>
      <c r="AF100" s="58">
        <v>127.87531300000001</v>
      </c>
      <c r="AG100" s="58">
        <v>128.881561</v>
      </c>
      <c r="AH100" s="58">
        <v>129.902557</v>
      </c>
      <c r="AI100" s="58">
        <v>131.03254699999999</v>
      </c>
      <c r="AJ100" s="58">
        <v>132.05798300000001</v>
      </c>
      <c r="AK100" s="79">
        <v>0.01</v>
      </c>
    </row>
    <row r="101" spans="1:37" ht="13.5">
      <c r="A101" s="58" t="s">
        <v>307</v>
      </c>
      <c r="B101" s="58" t="s">
        <v>397</v>
      </c>
      <c r="C101" s="58" t="s">
        <v>592</v>
      </c>
      <c r="D101" s="58" t="s">
        <v>495</v>
      </c>
      <c r="E101" s="58">
        <v>28.94763</v>
      </c>
      <c r="F101" s="58">
        <v>29.486259</v>
      </c>
      <c r="G101" s="58">
        <v>29.996326</v>
      </c>
      <c r="H101" s="58">
        <v>30.495933999999998</v>
      </c>
      <c r="I101" s="58">
        <v>31.002528999999999</v>
      </c>
      <c r="J101" s="58">
        <v>31.530646999999998</v>
      </c>
      <c r="K101" s="58">
        <v>32.027904999999997</v>
      </c>
      <c r="L101" s="58">
        <v>32.499336</v>
      </c>
      <c r="M101" s="58">
        <v>33.005543000000003</v>
      </c>
      <c r="N101" s="58">
        <v>33.519821</v>
      </c>
      <c r="O101" s="58">
        <v>34.031585999999997</v>
      </c>
      <c r="P101" s="58">
        <v>34.548839999999998</v>
      </c>
      <c r="Q101" s="58">
        <v>35.050587</v>
      </c>
      <c r="R101" s="58">
        <v>35.567203999999997</v>
      </c>
      <c r="S101" s="58">
        <v>36.115952</v>
      </c>
      <c r="T101" s="58">
        <v>36.680228999999997</v>
      </c>
      <c r="U101" s="58">
        <v>37.237808000000001</v>
      </c>
      <c r="V101" s="58">
        <v>37.778336000000003</v>
      </c>
      <c r="W101" s="58">
        <v>38.325294</v>
      </c>
      <c r="X101" s="58">
        <v>38.884720000000002</v>
      </c>
      <c r="Y101" s="58">
        <v>39.416237000000002</v>
      </c>
      <c r="Z101" s="58">
        <v>39.943485000000003</v>
      </c>
      <c r="AA101" s="58">
        <v>40.465462000000002</v>
      </c>
      <c r="AB101" s="58">
        <v>40.982430000000001</v>
      </c>
      <c r="AC101" s="58">
        <v>41.491095999999999</v>
      </c>
      <c r="AD101" s="58">
        <v>41.983822000000004</v>
      </c>
      <c r="AE101" s="58">
        <v>42.475746000000001</v>
      </c>
      <c r="AF101" s="58">
        <v>42.962508999999997</v>
      </c>
      <c r="AG101" s="58">
        <v>43.432968000000002</v>
      </c>
      <c r="AH101" s="58">
        <v>43.896239999999999</v>
      </c>
      <c r="AI101" s="58">
        <v>44.360878</v>
      </c>
      <c r="AJ101" s="58">
        <v>44.811607000000002</v>
      </c>
      <c r="AK101" s="79">
        <v>1.4E-2</v>
      </c>
    </row>
    <row r="102" spans="1:37" ht="13.5">
      <c r="A102" s="58" t="s">
        <v>374</v>
      </c>
      <c r="B102" s="58" t="s">
        <v>398</v>
      </c>
      <c r="C102" s="58" t="s">
        <v>593</v>
      </c>
      <c r="D102" s="58" t="s">
        <v>495</v>
      </c>
      <c r="E102" s="58">
        <v>9.5018940000000001</v>
      </c>
      <c r="F102" s="58">
        <v>9.6786969999999997</v>
      </c>
      <c r="G102" s="58">
        <v>9.8461230000000004</v>
      </c>
      <c r="H102" s="58">
        <v>10.010116</v>
      </c>
      <c r="I102" s="58">
        <v>10.176404</v>
      </c>
      <c r="J102" s="58">
        <v>10.349755</v>
      </c>
      <c r="K102" s="58">
        <v>10.512976</v>
      </c>
      <c r="L102" s="58">
        <v>10.667721999999999</v>
      </c>
      <c r="M102" s="58">
        <v>10.833881</v>
      </c>
      <c r="N102" s="58">
        <v>11.002689999999999</v>
      </c>
      <c r="O102" s="58">
        <v>11.170674</v>
      </c>
      <c r="P102" s="58">
        <v>11.340458999999999</v>
      </c>
      <c r="Q102" s="58">
        <v>11.505155999999999</v>
      </c>
      <c r="R102" s="58">
        <v>11.674732000000001</v>
      </c>
      <c r="S102" s="58">
        <v>11.854856</v>
      </c>
      <c r="T102" s="58">
        <v>12.040075</v>
      </c>
      <c r="U102" s="58">
        <v>12.223098999999999</v>
      </c>
      <c r="V102" s="58">
        <v>12.400522</v>
      </c>
      <c r="W102" s="58">
        <v>12.580059</v>
      </c>
      <c r="X102" s="58">
        <v>12.763688</v>
      </c>
      <c r="Y102" s="58">
        <v>12.938154000000001</v>
      </c>
      <c r="Z102" s="58">
        <v>13.111221</v>
      </c>
      <c r="AA102" s="58">
        <v>13.282557000000001</v>
      </c>
      <c r="AB102" s="58">
        <v>13.452249</v>
      </c>
      <c r="AC102" s="58">
        <v>13.619216</v>
      </c>
      <c r="AD102" s="58">
        <v>13.780951</v>
      </c>
      <c r="AE102" s="58">
        <v>13.942422000000001</v>
      </c>
      <c r="AF102" s="58">
        <v>14.102198</v>
      </c>
      <c r="AG102" s="58">
        <v>14.256622999999999</v>
      </c>
      <c r="AH102" s="58">
        <v>14.40869</v>
      </c>
      <c r="AI102" s="58">
        <v>14.561204999999999</v>
      </c>
      <c r="AJ102" s="58">
        <v>14.709154</v>
      </c>
      <c r="AK102" s="79">
        <v>1.4E-2</v>
      </c>
    </row>
    <row r="103" spans="1:37" ht="13.5">
      <c r="A103" s="58" t="s">
        <v>376</v>
      </c>
      <c r="B103" s="58" t="s">
        <v>399</v>
      </c>
      <c r="C103" s="58" t="s">
        <v>594</v>
      </c>
      <c r="D103" s="58" t="s">
        <v>495</v>
      </c>
      <c r="E103" s="58">
        <v>6.1872800000000003</v>
      </c>
      <c r="F103" s="58">
        <v>6.3024060000000004</v>
      </c>
      <c r="G103" s="58">
        <v>6.4114279999999999</v>
      </c>
      <c r="H103" s="58">
        <v>6.5182149999999996</v>
      </c>
      <c r="I103" s="58">
        <v>6.6264950000000002</v>
      </c>
      <c r="J103" s="58">
        <v>6.7393749999999999</v>
      </c>
      <c r="K103" s="58">
        <v>6.8456580000000002</v>
      </c>
      <c r="L103" s="58">
        <v>6.9464230000000002</v>
      </c>
      <c r="M103" s="58">
        <v>7.0546199999999999</v>
      </c>
      <c r="N103" s="58">
        <v>7.164542</v>
      </c>
      <c r="O103" s="58">
        <v>7.2739269999999996</v>
      </c>
      <c r="P103" s="58">
        <v>7.3844839999999996</v>
      </c>
      <c r="Q103" s="58">
        <v>7.4917280000000002</v>
      </c>
      <c r="R103" s="58">
        <v>7.60215</v>
      </c>
      <c r="S103" s="58">
        <v>7.7194399999999996</v>
      </c>
      <c r="T103" s="58">
        <v>7.8400480000000003</v>
      </c>
      <c r="U103" s="58">
        <v>7.9592260000000001</v>
      </c>
      <c r="V103" s="58">
        <v>8.0747579999999992</v>
      </c>
      <c r="W103" s="58">
        <v>8.1916670000000007</v>
      </c>
      <c r="X103" s="58">
        <v>8.3112379999999995</v>
      </c>
      <c r="Y103" s="58">
        <v>8.4248440000000002</v>
      </c>
      <c r="Z103" s="58">
        <v>8.5375390000000007</v>
      </c>
      <c r="AA103" s="58">
        <v>8.6491059999999997</v>
      </c>
      <c r="AB103" s="58">
        <v>8.7596039999999995</v>
      </c>
      <c r="AC103" s="58">
        <v>8.8683259999999997</v>
      </c>
      <c r="AD103" s="58">
        <v>8.9736399999999996</v>
      </c>
      <c r="AE103" s="58">
        <v>9.0787849999999999</v>
      </c>
      <c r="AF103" s="58">
        <v>9.1828260000000004</v>
      </c>
      <c r="AG103" s="58">
        <v>9.2833819999999996</v>
      </c>
      <c r="AH103" s="58">
        <v>9.3824020000000008</v>
      </c>
      <c r="AI103" s="58">
        <v>9.4817149999999994</v>
      </c>
      <c r="AJ103" s="58">
        <v>9.5780530000000006</v>
      </c>
      <c r="AK103" s="79">
        <v>1.4E-2</v>
      </c>
    </row>
    <row r="104" spans="1:37" ht="13.5">
      <c r="A104" s="58" t="s">
        <v>378</v>
      </c>
      <c r="B104" s="58" t="s">
        <v>400</v>
      </c>
      <c r="C104" s="58" t="s">
        <v>595</v>
      </c>
      <c r="D104" s="58" t="s">
        <v>495</v>
      </c>
      <c r="E104" s="58">
        <v>13.258456000000001</v>
      </c>
      <c r="F104" s="58">
        <v>13.505157000000001</v>
      </c>
      <c r="G104" s="58">
        <v>13.738775</v>
      </c>
      <c r="H104" s="58">
        <v>13.967603</v>
      </c>
      <c r="I104" s="58">
        <v>14.199631999999999</v>
      </c>
      <c r="J104" s="58">
        <v>14.441518</v>
      </c>
      <c r="K104" s="58">
        <v>14.669269</v>
      </c>
      <c r="L104" s="58">
        <v>14.885192</v>
      </c>
      <c r="M104" s="58">
        <v>15.117043000000001</v>
      </c>
      <c r="N104" s="58">
        <v>15.352589999999999</v>
      </c>
      <c r="O104" s="58">
        <v>15.586987000000001</v>
      </c>
      <c r="P104" s="58">
        <v>15.823895</v>
      </c>
      <c r="Q104" s="58">
        <v>16.053702999999999</v>
      </c>
      <c r="R104" s="58">
        <v>16.290320999999999</v>
      </c>
      <c r="S104" s="58">
        <v>16.541658000000002</v>
      </c>
      <c r="T104" s="58">
        <v>16.800104000000001</v>
      </c>
      <c r="U104" s="58">
        <v>17.055485000000001</v>
      </c>
      <c r="V104" s="58">
        <v>17.303052999999998</v>
      </c>
      <c r="W104" s="58">
        <v>17.553571999999999</v>
      </c>
      <c r="X104" s="58">
        <v>17.809795000000001</v>
      </c>
      <c r="Y104" s="58">
        <v>18.053238</v>
      </c>
      <c r="Z104" s="58">
        <v>18.294725</v>
      </c>
      <c r="AA104" s="58">
        <v>18.533798000000001</v>
      </c>
      <c r="AB104" s="58">
        <v>18.770578</v>
      </c>
      <c r="AC104" s="58">
        <v>19.003554999999999</v>
      </c>
      <c r="AD104" s="58">
        <v>19.229230999999999</v>
      </c>
      <c r="AE104" s="58">
        <v>19.454540000000001</v>
      </c>
      <c r="AF104" s="58">
        <v>19.677485000000001</v>
      </c>
      <c r="AG104" s="58">
        <v>19.892962000000001</v>
      </c>
      <c r="AH104" s="58">
        <v>20.105148</v>
      </c>
      <c r="AI104" s="58">
        <v>20.317961</v>
      </c>
      <c r="AJ104" s="58">
        <v>20.524401000000001</v>
      </c>
      <c r="AK104" s="79">
        <v>1.4E-2</v>
      </c>
    </row>
    <row r="105" spans="1:37" ht="13.5">
      <c r="A105" s="58" t="s">
        <v>309</v>
      </c>
      <c r="B105" s="58" t="s">
        <v>401</v>
      </c>
      <c r="C105" s="58" t="s">
        <v>596</v>
      </c>
      <c r="D105" s="58" t="s">
        <v>495</v>
      </c>
      <c r="E105" s="58">
        <v>51.176842000000001</v>
      </c>
      <c r="F105" s="58">
        <v>52.623150000000003</v>
      </c>
      <c r="G105" s="58">
        <v>54.100113</v>
      </c>
      <c r="H105" s="58">
        <v>55.632820000000002</v>
      </c>
      <c r="I105" s="58">
        <v>57.156204000000002</v>
      </c>
      <c r="J105" s="58">
        <v>58.699013000000001</v>
      </c>
      <c r="K105" s="58">
        <v>60.148646999999997</v>
      </c>
      <c r="L105" s="58">
        <v>61.551178</v>
      </c>
      <c r="M105" s="58">
        <v>62.985458000000001</v>
      </c>
      <c r="N105" s="58">
        <v>64.467827</v>
      </c>
      <c r="O105" s="58">
        <v>65.995193</v>
      </c>
      <c r="P105" s="58">
        <v>67.538405999999995</v>
      </c>
      <c r="Q105" s="58">
        <v>69.108825999999993</v>
      </c>
      <c r="R105" s="58">
        <v>70.678825000000003</v>
      </c>
      <c r="S105" s="58">
        <v>72.333893000000003</v>
      </c>
      <c r="T105" s="58">
        <v>74.046959000000001</v>
      </c>
      <c r="U105" s="58">
        <v>75.741028</v>
      </c>
      <c r="V105" s="58">
        <v>77.421547000000004</v>
      </c>
      <c r="W105" s="58">
        <v>79.103240999999997</v>
      </c>
      <c r="X105" s="58">
        <v>80.820740000000001</v>
      </c>
      <c r="Y105" s="58">
        <v>82.465912000000003</v>
      </c>
      <c r="Z105" s="58">
        <v>84.103920000000002</v>
      </c>
      <c r="AA105" s="58">
        <v>85.753112999999999</v>
      </c>
      <c r="AB105" s="58">
        <v>87.380843999999996</v>
      </c>
      <c r="AC105" s="58">
        <v>89.000793000000002</v>
      </c>
      <c r="AD105" s="58">
        <v>90.575042999999994</v>
      </c>
      <c r="AE105" s="58">
        <v>92.145995999999997</v>
      </c>
      <c r="AF105" s="58">
        <v>93.700728999999995</v>
      </c>
      <c r="AG105" s="58">
        <v>95.183937</v>
      </c>
      <c r="AH105" s="58">
        <v>96.668930000000003</v>
      </c>
      <c r="AI105" s="58">
        <v>98.196594000000005</v>
      </c>
      <c r="AJ105" s="58">
        <v>99.715050000000005</v>
      </c>
      <c r="AK105" s="79">
        <v>2.1999999999999999E-2</v>
      </c>
    </row>
    <row r="106" spans="1:37" ht="13.5">
      <c r="A106" s="58" t="s">
        <v>374</v>
      </c>
      <c r="B106" s="58" t="s">
        <v>402</v>
      </c>
      <c r="C106" s="58" t="s">
        <v>597</v>
      </c>
      <c r="D106" s="58" t="s">
        <v>495</v>
      </c>
      <c r="E106" s="58">
        <v>32.690052000000001</v>
      </c>
      <c r="F106" s="58">
        <v>33.613906999999998</v>
      </c>
      <c r="G106" s="58">
        <v>34.557338999999999</v>
      </c>
      <c r="H106" s="58">
        <v>35.536380999999999</v>
      </c>
      <c r="I106" s="58">
        <v>36.509467999999998</v>
      </c>
      <c r="J106" s="58">
        <v>37.494965000000001</v>
      </c>
      <c r="K106" s="58">
        <v>38.420940000000002</v>
      </c>
      <c r="L106" s="58">
        <v>39.316833000000003</v>
      </c>
      <c r="M106" s="58">
        <v>40.233001999999999</v>
      </c>
      <c r="N106" s="58">
        <v>41.17989</v>
      </c>
      <c r="O106" s="58">
        <v>42.155521</v>
      </c>
      <c r="P106" s="58">
        <v>43.141272999999998</v>
      </c>
      <c r="Q106" s="58">
        <v>44.144404999999999</v>
      </c>
      <c r="R106" s="58">
        <v>45.147266000000002</v>
      </c>
      <c r="S106" s="58">
        <v>46.204467999999999</v>
      </c>
      <c r="T106" s="58">
        <v>47.298717000000003</v>
      </c>
      <c r="U106" s="58">
        <v>48.380833000000003</v>
      </c>
      <c r="V106" s="58">
        <v>49.454287999999998</v>
      </c>
      <c r="W106" s="58">
        <v>50.528500000000001</v>
      </c>
      <c r="X106" s="58">
        <v>51.625579999999999</v>
      </c>
      <c r="Y106" s="58">
        <v>52.676464000000003</v>
      </c>
      <c r="Z106" s="58">
        <v>53.722766999999997</v>
      </c>
      <c r="AA106" s="58">
        <v>54.776215000000001</v>
      </c>
      <c r="AB106" s="58">
        <v>55.815956</v>
      </c>
      <c r="AC106" s="58">
        <v>56.850726999999999</v>
      </c>
      <c r="AD106" s="58">
        <v>57.856304000000002</v>
      </c>
      <c r="AE106" s="58">
        <v>58.859775999999997</v>
      </c>
      <c r="AF106" s="58">
        <v>59.852885999999998</v>
      </c>
      <c r="AG106" s="58">
        <v>60.800308000000001</v>
      </c>
      <c r="AH106" s="58">
        <v>61.748874999999998</v>
      </c>
      <c r="AI106" s="58">
        <v>62.724696999999999</v>
      </c>
      <c r="AJ106" s="58">
        <v>63.694637</v>
      </c>
      <c r="AK106" s="79">
        <v>2.1999999999999999E-2</v>
      </c>
    </row>
    <row r="107" spans="1:37" ht="13.5">
      <c r="A107" s="58" t="s">
        <v>376</v>
      </c>
      <c r="B107" s="58" t="s">
        <v>403</v>
      </c>
      <c r="C107" s="58" t="s">
        <v>598</v>
      </c>
      <c r="D107" s="58" t="s">
        <v>495</v>
      </c>
      <c r="E107" s="58">
        <v>2.9308320000000001</v>
      </c>
      <c r="F107" s="58">
        <v>3.0136609999999999</v>
      </c>
      <c r="G107" s="58">
        <v>3.0982440000000002</v>
      </c>
      <c r="H107" s="58">
        <v>3.1860200000000001</v>
      </c>
      <c r="I107" s="58">
        <v>3.273263</v>
      </c>
      <c r="J107" s="58">
        <v>3.361618</v>
      </c>
      <c r="K107" s="58">
        <v>3.444636</v>
      </c>
      <c r="L107" s="58">
        <v>3.5249579999999998</v>
      </c>
      <c r="M107" s="58">
        <v>3.607097</v>
      </c>
      <c r="N107" s="58">
        <v>3.6919900000000001</v>
      </c>
      <c r="O107" s="58">
        <v>3.779461</v>
      </c>
      <c r="P107" s="58">
        <v>3.8678379999999999</v>
      </c>
      <c r="Q107" s="58">
        <v>3.9577740000000001</v>
      </c>
      <c r="R107" s="58">
        <v>4.0476859999999997</v>
      </c>
      <c r="S107" s="58">
        <v>4.1424700000000003</v>
      </c>
      <c r="T107" s="58">
        <v>4.2405749999999998</v>
      </c>
      <c r="U107" s="58">
        <v>4.3375919999999999</v>
      </c>
      <c r="V107" s="58">
        <v>4.4338329999999999</v>
      </c>
      <c r="W107" s="58">
        <v>4.5301410000000004</v>
      </c>
      <c r="X107" s="58">
        <v>4.6284999999999998</v>
      </c>
      <c r="Y107" s="58">
        <v>4.7227180000000004</v>
      </c>
      <c r="Z107" s="58">
        <v>4.8165250000000004</v>
      </c>
      <c r="AA107" s="58">
        <v>4.910971</v>
      </c>
      <c r="AB107" s="58">
        <v>5.0041890000000002</v>
      </c>
      <c r="AC107" s="58">
        <v>5.0969620000000004</v>
      </c>
      <c r="AD107" s="58">
        <v>5.1871169999999998</v>
      </c>
      <c r="AE107" s="58">
        <v>5.2770840000000003</v>
      </c>
      <c r="AF107" s="58">
        <v>5.3661209999999997</v>
      </c>
      <c r="AG107" s="58">
        <v>5.4510630000000004</v>
      </c>
      <c r="AH107" s="58">
        <v>5.5361070000000003</v>
      </c>
      <c r="AI107" s="58">
        <v>5.6235939999999998</v>
      </c>
      <c r="AJ107" s="58">
        <v>5.7105540000000001</v>
      </c>
      <c r="AK107" s="79">
        <v>2.1999999999999999E-2</v>
      </c>
    </row>
    <row r="108" spans="1:37" ht="13.5">
      <c r="A108" s="58" t="s">
        <v>378</v>
      </c>
      <c r="B108" s="58" t="s">
        <v>404</v>
      </c>
      <c r="C108" s="58" t="s">
        <v>599</v>
      </c>
      <c r="D108" s="58" t="s">
        <v>495</v>
      </c>
      <c r="E108" s="58">
        <v>15.555956999999999</v>
      </c>
      <c r="F108" s="58">
        <v>15.995583999999999</v>
      </c>
      <c r="G108" s="58">
        <v>16.444528999999999</v>
      </c>
      <c r="H108" s="58">
        <v>16.910418</v>
      </c>
      <c r="I108" s="58">
        <v>17.373472</v>
      </c>
      <c r="J108" s="58">
        <v>17.842431999999999</v>
      </c>
      <c r="K108" s="58">
        <v>18.283069999999999</v>
      </c>
      <c r="L108" s="58">
        <v>18.709391</v>
      </c>
      <c r="M108" s="58">
        <v>19.145361000000001</v>
      </c>
      <c r="N108" s="58">
        <v>19.595949000000001</v>
      </c>
      <c r="O108" s="58">
        <v>20.060214999999999</v>
      </c>
      <c r="P108" s="58">
        <v>20.529297</v>
      </c>
      <c r="Q108" s="58">
        <v>21.006648999999999</v>
      </c>
      <c r="R108" s="58">
        <v>21.483872999999999</v>
      </c>
      <c r="S108" s="58">
        <v>21.986954000000001</v>
      </c>
      <c r="T108" s="58">
        <v>22.507669</v>
      </c>
      <c r="U108" s="58">
        <v>23.022604000000001</v>
      </c>
      <c r="V108" s="58">
        <v>23.533422000000002</v>
      </c>
      <c r="W108" s="58">
        <v>24.044598000000001</v>
      </c>
      <c r="X108" s="58">
        <v>24.566658</v>
      </c>
      <c r="Y108" s="58">
        <v>25.06673</v>
      </c>
      <c r="Z108" s="58">
        <v>25.564630999999999</v>
      </c>
      <c r="AA108" s="58">
        <v>26.065922</v>
      </c>
      <c r="AB108" s="58">
        <v>26.560699</v>
      </c>
      <c r="AC108" s="58">
        <v>27.053108000000002</v>
      </c>
      <c r="AD108" s="58">
        <v>27.531624000000001</v>
      </c>
      <c r="AE108" s="58">
        <v>28.009138</v>
      </c>
      <c r="AF108" s="58">
        <v>28.481718000000001</v>
      </c>
      <c r="AG108" s="58">
        <v>28.932563999999999</v>
      </c>
      <c r="AH108" s="58">
        <v>29.383951</v>
      </c>
      <c r="AI108" s="58">
        <v>29.848305</v>
      </c>
      <c r="AJ108" s="58">
        <v>30.309861999999999</v>
      </c>
      <c r="AK108" s="79">
        <v>2.1999999999999999E-2</v>
      </c>
    </row>
    <row r="109" spans="1:37" ht="13.5">
      <c r="A109" s="58" t="s">
        <v>311</v>
      </c>
      <c r="B109" s="58" t="s">
        <v>405</v>
      </c>
      <c r="C109" s="58" t="s">
        <v>600</v>
      </c>
      <c r="D109" s="58" t="s">
        <v>495</v>
      </c>
      <c r="E109" s="58">
        <v>87.676529000000002</v>
      </c>
      <c r="F109" s="58">
        <v>90.568068999999994</v>
      </c>
      <c r="G109" s="58">
        <v>93.272300999999999</v>
      </c>
      <c r="H109" s="58">
        <v>95.922782999999995</v>
      </c>
      <c r="I109" s="58">
        <v>98.573166000000001</v>
      </c>
      <c r="J109" s="58">
        <v>101.210167</v>
      </c>
      <c r="K109" s="58">
        <v>103.720596</v>
      </c>
      <c r="L109" s="58">
        <v>106.103615</v>
      </c>
      <c r="M109" s="58">
        <v>108.348297</v>
      </c>
      <c r="N109" s="58">
        <v>110.59309399999999</v>
      </c>
      <c r="O109" s="58">
        <v>112.86794999999999</v>
      </c>
      <c r="P109" s="58">
        <v>115.137939</v>
      </c>
      <c r="Q109" s="58">
        <v>117.384888</v>
      </c>
      <c r="R109" s="58">
        <v>119.572968</v>
      </c>
      <c r="S109" s="58">
        <v>121.837357</v>
      </c>
      <c r="T109" s="58">
        <v>124.153137</v>
      </c>
      <c r="U109" s="58">
        <v>126.45362900000001</v>
      </c>
      <c r="V109" s="58">
        <v>128.76823400000001</v>
      </c>
      <c r="W109" s="58">
        <v>131.06677199999999</v>
      </c>
      <c r="X109" s="58">
        <v>133.40786700000001</v>
      </c>
      <c r="Y109" s="58">
        <v>135.741409</v>
      </c>
      <c r="Z109" s="58">
        <v>138.08221399999999</v>
      </c>
      <c r="AA109" s="58">
        <v>140.45225500000001</v>
      </c>
      <c r="AB109" s="58">
        <v>142.755585</v>
      </c>
      <c r="AC109" s="58">
        <v>145.041946</v>
      </c>
      <c r="AD109" s="58">
        <v>147.320099</v>
      </c>
      <c r="AE109" s="58">
        <v>149.60855100000001</v>
      </c>
      <c r="AF109" s="58">
        <v>151.91055299999999</v>
      </c>
      <c r="AG109" s="58">
        <v>154.11639400000001</v>
      </c>
      <c r="AH109" s="58">
        <v>156.352341</v>
      </c>
      <c r="AI109" s="58">
        <v>158.653198</v>
      </c>
      <c r="AJ109" s="58">
        <v>160.93897999999999</v>
      </c>
      <c r="AK109" s="79">
        <v>0.02</v>
      </c>
    </row>
    <row r="110" spans="1:37" ht="13.5">
      <c r="A110" s="58" t="s">
        <v>374</v>
      </c>
      <c r="B110" s="58" t="s">
        <v>406</v>
      </c>
      <c r="C110" s="58" t="s">
        <v>601</v>
      </c>
      <c r="D110" s="58" t="s">
        <v>495</v>
      </c>
      <c r="E110" s="58">
        <v>46.244663000000003</v>
      </c>
      <c r="F110" s="58">
        <v>47.769793999999997</v>
      </c>
      <c r="G110" s="58">
        <v>49.196128999999999</v>
      </c>
      <c r="H110" s="58">
        <v>50.594116</v>
      </c>
      <c r="I110" s="58">
        <v>51.992049999999999</v>
      </c>
      <c r="J110" s="58">
        <v>53.382930999999999</v>
      </c>
      <c r="K110" s="58">
        <v>54.707042999999999</v>
      </c>
      <c r="L110" s="58">
        <v>55.963959000000003</v>
      </c>
      <c r="M110" s="58">
        <v>57.147906999999996</v>
      </c>
      <c r="N110" s="58">
        <v>58.331916999999997</v>
      </c>
      <c r="O110" s="58">
        <v>59.531784000000002</v>
      </c>
      <c r="P110" s="58">
        <v>60.729087999999997</v>
      </c>
      <c r="Q110" s="58">
        <v>61.914223</v>
      </c>
      <c r="R110" s="58">
        <v>63.068317</v>
      </c>
      <c r="S110" s="58">
        <v>64.262664999999998</v>
      </c>
      <c r="T110" s="58">
        <v>65.484108000000006</v>
      </c>
      <c r="U110" s="58">
        <v>66.697502</v>
      </c>
      <c r="V110" s="58">
        <v>67.918327000000005</v>
      </c>
      <c r="W110" s="58">
        <v>69.130691999999996</v>
      </c>
      <c r="X110" s="58">
        <v>70.365493999999998</v>
      </c>
      <c r="Y110" s="58">
        <v>71.596305999999998</v>
      </c>
      <c r="Z110" s="58">
        <v>72.830956</v>
      </c>
      <c r="AA110" s="58">
        <v>74.081023999999999</v>
      </c>
      <c r="AB110" s="58">
        <v>75.295906000000002</v>
      </c>
      <c r="AC110" s="58">
        <v>76.501846</v>
      </c>
      <c r="AD110" s="58">
        <v>77.703445000000002</v>
      </c>
      <c r="AE110" s="58">
        <v>78.910483999999997</v>
      </c>
      <c r="AF110" s="58">
        <v>80.124656999999999</v>
      </c>
      <c r="AG110" s="58">
        <v>81.288116000000002</v>
      </c>
      <c r="AH110" s="58">
        <v>82.467467999999997</v>
      </c>
      <c r="AI110" s="58">
        <v>83.681045999999995</v>
      </c>
      <c r="AJ110" s="58">
        <v>84.886673000000002</v>
      </c>
      <c r="AK110" s="79">
        <v>0.02</v>
      </c>
    </row>
    <row r="111" spans="1:37" ht="13.5">
      <c r="A111" s="58" t="s">
        <v>376</v>
      </c>
      <c r="B111" s="58" t="s">
        <v>407</v>
      </c>
      <c r="C111" s="58" t="s">
        <v>602</v>
      </c>
      <c r="D111" s="58" t="s">
        <v>495</v>
      </c>
      <c r="E111" s="58">
        <v>15.275385</v>
      </c>
      <c r="F111" s="58">
        <v>15.779159999999999</v>
      </c>
      <c r="G111" s="58">
        <v>16.250305000000001</v>
      </c>
      <c r="H111" s="58">
        <v>16.712084000000001</v>
      </c>
      <c r="I111" s="58">
        <v>17.173843000000002</v>
      </c>
      <c r="J111" s="58">
        <v>17.633272000000002</v>
      </c>
      <c r="K111" s="58">
        <v>18.070651999999999</v>
      </c>
      <c r="L111" s="58">
        <v>18.48583</v>
      </c>
      <c r="M111" s="58">
        <v>18.876909000000001</v>
      </c>
      <c r="N111" s="58">
        <v>19.268008999999999</v>
      </c>
      <c r="O111" s="58">
        <v>19.664342999999999</v>
      </c>
      <c r="P111" s="58">
        <v>20.059832</v>
      </c>
      <c r="Q111" s="58">
        <v>20.451305000000001</v>
      </c>
      <c r="R111" s="58">
        <v>20.832521</v>
      </c>
      <c r="S111" s="58">
        <v>21.227034</v>
      </c>
      <c r="T111" s="58">
        <v>21.630496999999998</v>
      </c>
      <c r="U111" s="58">
        <v>22.031300000000002</v>
      </c>
      <c r="V111" s="58">
        <v>22.434559</v>
      </c>
      <c r="W111" s="58">
        <v>22.835021999999999</v>
      </c>
      <c r="X111" s="58">
        <v>23.242899000000001</v>
      </c>
      <c r="Y111" s="58">
        <v>23.649457999999999</v>
      </c>
      <c r="Z111" s="58">
        <v>24.057283000000002</v>
      </c>
      <c r="AA111" s="58">
        <v>24.470199999999998</v>
      </c>
      <c r="AB111" s="58">
        <v>24.871496</v>
      </c>
      <c r="AC111" s="58">
        <v>25.269836000000002</v>
      </c>
      <c r="AD111" s="58">
        <v>25.666747999999998</v>
      </c>
      <c r="AE111" s="58">
        <v>26.065450999999999</v>
      </c>
      <c r="AF111" s="58">
        <v>26.466512999999999</v>
      </c>
      <c r="AG111" s="58">
        <v>26.850826000000001</v>
      </c>
      <c r="AH111" s="58">
        <v>27.240380999999999</v>
      </c>
      <c r="AI111" s="58">
        <v>27.641251</v>
      </c>
      <c r="AJ111" s="58">
        <v>28.039487999999999</v>
      </c>
      <c r="AK111" s="79">
        <v>0.02</v>
      </c>
    </row>
    <row r="112" spans="1:37" ht="13.5">
      <c r="A112" s="58" t="s">
        <v>378</v>
      </c>
      <c r="B112" s="58" t="s">
        <v>408</v>
      </c>
      <c r="C112" s="58" t="s">
        <v>603</v>
      </c>
      <c r="D112" s="58" t="s">
        <v>495</v>
      </c>
      <c r="E112" s="58">
        <v>26.156483000000001</v>
      </c>
      <c r="F112" s="58">
        <v>27.019112</v>
      </c>
      <c r="G112" s="58">
        <v>27.825865</v>
      </c>
      <c r="H112" s="58">
        <v>28.616582999999999</v>
      </c>
      <c r="I112" s="58">
        <v>29.40727</v>
      </c>
      <c r="J112" s="58">
        <v>30.193961999999999</v>
      </c>
      <c r="K112" s="58">
        <v>30.942900000000002</v>
      </c>
      <c r="L112" s="58">
        <v>31.653822000000002</v>
      </c>
      <c r="M112" s="58">
        <v>32.323475000000002</v>
      </c>
      <c r="N112" s="58">
        <v>32.993167999999997</v>
      </c>
      <c r="O112" s="58">
        <v>33.671821999999999</v>
      </c>
      <c r="P112" s="58">
        <v>34.349026000000002</v>
      </c>
      <c r="Q112" s="58">
        <v>35.019359999999999</v>
      </c>
      <c r="R112" s="58">
        <v>35.672127000000003</v>
      </c>
      <c r="S112" s="58">
        <v>36.347659999999998</v>
      </c>
      <c r="T112" s="58">
        <v>37.038525</v>
      </c>
      <c r="U112" s="58">
        <v>37.724826999999998</v>
      </c>
      <c r="V112" s="58">
        <v>38.415343999999997</v>
      </c>
      <c r="W112" s="58">
        <v>39.101067</v>
      </c>
      <c r="X112" s="58">
        <v>39.799484</v>
      </c>
      <c r="Y112" s="58">
        <v>40.495646999999998</v>
      </c>
      <c r="Z112" s="58">
        <v>41.193976999999997</v>
      </c>
      <c r="AA112" s="58">
        <v>41.901031000000003</v>
      </c>
      <c r="AB112" s="58">
        <v>42.588180999999999</v>
      </c>
      <c r="AC112" s="58">
        <v>43.270263999999997</v>
      </c>
      <c r="AD112" s="58">
        <v>43.949913000000002</v>
      </c>
      <c r="AE112" s="58">
        <v>44.632621999999998</v>
      </c>
      <c r="AF112" s="58">
        <v>45.319374000000003</v>
      </c>
      <c r="AG112" s="58">
        <v>45.977440000000001</v>
      </c>
      <c r="AH112" s="58">
        <v>46.644492999999997</v>
      </c>
      <c r="AI112" s="58">
        <v>47.330910000000003</v>
      </c>
      <c r="AJ112" s="58">
        <v>48.012821000000002</v>
      </c>
      <c r="AK112" s="79">
        <v>0.02</v>
      </c>
    </row>
    <row r="113" spans="1:37" ht="13.5">
      <c r="A113" s="58" t="s">
        <v>313</v>
      </c>
      <c r="B113" s="58" t="s">
        <v>409</v>
      </c>
      <c r="C113" s="58" t="s">
        <v>604</v>
      </c>
      <c r="D113" s="58" t="s">
        <v>495</v>
      </c>
      <c r="E113" s="58">
        <v>290.53924599999999</v>
      </c>
      <c r="F113" s="58">
        <v>295.531586</v>
      </c>
      <c r="G113" s="58">
        <v>300.167236</v>
      </c>
      <c r="H113" s="58">
        <v>304.783905</v>
      </c>
      <c r="I113" s="58">
        <v>309.40939300000002</v>
      </c>
      <c r="J113" s="58">
        <v>314.21991000000003</v>
      </c>
      <c r="K113" s="58">
        <v>318.96017499999999</v>
      </c>
      <c r="L113" s="58">
        <v>323.49276700000001</v>
      </c>
      <c r="M113" s="58">
        <v>328.15472399999999</v>
      </c>
      <c r="N113" s="58">
        <v>332.849762</v>
      </c>
      <c r="O113" s="58">
        <v>337.45825200000002</v>
      </c>
      <c r="P113" s="58">
        <v>341.986694</v>
      </c>
      <c r="Q113" s="58">
        <v>346.53088400000001</v>
      </c>
      <c r="R113" s="58">
        <v>351.043274</v>
      </c>
      <c r="S113" s="58">
        <v>355.64254799999998</v>
      </c>
      <c r="T113" s="58">
        <v>360.27539100000001</v>
      </c>
      <c r="U113" s="58">
        <v>364.85415599999999</v>
      </c>
      <c r="V113" s="58">
        <v>369.45590199999998</v>
      </c>
      <c r="W113" s="58">
        <v>374.04333500000001</v>
      </c>
      <c r="X113" s="58">
        <v>378.67031900000001</v>
      </c>
      <c r="Y113" s="58">
        <v>383.17358400000001</v>
      </c>
      <c r="Z113" s="58">
        <v>387.72085600000003</v>
      </c>
      <c r="AA113" s="58">
        <v>392.37420700000001</v>
      </c>
      <c r="AB113" s="58">
        <v>396.99276700000001</v>
      </c>
      <c r="AC113" s="58">
        <v>401.51806599999998</v>
      </c>
      <c r="AD113" s="58">
        <v>405.94189499999999</v>
      </c>
      <c r="AE113" s="58">
        <v>410.38452100000001</v>
      </c>
      <c r="AF113" s="58">
        <v>414.90661599999999</v>
      </c>
      <c r="AG113" s="58">
        <v>419.49917599999998</v>
      </c>
      <c r="AH113" s="58">
        <v>424.38449100000003</v>
      </c>
      <c r="AI113" s="58">
        <v>429.72280899999998</v>
      </c>
      <c r="AJ113" s="58">
        <v>435.352081</v>
      </c>
      <c r="AK113" s="79">
        <v>1.2999999999999999E-2</v>
      </c>
    </row>
    <row r="114" spans="1:37" ht="13.5">
      <c r="A114" s="58" t="s">
        <v>374</v>
      </c>
      <c r="B114" s="58" t="s">
        <v>410</v>
      </c>
      <c r="C114" s="58" t="s">
        <v>605</v>
      </c>
      <c r="D114" s="58" t="s">
        <v>495</v>
      </c>
      <c r="E114" s="58">
        <v>185.151917</v>
      </c>
      <c r="F114" s="58">
        <v>188.333405</v>
      </c>
      <c r="G114" s="58">
        <v>191.287567</v>
      </c>
      <c r="H114" s="58">
        <v>194.229614</v>
      </c>
      <c r="I114" s="58">
        <v>197.177322</v>
      </c>
      <c r="J114" s="58">
        <v>200.24288899999999</v>
      </c>
      <c r="K114" s="58">
        <v>203.26374799999999</v>
      </c>
      <c r="L114" s="58">
        <v>206.15222199999999</v>
      </c>
      <c r="M114" s="58">
        <v>209.12313800000001</v>
      </c>
      <c r="N114" s="58">
        <v>212.11514299999999</v>
      </c>
      <c r="O114" s="58">
        <v>215.051987</v>
      </c>
      <c r="P114" s="58">
        <v>217.937836</v>
      </c>
      <c r="Q114" s="58">
        <v>220.83369400000001</v>
      </c>
      <c r="R114" s="58">
        <v>223.70933500000001</v>
      </c>
      <c r="S114" s="58">
        <v>226.64030500000001</v>
      </c>
      <c r="T114" s="58">
        <v>229.59266700000001</v>
      </c>
      <c r="U114" s="58">
        <v>232.510605</v>
      </c>
      <c r="V114" s="58">
        <v>235.44314600000001</v>
      </c>
      <c r="W114" s="58">
        <v>238.36656199999999</v>
      </c>
      <c r="X114" s="58">
        <v>241.315201</v>
      </c>
      <c r="Y114" s="58">
        <v>244.185013</v>
      </c>
      <c r="Z114" s="58">
        <v>247.08284</v>
      </c>
      <c r="AA114" s="58">
        <v>250.04827900000001</v>
      </c>
      <c r="AB114" s="58">
        <v>252.99157700000001</v>
      </c>
      <c r="AC114" s="58">
        <v>255.87539699999999</v>
      </c>
      <c r="AD114" s="58">
        <v>258.69454999999999</v>
      </c>
      <c r="AE114" s="58">
        <v>261.52572600000002</v>
      </c>
      <c r="AF114" s="58">
        <v>264.40750100000002</v>
      </c>
      <c r="AG114" s="58">
        <v>267.33422899999999</v>
      </c>
      <c r="AH114" s="58">
        <v>270.44747899999999</v>
      </c>
      <c r="AI114" s="58">
        <v>273.84942599999999</v>
      </c>
      <c r="AJ114" s="58">
        <v>277.43679800000001</v>
      </c>
      <c r="AK114" s="79">
        <v>1.2999999999999999E-2</v>
      </c>
    </row>
    <row r="115" spans="1:37" ht="13.5">
      <c r="A115" s="58" t="s">
        <v>376</v>
      </c>
      <c r="B115" s="58" t="s">
        <v>411</v>
      </c>
      <c r="C115" s="58" t="s">
        <v>606</v>
      </c>
      <c r="D115" s="58" t="s">
        <v>495</v>
      </c>
      <c r="E115" s="58">
        <v>61.27169</v>
      </c>
      <c r="F115" s="58">
        <v>62.324528000000001</v>
      </c>
      <c r="G115" s="58">
        <v>63.302138999999997</v>
      </c>
      <c r="H115" s="58">
        <v>64.275741999999994</v>
      </c>
      <c r="I115" s="58">
        <v>65.251213000000007</v>
      </c>
      <c r="J115" s="58">
        <v>66.265701000000007</v>
      </c>
      <c r="K115" s="58">
        <v>67.265372999999997</v>
      </c>
      <c r="L115" s="58">
        <v>68.221252000000007</v>
      </c>
      <c r="M115" s="58">
        <v>69.204407000000003</v>
      </c>
      <c r="N115" s="58">
        <v>70.194534000000004</v>
      </c>
      <c r="O115" s="58">
        <v>71.166420000000002</v>
      </c>
      <c r="P115" s="58">
        <v>72.121421999999995</v>
      </c>
      <c r="Q115" s="58">
        <v>73.079741999999996</v>
      </c>
      <c r="R115" s="58">
        <v>74.031363999999996</v>
      </c>
      <c r="S115" s="58">
        <v>75.001296999999994</v>
      </c>
      <c r="T115" s="58">
        <v>75.978317000000004</v>
      </c>
      <c r="U115" s="58">
        <v>76.943932000000004</v>
      </c>
      <c r="V115" s="58">
        <v>77.914398000000006</v>
      </c>
      <c r="W115" s="58">
        <v>78.881836000000007</v>
      </c>
      <c r="X115" s="58">
        <v>79.857613000000001</v>
      </c>
      <c r="Y115" s="58">
        <v>80.807311999999996</v>
      </c>
      <c r="Z115" s="58">
        <v>81.766281000000006</v>
      </c>
      <c r="AA115" s="58">
        <v>82.747626999999994</v>
      </c>
      <c r="AB115" s="58">
        <v>83.721633999999995</v>
      </c>
      <c r="AC115" s="58">
        <v>84.675972000000002</v>
      </c>
      <c r="AD115" s="58">
        <v>85.608902</v>
      </c>
      <c r="AE115" s="58">
        <v>86.545822000000001</v>
      </c>
      <c r="AF115" s="58">
        <v>87.499474000000006</v>
      </c>
      <c r="AG115" s="58">
        <v>88.467995000000002</v>
      </c>
      <c r="AH115" s="58">
        <v>89.498260000000002</v>
      </c>
      <c r="AI115" s="58">
        <v>90.624054000000001</v>
      </c>
      <c r="AJ115" s="58">
        <v>91.811211</v>
      </c>
      <c r="AK115" s="79">
        <v>1.2999999999999999E-2</v>
      </c>
    </row>
    <row r="116" spans="1:37" ht="13.5">
      <c r="A116" s="58" t="s">
        <v>378</v>
      </c>
      <c r="B116" s="58" t="s">
        <v>412</v>
      </c>
      <c r="C116" s="58" t="s">
        <v>607</v>
      </c>
      <c r="D116" s="58" t="s">
        <v>495</v>
      </c>
      <c r="E116" s="58">
        <v>44.11562</v>
      </c>
      <c r="F116" s="58">
        <v>44.873660999999998</v>
      </c>
      <c r="G116" s="58">
        <v>45.577540999999997</v>
      </c>
      <c r="H116" s="58">
        <v>46.278537999999998</v>
      </c>
      <c r="I116" s="58">
        <v>46.980873000000003</v>
      </c>
      <c r="J116" s="58">
        <v>47.711308000000002</v>
      </c>
      <c r="K116" s="58">
        <v>48.431068000000003</v>
      </c>
      <c r="L116" s="58">
        <v>49.119304999999997</v>
      </c>
      <c r="M116" s="58">
        <v>49.827174999999997</v>
      </c>
      <c r="N116" s="58">
        <v>50.540073</v>
      </c>
      <c r="O116" s="58">
        <v>51.239821999999997</v>
      </c>
      <c r="P116" s="58">
        <v>51.927422</v>
      </c>
      <c r="Q116" s="58">
        <v>52.617415999999999</v>
      </c>
      <c r="R116" s="58">
        <v>53.302585999999998</v>
      </c>
      <c r="S116" s="58">
        <v>54.000934999999998</v>
      </c>
      <c r="T116" s="58">
        <v>54.704391000000001</v>
      </c>
      <c r="U116" s="58">
        <v>55.399635000000004</v>
      </c>
      <c r="V116" s="58">
        <v>56.098370000000003</v>
      </c>
      <c r="W116" s="58">
        <v>56.794925999999997</v>
      </c>
      <c r="X116" s="58">
        <v>57.497486000000002</v>
      </c>
      <c r="Y116" s="58">
        <v>58.181266999999998</v>
      </c>
      <c r="Z116" s="58">
        <v>58.871727</v>
      </c>
      <c r="AA116" s="58">
        <v>59.578293000000002</v>
      </c>
      <c r="AB116" s="58">
        <v>60.279578999999998</v>
      </c>
      <c r="AC116" s="58">
        <v>60.966704999999997</v>
      </c>
      <c r="AD116" s="58">
        <v>61.638412000000002</v>
      </c>
      <c r="AE116" s="58">
        <v>62.312992000000001</v>
      </c>
      <c r="AF116" s="58">
        <v>62.999625999999999</v>
      </c>
      <c r="AG116" s="58">
        <v>63.696959999999997</v>
      </c>
      <c r="AH116" s="58">
        <v>64.438750999999996</v>
      </c>
      <c r="AI116" s="58">
        <v>65.249320999999995</v>
      </c>
      <c r="AJ116" s="58">
        <v>66.104073</v>
      </c>
      <c r="AK116" s="79">
        <v>1.2999999999999999E-2</v>
      </c>
    </row>
    <row r="117" spans="1:37" ht="13.5">
      <c r="A117" s="58" t="s">
        <v>315</v>
      </c>
      <c r="B117" s="58" t="s">
        <v>413</v>
      </c>
      <c r="C117" s="58" t="s">
        <v>608</v>
      </c>
      <c r="D117" s="58" t="s">
        <v>495</v>
      </c>
      <c r="E117" s="58">
        <v>42.848511000000002</v>
      </c>
      <c r="F117" s="58">
        <v>44.567008999999999</v>
      </c>
      <c r="G117" s="58">
        <v>46.372070000000001</v>
      </c>
      <c r="H117" s="58">
        <v>48.274749999999997</v>
      </c>
      <c r="I117" s="58">
        <v>50.278483999999999</v>
      </c>
      <c r="J117" s="58">
        <v>52.359825000000001</v>
      </c>
      <c r="K117" s="58">
        <v>54.494830999999998</v>
      </c>
      <c r="L117" s="58">
        <v>56.675251000000003</v>
      </c>
      <c r="M117" s="58">
        <v>58.912135999999997</v>
      </c>
      <c r="N117" s="58">
        <v>61.218792000000001</v>
      </c>
      <c r="O117" s="58">
        <v>63.615822000000001</v>
      </c>
      <c r="P117" s="58">
        <v>66.080871999999999</v>
      </c>
      <c r="Q117" s="58">
        <v>68.656936999999999</v>
      </c>
      <c r="R117" s="58">
        <v>71.289176999999995</v>
      </c>
      <c r="S117" s="58">
        <v>74.045387000000005</v>
      </c>
      <c r="T117" s="58">
        <v>76.940535999999994</v>
      </c>
      <c r="U117" s="58">
        <v>79.958511000000001</v>
      </c>
      <c r="V117" s="58">
        <v>83.099113000000003</v>
      </c>
      <c r="W117" s="58">
        <v>86.352844000000005</v>
      </c>
      <c r="X117" s="58">
        <v>89.722915999999998</v>
      </c>
      <c r="Y117" s="58">
        <v>93.226760999999996</v>
      </c>
      <c r="Z117" s="58">
        <v>96.865509000000003</v>
      </c>
      <c r="AA117" s="58">
        <v>100.626801</v>
      </c>
      <c r="AB117" s="58">
        <v>104.499908</v>
      </c>
      <c r="AC117" s="58">
        <v>108.51618999999999</v>
      </c>
      <c r="AD117" s="58">
        <v>112.687347</v>
      </c>
      <c r="AE117" s="58">
        <v>117.02274300000001</v>
      </c>
      <c r="AF117" s="58">
        <v>121.517937</v>
      </c>
      <c r="AG117" s="58">
        <v>126.114754</v>
      </c>
      <c r="AH117" s="58">
        <v>130.90275600000001</v>
      </c>
      <c r="AI117" s="58">
        <v>135.902039</v>
      </c>
      <c r="AJ117" s="58">
        <v>141.10434000000001</v>
      </c>
      <c r="AK117" s="79">
        <v>3.9E-2</v>
      </c>
    </row>
    <row r="118" spans="1:37" ht="13.5">
      <c r="A118" s="58" t="s">
        <v>374</v>
      </c>
      <c r="B118" s="58" t="s">
        <v>414</v>
      </c>
      <c r="C118" s="58" t="s">
        <v>609</v>
      </c>
      <c r="D118" s="58" t="s">
        <v>495</v>
      </c>
      <c r="E118" s="58">
        <v>15.369574</v>
      </c>
      <c r="F118" s="58">
        <v>15.985991</v>
      </c>
      <c r="G118" s="58">
        <v>16.633458999999998</v>
      </c>
      <c r="H118" s="58">
        <v>17.315943000000001</v>
      </c>
      <c r="I118" s="58">
        <v>18.034673999999999</v>
      </c>
      <c r="J118" s="58">
        <v>18.781241999999999</v>
      </c>
      <c r="K118" s="58">
        <v>19.547058</v>
      </c>
      <c r="L118" s="58">
        <v>20.329166000000001</v>
      </c>
      <c r="M118" s="58">
        <v>21.131526999999998</v>
      </c>
      <c r="N118" s="58">
        <v>21.958914</v>
      </c>
      <c r="O118" s="58">
        <v>22.818718000000001</v>
      </c>
      <c r="P118" s="58">
        <v>23.702919000000001</v>
      </c>
      <c r="Q118" s="58">
        <v>24.626944999999999</v>
      </c>
      <c r="R118" s="58">
        <v>25.571117000000001</v>
      </c>
      <c r="S118" s="58">
        <v>26.559757000000001</v>
      </c>
      <c r="T118" s="58">
        <v>27.598236</v>
      </c>
      <c r="U118" s="58">
        <v>28.680769000000002</v>
      </c>
      <c r="V118" s="58">
        <v>29.807289000000001</v>
      </c>
      <c r="W118" s="58">
        <v>30.974388000000001</v>
      </c>
      <c r="X118" s="58">
        <v>32.183219999999999</v>
      </c>
      <c r="Y118" s="58">
        <v>33.440033</v>
      </c>
      <c r="Z118" s="58">
        <v>34.745235000000001</v>
      </c>
      <c r="AA118" s="58">
        <v>36.094394999999999</v>
      </c>
      <c r="AB118" s="58">
        <v>37.483662000000002</v>
      </c>
      <c r="AC118" s="58">
        <v>38.924286000000002</v>
      </c>
      <c r="AD118" s="58">
        <v>40.420459999999999</v>
      </c>
      <c r="AE118" s="58">
        <v>41.975548000000003</v>
      </c>
      <c r="AF118" s="58">
        <v>43.587955000000001</v>
      </c>
      <c r="AG118" s="58">
        <v>45.236812999999998</v>
      </c>
      <c r="AH118" s="58">
        <v>46.954250000000002</v>
      </c>
      <c r="AI118" s="58">
        <v>48.747467</v>
      </c>
      <c r="AJ118" s="58">
        <v>50.613514000000002</v>
      </c>
      <c r="AK118" s="79">
        <v>3.9E-2</v>
      </c>
    </row>
    <row r="119" spans="1:37" ht="13.5">
      <c r="A119" s="58" t="s">
        <v>376</v>
      </c>
      <c r="B119" s="58" t="s">
        <v>415</v>
      </c>
      <c r="C119" s="58" t="s">
        <v>610</v>
      </c>
      <c r="D119" s="58" t="s">
        <v>495</v>
      </c>
      <c r="E119" s="58">
        <v>16.068192</v>
      </c>
      <c r="F119" s="58">
        <v>16.712627000000001</v>
      </c>
      <c r="G119" s="58">
        <v>17.389526</v>
      </c>
      <c r="H119" s="58">
        <v>18.103031000000001</v>
      </c>
      <c r="I119" s="58">
        <v>18.854433</v>
      </c>
      <c r="J119" s="58">
        <v>19.634934999999999</v>
      </c>
      <c r="K119" s="58">
        <v>20.435562000000001</v>
      </c>
      <c r="L119" s="58">
        <v>21.253219999999999</v>
      </c>
      <c r="M119" s="58">
        <v>22.092051999999999</v>
      </c>
      <c r="N119" s="58">
        <v>22.957046999999999</v>
      </c>
      <c r="O119" s="58">
        <v>23.855931999999999</v>
      </c>
      <c r="P119" s="58">
        <v>24.780325000000001</v>
      </c>
      <c r="Q119" s="58">
        <v>25.746352999999999</v>
      </c>
      <c r="R119" s="58">
        <v>26.733440000000002</v>
      </c>
      <c r="S119" s="58">
        <v>27.767021</v>
      </c>
      <c r="T119" s="58">
        <v>28.852701</v>
      </c>
      <c r="U119" s="58">
        <v>29.984442000000001</v>
      </c>
      <c r="V119" s="58">
        <v>31.162167</v>
      </c>
      <c r="W119" s="58">
        <v>32.382317</v>
      </c>
      <c r="X119" s="58">
        <v>33.646090999999998</v>
      </c>
      <c r="Y119" s="58">
        <v>34.960037</v>
      </c>
      <c r="Z119" s="58">
        <v>36.324565999999997</v>
      </c>
      <c r="AA119" s="58">
        <v>37.735050000000001</v>
      </c>
      <c r="AB119" s="58">
        <v>39.187466000000001</v>
      </c>
      <c r="AC119" s="58">
        <v>40.693573000000001</v>
      </c>
      <c r="AD119" s="58">
        <v>42.257755000000003</v>
      </c>
      <c r="AE119" s="58">
        <v>43.88353</v>
      </c>
      <c r="AF119" s="58">
        <v>45.569229</v>
      </c>
      <c r="AG119" s="58">
        <v>47.293033999999999</v>
      </c>
      <c r="AH119" s="58">
        <v>49.088535</v>
      </c>
      <c r="AI119" s="58">
        <v>50.963264000000002</v>
      </c>
      <c r="AJ119" s="58">
        <v>52.914130999999998</v>
      </c>
      <c r="AK119" s="79">
        <v>3.9E-2</v>
      </c>
    </row>
    <row r="120" spans="1:37" ht="13.5">
      <c r="A120" s="58" t="s">
        <v>378</v>
      </c>
      <c r="B120" s="58" t="s">
        <v>416</v>
      </c>
      <c r="C120" s="58" t="s">
        <v>611</v>
      </c>
      <c r="D120" s="58" t="s">
        <v>495</v>
      </c>
      <c r="E120" s="58">
        <v>11.410743999999999</v>
      </c>
      <c r="F120" s="58">
        <v>11.868387</v>
      </c>
      <c r="G120" s="58">
        <v>12.349083</v>
      </c>
      <c r="H120" s="58">
        <v>12.855776000000001</v>
      </c>
      <c r="I120" s="58">
        <v>13.389379</v>
      </c>
      <c r="J120" s="58">
        <v>13.94365</v>
      </c>
      <c r="K120" s="58">
        <v>14.51221</v>
      </c>
      <c r="L120" s="58">
        <v>15.092866000000001</v>
      </c>
      <c r="M120" s="58">
        <v>15.688558</v>
      </c>
      <c r="N120" s="58">
        <v>16.30283</v>
      </c>
      <c r="O120" s="58">
        <v>16.94117</v>
      </c>
      <c r="P120" s="58">
        <v>17.597622000000001</v>
      </c>
      <c r="Q120" s="58">
        <v>18.283642</v>
      </c>
      <c r="R120" s="58">
        <v>18.984617</v>
      </c>
      <c r="S120" s="58">
        <v>19.718609000000001</v>
      </c>
      <c r="T120" s="58">
        <v>20.489598999999998</v>
      </c>
      <c r="U120" s="58">
        <v>21.293299000000001</v>
      </c>
      <c r="V120" s="58">
        <v>22.129656000000001</v>
      </c>
      <c r="W120" s="58">
        <v>22.996136</v>
      </c>
      <c r="X120" s="58">
        <v>23.893599999999999</v>
      </c>
      <c r="Y120" s="58">
        <v>24.826691</v>
      </c>
      <c r="Z120" s="58">
        <v>25.795705999999999</v>
      </c>
      <c r="AA120" s="58">
        <v>26.797353999999999</v>
      </c>
      <c r="AB120" s="58">
        <v>27.828776999999999</v>
      </c>
      <c r="AC120" s="58">
        <v>28.898334999999999</v>
      </c>
      <c r="AD120" s="58">
        <v>30.009129000000001</v>
      </c>
      <c r="AE120" s="58">
        <v>31.163665999999999</v>
      </c>
      <c r="AF120" s="58">
        <v>32.360756000000002</v>
      </c>
      <c r="AG120" s="58">
        <v>33.584907999999999</v>
      </c>
      <c r="AH120" s="58">
        <v>34.859974000000001</v>
      </c>
      <c r="AI120" s="58">
        <v>36.191302999999998</v>
      </c>
      <c r="AJ120" s="58">
        <v>37.576698</v>
      </c>
      <c r="AK120" s="79">
        <v>3.9E-2</v>
      </c>
    </row>
    <row r="121" spans="1:37" ht="13.5">
      <c r="A121" s="58" t="s">
        <v>317</v>
      </c>
      <c r="B121" s="58" t="s">
        <v>417</v>
      </c>
      <c r="C121" s="58" t="s">
        <v>612</v>
      </c>
      <c r="D121" s="58" t="s">
        <v>495</v>
      </c>
      <c r="E121" s="58">
        <v>126.97663900000001</v>
      </c>
      <c r="F121" s="58">
        <v>132.81320199999999</v>
      </c>
      <c r="G121" s="58">
        <v>138.23413099999999</v>
      </c>
      <c r="H121" s="58">
        <v>143.407715</v>
      </c>
      <c r="I121" s="58">
        <v>148.63516200000001</v>
      </c>
      <c r="J121" s="58">
        <v>153.901917</v>
      </c>
      <c r="K121" s="58">
        <v>159.01019299999999</v>
      </c>
      <c r="L121" s="58">
        <v>164.03598</v>
      </c>
      <c r="M121" s="58">
        <v>169.388306</v>
      </c>
      <c r="N121" s="58">
        <v>174.19984400000001</v>
      </c>
      <c r="O121" s="58">
        <v>179.148956</v>
      </c>
      <c r="P121" s="58">
        <v>184.174744</v>
      </c>
      <c r="Q121" s="58">
        <v>189.41433699999999</v>
      </c>
      <c r="R121" s="58">
        <v>194.609329</v>
      </c>
      <c r="S121" s="58">
        <v>199.76327499999999</v>
      </c>
      <c r="T121" s="58">
        <v>205.08154300000001</v>
      </c>
      <c r="U121" s="58">
        <v>210.465408</v>
      </c>
      <c r="V121" s="58">
        <v>215.881821</v>
      </c>
      <c r="W121" s="58">
        <v>221.24684099999999</v>
      </c>
      <c r="X121" s="58">
        <v>226.354919</v>
      </c>
      <c r="Y121" s="58">
        <v>231.50314299999999</v>
      </c>
      <c r="Z121" s="58">
        <v>236.72659300000001</v>
      </c>
      <c r="AA121" s="58">
        <v>242.07914700000001</v>
      </c>
      <c r="AB121" s="58">
        <v>247.49255400000001</v>
      </c>
      <c r="AC121" s="58">
        <v>252.59259</v>
      </c>
      <c r="AD121" s="58">
        <v>257.74755900000002</v>
      </c>
      <c r="AE121" s="58">
        <v>263.039917</v>
      </c>
      <c r="AF121" s="58">
        <v>268.47018400000002</v>
      </c>
      <c r="AG121" s="58">
        <v>273.91110200000003</v>
      </c>
      <c r="AH121" s="58">
        <v>278.952789</v>
      </c>
      <c r="AI121" s="58">
        <v>284.130585</v>
      </c>
      <c r="AJ121" s="58">
        <v>289.45251500000001</v>
      </c>
      <c r="AK121" s="79">
        <v>2.7E-2</v>
      </c>
    </row>
    <row r="122" spans="1:37" ht="13.5">
      <c r="A122" s="58" t="s">
        <v>374</v>
      </c>
      <c r="B122" s="58" t="s">
        <v>418</v>
      </c>
      <c r="C122" s="58" t="s">
        <v>613</v>
      </c>
      <c r="D122" s="58" t="s">
        <v>495</v>
      </c>
      <c r="E122" s="58">
        <v>46.793242999999997</v>
      </c>
      <c r="F122" s="58">
        <v>48.944125999999997</v>
      </c>
      <c r="G122" s="58">
        <v>50.941837</v>
      </c>
      <c r="H122" s="58">
        <v>52.848396000000001</v>
      </c>
      <c r="I122" s="58">
        <v>54.774811</v>
      </c>
      <c r="J122" s="58">
        <v>56.715710000000001</v>
      </c>
      <c r="K122" s="58">
        <v>58.598202000000001</v>
      </c>
      <c r="L122" s="58">
        <v>60.450294</v>
      </c>
      <c r="M122" s="58">
        <v>62.422728999999997</v>
      </c>
      <c r="N122" s="58">
        <v>64.195869000000002</v>
      </c>
      <c r="O122" s="58">
        <v>66.019706999999997</v>
      </c>
      <c r="P122" s="58">
        <v>67.871803</v>
      </c>
      <c r="Q122" s="58">
        <v>69.802689000000001</v>
      </c>
      <c r="R122" s="58">
        <v>71.717140000000001</v>
      </c>
      <c r="S122" s="58">
        <v>73.616470000000007</v>
      </c>
      <c r="T122" s="58">
        <v>75.576346999999998</v>
      </c>
      <c r="U122" s="58">
        <v>77.560401999999996</v>
      </c>
      <c r="V122" s="58">
        <v>79.556449999999998</v>
      </c>
      <c r="W122" s="58">
        <v>81.533562000000003</v>
      </c>
      <c r="X122" s="58">
        <v>83.415976999999998</v>
      </c>
      <c r="Y122" s="58">
        <v>85.313193999999996</v>
      </c>
      <c r="Z122" s="58">
        <v>87.238129000000001</v>
      </c>
      <c r="AA122" s="58">
        <v>89.210639999999998</v>
      </c>
      <c r="AB122" s="58">
        <v>91.205582000000007</v>
      </c>
      <c r="AC122" s="58">
        <v>93.085044999999994</v>
      </c>
      <c r="AD122" s="58">
        <v>94.984748999999994</v>
      </c>
      <c r="AE122" s="58">
        <v>96.935074</v>
      </c>
      <c r="AF122" s="58">
        <v>98.936240999999995</v>
      </c>
      <c r="AG122" s="58">
        <v>100.941299</v>
      </c>
      <c r="AH122" s="58">
        <v>102.799271</v>
      </c>
      <c r="AI122" s="58">
        <v>104.707382</v>
      </c>
      <c r="AJ122" s="58">
        <v>106.66861</v>
      </c>
      <c r="AK122" s="79">
        <v>2.7E-2</v>
      </c>
    </row>
    <row r="123" spans="1:37" ht="13.5">
      <c r="A123" s="58" t="s">
        <v>376</v>
      </c>
      <c r="B123" s="58" t="s">
        <v>419</v>
      </c>
      <c r="C123" s="58" t="s">
        <v>614</v>
      </c>
      <c r="D123" s="58" t="s">
        <v>495</v>
      </c>
      <c r="E123" s="58">
        <v>75.480559999999997</v>
      </c>
      <c r="F123" s="58">
        <v>78.950073000000003</v>
      </c>
      <c r="G123" s="58">
        <v>82.172516000000002</v>
      </c>
      <c r="H123" s="58">
        <v>85.247917000000001</v>
      </c>
      <c r="I123" s="58">
        <v>88.355354000000005</v>
      </c>
      <c r="J123" s="58">
        <v>91.486136999999999</v>
      </c>
      <c r="K123" s="58">
        <v>94.522728000000001</v>
      </c>
      <c r="L123" s="58">
        <v>97.510277000000002</v>
      </c>
      <c r="M123" s="58">
        <v>100.69194</v>
      </c>
      <c r="N123" s="58">
        <v>103.552132</v>
      </c>
      <c r="O123" s="58">
        <v>106.494102</v>
      </c>
      <c r="P123" s="58">
        <v>109.481651</v>
      </c>
      <c r="Q123" s="58">
        <v>112.596306</v>
      </c>
      <c r="R123" s="58">
        <v>115.684433</v>
      </c>
      <c r="S123" s="58">
        <v>118.748169</v>
      </c>
      <c r="T123" s="58">
        <v>121.909592</v>
      </c>
      <c r="U123" s="58">
        <v>125.109993</v>
      </c>
      <c r="V123" s="58">
        <v>128.329758</v>
      </c>
      <c r="W123" s="58">
        <v>131.518967</v>
      </c>
      <c r="X123" s="58">
        <v>134.55543499999999</v>
      </c>
      <c r="Y123" s="58">
        <v>137.61575300000001</v>
      </c>
      <c r="Z123" s="58">
        <v>140.72081</v>
      </c>
      <c r="AA123" s="58">
        <v>143.902603</v>
      </c>
      <c r="AB123" s="58">
        <v>147.120575</v>
      </c>
      <c r="AC123" s="58">
        <v>150.15226699999999</v>
      </c>
      <c r="AD123" s="58">
        <v>153.21661399999999</v>
      </c>
      <c r="AE123" s="58">
        <v>156.36260999999999</v>
      </c>
      <c r="AF123" s="58">
        <v>159.590622</v>
      </c>
      <c r="AG123" s="58">
        <v>162.82492099999999</v>
      </c>
      <c r="AH123" s="58">
        <v>165.821945</v>
      </c>
      <c r="AI123" s="58">
        <v>168.899857</v>
      </c>
      <c r="AJ123" s="58">
        <v>172.063446</v>
      </c>
      <c r="AK123" s="79">
        <v>2.7E-2</v>
      </c>
    </row>
    <row r="124" spans="1:37" ht="13.5">
      <c r="A124" s="58" t="s">
        <v>378</v>
      </c>
      <c r="B124" s="58" t="s">
        <v>420</v>
      </c>
      <c r="C124" s="58" t="s">
        <v>615</v>
      </c>
      <c r="D124" s="58" t="s">
        <v>495</v>
      </c>
      <c r="E124" s="58">
        <v>4.7028379999999999</v>
      </c>
      <c r="F124" s="58">
        <v>4.9190069999999997</v>
      </c>
      <c r="G124" s="58">
        <v>5.1197819999999998</v>
      </c>
      <c r="H124" s="58">
        <v>5.3113960000000002</v>
      </c>
      <c r="I124" s="58">
        <v>5.5050059999999998</v>
      </c>
      <c r="J124" s="58">
        <v>5.7000719999999996</v>
      </c>
      <c r="K124" s="58">
        <v>5.8892660000000001</v>
      </c>
      <c r="L124" s="58">
        <v>6.0754070000000002</v>
      </c>
      <c r="M124" s="58">
        <v>6.2736409999999996</v>
      </c>
      <c r="N124" s="58">
        <v>6.4518459999999997</v>
      </c>
      <c r="O124" s="58">
        <v>6.6351459999999998</v>
      </c>
      <c r="P124" s="58">
        <v>6.8212869999999999</v>
      </c>
      <c r="Q124" s="58">
        <v>7.0153460000000001</v>
      </c>
      <c r="R124" s="58">
        <v>7.2077530000000003</v>
      </c>
      <c r="S124" s="58">
        <v>7.3986400000000003</v>
      </c>
      <c r="T124" s="58">
        <v>7.595612</v>
      </c>
      <c r="U124" s="58">
        <v>7.7950150000000002</v>
      </c>
      <c r="V124" s="58">
        <v>7.9956230000000001</v>
      </c>
      <c r="W124" s="58">
        <v>8.1943269999999995</v>
      </c>
      <c r="X124" s="58">
        <v>8.3835149999999992</v>
      </c>
      <c r="Y124" s="58">
        <v>8.5741899999999998</v>
      </c>
      <c r="Z124" s="58">
        <v>8.7676510000000007</v>
      </c>
      <c r="AA124" s="58">
        <v>8.9658940000000005</v>
      </c>
      <c r="AB124" s="58">
        <v>9.1663899999999998</v>
      </c>
      <c r="AC124" s="58">
        <v>9.3552809999999997</v>
      </c>
      <c r="AD124" s="58">
        <v>9.5462059999999997</v>
      </c>
      <c r="AE124" s="58">
        <v>9.7422179999999994</v>
      </c>
      <c r="AF124" s="58">
        <v>9.9433399999999992</v>
      </c>
      <c r="AG124" s="58">
        <v>10.144854</v>
      </c>
      <c r="AH124" s="58">
        <v>10.331585</v>
      </c>
      <c r="AI124" s="58">
        <v>10.523355</v>
      </c>
      <c r="AJ124" s="58">
        <v>10.720463000000001</v>
      </c>
      <c r="AK124" s="79">
        <v>2.7E-2</v>
      </c>
    </row>
    <row r="125" spans="1:37" ht="13.5">
      <c r="A125" s="58" t="s">
        <v>319</v>
      </c>
      <c r="B125" s="58" t="s">
        <v>421</v>
      </c>
      <c r="C125" s="58" t="s">
        <v>616</v>
      </c>
      <c r="D125" s="58" t="s">
        <v>495</v>
      </c>
      <c r="E125" s="58">
        <v>52.840949999999999</v>
      </c>
      <c r="F125" s="58">
        <v>54.028671000000003</v>
      </c>
      <c r="G125" s="58">
        <v>55.039017000000001</v>
      </c>
      <c r="H125" s="58">
        <v>55.948310999999997</v>
      </c>
      <c r="I125" s="58">
        <v>56.820518</v>
      </c>
      <c r="J125" s="58">
        <v>57.659934999999997</v>
      </c>
      <c r="K125" s="58">
        <v>58.467399999999998</v>
      </c>
      <c r="L125" s="58">
        <v>59.278503000000001</v>
      </c>
      <c r="M125" s="58">
        <v>60.150886999999997</v>
      </c>
      <c r="N125" s="58">
        <v>61.073639</v>
      </c>
      <c r="O125" s="58">
        <v>62.029819000000003</v>
      </c>
      <c r="P125" s="58">
        <v>63.065109</v>
      </c>
      <c r="Q125" s="58">
        <v>64.203102000000001</v>
      </c>
      <c r="R125" s="58">
        <v>65.435349000000002</v>
      </c>
      <c r="S125" s="58">
        <v>66.695258999999993</v>
      </c>
      <c r="T125" s="58">
        <v>67.941070999999994</v>
      </c>
      <c r="U125" s="58">
        <v>69.118561</v>
      </c>
      <c r="V125" s="58">
        <v>70.233406000000002</v>
      </c>
      <c r="W125" s="58">
        <v>71.339798000000002</v>
      </c>
      <c r="X125" s="58">
        <v>72.401641999999995</v>
      </c>
      <c r="Y125" s="58">
        <v>73.453177999999994</v>
      </c>
      <c r="Z125" s="58">
        <v>74.498183999999995</v>
      </c>
      <c r="AA125" s="58">
        <v>75.556640999999999</v>
      </c>
      <c r="AB125" s="58">
        <v>76.602363999999994</v>
      </c>
      <c r="AC125" s="58">
        <v>77.630463000000006</v>
      </c>
      <c r="AD125" s="58">
        <v>78.659813</v>
      </c>
      <c r="AE125" s="58">
        <v>79.680351000000002</v>
      </c>
      <c r="AF125" s="58">
        <v>80.690574999999995</v>
      </c>
      <c r="AG125" s="58">
        <v>81.671477999999993</v>
      </c>
      <c r="AH125" s="58">
        <v>82.661697000000004</v>
      </c>
      <c r="AI125" s="58">
        <v>83.687995999999998</v>
      </c>
      <c r="AJ125" s="58">
        <v>84.780579000000003</v>
      </c>
      <c r="AK125" s="79">
        <v>1.4999999999999999E-2</v>
      </c>
    </row>
    <row r="126" spans="1:37" ht="13.5">
      <c r="A126" s="58" t="s">
        <v>374</v>
      </c>
      <c r="B126" s="58" t="s">
        <v>422</v>
      </c>
      <c r="C126" s="58" t="s">
        <v>617</v>
      </c>
      <c r="D126" s="58" t="s">
        <v>495</v>
      </c>
      <c r="E126" s="58">
        <v>29.793301</v>
      </c>
      <c r="F126" s="58">
        <v>30.462975</v>
      </c>
      <c r="G126" s="58">
        <v>31.032637000000001</v>
      </c>
      <c r="H126" s="58">
        <v>31.545324000000001</v>
      </c>
      <c r="I126" s="58">
        <v>32.037101999999997</v>
      </c>
      <c r="J126" s="58">
        <v>32.510387000000001</v>
      </c>
      <c r="K126" s="58">
        <v>32.96566</v>
      </c>
      <c r="L126" s="58">
        <v>33.422984999999997</v>
      </c>
      <c r="M126" s="58">
        <v>33.914864000000001</v>
      </c>
      <c r="N126" s="58">
        <v>34.435138999999999</v>
      </c>
      <c r="O126" s="58">
        <v>34.974257999999999</v>
      </c>
      <c r="P126" s="58">
        <v>35.557986999999997</v>
      </c>
      <c r="Q126" s="58">
        <v>36.199618999999998</v>
      </c>
      <c r="R126" s="58">
        <v>36.894398000000002</v>
      </c>
      <c r="S126" s="58">
        <v>37.604773999999999</v>
      </c>
      <c r="T126" s="58">
        <v>38.307198</v>
      </c>
      <c r="U126" s="58">
        <v>38.971103999999997</v>
      </c>
      <c r="V126" s="58">
        <v>39.599685999999998</v>
      </c>
      <c r="W126" s="58">
        <v>40.223503000000001</v>
      </c>
      <c r="X126" s="58">
        <v>40.822201</v>
      </c>
      <c r="Y126" s="58">
        <v>41.415089000000002</v>
      </c>
      <c r="Z126" s="58">
        <v>42.004294999999999</v>
      </c>
      <c r="AA126" s="58">
        <v>42.601086000000002</v>
      </c>
      <c r="AB126" s="58">
        <v>43.190697</v>
      </c>
      <c r="AC126" s="58">
        <v>43.770367</v>
      </c>
      <c r="AD126" s="58">
        <v>44.350746000000001</v>
      </c>
      <c r="AE126" s="58">
        <v>44.926155000000001</v>
      </c>
      <c r="AF126" s="58">
        <v>45.495750000000001</v>
      </c>
      <c r="AG126" s="58">
        <v>46.048808999999999</v>
      </c>
      <c r="AH126" s="58">
        <v>46.607128000000003</v>
      </c>
      <c r="AI126" s="58">
        <v>47.185786999999998</v>
      </c>
      <c r="AJ126" s="58">
        <v>47.801814999999998</v>
      </c>
      <c r="AK126" s="79">
        <v>1.4999999999999999E-2</v>
      </c>
    </row>
    <row r="127" spans="1:37" ht="13.5">
      <c r="A127" s="58" t="s">
        <v>376</v>
      </c>
      <c r="B127" s="58" t="s">
        <v>423</v>
      </c>
      <c r="C127" s="58" t="s">
        <v>618</v>
      </c>
      <c r="D127" s="58" t="s">
        <v>495</v>
      </c>
      <c r="E127" s="58">
        <v>7.4202180000000002</v>
      </c>
      <c r="F127" s="58">
        <v>7.5870040000000003</v>
      </c>
      <c r="G127" s="58">
        <v>7.7288819999999996</v>
      </c>
      <c r="H127" s="58">
        <v>7.8565709999999997</v>
      </c>
      <c r="I127" s="58">
        <v>7.9790510000000001</v>
      </c>
      <c r="J127" s="58">
        <v>8.0969259999999998</v>
      </c>
      <c r="K127" s="58">
        <v>8.2103149999999996</v>
      </c>
      <c r="L127" s="58">
        <v>8.3242139999999996</v>
      </c>
      <c r="M127" s="58">
        <v>8.4467199999999991</v>
      </c>
      <c r="N127" s="58">
        <v>8.5762990000000006</v>
      </c>
      <c r="O127" s="58">
        <v>8.7105700000000006</v>
      </c>
      <c r="P127" s="58">
        <v>8.8559509999999992</v>
      </c>
      <c r="Q127" s="58">
        <v>9.0157539999999994</v>
      </c>
      <c r="R127" s="58">
        <v>9.1887930000000004</v>
      </c>
      <c r="S127" s="58">
        <v>9.3657170000000001</v>
      </c>
      <c r="T127" s="58">
        <v>9.5406600000000008</v>
      </c>
      <c r="U127" s="58">
        <v>9.7060099999999991</v>
      </c>
      <c r="V127" s="58">
        <v>9.8625629999999997</v>
      </c>
      <c r="W127" s="58">
        <v>10.017929000000001</v>
      </c>
      <c r="X127" s="58">
        <v>10.167038</v>
      </c>
      <c r="Y127" s="58">
        <v>10.314700999999999</v>
      </c>
      <c r="Z127" s="58">
        <v>10.461446</v>
      </c>
      <c r="AA127" s="58">
        <v>10.610080999999999</v>
      </c>
      <c r="AB127" s="58">
        <v>10.756926999999999</v>
      </c>
      <c r="AC127" s="58">
        <v>10.901299</v>
      </c>
      <c r="AD127" s="58">
        <v>11.045845</v>
      </c>
      <c r="AE127" s="58">
        <v>11.189155</v>
      </c>
      <c r="AF127" s="58">
        <v>11.331016</v>
      </c>
      <c r="AG127" s="58">
        <v>11.46876</v>
      </c>
      <c r="AH127" s="58">
        <v>11.607810000000001</v>
      </c>
      <c r="AI127" s="58">
        <v>11.751931000000001</v>
      </c>
      <c r="AJ127" s="58">
        <v>11.905358</v>
      </c>
      <c r="AK127" s="79">
        <v>1.4999999999999999E-2</v>
      </c>
    </row>
    <row r="128" spans="1:37" ht="13.5">
      <c r="A128" s="58" t="s">
        <v>378</v>
      </c>
      <c r="B128" s="58" t="s">
        <v>424</v>
      </c>
      <c r="C128" s="58" t="s">
        <v>619</v>
      </c>
      <c r="D128" s="58" t="s">
        <v>495</v>
      </c>
      <c r="E128" s="58">
        <v>15.627428999999999</v>
      </c>
      <c r="F128" s="58">
        <v>15.978691</v>
      </c>
      <c r="G128" s="58">
        <v>16.277495999999999</v>
      </c>
      <c r="H128" s="58">
        <v>16.546415</v>
      </c>
      <c r="I128" s="58">
        <v>16.804366999999999</v>
      </c>
      <c r="J128" s="58">
        <v>17.052617999999999</v>
      </c>
      <c r="K128" s="58">
        <v>17.291422000000001</v>
      </c>
      <c r="L128" s="58">
        <v>17.531300999999999</v>
      </c>
      <c r="M128" s="58">
        <v>17.789304999999999</v>
      </c>
      <c r="N128" s="58">
        <v>18.062204000000001</v>
      </c>
      <c r="O128" s="58">
        <v>18.344989999999999</v>
      </c>
      <c r="P128" s="58">
        <v>18.651171000000001</v>
      </c>
      <c r="Q128" s="58">
        <v>18.987725999999999</v>
      </c>
      <c r="R128" s="58">
        <v>19.352156000000001</v>
      </c>
      <c r="S128" s="58">
        <v>19.724769999999999</v>
      </c>
      <c r="T128" s="58">
        <v>20.093209999999999</v>
      </c>
      <c r="U128" s="58">
        <v>20.44145</v>
      </c>
      <c r="V128" s="58">
        <v>20.771156000000001</v>
      </c>
      <c r="W128" s="58">
        <v>21.098365999999999</v>
      </c>
      <c r="X128" s="58">
        <v>21.412400999999999</v>
      </c>
      <c r="Y128" s="58">
        <v>21.723386999999999</v>
      </c>
      <c r="Z128" s="58">
        <v>22.032442</v>
      </c>
      <c r="AA128" s="58">
        <v>22.345473999999999</v>
      </c>
      <c r="AB128" s="58">
        <v>22.654741000000001</v>
      </c>
      <c r="AC128" s="58">
        <v>22.958797000000001</v>
      </c>
      <c r="AD128" s="58">
        <v>23.263221999999999</v>
      </c>
      <c r="AE128" s="58">
        <v>23.565041000000001</v>
      </c>
      <c r="AF128" s="58">
        <v>23.863810000000001</v>
      </c>
      <c r="AG128" s="58">
        <v>24.153904000000001</v>
      </c>
      <c r="AH128" s="58">
        <v>24.446753999999999</v>
      </c>
      <c r="AI128" s="58">
        <v>24.75028</v>
      </c>
      <c r="AJ128" s="58">
        <v>25.073402000000002</v>
      </c>
      <c r="AK128" s="79">
        <v>1.4999999999999999E-2</v>
      </c>
    </row>
    <row r="129" spans="1:37" ht="13.5">
      <c r="A129" s="58" t="s">
        <v>321</v>
      </c>
      <c r="B129" s="58" t="s">
        <v>425</v>
      </c>
      <c r="C129" s="58" t="s">
        <v>620</v>
      </c>
      <c r="D129" s="58" t="s">
        <v>495</v>
      </c>
      <c r="E129" s="58">
        <v>443.83010899999999</v>
      </c>
      <c r="F129" s="58">
        <v>468.28250100000002</v>
      </c>
      <c r="G129" s="58">
        <v>492.74688700000002</v>
      </c>
      <c r="H129" s="58">
        <v>518.55249000000003</v>
      </c>
      <c r="I129" s="58">
        <v>543.49530000000004</v>
      </c>
      <c r="J129" s="58">
        <v>569.39154099999996</v>
      </c>
      <c r="K129" s="58">
        <v>595.05621299999996</v>
      </c>
      <c r="L129" s="58">
        <v>619.97357199999999</v>
      </c>
      <c r="M129" s="58">
        <v>646.02319299999999</v>
      </c>
      <c r="N129" s="58">
        <v>673.67242399999998</v>
      </c>
      <c r="O129" s="58">
        <v>701.83978300000001</v>
      </c>
      <c r="P129" s="58">
        <v>729.84271200000001</v>
      </c>
      <c r="Q129" s="58">
        <v>758.13610800000004</v>
      </c>
      <c r="R129" s="58">
        <v>786.48413100000005</v>
      </c>
      <c r="S129" s="58">
        <v>816.240723</v>
      </c>
      <c r="T129" s="58">
        <v>846.40393100000006</v>
      </c>
      <c r="U129" s="58">
        <v>876.59204099999999</v>
      </c>
      <c r="V129" s="58">
        <v>907.09362799999997</v>
      </c>
      <c r="W129" s="58">
        <v>937.78326400000003</v>
      </c>
      <c r="X129" s="58">
        <v>968.96948199999997</v>
      </c>
      <c r="Y129" s="58">
        <v>1000.635254</v>
      </c>
      <c r="Z129" s="58">
        <v>1032.0961910000001</v>
      </c>
      <c r="AA129" s="58">
        <v>1065.3498540000001</v>
      </c>
      <c r="AB129" s="58">
        <v>1099.325439</v>
      </c>
      <c r="AC129" s="58">
        <v>1133.5277100000001</v>
      </c>
      <c r="AD129" s="58">
        <v>1167.555664</v>
      </c>
      <c r="AE129" s="58">
        <v>1201.017578</v>
      </c>
      <c r="AF129" s="58">
        <v>1234.6035159999999</v>
      </c>
      <c r="AG129" s="58">
        <v>1267.289307</v>
      </c>
      <c r="AH129" s="58">
        <v>1300.572144</v>
      </c>
      <c r="AI129" s="58">
        <v>1333.350342</v>
      </c>
      <c r="AJ129" s="58">
        <v>1364.8176269999999</v>
      </c>
      <c r="AK129" s="79">
        <v>3.6999999999999998E-2</v>
      </c>
    </row>
    <row r="130" spans="1:37" ht="13.5">
      <c r="A130" s="58" t="s">
        <v>374</v>
      </c>
      <c r="B130" s="58" t="s">
        <v>426</v>
      </c>
      <c r="C130" s="58" t="s">
        <v>621</v>
      </c>
      <c r="D130" s="58" t="s">
        <v>495</v>
      </c>
      <c r="E130" s="58">
        <v>345.80627399999997</v>
      </c>
      <c r="F130" s="58">
        <v>364.85812399999998</v>
      </c>
      <c r="G130" s="58">
        <v>383.91937300000001</v>
      </c>
      <c r="H130" s="58">
        <v>404.02554300000003</v>
      </c>
      <c r="I130" s="58">
        <v>423.45950299999998</v>
      </c>
      <c r="J130" s="58">
        <v>443.63635299999999</v>
      </c>
      <c r="K130" s="58">
        <v>463.632721</v>
      </c>
      <c r="L130" s="58">
        <v>483.04690599999998</v>
      </c>
      <c r="M130" s="58">
        <v>503.34320100000002</v>
      </c>
      <c r="N130" s="58">
        <v>524.88586399999997</v>
      </c>
      <c r="O130" s="58">
        <v>546.83221400000002</v>
      </c>
      <c r="P130" s="58">
        <v>568.65045199999997</v>
      </c>
      <c r="Q130" s="58">
        <v>590.69500700000003</v>
      </c>
      <c r="R130" s="58">
        <v>612.782104</v>
      </c>
      <c r="S130" s="58">
        <v>635.96667500000001</v>
      </c>
      <c r="T130" s="58">
        <v>659.46807899999999</v>
      </c>
      <c r="U130" s="58">
        <v>682.98889199999996</v>
      </c>
      <c r="V130" s="58">
        <v>706.75390600000003</v>
      </c>
      <c r="W130" s="58">
        <v>730.66546600000004</v>
      </c>
      <c r="X130" s="58">
        <v>754.96392800000001</v>
      </c>
      <c r="Y130" s="58">
        <v>779.63604699999996</v>
      </c>
      <c r="Z130" s="58">
        <v>804.14855999999997</v>
      </c>
      <c r="AA130" s="58">
        <v>830.057861</v>
      </c>
      <c r="AB130" s="58">
        <v>856.52966300000003</v>
      </c>
      <c r="AC130" s="58">
        <v>883.17797900000005</v>
      </c>
      <c r="AD130" s="58">
        <v>909.69061299999998</v>
      </c>
      <c r="AE130" s="58">
        <v>935.76214600000003</v>
      </c>
      <c r="AF130" s="58">
        <v>961.93035899999995</v>
      </c>
      <c r="AG130" s="58">
        <v>987.39709500000004</v>
      </c>
      <c r="AH130" s="58">
        <v>1013.329224</v>
      </c>
      <c r="AI130" s="58">
        <v>1038.8680420000001</v>
      </c>
      <c r="AJ130" s="58">
        <v>1063.3854980000001</v>
      </c>
      <c r="AK130" s="79">
        <v>3.6999999999999998E-2</v>
      </c>
    </row>
    <row r="131" spans="1:37" ht="13.5">
      <c r="A131" s="58" t="s">
        <v>376</v>
      </c>
      <c r="B131" s="58" t="s">
        <v>427</v>
      </c>
      <c r="C131" s="58" t="s">
        <v>622</v>
      </c>
      <c r="D131" s="58" t="s">
        <v>495</v>
      </c>
      <c r="E131" s="58">
        <v>74.607024999999993</v>
      </c>
      <c r="F131" s="58">
        <v>78.717421999999999</v>
      </c>
      <c r="G131" s="58">
        <v>82.829848999999996</v>
      </c>
      <c r="H131" s="58">
        <v>87.167716999999996</v>
      </c>
      <c r="I131" s="58">
        <v>91.360557999999997</v>
      </c>
      <c r="J131" s="58">
        <v>95.713684000000001</v>
      </c>
      <c r="K131" s="58">
        <v>100.027855</v>
      </c>
      <c r="L131" s="58">
        <v>104.21642300000001</v>
      </c>
      <c r="M131" s="58">
        <v>108.595314</v>
      </c>
      <c r="N131" s="58">
        <v>113.243095</v>
      </c>
      <c r="O131" s="58">
        <v>117.977982</v>
      </c>
      <c r="P131" s="58">
        <v>122.685219</v>
      </c>
      <c r="Q131" s="58">
        <v>127.441292</v>
      </c>
      <c r="R131" s="58">
        <v>132.20654300000001</v>
      </c>
      <c r="S131" s="58">
        <v>137.20855700000001</v>
      </c>
      <c r="T131" s="58">
        <v>142.27894599999999</v>
      </c>
      <c r="U131" s="58">
        <v>147.35351600000001</v>
      </c>
      <c r="V131" s="58">
        <v>152.480774</v>
      </c>
      <c r="W131" s="58">
        <v>157.63964799999999</v>
      </c>
      <c r="X131" s="58">
        <v>162.881989</v>
      </c>
      <c r="Y131" s="58">
        <v>168.20494099999999</v>
      </c>
      <c r="Z131" s="58">
        <v>173.493469</v>
      </c>
      <c r="AA131" s="58">
        <v>179.083359</v>
      </c>
      <c r="AB131" s="58">
        <v>184.794601</v>
      </c>
      <c r="AC131" s="58">
        <v>190.543915</v>
      </c>
      <c r="AD131" s="58">
        <v>196.26397700000001</v>
      </c>
      <c r="AE131" s="58">
        <v>201.88885500000001</v>
      </c>
      <c r="AF131" s="58">
        <v>207.534592</v>
      </c>
      <c r="AG131" s="58">
        <v>213.02900700000001</v>
      </c>
      <c r="AH131" s="58">
        <v>218.62380999999999</v>
      </c>
      <c r="AI131" s="58">
        <v>224.13377399999999</v>
      </c>
      <c r="AJ131" s="58">
        <v>229.42334</v>
      </c>
      <c r="AK131" s="79">
        <v>3.6999999999999998E-2</v>
      </c>
    </row>
    <row r="132" spans="1:37" ht="13.5">
      <c r="A132" s="58" t="s">
        <v>378</v>
      </c>
      <c r="B132" s="58" t="s">
        <v>428</v>
      </c>
      <c r="C132" s="58" t="s">
        <v>623</v>
      </c>
      <c r="D132" s="58" t="s">
        <v>495</v>
      </c>
      <c r="E132" s="58">
        <v>23.416801</v>
      </c>
      <c r="F132" s="58">
        <v>24.706925999999999</v>
      </c>
      <c r="G132" s="58">
        <v>25.997689999999999</v>
      </c>
      <c r="H132" s="58">
        <v>27.359209</v>
      </c>
      <c r="I132" s="58">
        <v>28.675208999999999</v>
      </c>
      <c r="J132" s="58">
        <v>30.041519000000001</v>
      </c>
      <c r="K132" s="58">
        <v>31.395603000000001</v>
      </c>
      <c r="L132" s="58">
        <v>32.710262</v>
      </c>
      <c r="M132" s="58">
        <v>34.084656000000003</v>
      </c>
      <c r="N132" s="58">
        <v>35.543453</v>
      </c>
      <c r="O132" s="58">
        <v>37.029583000000002</v>
      </c>
      <c r="P132" s="58">
        <v>38.507038000000001</v>
      </c>
      <c r="Q132" s="58">
        <v>39.999820999999997</v>
      </c>
      <c r="R132" s="58">
        <v>41.495480000000001</v>
      </c>
      <c r="S132" s="58">
        <v>43.065460000000002</v>
      </c>
      <c r="T132" s="58">
        <v>44.656894999999999</v>
      </c>
      <c r="U132" s="58">
        <v>46.249640999999997</v>
      </c>
      <c r="V132" s="58">
        <v>47.858924999999999</v>
      </c>
      <c r="W132" s="58">
        <v>49.478133999999997</v>
      </c>
      <c r="X132" s="58">
        <v>51.123542999999998</v>
      </c>
      <c r="Y132" s="58">
        <v>52.794249999999998</v>
      </c>
      <c r="Z132" s="58">
        <v>54.454155</v>
      </c>
      <c r="AA132" s="58">
        <v>56.208641</v>
      </c>
      <c r="AB132" s="58">
        <v>58.001221000000001</v>
      </c>
      <c r="AC132" s="58">
        <v>59.805751999999998</v>
      </c>
      <c r="AD132" s="58">
        <v>61.601092999999999</v>
      </c>
      <c r="AE132" s="58">
        <v>63.366570000000003</v>
      </c>
      <c r="AF132" s="58">
        <v>65.138587999999999</v>
      </c>
      <c r="AG132" s="58">
        <v>66.863112999999998</v>
      </c>
      <c r="AH132" s="58">
        <v>68.619147999999996</v>
      </c>
      <c r="AI132" s="58">
        <v>70.348549000000006</v>
      </c>
      <c r="AJ132" s="58">
        <v>72.008780999999999</v>
      </c>
      <c r="AK132" s="79">
        <v>3.6999999999999998E-2</v>
      </c>
    </row>
    <row r="133" spans="1:37" ht="13.5">
      <c r="A133" s="58" t="s">
        <v>323</v>
      </c>
      <c r="B133" s="58" t="s">
        <v>429</v>
      </c>
      <c r="C133" s="58" t="s">
        <v>624</v>
      </c>
      <c r="D133" s="58" t="s">
        <v>495</v>
      </c>
      <c r="E133" s="58">
        <v>72.628142999999994</v>
      </c>
      <c r="F133" s="58">
        <v>73.109634</v>
      </c>
      <c r="G133" s="58">
        <v>73.988631999999996</v>
      </c>
      <c r="H133" s="58">
        <v>74.764770999999996</v>
      </c>
      <c r="I133" s="58">
        <v>75.529678000000004</v>
      </c>
      <c r="J133" s="58">
        <v>76.339309999999998</v>
      </c>
      <c r="K133" s="58">
        <v>77.097106999999994</v>
      </c>
      <c r="L133" s="58">
        <v>77.785781999999998</v>
      </c>
      <c r="M133" s="58">
        <v>78.487846000000005</v>
      </c>
      <c r="N133" s="58">
        <v>79.230216999999996</v>
      </c>
      <c r="O133" s="58">
        <v>79.918777000000006</v>
      </c>
      <c r="P133" s="58">
        <v>80.478401000000005</v>
      </c>
      <c r="Q133" s="58">
        <v>80.925858000000005</v>
      </c>
      <c r="R133" s="58">
        <v>81.326569000000006</v>
      </c>
      <c r="S133" s="58">
        <v>81.775283999999999</v>
      </c>
      <c r="T133" s="58">
        <v>82.294235</v>
      </c>
      <c r="U133" s="58">
        <v>82.824036000000007</v>
      </c>
      <c r="V133" s="58">
        <v>83.283630000000002</v>
      </c>
      <c r="W133" s="58">
        <v>83.654983999999999</v>
      </c>
      <c r="X133" s="58">
        <v>83.987235999999996</v>
      </c>
      <c r="Y133" s="58">
        <v>84.279670999999993</v>
      </c>
      <c r="Z133" s="58">
        <v>84.591682000000006</v>
      </c>
      <c r="AA133" s="58">
        <v>84.980339000000001</v>
      </c>
      <c r="AB133" s="58">
        <v>85.438118000000003</v>
      </c>
      <c r="AC133" s="58">
        <v>85.934273000000005</v>
      </c>
      <c r="AD133" s="58">
        <v>86.421509</v>
      </c>
      <c r="AE133" s="58">
        <v>86.888260000000002</v>
      </c>
      <c r="AF133" s="58">
        <v>87.356346000000002</v>
      </c>
      <c r="AG133" s="58">
        <v>87.820114000000004</v>
      </c>
      <c r="AH133" s="58">
        <v>88.306976000000006</v>
      </c>
      <c r="AI133" s="58">
        <v>88.852363999999994</v>
      </c>
      <c r="AJ133" s="58">
        <v>89.458281999999997</v>
      </c>
      <c r="AK133" s="79">
        <v>7.0000000000000001E-3</v>
      </c>
    </row>
    <row r="134" spans="1:37" ht="13.5">
      <c r="A134" s="58" t="s">
        <v>374</v>
      </c>
      <c r="B134" s="58" t="s">
        <v>430</v>
      </c>
      <c r="C134" s="58" t="s">
        <v>625</v>
      </c>
      <c r="D134" s="58" t="s">
        <v>495</v>
      </c>
      <c r="E134" s="58">
        <v>34.574471000000003</v>
      </c>
      <c r="F134" s="58">
        <v>34.803688000000001</v>
      </c>
      <c r="G134" s="58">
        <v>35.222133999999997</v>
      </c>
      <c r="H134" s="58">
        <v>35.591610000000003</v>
      </c>
      <c r="I134" s="58">
        <v>35.955742000000001</v>
      </c>
      <c r="J134" s="58">
        <v>36.341166999999999</v>
      </c>
      <c r="K134" s="58">
        <v>36.701915999999997</v>
      </c>
      <c r="L134" s="58">
        <v>37.029758000000001</v>
      </c>
      <c r="M134" s="58">
        <v>37.363971999999997</v>
      </c>
      <c r="N134" s="58">
        <v>37.717376999999999</v>
      </c>
      <c r="O134" s="58">
        <v>38.045161999999998</v>
      </c>
      <c r="P134" s="58">
        <v>38.311573000000003</v>
      </c>
      <c r="Q134" s="58">
        <v>38.524582000000002</v>
      </c>
      <c r="R134" s="58">
        <v>38.715342999999997</v>
      </c>
      <c r="S134" s="58">
        <v>38.928950999999998</v>
      </c>
      <c r="T134" s="58">
        <v>39.175995</v>
      </c>
      <c r="U134" s="58">
        <v>39.428207</v>
      </c>
      <c r="V134" s="58">
        <v>39.646996000000001</v>
      </c>
      <c r="W134" s="58">
        <v>39.823779999999999</v>
      </c>
      <c r="X134" s="58">
        <v>39.981949</v>
      </c>
      <c r="Y134" s="58">
        <v>40.121161999999998</v>
      </c>
      <c r="Z134" s="58">
        <v>40.269691000000002</v>
      </c>
      <c r="AA134" s="58">
        <v>40.454712000000001</v>
      </c>
      <c r="AB134" s="58">
        <v>40.672634000000002</v>
      </c>
      <c r="AC134" s="58">
        <v>40.908833000000001</v>
      </c>
      <c r="AD134" s="58">
        <v>41.140780999999997</v>
      </c>
      <c r="AE134" s="58">
        <v>41.362971999999999</v>
      </c>
      <c r="AF134" s="58">
        <v>41.585804000000003</v>
      </c>
      <c r="AG134" s="58">
        <v>41.806579999999997</v>
      </c>
      <c r="AH134" s="58">
        <v>42.038348999999997</v>
      </c>
      <c r="AI134" s="58">
        <v>42.297977000000003</v>
      </c>
      <c r="AJ134" s="58">
        <v>42.586426000000003</v>
      </c>
      <c r="AK134" s="79">
        <v>7.0000000000000001E-3</v>
      </c>
    </row>
    <row r="135" spans="1:37" ht="13.5">
      <c r="A135" s="58" t="s">
        <v>376</v>
      </c>
      <c r="B135" s="58" t="s">
        <v>431</v>
      </c>
      <c r="C135" s="58" t="s">
        <v>626</v>
      </c>
      <c r="D135" s="58" t="s">
        <v>495</v>
      </c>
      <c r="E135" s="58">
        <v>31.747633</v>
      </c>
      <c r="F135" s="58">
        <v>31.958106999999998</v>
      </c>
      <c r="G135" s="58">
        <v>32.342339000000003</v>
      </c>
      <c r="H135" s="58">
        <v>32.681606000000002</v>
      </c>
      <c r="I135" s="58">
        <v>33.015968000000001</v>
      </c>
      <c r="J135" s="58">
        <v>33.369880999999999</v>
      </c>
      <c r="K135" s="58">
        <v>33.701134000000003</v>
      </c>
      <c r="L135" s="58">
        <v>34.002170999999997</v>
      </c>
      <c r="M135" s="58">
        <v>34.309058999999998</v>
      </c>
      <c r="N135" s="58">
        <v>34.633567999999997</v>
      </c>
      <c r="O135" s="58">
        <v>34.934555000000003</v>
      </c>
      <c r="P135" s="58">
        <v>35.179183999999999</v>
      </c>
      <c r="Q135" s="58">
        <v>35.374778999999997</v>
      </c>
      <c r="R135" s="58">
        <v>35.549937999999997</v>
      </c>
      <c r="S135" s="58">
        <v>35.746082000000001</v>
      </c>
      <c r="T135" s="58">
        <v>35.972926999999999</v>
      </c>
      <c r="U135" s="58">
        <v>36.204521</v>
      </c>
      <c r="V135" s="58">
        <v>36.405417999999997</v>
      </c>
      <c r="W135" s="58">
        <v>36.567748999999999</v>
      </c>
      <c r="X135" s="58">
        <v>36.712986000000001</v>
      </c>
      <c r="Y135" s="58">
        <v>36.840815999999997</v>
      </c>
      <c r="Z135" s="58">
        <v>36.977203000000003</v>
      </c>
      <c r="AA135" s="58">
        <v>37.147095</v>
      </c>
      <c r="AB135" s="58">
        <v>37.347202000000003</v>
      </c>
      <c r="AC135" s="58">
        <v>37.564087000000001</v>
      </c>
      <c r="AD135" s="58">
        <v>37.777068999999997</v>
      </c>
      <c r="AE135" s="58">
        <v>37.981093999999999</v>
      </c>
      <c r="AF135" s="58">
        <v>38.185707000000001</v>
      </c>
      <c r="AG135" s="58">
        <v>38.388435000000001</v>
      </c>
      <c r="AH135" s="58">
        <v>38.601253999999997</v>
      </c>
      <c r="AI135" s="58">
        <v>38.839652999999998</v>
      </c>
      <c r="AJ135" s="58">
        <v>39.104519000000003</v>
      </c>
      <c r="AK135" s="79">
        <v>7.0000000000000001E-3</v>
      </c>
    </row>
    <row r="136" spans="1:37" ht="13.5">
      <c r="A136" s="58" t="s">
        <v>378</v>
      </c>
      <c r="B136" s="58" t="s">
        <v>432</v>
      </c>
      <c r="C136" s="58" t="s">
        <v>627</v>
      </c>
      <c r="D136" s="58" t="s">
        <v>495</v>
      </c>
      <c r="E136" s="58">
        <v>6.3060359999999998</v>
      </c>
      <c r="F136" s="58">
        <v>6.3478430000000001</v>
      </c>
      <c r="G136" s="58">
        <v>6.4241630000000001</v>
      </c>
      <c r="H136" s="58">
        <v>6.4915520000000004</v>
      </c>
      <c r="I136" s="58">
        <v>6.5579669999999997</v>
      </c>
      <c r="J136" s="58">
        <v>6.6282639999999997</v>
      </c>
      <c r="K136" s="58">
        <v>6.6940609999999996</v>
      </c>
      <c r="L136" s="58">
        <v>6.7538559999999999</v>
      </c>
      <c r="M136" s="58">
        <v>6.814813</v>
      </c>
      <c r="N136" s="58">
        <v>6.87927</v>
      </c>
      <c r="O136" s="58">
        <v>6.9390549999999998</v>
      </c>
      <c r="P136" s="58">
        <v>6.9876459999999998</v>
      </c>
      <c r="Q136" s="58">
        <v>7.026497</v>
      </c>
      <c r="R136" s="58">
        <v>7.0612890000000004</v>
      </c>
      <c r="S136" s="58">
        <v>7.1002489999999998</v>
      </c>
      <c r="T136" s="58">
        <v>7.145308</v>
      </c>
      <c r="U136" s="58">
        <v>7.1913090000000004</v>
      </c>
      <c r="V136" s="58">
        <v>7.2312139999999996</v>
      </c>
      <c r="W136" s="58">
        <v>7.2634569999999998</v>
      </c>
      <c r="X136" s="58">
        <v>7.2923049999999998</v>
      </c>
      <c r="Y136" s="58">
        <v>7.3176969999999999</v>
      </c>
      <c r="Z136" s="58">
        <v>7.3447870000000002</v>
      </c>
      <c r="AA136" s="58">
        <v>7.3785319999999999</v>
      </c>
      <c r="AB136" s="58">
        <v>7.4182800000000002</v>
      </c>
      <c r="AC136" s="58">
        <v>7.46136</v>
      </c>
      <c r="AD136" s="58">
        <v>7.5036649999999998</v>
      </c>
      <c r="AE136" s="58">
        <v>7.5441900000000004</v>
      </c>
      <c r="AF136" s="58">
        <v>7.5848319999999996</v>
      </c>
      <c r="AG136" s="58">
        <v>7.6250999999999998</v>
      </c>
      <c r="AH136" s="58">
        <v>7.6673730000000004</v>
      </c>
      <c r="AI136" s="58">
        <v>7.7147259999999998</v>
      </c>
      <c r="AJ136" s="58">
        <v>7.7673360000000002</v>
      </c>
      <c r="AK136" s="79">
        <v>7.0000000000000001E-3</v>
      </c>
    </row>
    <row r="137" spans="1:37" ht="13.5">
      <c r="A137" s="58" t="s">
        <v>325</v>
      </c>
      <c r="B137" s="58" t="s">
        <v>433</v>
      </c>
      <c r="C137" s="58" t="s">
        <v>628</v>
      </c>
      <c r="D137" s="58" t="s">
        <v>495</v>
      </c>
      <c r="E137" s="58">
        <v>247.455612</v>
      </c>
      <c r="F137" s="58">
        <v>258.73767099999998</v>
      </c>
      <c r="G137" s="58">
        <v>270.37478599999997</v>
      </c>
      <c r="H137" s="58">
        <v>282.69927999999999</v>
      </c>
      <c r="I137" s="58">
        <v>295.657196</v>
      </c>
      <c r="J137" s="58">
        <v>309.11077899999998</v>
      </c>
      <c r="K137" s="58">
        <v>322.798248</v>
      </c>
      <c r="L137" s="58">
        <v>336.60000600000001</v>
      </c>
      <c r="M137" s="58">
        <v>350.98336799999998</v>
      </c>
      <c r="N137" s="58">
        <v>365.98098800000002</v>
      </c>
      <c r="O137" s="58">
        <v>381.221405</v>
      </c>
      <c r="P137" s="58">
        <v>396.72869900000001</v>
      </c>
      <c r="Q137" s="58">
        <v>412.496399</v>
      </c>
      <c r="R137" s="58">
        <v>428.514343</v>
      </c>
      <c r="S137" s="58">
        <v>445.13445999999999</v>
      </c>
      <c r="T137" s="58">
        <v>462.35125699999998</v>
      </c>
      <c r="U137" s="58">
        <v>479.925995</v>
      </c>
      <c r="V137" s="58">
        <v>497.88192700000002</v>
      </c>
      <c r="W137" s="58">
        <v>516.25817900000004</v>
      </c>
      <c r="X137" s="58">
        <v>535.24230999999997</v>
      </c>
      <c r="Y137" s="58">
        <v>554.55902100000003</v>
      </c>
      <c r="Z137" s="58">
        <v>574.38983199999996</v>
      </c>
      <c r="AA137" s="58">
        <v>594.85827600000005</v>
      </c>
      <c r="AB137" s="58">
        <v>615.67114300000003</v>
      </c>
      <c r="AC137" s="58">
        <v>636.96783400000004</v>
      </c>
      <c r="AD137" s="58">
        <v>658.66699200000005</v>
      </c>
      <c r="AE137" s="58">
        <v>680.97070299999996</v>
      </c>
      <c r="AF137" s="58">
        <v>703.61224400000003</v>
      </c>
      <c r="AG137" s="58">
        <v>726.25390600000003</v>
      </c>
      <c r="AH137" s="58">
        <v>749.59570299999996</v>
      </c>
      <c r="AI137" s="58">
        <v>774.02710000000002</v>
      </c>
      <c r="AJ137" s="58">
        <v>798.98309300000005</v>
      </c>
      <c r="AK137" s="79">
        <v>3.9E-2</v>
      </c>
    </row>
    <row r="138" spans="1:37" ht="13.5">
      <c r="A138" s="58" t="s">
        <v>374</v>
      </c>
      <c r="B138" s="58" t="s">
        <v>434</v>
      </c>
      <c r="C138" s="58" t="s">
        <v>629</v>
      </c>
      <c r="D138" s="58" t="s">
        <v>495</v>
      </c>
      <c r="E138" s="58">
        <v>148.12129200000001</v>
      </c>
      <c r="F138" s="58">
        <v>154.874481</v>
      </c>
      <c r="G138" s="58">
        <v>161.84019499999999</v>
      </c>
      <c r="H138" s="58">
        <v>169.21734599999999</v>
      </c>
      <c r="I138" s="58">
        <v>176.97366299999999</v>
      </c>
      <c r="J138" s="58">
        <v>185.02668800000001</v>
      </c>
      <c r="K138" s="58">
        <v>193.21966599999999</v>
      </c>
      <c r="L138" s="58">
        <v>201.48109400000001</v>
      </c>
      <c r="M138" s="58">
        <v>210.09065200000001</v>
      </c>
      <c r="N138" s="58">
        <v>219.06788599999999</v>
      </c>
      <c r="O138" s="58">
        <v>228.19044500000001</v>
      </c>
      <c r="P138" s="58">
        <v>237.47277800000001</v>
      </c>
      <c r="Q138" s="58">
        <v>246.910965</v>
      </c>
      <c r="R138" s="58">
        <v>256.49893200000002</v>
      </c>
      <c r="S138" s="58">
        <v>266.44735700000001</v>
      </c>
      <c r="T138" s="58">
        <v>276.75292999999999</v>
      </c>
      <c r="U138" s="58">
        <v>287.27276599999999</v>
      </c>
      <c r="V138" s="58">
        <v>298.020782</v>
      </c>
      <c r="W138" s="58">
        <v>309.02038599999997</v>
      </c>
      <c r="X138" s="58">
        <v>320.38388099999997</v>
      </c>
      <c r="Y138" s="58">
        <v>331.94641100000001</v>
      </c>
      <c r="Z138" s="58">
        <v>343.81664999999998</v>
      </c>
      <c r="AA138" s="58">
        <v>356.06863399999997</v>
      </c>
      <c r="AB138" s="58">
        <v>368.52673299999998</v>
      </c>
      <c r="AC138" s="58">
        <v>381.274475</v>
      </c>
      <c r="AD138" s="58">
        <v>394.26309199999997</v>
      </c>
      <c r="AE138" s="58">
        <v>407.61352499999998</v>
      </c>
      <c r="AF138" s="58">
        <v>421.16626000000002</v>
      </c>
      <c r="AG138" s="58">
        <v>434.719086</v>
      </c>
      <c r="AH138" s="58">
        <v>448.69091800000001</v>
      </c>
      <c r="AI138" s="58">
        <v>463.31497200000001</v>
      </c>
      <c r="AJ138" s="58">
        <v>478.25308200000001</v>
      </c>
      <c r="AK138" s="79">
        <v>3.9E-2</v>
      </c>
    </row>
    <row r="139" spans="1:37" ht="13.5">
      <c r="A139" s="58" t="s">
        <v>376</v>
      </c>
      <c r="B139" s="58" t="s">
        <v>435</v>
      </c>
      <c r="C139" s="58" t="s">
        <v>630</v>
      </c>
      <c r="D139" s="58" t="s">
        <v>495</v>
      </c>
      <c r="E139" s="58">
        <v>57.588757000000001</v>
      </c>
      <c r="F139" s="58">
        <v>60.214362999999999</v>
      </c>
      <c r="G139" s="58">
        <v>62.922592000000002</v>
      </c>
      <c r="H139" s="58">
        <v>65.790786999999995</v>
      </c>
      <c r="I139" s="58">
        <v>68.806404000000001</v>
      </c>
      <c r="J139" s="58">
        <v>71.937377999999995</v>
      </c>
      <c r="K139" s="58">
        <v>75.122765000000001</v>
      </c>
      <c r="L139" s="58">
        <v>78.334762999999995</v>
      </c>
      <c r="M139" s="58">
        <v>81.682097999999996</v>
      </c>
      <c r="N139" s="58">
        <v>85.172400999999994</v>
      </c>
      <c r="O139" s="58">
        <v>88.719207999999995</v>
      </c>
      <c r="P139" s="58">
        <v>92.328125</v>
      </c>
      <c r="Q139" s="58">
        <v>95.997642999999997</v>
      </c>
      <c r="R139" s="58">
        <v>99.725395000000006</v>
      </c>
      <c r="S139" s="58">
        <v>103.59328499999999</v>
      </c>
      <c r="T139" s="58">
        <v>107.600037</v>
      </c>
      <c r="U139" s="58">
        <v>111.690102</v>
      </c>
      <c r="V139" s="58">
        <v>115.868866</v>
      </c>
      <c r="W139" s="58">
        <v>120.145454</v>
      </c>
      <c r="X139" s="58">
        <v>124.563515</v>
      </c>
      <c r="Y139" s="58">
        <v>129.058975</v>
      </c>
      <c r="Z139" s="58">
        <v>133.674057</v>
      </c>
      <c r="AA139" s="58">
        <v>138.437546</v>
      </c>
      <c r="AB139" s="58">
        <v>143.28118900000001</v>
      </c>
      <c r="AC139" s="58">
        <v>148.23744199999999</v>
      </c>
      <c r="AD139" s="58">
        <v>153.28735399999999</v>
      </c>
      <c r="AE139" s="58">
        <v>158.47795099999999</v>
      </c>
      <c r="AF139" s="58">
        <v>163.747162</v>
      </c>
      <c r="AG139" s="58">
        <v>169.01641799999999</v>
      </c>
      <c r="AH139" s="58">
        <v>174.44859299999999</v>
      </c>
      <c r="AI139" s="58">
        <v>180.134354</v>
      </c>
      <c r="AJ139" s="58">
        <v>185.94220000000001</v>
      </c>
      <c r="AK139" s="79">
        <v>3.9E-2</v>
      </c>
    </row>
    <row r="140" spans="1:37" ht="13.5">
      <c r="A140" s="58" t="s">
        <v>378</v>
      </c>
      <c r="B140" s="58" t="s">
        <v>436</v>
      </c>
      <c r="C140" s="58" t="s">
        <v>631</v>
      </c>
      <c r="D140" s="58" t="s">
        <v>495</v>
      </c>
      <c r="E140" s="58">
        <v>41.745559999999998</v>
      </c>
      <c r="F140" s="58">
        <v>43.648837999999998</v>
      </c>
      <c r="G140" s="58">
        <v>45.612006999999998</v>
      </c>
      <c r="H140" s="58">
        <v>47.691135000000003</v>
      </c>
      <c r="I140" s="58">
        <v>49.877128999999996</v>
      </c>
      <c r="J140" s="58">
        <v>52.146740000000001</v>
      </c>
      <c r="K140" s="58">
        <v>54.455798999999999</v>
      </c>
      <c r="L140" s="58">
        <v>56.784142000000003</v>
      </c>
      <c r="M140" s="58">
        <v>59.210597999999997</v>
      </c>
      <c r="N140" s="58">
        <v>61.740692000000003</v>
      </c>
      <c r="O140" s="58">
        <v>64.311736999999994</v>
      </c>
      <c r="P140" s="58">
        <v>66.927811000000005</v>
      </c>
      <c r="Q140" s="58">
        <v>69.587806999999998</v>
      </c>
      <c r="R140" s="58">
        <v>72.290024000000003</v>
      </c>
      <c r="S140" s="58">
        <v>75.093818999999996</v>
      </c>
      <c r="T140" s="58">
        <v>77.998276000000004</v>
      </c>
      <c r="U140" s="58">
        <v>80.963127</v>
      </c>
      <c r="V140" s="58">
        <v>83.992271000000002</v>
      </c>
      <c r="W140" s="58">
        <v>87.092331000000001</v>
      </c>
      <c r="X140" s="58">
        <v>90.294944999999998</v>
      </c>
      <c r="Y140" s="58">
        <v>93.553657999999999</v>
      </c>
      <c r="Z140" s="58">
        <v>96.899085999999997</v>
      </c>
      <c r="AA140" s="58">
        <v>100.352104</v>
      </c>
      <c r="AB140" s="58">
        <v>103.86322</v>
      </c>
      <c r="AC140" s="58">
        <v>107.455956</v>
      </c>
      <c r="AD140" s="58">
        <v>111.116585</v>
      </c>
      <c r="AE140" s="58">
        <v>114.879204</v>
      </c>
      <c r="AF140" s="58">
        <v>118.698807</v>
      </c>
      <c r="AG140" s="58">
        <v>122.518433</v>
      </c>
      <c r="AH140" s="58">
        <v>126.456192</v>
      </c>
      <c r="AI140" s="58">
        <v>130.57772800000001</v>
      </c>
      <c r="AJ140" s="58">
        <v>134.78779599999999</v>
      </c>
      <c r="AK140" s="79">
        <v>3.9E-2</v>
      </c>
    </row>
    <row r="141" spans="1:37" ht="13.5">
      <c r="A141" s="58" t="s">
        <v>327</v>
      </c>
      <c r="B141" s="58" t="s">
        <v>437</v>
      </c>
      <c r="C141" s="58" t="s">
        <v>632</v>
      </c>
      <c r="D141" s="58" t="s">
        <v>495</v>
      </c>
      <c r="E141" s="58">
        <v>62.789172999999998</v>
      </c>
      <c r="F141" s="58">
        <v>66.758041000000006</v>
      </c>
      <c r="G141" s="58">
        <v>70.778075999999999</v>
      </c>
      <c r="H141" s="58">
        <v>74.987656000000001</v>
      </c>
      <c r="I141" s="58">
        <v>79.527237</v>
      </c>
      <c r="J141" s="58">
        <v>84.399590000000003</v>
      </c>
      <c r="K141" s="58">
        <v>89.486664000000005</v>
      </c>
      <c r="L141" s="58">
        <v>94.798332000000002</v>
      </c>
      <c r="M141" s="58">
        <v>100.394485</v>
      </c>
      <c r="N141" s="58">
        <v>106.23336</v>
      </c>
      <c r="O141" s="58">
        <v>112.25758399999999</v>
      </c>
      <c r="P141" s="58">
        <v>118.47949199999999</v>
      </c>
      <c r="Q141" s="58">
        <v>124.92057</v>
      </c>
      <c r="R141" s="58">
        <v>131.633026</v>
      </c>
      <c r="S141" s="58">
        <v>138.669693</v>
      </c>
      <c r="T141" s="58">
        <v>145.99121099999999</v>
      </c>
      <c r="U141" s="58">
        <v>153.56544500000001</v>
      </c>
      <c r="V141" s="58">
        <v>161.44944799999999</v>
      </c>
      <c r="W141" s="58">
        <v>169.63758899999999</v>
      </c>
      <c r="X141" s="58">
        <v>178.12756300000001</v>
      </c>
      <c r="Y141" s="58">
        <v>186.85192900000001</v>
      </c>
      <c r="Z141" s="58">
        <v>195.90733299999999</v>
      </c>
      <c r="AA141" s="58">
        <v>205.31163000000001</v>
      </c>
      <c r="AB141" s="58">
        <v>214.96975699999999</v>
      </c>
      <c r="AC141" s="58">
        <v>224.913239</v>
      </c>
      <c r="AD141" s="58">
        <v>235.10389699999999</v>
      </c>
      <c r="AE141" s="58">
        <v>245.611008</v>
      </c>
      <c r="AF141" s="58">
        <v>256.37222300000002</v>
      </c>
      <c r="AG141" s="58">
        <v>267.331726</v>
      </c>
      <c r="AH141" s="58">
        <v>278.59997600000003</v>
      </c>
      <c r="AI141" s="58">
        <v>290.28976399999999</v>
      </c>
      <c r="AJ141" s="58">
        <v>302.27984600000002</v>
      </c>
      <c r="AK141" s="79">
        <v>5.1999999999999998E-2</v>
      </c>
    </row>
    <row r="142" spans="1:37" ht="13.5">
      <c r="A142" s="58" t="s">
        <v>374</v>
      </c>
      <c r="B142" s="58" t="s">
        <v>438</v>
      </c>
      <c r="C142" s="58" t="s">
        <v>633</v>
      </c>
      <c r="D142" s="58" t="s">
        <v>495</v>
      </c>
      <c r="E142" s="58">
        <v>45.389763000000002</v>
      </c>
      <c r="F142" s="58">
        <v>48.258823</v>
      </c>
      <c r="G142" s="58">
        <v>51.164875000000002</v>
      </c>
      <c r="H142" s="58">
        <v>54.207946999999997</v>
      </c>
      <c r="I142" s="58">
        <v>57.489570999999998</v>
      </c>
      <c r="J142" s="58">
        <v>61.011752999999999</v>
      </c>
      <c r="K142" s="58">
        <v>64.689155999999997</v>
      </c>
      <c r="L142" s="58">
        <v>68.528914999999998</v>
      </c>
      <c r="M142" s="58">
        <v>72.574325999999999</v>
      </c>
      <c r="N142" s="58">
        <v>76.795197000000002</v>
      </c>
      <c r="O142" s="58">
        <v>81.150063000000003</v>
      </c>
      <c r="P142" s="58">
        <v>85.647827000000007</v>
      </c>
      <c r="Q142" s="58">
        <v>90.304023999999998</v>
      </c>
      <c r="R142" s="58">
        <v>95.156402999999997</v>
      </c>
      <c r="S142" s="58">
        <v>100.243149</v>
      </c>
      <c r="T142" s="58">
        <v>105.53581200000001</v>
      </c>
      <c r="U142" s="58">
        <v>111.011177</v>
      </c>
      <c r="V142" s="58">
        <v>116.710442</v>
      </c>
      <c r="W142" s="58">
        <v>122.629593</v>
      </c>
      <c r="X142" s="58">
        <v>128.766907</v>
      </c>
      <c r="Y142" s="58">
        <v>135.07368500000001</v>
      </c>
      <c r="Z142" s="58">
        <v>141.61975100000001</v>
      </c>
      <c r="AA142" s="58">
        <v>148.41804500000001</v>
      </c>
      <c r="AB142" s="58">
        <v>155.39982599999999</v>
      </c>
      <c r="AC142" s="58">
        <v>162.58789100000001</v>
      </c>
      <c r="AD142" s="58">
        <v>169.95463599999999</v>
      </c>
      <c r="AE142" s="58">
        <v>177.55012500000001</v>
      </c>
      <c r="AF142" s="58">
        <v>185.32933</v>
      </c>
      <c r="AG142" s="58">
        <v>193.251846</v>
      </c>
      <c r="AH142" s="58">
        <v>201.397583</v>
      </c>
      <c r="AI142" s="58">
        <v>209.848038</v>
      </c>
      <c r="AJ142" s="58">
        <v>218.51554899999999</v>
      </c>
      <c r="AK142" s="79">
        <v>5.1999999999999998E-2</v>
      </c>
    </row>
    <row r="143" spans="1:37" ht="13.5">
      <c r="A143" s="58" t="s">
        <v>376</v>
      </c>
      <c r="B143" s="58" t="s">
        <v>439</v>
      </c>
      <c r="C143" s="58" t="s">
        <v>634</v>
      </c>
      <c r="D143" s="58" t="s">
        <v>495</v>
      </c>
      <c r="E143" s="58">
        <v>8.8888280000000002</v>
      </c>
      <c r="F143" s="58">
        <v>9.4506859999999993</v>
      </c>
      <c r="G143" s="58">
        <v>10.019787000000001</v>
      </c>
      <c r="H143" s="58">
        <v>10.615724</v>
      </c>
      <c r="I143" s="58">
        <v>11.258373000000001</v>
      </c>
      <c r="J143" s="58">
        <v>11.948134</v>
      </c>
      <c r="K143" s="58">
        <v>12.668291999999999</v>
      </c>
      <c r="L143" s="58">
        <v>13.420245</v>
      </c>
      <c r="M143" s="58">
        <v>14.212471000000001</v>
      </c>
      <c r="N143" s="58">
        <v>15.039059</v>
      </c>
      <c r="O143" s="58">
        <v>15.891887000000001</v>
      </c>
      <c r="P143" s="58">
        <v>16.772698999999999</v>
      </c>
      <c r="Q143" s="58">
        <v>17.684538</v>
      </c>
      <c r="R143" s="58">
        <v>18.634792000000001</v>
      </c>
      <c r="S143" s="58">
        <v>19.630949000000001</v>
      </c>
      <c r="T143" s="58">
        <v>20.667431000000001</v>
      </c>
      <c r="U143" s="58">
        <v>21.739685000000001</v>
      </c>
      <c r="V143" s="58">
        <v>22.855795000000001</v>
      </c>
      <c r="W143" s="58">
        <v>24.014959000000001</v>
      </c>
      <c r="X143" s="58">
        <v>25.216851999999999</v>
      </c>
      <c r="Y143" s="58">
        <v>26.451929</v>
      </c>
      <c r="Z143" s="58">
        <v>27.733865999999999</v>
      </c>
      <c r="AA143" s="58">
        <v>29.065197000000001</v>
      </c>
      <c r="AB143" s="58">
        <v>30.432465000000001</v>
      </c>
      <c r="AC143" s="58">
        <v>31.840126000000001</v>
      </c>
      <c r="AD143" s="58">
        <v>33.282780000000002</v>
      </c>
      <c r="AE143" s="58">
        <v>34.770229</v>
      </c>
      <c r="AF143" s="58">
        <v>36.293658999999998</v>
      </c>
      <c r="AG143" s="58">
        <v>37.845149999999997</v>
      </c>
      <c r="AH143" s="58">
        <v>39.440356999999999</v>
      </c>
      <c r="AI143" s="58">
        <v>41.095238000000002</v>
      </c>
      <c r="AJ143" s="58">
        <v>42.792622000000001</v>
      </c>
      <c r="AK143" s="79">
        <v>5.1999999999999998E-2</v>
      </c>
    </row>
    <row r="144" spans="1:37" ht="13.5">
      <c r="A144" s="58" t="s">
        <v>378</v>
      </c>
      <c r="B144" s="58" t="s">
        <v>440</v>
      </c>
      <c r="C144" s="58" t="s">
        <v>635</v>
      </c>
      <c r="D144" s="58" t="s">
        <v>495</v>
      </c>
      <c r="E144" s="58">
        <v>8.5105810000000002</v>
      </c>
      <c r="F144" s="58">
        <v>9.0485299999999995</v>
      </c>
      <c r="G144" s="58">
        <v>9.593413</v>
      </c>
      <c r="H144" s="58">
        <v>10.163989000000001</v>
      </c>
      <c r="I144" s="58">
        <v>10.779294999999999</v>
      </c>
      <c r="J144" s="58">
        <v>11.439703</v>
      </c>
      <c r="K144" s="58">
        <v>12.129216</v>
      </c>
      <c r="L144" s="58">
        <v>12.849171999999999</v>
      </c>
      <c r="M144" s="58">
        <v>13.607685999999999</v>
      </c>
      <c r="N144" s="58">
        <v>14.399099</v>
      </c>
      <c r="O144" s="58">
        <v>15.215636</v>
      </c>
      <c r="P144" s="58">
        <v>16.058968</v>
      </c>
      <c r="Q144" s="58">
        <v>16.932005</v>
      </c>
      <c r="R144" s="58">
        <v>17.841825</v>
      </c>
      <c r="S144" s="58">
        <v>18.795591000000002</v>
      </c>
      <c r="T144" s="58">
        <v>19.787966000000001</v>
      </c>
      <c r="U144" s="58">
        <v>20.814594</v>
      </c>
      <c r="V144" s="58">
        <v>21.883209000000001</v>
      </c>
      <c r="W144" s="58">
        <v>22.993046</v>
      </c>
      <c r="X144" s="58">
        <v>24.143795000000001</v>
      </c>
      <c r="Y144" s="58">
        <v>25.326315000000001</v>
      </c>
      <c r="Z144" s="58">
        <v>26.553705000000001</v>
      </c>
      <c r="AA144" s="58">
        <v>27.828382000000001</v>
      </c>
      <c r="AB144" s="58">
        <v>29.137466</v>
      </c>
      <c r="AC144" s="58">
        <v>30.485227999999999</v>
      </c>
      <c r="AD144" s="58">
        <v>31.866491</v>
      </c>
      <c r="AE144" s="58">
        <v>33.290646000000002</v>
      </c>
      <c r="AF144" s="58">
        <v>34.749248999999999</v>
      </c>
      <c r="AG144" s="58">
        <v>36.234721999999998</v>
      </c>
      <c r="AH144" s="58">
        <v>37.762047000000003</v>
      </c>
      <c r="AI144" s="58">
        <v>39.346504000000003</v>
      </c>
      <c r="AJ144" s="58">
        <v>40.971668000000001</v>
      </c>
      <c r="AK144" s="79">
        <v>5.1999999999999998E-2</v>
      </c>
    </row>
    <row r="145" spans="1:37" ht="13.5">
      <c r="A145" s="58" t="s">
        <v>329</v>
      </c>
      <c r="B145" s="58" t="s">
        <v>441</v>
      </c>
      <c r="C145" s="58" t="s">
        <v>636</v>
      </c>
      <c r="D145" s="58" t="s">
        <v>495</v>
      </c>
      <c r="E145" s="58">
        <v>34.255257</v>
      </c>
      <c r="F145" s="58">
        <v>35.199181000000003</v>
      </c>
      <c r="G145" s="58">
        <v>36.249946999999999</v>
      </c>
      <c r="H145" s="58">
        <v>37.342125000000003</v>
      </c>
      <c r="I145" s="58">
        <v>38.369132999999998</v>
      </c>
      <c r="J145" s="58">
        <v>39.364657999999999</v>
      </c>
      <c r="K145" s="58">
        <v>40.317588999999998</v>
      </c>
      <c r="L145" s="58">
        <v>41.248534999999997</v>
      </c>
      <c r="M145" s="58">
        <v>42.190047999999997</v>
      </c>
      <c r="N145" s="58">
        <v>43.165565000000001</v>
      </c>
      <c r="O145" s="58">
        <v>44.157950999999997</v>
      </c>
      <c r="P145" s="58">
        <v>45.160736</v>
      </c>
      <c r="Q145" s="58">
        <v>46.148220000000002</v>
      </c>
      <c r="R145" s="58">
        <v>47.133316000000001</v>
      </c>
      <c r="S145" s="58">
        <v>48.182361999999998</v>
      </c>
      <c r="T145" s="58">
        <v>49.265166999999998</v>
      </c>
      <c r="U145" s="58">
        <v>50.353119</v>
      </c>
      <c r="V145" s="58">
        <v>51.444755999999998</v>
      </c>
      <c r="W145" s="58">
        <v>52.559902000000001</v>
      </c>
      <c r="X145" s="58">
        <v>53.692047000000002</v>
      </c>
      <c r="Y145" s="58">
        <v>54.834460999999997</v>
      </c>
      <c r="Z145" s="58">
        <v>55.996811000000001</v>
      </c>
      <c r="AA145" s="58">
        <v>57.193092</v>
      </c>
      <c r="AB145" s="58">
        <v>58.420707999999998</v>
      </c>
      <c r="AC145" s="58">
        <v>59.669243000000002</v>
      </c>
      <c r="AD145" s="58">
        <v>60.932785000000003</v>
      </c>
      <c r="AE145" s="58">
        <v>62.213478000000002</v>
      </c>
      <c r="AF145" s="58">
        <v>63.518089000000003</v>
      </c>
      <c r="AG145" s="58">
        <v>64.812195000000003</v>
      </c>
      <c r="AH145" s="58">
        <v>66.112030000000004</v>
      </c>
      <c r="AI145" s="58">
        <v>67.406265000000005</v>
      </c>
      <c r="AJ145" s="58">
        <v>68.681128999999999</v>
      </c>
      <c r="AK145" s="79">
        <v>2.3E-2</v>
      </c>
    </row>
    <row r="146" spans="1:37" ht="13.5">
      <c r="A146" s="58" t="s">
        <v>374</v>
      </c>
      <c r="B146" s="58" t="s">
        <v>442</v>
      </c>
      <c r="C146" s="58" t="s">
        <v>637</v>
      </c>
      <c r="D146" s="58" t="s">
        <v>495</v>
      </c>
      <c r="E146" s="58">
        <v>16.451537999999999</v>
      </c>
      <c r="F146" s="58">
        <v>16.904869000000001</v>
      </c>
      <c r="G146" s="58">
        <v>17.409513</v>
      </c>
      <c r="H146" s="58">
        <v>17.934048000000001</v>
      </c>
      <c r="I146" s="58">
        <v>18.42728</v>
      </c>
      <c r="J146" s="58">
        <v>18.905396</v>
      </c>
      <c r="K146" s="58">
        <v>19.363054000000002</v>
      </c>
      <c r="L146" s="58">
        <v>19.81015</v>
      </c>
      <c r="M146" s="58">
        <v>20.262325000000001</v>
      </c>
      <c r="N146" s="58">
        <v>20.730830999999998</v>
      </c>
      <c r="O146" s="58">
        <v>21.207438</v>
      </c>
      <c r="P146" s="58">
        <v>21.689036999999999</v>
      </c>
      <c r="Q146" s="58">
        <v>22.16329</v>
      </c>
      <c r="R146" s="58">
        <v>22.636396000000001</v>
      </c>
      <c r="S146" s="58">
        <v>23.140215000000001</v>
      </c>
      <c r="T146" s="58">
        <v>23.660246000000001</v>
      </c>
      <c r="U146" s="58">
        <v>24.182749000000001</v>
      </c>
      <c r="V146" s="58">
        <v>24.707021999999998</v>
      </c>
      <c r="W146" s="58">
        <v>25.242584000000001</v>
      </c>
      <c r="X146" s="58">
        <v>25.786311999999999</v>
      </c>
      <c r="Y146" s="58">
        <v>26.334972</v>
      </c>
      <c r="Z146" s="58">
        <v>26.893205999999999</v>
      </c>
      <c r="AA146" s="58">
        <v>27.467732999999999</v>
      </c>
      <c r="AB146" s="58">
        <v>28.057314000000002</v>
      </c>
      <c r="AC146" s="58">
        <v>28.656939000000001</v>
      </c>
      <c r="AD146" s="58">
        <v>29.263773</v>
      </c>
      <c r="AE146" s="58">
        <v>29.878841000000001</v>
      </c>
      <c r="AF146" s="58">
        <v>30.505398</v>
      </c>
      <c r="AG146" s="58">
        <v>31.126906999999999</v>
      </c>
      <c r="AH146" s="58">
        <v>31.751169000000001</v>
      </c>
      <c r="AI146" s="58">
        <v>32.372745999999999</v>
      </c>
      <c r="AJ146" s="58">
        <v>32.985016000000002</v>
      </c>
      <c r="AK146" s="79">
        <v>2.3E-2</v>
      </c>
    </row>
    <row r="147" spans="1:37" ht="13.5">
      <c r="A147" s="58" t="s">
        <v>376</v>
      </c>
      <c r="B147" s="58" t="s">
        <v>443</v>
      </c>
      <c r="C147" s="58" t="s">
        <v>638</v>
      </c>
      <c r="D147" s="58" t="s">
        <v>495</v>
      </c>
      <c r="E147" s="58">
        <v>7.6623609999999998</v>
      </c>
      <c r="F147" s="58">
        <v>7.8735010000000001</v>
      </c>
      <c r="G147" s="58">
        <v>8.1085410000000007</v>
      </c>
      <c r="H147" s="58">
        <v>8.3528439999999993</v>
      </c>
      <c r="I147" s="58">
        <v>8.5825689999999994</v>
      </c>
      <c r="J147" s="58">
        <v>8.8052530000000004</v>
      </c>
      <c r="K147" s="58">
        <v>9.0184090000000001</v>
      </c>
      <c r="L147" s="58">
        <v>9.2266449999999995</v>
      </c>
      <c r="M147" s="58">
        <v>9.4372469999999993</v>
      </c>
      <c r="N147" s="58">
        <v>9.6554559999999992</v>
      </c>
      <c r="O147" s="58">
        <v>9.8774370000000005</v>
      </c>
      <c r="P147" s="58">
        <v>10.101744</v>
      </c>
      <c r="Q147" s="58">
        <v>10.322628</v>
      </c>
      <c r="R147" s="58">
        <v>10.542979000000001</v>
      </c>
      <c r="S147" s="58">
        <v>10.777634000000001</v>
      </c>
      <c r="T147" s="58">
        <v>11.01984</v>
      </c>
      <c r="U147" s="58">
        <v>11.263197999999999</v>
      </c>
      <c r="V147" s="58">
        <v>11.507379999999999</v>
      </c>
      <c r="W147" s="58">
        <v>11.756819999999999</v>
      </c>
      <c r="X147" s="58">
        <v>12.010063000000001</v>
      </c>
      <c r="Y147" s="58">
        <v>12.265603</v>
      </c>
      <c r="Z147" s="58">
        <v>12.525601999999999</v>
      </c>
      <c r="AA147" s="58">
        <v>12.793191</v>
      </c>
      <c r="AB147" s="58">
        <v>13.06779</v>
      </c>
      <c r="AC147" s="58">
        <v>13.347066999999999</v>
      </c>
      <c r="AD147" s="58">
        <v>13.629702999999999</v>
      </c>
      <c r="AE147" s="58">
        <v>13.916173000000001</v>
      </c>
      <c r="AF147" s="58">
        <v>14.207993999999999</v>
      </c>
      <c r="AG147" s="58">
        <v>14.497463</v>
      </c>
      <c r="AH147" s="58">
        <v>14.788217</v>
      </c>
      <c r="AI147" s="58">
        <v>15.077717</v>
      </c>
      <c r="AJ147" s="58">
        <v>15.362883999999999</v>
      </c>
      <c r="AK147" s="79">
        <v>2.3E-2</v>
      </c>
    </row>
    <row r="148" spans="1:37" ht="13.5">
      <c r="A148" s="58" t="s">
        <v>378</v>
      </c>
      <c r="B148" s="58" t="s">
        <v>444</v>
      </c>
      <c r="C148" s="58" t="s">
        <v>639</v>
      </c>
      <c r="D148" s="58" t="s">
        <v>495</v>
      </c>
      <c r="E148" s="58">
        <v>10.141359</v>
      </c>
      <c r="F148" s="58">
        <v>10.420812</v>
      </c>
      <c r="G148" s="58">
        <v>10.731890999999999</v>
      </c>
      <c r="H148" s="58">
        <v>11.055235</v>
      </c>
      <c r="I148" s="58">
        <v>11.359282</v>
      </c>
      <c r="J148" s="58">
        <v>11.654012</v>
      </c>
      <c r="K148" s="58">
        <v>11.936128999999999</v>
      </c>
      <c r="L148" s="58">
        <v>12.211738</v>
      </c>
      <c r="M148" s="58">
        <v>12.490475</v>
      </c>
      <c r="N148" s="58">
        <v>12.77928</v>
      </c>
      <c r="O148" s="58">
        <v>13.073078000000001</v>
      </c>
      <c r="P148" s="58">
        <v>13.369954999999999</v>
      </c>
      <c r="Q148" s="58">
        <v>13.662304000000001</v>
      </c>
      <c r="R148" s="58">
        <v>13.953943000000001</v>
      </c>
      <c r="S148" s="58">
        <v>14.264516</v>
      </c>
      <c r="T148" s="58">
        <v>14.585084</v>
      </c>
      <c r="U148" s="58">
        <v>14.907173</v>
      </c>
      <c r="V148" s="58">
        <v>15.230356</v>
      </c>
      <c r="W148" s="58">
        <v>15.560497</v>
      </c>
      <c r="X148" s="58">
        <v>15.895673</v>
      </c>
      <c r="Y148" s="58">
        <v>16.233886999999999</v>
      </c>
      <c r="Z148" s="58">
        <v>16.578002999999999</v>
      </c>
      <c r="AA148" s="58">
        <v>16.932165000000001</v>
      </c>
      <c r="AB148" s="58">
        <v>17.295604999999998</v>
      </c>
      <c r="AC148" s="58">
        <v>17.665236</v>
      </c>
      <c r="AD148" s="58">
        <v>18.039311999999999</v>
      </c>
      <c r="AE148" s="58">
        <v>18.418465000000001</v>
      </c>
      <c r="AF148" s="58">
        <v>18.804697000000001</v>
      </c>
      <c r="AG148" s="58">
        <v>19.187819999999999</v>
      </c>
      <c r="AH148" s="58">
        <v>19.572638999999999</v>
      </c>
      <c r="AI148" s="58">
        <v>19.955801000000001</v>
      </c>
      <c r="AJ148" s="58">
        <v>20.333228999999999</v>
      </c>
      <c r="AK148" s="79">
        <v>2.3E-2</v>
      </c>
    </row>
    <row r="149" spans="1:37" ht="13.5">
      <c r="A149" s="58" t="s">
        <v>169</v>
      </c>
      <c r="B149" s="58" t="s">
        <v>445</v>
      </c>
      <c r="C149" s="58" t="s">
        <v>640</v>
      </c>
      <c r="D149" s="58" t="s">
        <v>495</v>
      </c>
      <c r="E149" s="58">
        <v>1881.0153809999999</v>
      </c>
      <c r="F149" s="58">
        <v>1947.80835</v>
      </c>
      <c r="G149" s="58">
        <v>2012.9490969999999</v>
      </c>
      <c r="H149" s="58">
        <v>2080.2370609999998</v>
      </c>
      <c r="I149" s="58">
        <v>2146.4240719999998</v>
      </c>
      <c r="J149" s="58">
        <v>2212.9396969999998</v>
      </c>
      <c r="K149" s="58">
        <v>2279.6416020000001</v>
      </c>
      <c r="L149" s="58">
        <v>2345.8703609999998</v>
      </c>
      <c r="M149" s="58">
        <v>2414.5358890000002</v>
      </c>
      <c r="N149" s="58">
        <v>2485.6147460000002</v>
      </c>
      <c r="O149" s="58">
        <v>2558.2653810000002</v>
      </c>
      <c r="P149" s="58">
        <v>2631.577393</v>
      </c>
      <c r="Q149" s="58">
        <v>2705.601318</v>
      </c>
      <c r="R149" s="58">
        <v>2780.179932</v>
      </c>
      <c r="S149" s="58">
        <v>2857.2609859999998</v>
      </c>
      <c r="T149" s="58">
        <v>2935.648682</v>
      </c>
      <c r="U149" s="58">
        <v>3014.0283199999999</v>
      </c>
      <c r="V149" s="58">
        <v>3093.1936040000001</v>
      </c>
      <c r="W149" s="58">
        <v>3173.580078</v>
      </c>
      <c r="X149" s="58">
        <v>3255.2858890000002</v>
      </c>
      <c r="Y149" s="58">
        <v>3337.9033199999999</v>
      </c>
      <c r="Z149" s="58">
        <v>3421.6308589999999</v>
      </c>
      <c r="AA149" s="58">
        <v>3508.6396479999999</v>
      </c>
      <c r="AB149" s="58">
        <v>3596.8745119999999</v>
      </c>
      <c r="AC149" s="58">
        <v>3685.820068</v>
      </c>
      <c r="AD149" s="58">
        <v>3775.2607419999999</v>
      </c>
      <c r="AE149" s="58">
        <v>3865.5166020000001</v>
      </c>
      <c r="AF149" s="58">
        <v>3957.3801269999999</v>
      </c>
      <c r="AG149" s="58">
        <v>4048.6484380000002</v>
      </c>
      <c r="AH149" s="58">
        <v>4141.6645509999998</v>
      </c>
      <c r="AI149" s="58">
        <v>4237.0351559999999</v>
      </c>
      <c r="AJ149" s="58">
        <v>4332.2763670000004</v>
      </c>
      <c r="AK149" s="79">
        <v>2.7E-2</v>
      </c>
    </row>
    <row r="150" spans="1:37" ht="13.5">
      <c r="A150" s="58" t="s">
        <v>170</v>
      </c>
      <c r="B150" s="58"/>
      <c r="C150" s="58" t="s">
        <v>641</v>
      </c>
    </row>
    <row r="151" spans="1:37" ht="13.5">
      <c r="A151" s="58" t="s">
        <v>446</v>
      </c>
      <c r="B151" s="58" t="s">
        <v>447</v>
      </c>
      <c r="C151" s="58" t="s">
        <v>642</v>
      </c>
      <c r="D151" s="58" t="s">
        <v>506</v>
      </c>
      <c r="E151" s="58">
        <v>1</v>
      </c>
      <c r="F151" s="58">
        <v>0</v>
      </c>
      <c r="G151" s="58">
        <v>0</v>
      </c>
      <c r="H151" s="58">
        <v>0</v>
      </c>
      <c r="I151" s="58">
        <v>0</v>
      </c>
      <c r="J151" s="58">
        <v>0</v>
      </c>
      <c r="K151" s="58">
        <v>0</v>
      </c>
      <c r="L151" s="58">
        <v>0</v>
      </c>
      <c r="M151" s="58">
        <v>0</v>
      </c>
      <c r="N151" s="58">
        <v>0</v>
      </c>
      <c r="O151" s="58">
        <v>0</v>
      </c>
      <c r="P151" s="58">
        <v>0</v>
      </c>
      <c r="Q151" s="58">
        <v>0</v>
      </c>
      <c r="R151" s="58">
        <v>0</v>
      </c>
      <c r="S151" s="58">
        <v>0</v>
      </c>
      <c r="T151" s="58">
        <v>0</v>
      </c>
      <c r="U151" s="58">
        <v>0</v>
      </c>
      <c r="V151" s="58">
        <v>0</v>
      </c>
      <c r="W151" s="58">
        <v>0</v>
      </c>
      <c r="X151" s="58">
        <v>0</v>
      </c>
      <c r="Y151" s="58">
        <v>0</v>
      </c>
      <c r="Z151" s="58">
        <v>0</v>
      </c>
      <c r="AA151" s="58">
        <v>0</v>
      </c>
      <c r="AB151" s="58">
        <v>0</v>
      </c>
      <c r="AC151" s="58">
        <v>0</v>
      </c>
      <c r="AD151" s="58">
        <v>0</v>
      </c>
      <c r="AE151" s="58">
        <v>0</v>
      </c>
      <c r="AF151" s="58">
        <v>0</v>
      </c>
      <c r="AG151" s="58">
        <v>0</v>
      </c>
      <c r="AH151" s="58">
        <v>0</v>
      </c>
      <c r="AI151" s="58">
        <v>0</v>
      </c>
      <c r="AJ151" s="58">
        <v>0</v>
      </c>
      <c r="AK151" s="58" t="s">
        <v>171</v>
      </c>
    </row>
    <row r="152" spans="1:37" ht="13.5">
      <c r="A152" s="58" t="s">
        <v>448</v>
      </c>
      <c r="B152" s="58" t="s">
        <v>449</v>
      </c>
      <c r="C152" s="58" t="s">
        <v>643</v>
      </c>
      <c r="D152" s="58" t="s">
        <v>506</v>
      </c>
      <c r="E152" s="58">
        <v>0</v>
      </c>
      <c r="F152" s="58">
        <v>0.41699999999999998</v>
      </c>
      <c r="G152" s="58">
        <v>0.56299999999999994</v>
      </c>
      <c r="H152" s="58">
        <v>0.70799999999999996</v>
      </c>
      <c r="I152" s="58">
        <v>0.85399999999999998</v>
      </c>
      <c r="J152" s="58">
        <v>1</v>
      </c>
      <c r="K152" s="58">
        <v>0</v>
      </c>
      <c r="L152" s="58">
        <v>0</v>
      </c>
      <c r="M152" s="58">
        <v>0</v>
      </c>
      <c r="N152" s="58">
        <v>0</v>
      </c>
      <c r="O152" s="58">
        <v>0</v>
      </c>
      <c r="P152" s="58">
        <v>0</v>
      </c>
      <c r="Q152" s="58">
        <v>0</v>
      </c>
      <c r="R152" s="58">
        <v>0</v>
      </c>
      <c r="S152" s="58">
        <v>0</v>
      </c>
      <c r="T152" s="58">
        <v>0</v>
      </c>
      <c r="U152" s="58">
        <v>0</v>
      </c>
      <c r="V152" s="58">
        <v>0</v>
      </c>
      <c r="W152" s="58">
        <v>0</v>
      </c>
      <c r="X152" s="58">
        <v>0</v>
      </c>
      <c r="Y152" s="58">
        <v>0</v>
      </c>
      <c r="Z152" s="58">
        <v>0</v>
      </c>
      <c r="AA152" s="58">
        <v>0</v>
      </c>
      <c r="AB152" s="58">
        <v>0</v>
      </c>
      <c r="AC152" s="58">
        <v>0</v>
      </c>
      <c r="AD152" s="58">
        <v>0</v>
      </c>
      <c r="AE152" s="58">
        <v>0</v>
      </c>
      <c r="AF152" s="58">
        <v>0</v>
      </c>
      <c r="AG152" s="58">
        <v>0</v>
      </c>
      <c r="AH152" s="58">
        <v>0</v>
      </c>
      <c r="AI152" s="58">
        <v>0</v>
      </c>
      <c r="AJ152" s="58">
        <v>0</v>
      </c>
      <c r="AK152" s="58" t="s">
        <v>171</v>
      </c>
    </row>
    <row r="153" spans="1:37" ht="13.5">
      <c r="A153" s="58" t="s">
        <v>450</v>
      </c>
      <c r="B153" s="58" t="s">
        <v>451</v>
      </c>
      <c r="C153" s="58" t="s">
        <v>644</v>
      </c>
      <c r="D153" s="58" t="s">
        <v>506</v>
      </c>
      <c r="E153" s="58">
        <v>0</v>
      </c>
      <c r="F153" s="58">
        <v>0</v>
      </c>
      <c r="G153" s="58">
        <v>0</v>
      </c>
      <c r="H153" s="58">
        <v>0</v>
      </c>
      <c r="I153" s="58">
        <v>0</v>
      </c>
      <c r="J153" s="58">
        <v>0</v>
      </c>
      <c r="K153" s="58">
        <v>0.5</v>
      </c>
      <c r="L153" s="58">
        <v>0.625</v>
      </c>
      <c r="M153" s="58">
        <v>0.75</v>
      </c>
      <c r="N153" s="58">
        <v>0.875</v>
      </c>
      <c r="O153" s="58">
        <v>1</v>
      </c>
      <c r="P153" s="58">
        <v>0</v>
      </c>
      <c r="Q153" s="58">
        <v>0</v>
      </c>
      <c r="R153" s="58">
        <v>0</v>
      </c>
      <c r="S153" s="58">
        <v>0</v>
      </c>
      <c r="T153" s="58">
        <v>0</v>
      </c>
      <c r="U153" s="58">
        <v>0</v>
      </c>
      <c r="V153" s="58">
        <v>0</v>
      </c>
      <c r="W153" s="58">
        <v>0</v>
      </c>
      <c r="X153" s="58">
        <v>0</v>
      </c>
      <c r="Y153" s="58">
        <v>0</v>
      </c>
      <c r="Z153" s="58">
        <v>0</v>
      </c>
      <c r="AA153" s="58">
        <v>0</v>
      </c>
      <c r="AB153" s="58">
        <v>0</v>
      </c>
      <c r="AC153" s="58">
        <v>0</v>
      </c>
      <c r="AD153" s="58">
        <v>0</v>
      </c>
      <c r="AE153" s="58">
        <v>0</v>
      </c>
      <c r="AF153" s="58">
        <v>0</v>
      </c>
      <c r="AG153" s="58">
        <v>0</v>
      </c>
      <c r="AH153" s="58">
        <v>0</v>
      </c>
      <c r="AI153" s="58">
        <v>0</v>
      </c>
      <c r="AJ153" s="58">
        <v>0</v>
      </c>
      <c r="AK153" s="58" t="s">
        <v>171</v>
      </c>
    </row>
    <row r="154" spans="1:37" ht="13.5">
      <c r="A154" s="58" t="s">
        <v>452</v>
      </c>
      <c r="B154" s="58" t="s">
        <v>453</v>
      </c>
      <c r="C154" s="58" t="s">
        <v>645</v>
      </c>
      <c r="D154" s="58" t="s">
        <v>506</v>
      </c>
      <c r="E154" s="58">
        <v>0</v>
      </c>
      <c r="F154" s="58">
        <v>0</v>
      </c>
      <c r="G154" s="58">
        <v>0</v>
      </c>
      <c r="H154" s="58">
        <v>0</v>
      </c>
      <c r="I154" s="58">
        <v>0</v>
      </c>
      <c r="J154" s="58">
        <v>0</v>
      </c>
      <c r="K154" s="58">
        <v>0</v>
      </c>
      <c r="L154" s="58">
        <v>0</v>
      </c>
      <c r="M154" s="58">
        <v>0</v>
      </c>
      <c r="N154" s="58">
        <v>0</v>
      </c>
      <c r="O154" s="58">
        <v>0</v>
      </c>
      <c r="P154" s="58">
        <v>0.85699999999999998</v>
      </c>
      <c r="Q154" s="58">
        <v>0.89300000000000002</v>
      </c>
      <c r="R154" s="58">
        <v>0.92900000000000005</v>
      </c>
      <c r="S154" s="58">
        <v>0.96399999999999997</v>
      </c>
      <c r="T154" s="58">
        <v>1</v>
      </c>
      <c r="U154" s="58">
        <v>0</v>
      </c>
      <c r="V154" s="58">
        <v>0</v>
      </c>
      <c r="W154" s="58">
        <v>0</v>
      </c>
      <c r="X154" s="58">
        <v>0</v>
      </c>
      <c r="Y154" s="58">
        <v>0</v>
      </c>
      <c r="Z154" s="58">
        <v>0</v>
      </c>
      <c r="AA154" s="58">
        <v>0</v>
      </c>
      <c r="AB154" s="58">
        <v>0</v>
      </c>
      <c r="AC154" s="58">
        <v>0</v>
      </c>
      <c r="AD154" s="58">
        <v>0</v>
      </c>
      <c r="AE154" s="58">
        <v>0</v>
      </c>
      <c r="AF154" s="58">
        <v>0</v>
      </c>
      <c r="AG154" s="58">
        <v>0</v>
      </c>
      <c r="AH154" s="58">
        <v>0</v>
      </c>
      <c r="AI154" s="58">
        <v>0</v>
      </c>
      <c r="AJ154" s="58">
        <v>0</v>
      </c>
      <c r="AK154" s="58" t="s">
        <v>171</v>
      </c>
    </row>
    <row r="155" spans="1:37" ht="13.5">
      <c r="A155" s="58" t="s">
        <v>454</v>
      </c>
      <c r="B155" s="58" t="s">
        <v>455</v>
      </c>
      <c r="C155" s="58" t="s">
        <v>646</v>
      </c>
      <c r="D155" s="58" t="s">
        <v>506</v>
      </c>
      <c r="E155" s="58">
        <v>0</v>
      </c>
      <c r="F155" s="58">
        <v>0</v>
      </c>
      <c r="G155" s="58">
        <v>0</v>
      </c>
      <c r="H155" s="58">
        <v>0</v>
      </c>
      <c r="I155" s="58">
        <v>0</v>
      </c>
      <c r="J155" s="58">
        <v>0</v>
      </c>
      <c r="K155" s="58">
        <v>0</v>
      </c>
      <c r="L155" s="58">
        <v>0</v>
      </c>
      <c r="M155" s="58">
        <v>0</v>
      </c>
      <c r="N155" s="58">
        <v>0</v>
      </c>
      <c r="O155" s="58">
        <v>0</v>
      </c>
      <c r="P155" s="58">
        <v>0</v>
      </c>
      <c r="Q155" s="58">
        <v>0</v>
      </c>
      <c r="R155" s="58">
        <v>0</v>
      </c>
      <c r="S155" s="58">
        <v>0</v>
      </c>
      <c r="T155" s="58">
        <v>0</v>
      </c>
      <c r="U155" s="58">
        <v>0.82399999999999995</v>
      </c>
      <c r="V155" s="58">
        <v>0.85899999999999999</v>
      </c>
      <c r="W155" s="58">
        <v>0.89400000000000002</v>
      </c>
      <c r="X155" s="58">
        <v>0.92900000000000005</v>
      </c>
      <c r="Y155" s="58">
        <v>0.96499999999999997</v>
      </c>
      <c r="Z155" s="58">
        <v>1</v>
      </c>
      <c r="AA155" s="58">
        <v>1</v>
      </c>
      <c r="AB155" s="58">
        <v>1</v>
      </c>
      <c r="AC155" s="58">
        <v>1</v>
      </c>
      <c r="AD155" s="58">
        <v>1</v>
      </c>
      <c r="AE155" s="58">
        <v>1</v>
      </c>
      <c r="AF155" s="58">
        <v>1</v>
      </c>
      <c r="AG155" s="58">
        <v>1</v>
      </c>
      <c r="AH155" s="58">
        <v>1</v>
      </c>
      <c r="AI155" s="58">
        <v>1</v>
      </c>
      <c r="AJ155" s="58">
        <v>1</v>
      </c>
      <c r="AK155" s="58" t="s">
        <v>171</v>
      </c>
    </row>
    <row r="156" spans="1:37" ht="13.5">
      <c r="A156" s="58" t="s">
        <v>456</v>
      </c>
      <c r="B156" s="58" t="s">
        <v>457</v>
      </c>
      <c r="C156" s="58" t="s">
        <v>647</v>
      </c>
      <c r="D156" s="58" t="s">
        <v>506</v>
      </c>
      <c r="E156" s="58">
        <v>7.4999999999999993E-5</v>
      </c>
      <c r="F156" s="58">
        <v>7.4999999999999993E-5</v>
      </c>
      <c r="G156" s="58">
        <v>7.4999999999999993E-5</v>
      </c>
      <c r="H156" s="58">
        <v>7.4999999999999993E-5</v>
      </c>
      <c r="I156" s="58">
        <v>7.4999999999999993E-5</v>
      </c>
      <c r="J156" s="58">
        <v>7.4999999999999993E-5</v>
      </c>
      <c r="K156" s="58">
        <v>7.4999999999999993E-5</v>
      </c>
      <c r="L156" s="58">
        <v>7.4999999999999993E-5</v>
      </c>
      <c r="M156" s="58">
        <v>7.4999999999999993E-5</v>
      </c>
      <c r="N156" s="58">
        <v>7.4999999999999993E-5</v>
      </c>
      <c r="O156" s="58">
        <v>7.4999999999999993E-5</v>
      </c>
      <c r="P156" s="58">
        <v>7.4999999999999993E-5</v>
      </c>
      <c r="Q156" s="58">
        <v>7.4999999999999993E-5</v>
      </c>
      <c r="R156" s="58">
        <v>7.4999999999999993E-5</v>
      </c>
      <c r="S156" s="58">
        <v>7.4999999999999993E-5</v>
      </c>
      <c r="T156" s="58">
        <v>7.4999999999999993E-5</v>
      </c>
      <c r="U156" s="58">
        <v>7.4999999999999993E-5</v>
      </c>
      <c r="V156" s="58">
        <v>7.4999999999999993E-5</v>
      </c>
      <c r="W156" s="58">
        <v>7.4999999999999993E-5</v>
      </c>
      <c r="X156" s="58">
        <v>7.4999999999999993E-5</v>
      </c>
      <c r="Y156" s="58">
        <v>7.4999999999999993E-5</v>
      </c>
      <c r="Z156" s="58">
        <v>7.4999999999999993E-5</v>
      </c>
      <c r="AA156" s="58">
        <v>7.4999999999999993E-5</v>
      </c>
      <c r="AB156" s="58">
        <v>7.4999999999999993E-5</v>
      </c>
      <c r="AC156" s="58">
        <v>7.4999999999999993E-5</v>
      </c>
      <c r="AD156" s="58">
        <v>7.4999999999999993E-5</v>
      </c>
      <c r="AE156" s="58">
        <v>7.4999999999999993E-5</v>
      </c>
      <c r="AF156" s="58">
        <v>7.4999999999999993E-5</v>
      </c>
      <c r="AG156" s="58">
        <v>7.4999999999999993E-5</v>
      </c>
      <c r="AH156" s="58">
        <v>7.4999999999999993E-5</v>
      </c>
      <c r="AI156" s="58">
        <v>7.4999999999999993E-5</v>
      </c>
      <c r="AJ156" s="58">
        <v>7.4999999999999993E-5</v>
      </c>
      <c r="AK156" s="79">
        <v>0</v>
      </c>
    </row>
    <row r="157" spans="1:37" ht="13.5">
      <c r="A157" s="58" t="s">
        <v>458</v>
      </c>
      <c r="B157" s="58" t="s">
        <v>459</v>
      </c>
      <c r="C157" s="58" t="s">
        <v>648</v>
      </c>
      <c r="D157" s="58" t="s">
        <v>506</v>
      </c>
      <c r="E157" s="58">
        <v>7.4999999999999993E-5</v>
      </c>
      <c r="F157" s="58">
        <v>7.4999999999999993E-5</v>
      </c>
      <c r="G157" s="58">
        <v>7.4999999999999993E-5</v>
      </c>
      <c r="H157" s="58">
        <v>7.4999999999999993E-5</v>
      </c>
      <c r="I157" s="58">
        <v>7.4999999999999993E-5</v>
      </c>
      <c r="J157" s="58">
        <v>7.4999999999999993E-5</v>
      </c>
      <c r="K157" s="58">
        <v>7.4999999999999993E-5</v>
      </c>
      <c r="L157" s="58">
        <v>7.4999999999999993E-5</v>
      </c>
      <c r="M157" s="58">
        <v>7.4999999999999993E-5</v>
      </c>
      <c r="N157" s="58">
        <v>7.4999999999999993E-5</v>
      </c>
      <c r="O157" s="58">
        <v>7.4999999999999993E-5</v>
      </c>
      <c r="P157" s="58">
        <v>1.16E-4</v>
      </c>
      <c r="Q157" s="58">
        <v>1.95E-4</v>
      </c>
      <c r="R157" s="58">
        <v>3.0200000000000002E-4</v>
      </c>
      <c r="S157" s="58">
        <v>4.9399999999999997E-4</v>
      </c>
      <c r="T157" s="58">
        <v>7.7499999999999997E-4</v>
      </c>
      <c r="U157" s="58">
        <v>1.212E-3</v>
      </c>
      <c r="V157" s="58">
        <v>1.8749999999999999E-3</v>
      </c>
      <c r="W157" s="58">
        <v>3.0590000000000001E-3</v>
      </c>
      <c r="X157" s="58">
        <v>4.692E-3</v>
      </c>
      <c r="Y157" s="58">
        <v>7.2500000000000004E-3</v>
      </c>
      <c r="Z157" s="58">
        <v>1.1997000000000001E-2</v>
      </c>
      <c r="AA157" s="58">
        <v>1.8186000000000001E-2</v>
      </c>
      <c r="AB157" s="58">
        <v>2.9474E-2</v>
      </c>
      <c r="AC157" s="58">
        <v>4.4544E-2</v>
      </c>
      <c r="AD157" s="58">
        <v>6.3572000000000004E-2</v>
      </c>
      <c r="AE157" s="58">
        <v>9.4051999999999997E-2</v>
      </c>
      <c r="AF157" s="58">
        <v>0.13434599999999999</v>
      </c>
      <c r="AG157" s="58">
        <v>0.185665</v>
      </c>
      <c r="AH157" s="58">
        <v>0.24962999999999999</v>
      </c>
      <c r="AI157" s="58">
        <v>0.328901</v>
      </c>
      <c r="AJ157" s="58">
        <v>0.411248</v>
      </c>
      <c r="AK157" s="79">
        <v>0.32</v>
      </c>
    </row>
    <row r="158" spans="1:37" ht="13.5">
      <c r="A158" s="58" t="s">
        <v>460</v>
      </c>
      <c r="B158" s="58" t="s">
        <v>461</v>
      </c>
      <c r="C158" s="58" t="s">
        <v>649</v>
      </c>
      <c r="D158" s="58" t="s">
        <v>506</v>
      </c>
      <c r="E158" s="58">
        <v>7.4999999999999993E-5</v>
      </c>
      <c r="F158" s="58">
        <v>7.4999999999999993E-5</v>
      </c>
      <c r="G158" s="58">
        <v>7.4999999999999993E-5</v>
      </c>
      <c r="H158" s="58">
        <v>7.4999999999999993E-5</v>
      </c>
      <c r="I158" s="58">
        <v>7.4999999999999993E-5</v>
      </c>
      <c r="J158" s="58">
        <v>7.4999999999999993E-5</v>
      </c>
      <c r="K158" s="58">
        <v>7.4999999999999993E-5</v>
      </c>
      <c r="L158" s="58">
        <v>7.4999999999999993E-5</v>
      </c>
      <c r="M158" s="58">
        <v>7.4999999999999993E-5</v>
      </c>
      <c r="N158" s="58">
        <v>7.4999999999999993E-5</v>
      </c>
      <c r="O158" s="58">
        <v>7.4999999999999993E-5</v>
      </c>
      <c r="P158" s="58">
        <v>7.4999999999999993E-5</v>
      </c>
      <c r="Q158" s="58">
        <v>7.4999999999999993E-5</v>
      </c>
      <c r="R158" s="58">
        <v>7.4999999999999993E-5</v>
      </c>
      <c r="S158" s="58">
        <v>7.4999999999999993E-5</v>
      </c>
      <c r="T158" s="58">
        <v>7.4999999999999993E-5</v>
      </c>
      <c r="U158" s="58">
        <v>7.4999999999999993E-5</v>
      </c>
      <c r="V158" s="58">
        <v>7.4999999999999993E-5</v>
      </c>
      <c r="W158" s="58">
        <v>7.4999999999999993E-5</v>
      </c>
      <c r="X158" s="58">
        <v>7.4999999999999993E-5</v>
      </c>
      <c r="Y158" s="58">
        <v>7.4999999999999993E-5</v>
      </c>
      <c r="Z158" s="58">
        <v>7.4999999999999993E-5</v>
      </c>
      <c r="AA158" s="58">
        <v>7.4999999999999993E-5</v>
      </c>
      <c r="AB158" s="58">
        <v>7.4999999999999993E-5</v>
      </c>
      <c r="AC158" s="58">
        <v>7.4999999999999993E-5</v>
      </c>
      <c r="AD158" s="58">
        <v>7.4999999999999993E-5</v>
      </c>
      <c r="AE158" s="58">
        <v>7.4999999999999993E-5</v>
      </c>
      <c r="AF158" s="58">
        <v>7.4999999999999993E-5</v>
      </c>
      <c r="AG158" s="58">
        <v>7.4999999999999993E-5</v>
      </c>
      <c r="AH158" s="58">
        <v>7.4999999999999993E-5</v>
      </c>
      <c r="AI158" s="58">
        <v>7.4999999999999993E-5</v>
      </c>
      <c r="AJ158" s="58">
        <v>7.4999999999999993E-5</v>
      </c>
      <c r="AK158" s="79">
        <v>0</v>
      </c>
    </row>
    <row r="159" spans="1:37" ht="13.5">
      <c r="A159" s="58" t="s">
        <v>462</v>
      </c>
      <c r="B159" s="58" t="s">
        <v>463</v>
      </c>
      <c r="C159" s="58" t="s">
        <v>650</v>
      </c>
      <c r="D159" s="58" t="s">
        <v>506</v>
      </c>
      <c r="E159" s="58">
        <v>7.4999999999999993E-5</v>
      </c>
      <c r="F159" s="58">
        <v>7.4999999999999993E-5</v>
      </c>
      <c r="G159" s="58">
        <v>7.4999999999999993E-5</v>
      </c>
      <c r="H159" s="58">
        <v>7.4999999999999993E-5</v>
      </c>
      <c r="I159" s="58">
        <v>7.4999999999999993E-5</v>
      </c>
      <c r="J159" s="58">
        <v>7.4999999999999993E-5</v>
      </c>
      <c r="K159" s="58">
        <v>7.4999999999999993E-5</v>
      </c>
      <c r="L159" s="58">
        <v>7.4999999999999993E-5</v>
      </c>
      <c r="M159" s="58">
        <v>7.4999999999999993E-5</v>
      </c>
      <c r="N159" s="58">
        <v>7.4999999999999993E-5</v>
      </c>
      <c r="O159" s="58">
        <v>7.4999999999999993E-5</v>
      </c>
      <c r="P159" s="58">
        <v>7.4999999999999993E-5</v>
      </c>
      <c r="Q159" s="58">
        <v>7.4999999999999993E-5</v>
      </c>
      <c r="R159" s="58">
        <v>7.4999999999999993E-5</v>
      </c>
      <c r="S159" s="58">
        <v>7.4999999999999993E-5</v>
      </c>
      <c r="T159" s="58">
        <v>7.4999999999999993E-5</v>
      </c>
      <c r="U159" s="58">
        <v>7.4999999999999993E-5</v>
      </c>
      <c r="V159" s="58">
        <v>7.4999999999999993E-5</v>
      </c>
      <c r="W159" s="58">
        <v>7.4999999999999993E-5</v>
      </c>
      <c r="X159" s="58">
        <v>7.4999999999999993E-5</v>
      </c>
      <c r="Y159" s="58">
        <v>7.4999999999999993E-5</v>
      </c>
      <c r="Z159" s="58">
        <v>7.4999999999999993E-5</v>
      </c>
      <c r="AA159" s="58">
        <v>7.4999999999999993E-5</v>
      </c>
      <c r="AB159" s="58">
        <v>7.4999999999999993E-5</v>
      </c>
      <c r="AC159" s="58">
        <v>7.4999999999999993E-5</v>
      </c>
      <c r="AD159" s="58">
        <v>7.4999999999999993E-5</v>
      </c>
      <c r="AE159" s="58">
        <v>7.4999999999999993E-5</v>
      </c>
      <c r="AF159" s="58">
        <v>7.4999999999999993E-5</v>
      </c>
      <c r="AG159" s="58">
        <v>7.4999999999999993E-5</v>
      </c>
      <c r="AH159" s="58">
        <v>7.4999999999999993E-5</v>
      </c>
      <c r="AI159" s="58">
        <v>7.4999999999999993E-5</v>
      </c>
      <c r="AJ159" s="58">
        <v>7.4999999999999993E-5</v>
      </c>
      <c r="AK159" s="79">
        <v>0</v>
      </c>
    </row>
    <row r="160" spans="1:37" ht="13.5">
      <c r="A160" s="58" t="s">
        <v>464</v>
      </c>
      <c r="B160" s="58"/>
      <c r="C160" s="58" t="s">
        <v>651</v>
      </c>
    </row>
    <row r="161" spans="1:37" ht="13.5">
      <c r="A161" s="58" t="s">
        <v>465</v>
      </c>
      <c r="B161" s="58"/>
      <c r="C161" s="58" t="s">
        <v>652</v>
      </c>
    </row>
    <row r="162" spans="1:37" ht="13.5">
      <c r="A162" s="58" t="s">
        <v>374</v>
      </c>
      <c r="B162" s="58" t="s">
        <v>466</v>
      </c>
      <c r="C162" s="58" t="s">
        <v>653</v>
      </c>
      <c r="D162" s="58" t="s">
        <v>654</v>
      </c>
      <c r="E162" s="58">
        <v>78.050338999999994</v>
      </c>
      <c r="F162" s="58">
        <v>78.051865000000006</v>
      </c>
      <c r="G162" s="58">
        <v>78.718902999999997</v>
      </c>
      <c r="H162" s="58">
        <v>79.381386000000006</v>
      </c>
      <c r="I162" s="58">
        <v>80.048416000000003</v>
      </c>
      <c r="J162" s="58">
        <v>80.715462000000002</v>
      </c>
      <c r="K162" s="58">
        <v>80.715462000000002</v>
      </c>
      <c r="L162" s="58">
        <v>81.857658000000001</v>
      </c>
      <c r="M162" s="58">
        <v>82.999863000000005</v>
      </c>
      <c r="N162" s="58">
        <v>84.142043999999999</v>
      </c>
      <c r="O162" s="58">
        <v>85.284240999999994</v>
      </c>
      <c r="P162" s="58">
        <v>85.282775999999998</v>
      </c>
      <c r="Q162" s="58">
        <v>85.666686999999996</v>
      </c>
      <c r="R162" s="58">
        <v>86.050606000000002</v>
      </c>
      <c r="S162" s="58">
        <v>86.424019000000001</v>
      </c>
      <c r="T162" s="58">
        <v>86.808228</v>
      </c>
      <c r="U162" s="58">
        <v>86.814980000000006</v>
      </c>
      <c r="V162" s="58">
        <v>87.269065999999995</v>
      </c>
      <c r="W162" s="58">
        <v>87.723938000000004</v>
      </c>
      <c r="X162" s="58">
        <v>88.179496999999998</v>
      </c>
      <c r="Y162" s="58">
        <v>88.649399000000003</v>
      </c>
      <c r="Z162" s="58">
        <v>89.109711000000004</v>
      </c>
      <c r="AA162" s="58">
        <v>89.119124999999997</v>
      </c>
      <c r="AB162" s="58">
        <v>89.136322000000007</v>
      </c>
      <c r="AC162" s="58">
        <v>89.159271000000004</v>
      </c>
      <c r="AD162" s="58">
        <v>89.188263000000006</v>
      </c>
      <c r="AE162" s="58">
        <v>89.234665000000007</v>
      </c>
      <c r="AF162" s="58">
        <v>89.296042999999997</v>
      </c>
      <c r="AG162" s="58">
        <v>89.374184</v>
      </c>
      <c r="AH162" s="58">
        <v>89.471603000000002</v>
      </c>
      <c r="AI162" s="58">
        <v>89.592322999999993</v>
      </c>
      <c r="AJ162" s="58">
        <v>89.717735000000005</v>
      </c>
      <c r="AK162" s="79">
        <v>5.0000000000000001E-3</v>
      </c>
    </row>
    <row r="163" spans="1:37" ht="13.5">
      <c r="A163" s="58" t="s">
        <v>376</v>
      </c>
      <c r="B163" s="58" t="s">
        <v>467</v>
      </c>
      <c r="C163" s="58" t="s">
        <v>655</v>
      </c>
      <c r="D163" s="58" t="s">
        <v>654</v>
      </c>
      <c r="E163" s="58">
        <v>76.175803999999999</v>
      </c>
      <c r="F163" s="58">
        <v>76.177306999999999</v>
      </c>
      <c r="G163" s="58">
        <v>76.828322999999997</v>
      </c>
      <c r="H163" s="58">
        <v>77.474884000000003</v>
      </c>
      <c r="I163" s="58">
        <v>78.125907999999995</v>
      </c>
      <c r="J163" s="58">
        <v>78.776923999999994</v>
      </c>
      <c r="K163" s="58">
        <v>78.776923999999994</v>
      </c>
      <c r="L163" s="58">
        <v>79.891693000000004</v>
      </c>
      <c r="M163" s="58">
        <v>81.006461999999999</v>
      </c>
      <c r="N163" s="58">
        <v>82.121216000000004</v>
      </c>
      <c r="O163" s="58">
        <v>83.235977000000005</v>
      </c>
      <c r="P163" s="58">
        <v>83.234549999999999</v>
      </c>
      <c r="Q163" s="58">
        <v>83.609238000000005</v>
      </c>
      <c r="R163" s="58">
        <v>83.983947999999998</v>
      </c>
      <c r="S163" s="58">
        <v>84.348388999999997</v>
      </c>
      <c r="T163" s="58">
        <v>84.723372999999995</v>
      </c>
      <c r="U163" s="58">
        <v>84.729950000000002</v>
      </c>
      <c r="V163" s="58">
        <v>85.173141000000001</v>
      </c>
      <c r="W163" s="58">
        <v>85.617087999999995</v>
      </c>
      <c r="X163" s="58">
        <v>86.061706999999998</v>
      </c>
      <c r="Y163" s="58">
        <v>86.520308999999997</v>
      </c>
      <c r="Z163" s="58">
        <v>86.969566</v>
      </c>
      <c r="AA163" s="58">
        <v>86.978759999999994</v>
      </c>
      <c r="AB163" s="58">
        <v>86.995543999999995</v>
      </c>
      <c r="AC163" s="58">
        <v>87.017944</v>
      </c>
      <c r="AD163" s="58">
        <v>87.046227000000002</v>
      </c>
      <c r="AE163" s="58">
        <v>87.091521999999998</v>
      </c>
      <c r="AF163" s="58">
        <v>87.151420999999999</v>
      </c>
      <c r="AG163" s="58">
        <v>87.227692000000005</v>
      </c>
      <c r="AH163" s="58">
        <v>87.322761999999997</v>
      </c>
      <c r="AI163" s="58">
        <v>87.440582000000006</v>
      </c>
      <c r="AJ163" s="58">
        <v>87.563004000000006</v>
      </c>
      <c r="AK163" s="79">
        <v>5.0000000000000001E-3</v>
      </c>
    </row>
    <row r="164" spans="1:37" ht="13.5">
      <c r="A164" s="58" t="s">
        <v>378</v>
      </c>
      <c r="B164" s="58" t="s">
        <v>468</v>
      </c>
      <c r="C164" s="58" t="s">
        <v>656</v>
      </c>
      <c r="D164" s="58" t="s">
        <v>654</v>
      </c>
      <c r="E164" s="58">
        <v>49.841014999999999</v>
      </c>
      <c r="F164" s="58">
        <v>49.841991</v>
      </c>
      <c r="G164" s="58">
        <v>50.267947999999997</v>
      </c>
      <c r="H164" s="58">
        <v>50.690983000000003</v>
      </c>
      <c r="I164" s="58">
        <v>51.116942999999999</v>
      </c>
      <c r="J164" s="58">
        <v>51.542900000000003</v>
      </c>
      <c r="K164" s="58">
        <v>51.542900000000003</v>
      </c>
      <c r="L164" s="58">
        <v>52.272281999999997</v>
      </c>
      <c r="M164" s="58">
        <v>53.001658999999997</v>
      </c>
      <c r="N164" s="58">
        <v>53.731032999999996</v>
      </c>
      <c r="O164" s="58">
        <v>54.460406999999996</v>
      </c>
      <c r="P164" s="58">
        <v>54.459473000000003</v>
      </c>
      <c r="Q164" s="58">
        <v>54.704628</v>
      </c>
      <c r="R164" s="58">
        <v>54.949795000000002</v>
      </c>
      <c r="S164" s="58">
        <v>55.188243999999997</v>
      </c>
      <c r="T164" s="58">
        <v>55.433593999999999</v>
      </c>
      <c r="U164" s="58">
        <v>55.437900999999997</v>
      </c>
      <c r="V164" s="58">
        <v>55.727874999999997</v>
      </c>
      <c r="W164" s="58">
        <v>56.018340999999999</v>
      </c>
      <c r="X164" s="58">
        <v>56.309249999999999</v>
      </c>
      <c r="Y164" s="58">
        <v>56.609318000000002</v>
      </c>
      <c r="Z164" s="58">
        <v>56.903252000000002</v>
      </c>
      <c r="AA164" s="58">
        <v>56.909275000000001</v>
      </c>
      <c r="AB164" s="58">
        <v>56.920254</v>
      </c>
      <c r="AC164" s="58">
        <v>56.934905999999998</v>
      </c>
      <c r="AD164" s="58">
        <v>56.953415</v>
      </c>
      <c r="AE164" s="58">
        <v>56.983046999999999</v>
      </c>
      <c r="AF164" s="58">
        <v>57.022243000000003</v>
      </c>
      <c r="AG164" s="58">
        <v>57.072147000000001</v>
      </c>
      <c r="AH164" s="58">
        <v>57.134354000000002</v>
      </c>
      <c r="AI164" s="58">
        <v>57.211444999999998</v>
      </c>
      <c r="AJ164" s="58">
        <v>57.291527000000002</v>
      </c>
      <c r="AK164" s="79">
        <v>5.0000000000000001E-3</v>
      </c>
    </row>
    <row r="165" spans="1:37" ht="13.5">
      <c r="A165" s="58" t="s">
        <v>469</v>
      </c>
      <c r="B165" s="58" t="s">
        <v>470</v>
      </c>
      <c r="C165" s="58" t="s">
        <v>657</v>
      </c>
      <c r="D165" s="58" t="s">
        <v>654</v>
      </c>
      <c r="E165" s="58">
        <v>73.842483999999999</v>
      </c>
      <c r="F165" s="58">
        <v>73.923203000000001</v>
      </c>
      <c r="G165" s="58">
        <v>74.633232000000007</v>
      </c>
      <c r="H165" s="58">
        <v>75.338356000000005</v>
      </c>
      <c r="I165" s="58">
        <v>76.047386000000003</v>
      </c>
      <c r="J165" s="58">
        <v>76.756157000000002</v>
      </c>
      <c r="K165" s="58">
        <v>76.829727000000005</v>
      </c>
      <c r="L165" s="58">
        <v>77.990004999999996</v>
      </c>
      <c r="M165" s="58">
        <v>79.150863999999999</v>
      </c>
      <c r="N165" s="58">
        <v>80.312256000000005</v>
      </c>
      <c r="O165" s="58">
        <v>81.474204999999998</v>
      </c>
      <c r="P165" s="58">
        <v>81.543128999999993</v>
      </c>
      <c r="Q165" s="58">
        <v>81.979438999999999</v>
      </c>
      <c r="R165" s="58">
        <v>82.415024000000003</v>
      </c>
      <c r="S165" s="58">
        <v>82.839775000000003</v>
      </c>
      <c r="T165" s="58">
        <v>83.274101000000002</v>
      </c>
      <c r="U165" s="58">
        <v>83.345329000000007</v>
      </c>
      <c r="V165" s="58">
        <v>83.845107999999996</v>
      </c>
      <c r="W165" s="58">
        <v>84.345039</v>
      </c>
      <c r="X165" s="58">
        <v>84.845070000000007</v>
      </c>
      <c r="Y165" s="58">
        <v>85.358345</v>
      </c>
      <c r="Z165" s="58">
        <v>85.861846999999997</v>
      </c>
      <c r="AA165" s="58">
        <v>85.924858</v>
      </c>
      <c r="AB165" s="58">
        <v>85.994185999999999</v>
      </c>
      <c r="AC165" s="58">
        <v>86.067902000000004</v>
      </c>
      <c r="AD165" s="58">
        <v>86.146300999999994</v>
      </c>
      <c r="AE165" s="58">
        <v>86.240425000000002</v>
      </c>
      <c r="AF165" s="58">
        <v>86.347938999999997</v>
      </c>
      <c r="AG165" s="58">
        <v>86.470618999999999</v>
      </c>
      <c r="AH165" s="58">
        <v>86.610930999999994</v>
      </c>
      <c r="AI165" s="58">
        <v>86.772812000000002</v>
      </c>
      <c r="AJ165" s="58">
        <v>86.938164</v>
      </c>
      <c r="AK165" s="79">
        <v>5.0000000000000001E-3</v>
      </c>
    </row>
    <row r="166" spans="1:37" ht="13.5">
      <c r="A166" s="58" t="s">
        <v>471</v>
      </c>
      <c r="B166" s="58"/>
      <c r="C166" s="58" t="s">
        <v>658</v>
      </c>
    </row>
    <row r="167" spans="1:37" ht="13.5">
      <c r="A167" s="58" t="s">
        <v>374</v>
      </c>
      <c r="B167" s="58" t="s">
        <v>472</v>
      </c>
      <c r="C167" s="58" t="s">
        <v>659</v>
      </c>
      <c r="D167" s="58" t="s">
        <v>654</v>
      </c>
      <c r="E167" s="58">
        <v>74.640236000000002</v>
      </c>
      <c r="F167" s="58">
        <v>74.901672000000005</v>
      </c>
      <c r="G167" s="58">
        <v>75.153091000000003</v>
      </c>
      <c r="H167" s="58">
        <v>75.407104000000004</v>
      </c>
      <c r="I167" s="58">
        <v>75.678635</v>
      </c>
      <c r="J167" s="58">
        <v>75.959098999999995</v>
      </c>
      <c r="K167" s="58">
        <v>76.236571999999995</v>
      </c>
      <c r="L167" s="58">
        <v>76.550064000000006</v>
      </c>
      <c r="M167" s="58">
        <v>76.904021999999998</v>
      </c>
      <c r="N167" s="58">
        <v>77.290833000000006</v>
      </c>
      <c r="O167" s="58">
        <v>77.706192000000001</v>
      </c>
      <c r="P167" s="58">
        <v>78.115257</v>
      </c>
      <c r="Q167" s="58">
        <v>78.527596000000003</v>
      </c>
      <c r="R167" s="58">
        <v>78.949623000000003</v>
      </c>
      <c r="S167" s="58">
        <v>79.377724000000001</v>
      </c>
      <c r="T167" s="58">
        <v>79.811042999999998</v>
      </c>
      <c r="U167" s="58">
        <v>80.247444000000002</v>
      </c>
      <c r="V167" s="58">
        <v>80.681015000000002</v>
      </c>
      <c r="W167" s="58">
        <v>81.125259</v>
      </c>
      <c r="X167" s="58">
        <v>81.580162000000001</v>
      </c>
      <c r="Y167" s="58">
        <v>82.045188999999993</v>
      </c>
      <c r="Z167" s="58">
        <v>82.514876999999998</v>
      </c>
      <c r="AA167" s="58">
        <v>82.967315999999997</v>
      </c>
      <c r="AB167" s="58">
        <v>83.400199999999998</v>
      </c>
      <c r="AC167" s="58">
        <v>83.813896</v>
      </c>
      <c r="AD167" s="58">
        <v>84.203002999999995</v>
      </c>
      <c r="AE167" s="58">
        <v>84.575737000000004</v>
      </c>
      <c r="AF167" s="58">
        <v>84.928657999999999</v>
      </c>
      <c r="AG167" s="58">
        <v>85.272491000000002</v>
      </c>
      <c r="AH167" s="58">
        <v>85.605095000000006</v>
      </c>
      <c r="AI167" s="58">
        <v>85.930412000000004</v>
      </c>
      <c r="AJ167" s="58">
        <v>86.251366000000004</v>
      </c>
      <c r="AK167" s="79">
        <v>5.0000000000000001E-3</v>
      </c>
    </row>
    <row r="168" spans="1:37" ht="13.5">
      <c r="A168" s="58" t="s">
        <v>376</v>
      </c>
      <c r="B168" s="58" t="s">
        <v>473</v>
      </c>
      <c r="C168" s="58" t="s">
        <v>660</v>
      </c>
      <c r="D168" s="58" t="s">
        <v>654</v>
      </c>
      <c r="E168" s="58">
        <v>72.538398999999998</v>
      </c>
      <c r="F168" s="58">
        <v>72.829459999999997</v>
      </c>
      <c r="G168" s="58">
        <v>73.130882</v>
      </c>
      <c r="H168" s="58">
        <v>73.440453000000005</v>
      </c>
      <c r="I168" s="58">
        <v>73.741837000000004</v>
      </c>
      <c r="J168" s="58">
        <v>74.091637000000006</v>
      </c>
      <c r="K168" s="58">
        <v>74.426772999999997</v>
      </c>
      <c r="L168" s="58">
        <v>74.797234000000003</v>
      </c>
      <c r="M168" s="58">
        <v>75.247505000000004</v>
      </c>
      <c r="N168" s="58">
        <v>75.713593000000003</v>
      </c>
      <c r="O168" s="58">
        <v>76.17971</v>
      </c>
      <c r="P168" s="58">
        <v>76.634865000000005</v>
      </c>
      <c r="Q168" s="58">
        <v>77.056396000000007</v>
      </c>
      <c r="R168" s="58">
        <v>77.492653000000004</v>
      </c>
      <c r="S168" s="58">
        <v>77.875641000000002</v>
      </c>
      <c r="T168" s="58">
        <v>78.289435999999995</v>
      </c>
      <c r="U168" s="58">
        <v>78.705292</v>
      </c>
      <c r="V168" s="58">
        <v>79.150513000000004</v>
      </c>
      <c r="W168" s="58">
        <v>79.574196000000001</v>
      </c>
      <c r="X168" s="58">
        <v>79.983681000000004</v>
      </c>
      <c r="Y168" s="58">
        <v>80.396973000000003</v>
      </c>
      <c r="Z168" s="58">
        <v>80.815040999999994</v>
      </c>
      <c r="AA168" s="58">
        <v>81.178809999999999</v>
      </c>
      <c r="AB168" s="58">
        <v>81.582061999999993</v>
      </c>
      <c r="AC168" s="58">
        <v>82.001761999999999</v>
      </c>
      <c r="AD168" s="58">
        <v>82.384345999999994</v>
      </c>
      <c r="AE168" s="58">
        <v>82.789032000000006</v>
      </c>
      <c r="AF168" s="58">
        <v>83.204787999999994</v>
      </c>
      <c r="AG168" s="58">
        <v>83.643326000000002</v>
      </c>
      <c r="AH168" s="58">
        <v>84.088127</v>
      </c>
      <c r="AI168" s="58">
        <v>84.499992000000006</v>
      </c>
      <c r="AJ168" s="58">
        <v>84.872619999999998</v>
      </c>
      <c r="AK168" s="79">
        <v>5.0000000000000001E-3</v>
      </c>
    </row>
    <row r="169" spans="1:37" ht="13.5">
      <c r="A169" s="58" t="s">
        <v>378</v>
      </c>
      <c r="B169" s="58" t="s">
        <v>474</v>
      </c>
      <c r="C169" s="58" t="s">
        <v>661</v>
      </c>
      <c r="D169" s="58" t="s">
        <v>654</v>
      </c>
      <c r="E169" s="58">
        <v>49.146701999999998</v>
      </c>
      <c r="F169" s="58">
        <v>49.270947</v>
      </c>
      <c r="G169" s="58">
        <v>49.411301000000002</v>
      </c>
      <c r="H169" s="58">
        <v>49.571747000000002</v>
      </c>
      <c r="I169" s="58">
        <v>49.760486999999998</v>
      </c>
      <c r="J169" s="58">
        <v>49.946891999999998</v>
      </c>
      <c r="K169" s="58">
        <v>50.113804000000002</v>
      </c>
      <c r="L169" s="58">
        <v>50.303223000000003</v>
      </c>
      <c r="M169" s="58">
        <v>50.518517000000003</v>
      </c>
      <c r="N169" s="58">
        <v>50.73827</v>
      </c>
      <c r="O169" s="58">
        <v>50.973835000000001</v>
      </c>
      <c r="P169" s="58">
        <v>51.215190999999997</v>
      </c>
      <c r="Q169" s="58">
        <v>51.478122999999997</v>
      </c>
      <c r="R169" s="58">
        <v>51.758488</v>
      </c>
      <c r="S169" s="58">
        <v>52.051903000000003</v>
      </c>
      <c r="T169" s="58">
        <v>52.340260000000001</v>
      </c>
      <c r="U169" s="58">
        <v>52.616225999999997</v>
      </c>
      <c r="V169" s="58">
        <v>52.899639000000001</v>
      </c>
      <c r="W169" s="58">
        <v>53.191605000000003</v>
      </c>
      <c r="X169" s="58">
        <v>53.482554999999998</v>
      </c>
      <c r="Y169" s="58">
        <v>53.781517000000001</v>
      </c>
      <c r="Z169" s="58">
        <v>54.091526000000002</v>
      </c>
      <c r="AA169" s="58">
        <v>54.398395999999998</v>
      </c>
      <c r="AB169" s="58">
        <v>54.706490000000002</v>
      </c>
      <c r="AC169" s="58">
        <v>55.014423000000001</v>
      </c>
      <c r="AD169" s="58">
        <v>55.310260999999997</v>
      </c>
      <c r="AE169" s="58">
        <v>55.610579999999999</v>
      </c>
      <c r="AF169" s="58">
        <v>55.905949</v>
      </c>
      <c r="AG169" s="58">
        <v>56.186703000000001</v>
      </c>
      <c r="AH169" s="58">
        <v>56.499870000000001</v>
      </c>
      <c r="AI169" s="58">
        <v>56.820076</v>
      </c>
      <c r="AJ169" s="58">
        <v>57.127178000000001</v>
      </c>
      <c r="AK169" s="79">
        <v>5.0000000000000001E-3</v>
      </c>
    </row>
    <row r="170" spans="1:37" ht="13.5">
      <c r="A170" s="58" t="s">
        <v>469</v>
      </c>
      <c r="B170" s="58" t="s">
        <v>475</v>
      </c>
      <c r="C170" s="58" t="s">
        <v>662</v>
      </c>
      <c r="D170" s="58" t="s">
        <v>654</v>
      </c>
      <c r="E170" s="58">
        <v>69.061408999999998</v>
      </c>
      <c r="F170" s="58">
        <v>69.384444999999999</v>
      </c>
      <c r="G170" s="58">
        <v>69.706733999999997</v>
      </c>
      <c r="H170" s="58">
        <v>70.035477</v>
      </c>
      <c r="I170" s="58">
        <v>70.376755000000003</v>
      </c>
      <c r="J170" s="58">
        <v>70.734436000000002</v>
      </c>
      <c r="K170" s="58">
        <v>71.082642000000007</v>
      </c>
      <c r="L170" s="58">
        <v>71.464614999999995</v>
      </c>
      <c r="M170" s="58">
        <v>71.895363000000003</v>
      </c>
      <c r="N170" s="58">
        <v>72.350364999999996</v>
      </c>
      <c r="O170" s="58">
        <v>72.824805999999995</v>
      </c>
      <c r="P170" s="58">
        <v>73.293342999999993</v>
      </c>
      <c r="Q170" s="58">
        <v>73.757735999999994</v>
      </c>
      <c r="R170" s="58">
        <v>74.234024000000005</v>
      </c>
      <c r="S170" s="58">
        <v>74.700492999999994</v>
      </c>
      <c r="T170" s="58">
        <v>75.177054999999996</v>
      </c>
      <c r="U170" s="58">
        <v>75.653640999999993</v>
      </c>
      <c r="V170" s="58">
        <v>76.137352000000007</v>
      </c>
      <c r="W170" s="58">
        <v>76.621902000000006</v>
      </c>
      <c r="X170" s="58">
        <v>77.107963999999996</v>
      </c>
      <c r="Y170" s="58">
        <v>77.601532000000006</v>
      </c>
      <c r="Z170" s="58">
        <v>78.099959999999996</v>
      </c>
      <c r="AA170" s="58">
        <v>78.565910000000002</v>
      </c>
      <c r="AB170" s="58">
        <v>79.031158000000005</v>
      </c>
      <c r="AC170" s="58">
        <v>79.489036999999996</v>
      </c>
      <c r="AD170" s="58">
        <v>79.918777000000006</v>
      </c>
      <c r="AE170" s="58">
        <v>80.345123000000001</v>
      </c>
      <c r="AF170" s="58">
        <v>80.761702999999997</v>
      </c>
      <c r="AG170" s="58">
        <v>81.177620000000005</v>
      </c>
      <c r="AH170" s="58">
        <v>81.591446000000005</v>
      </c>
      <c r="AI170" s="58">
        <v>81.990547000000007</v>
      </c>
      <c r="AJ170" s="58">
        <v>82.372414000000006</v>
      </c>
      <c r="AK170" s="79">
        <v>6.0000000000000001E-3</v>
      </c>
    </row>
    <row r="171" spans="1:37" ht="13.5">
      <c r="A171" s="58" t="s">
        <v>172</v>
      </c>
      <c r="B171" s="58"/>
      <c r="C171" s="58" t="s">
        <v>663</v>
      </c>
    </row>
    <row r="172" spans="1:37" ht="13.5">
      <c r="A172" s="58" t="s">
        <v>476</v>
      </c>
      <c r="B172" s="58"/>
      <c r="C172" s="58" t="s">
        <v>664</v>
      </c>
    </row>
    <row r="173" spans="1:37" ht="13.5">
      <c r="A173" s="58" t="s">
        <v>305</v>
      </c>
      <c r="B173" s="58" t="s">
        <v>477</v>
      </c>
      <c r="C173" s="58" t="s">
        <v>665</v>
      </c>
      <c r="D173" s="58" t="s">
        <v>666</v>
      </c>
      <c r="E173" s="58">
        <v>2618.4736330000001</v>
      </c>
      <c r="F173" s="58">
        <v>2650.616211</v>
      </c>
      <c r="G173" s="58">
        <v>2683.9145509999998</v>
      </c>
      <c r="H173" s="58">
        <v>2709.7690429999998</v>
      </c>
      <c r="I173" s="58">
        <v>2730.022461</v>
      </c>
      <c r="J173" s="58">
        <v>2753.6926269999999</v>
      </c>
      <c r="K173" s="58">
        <v>2780.7370609999998</v>
      </c>
      <c r="L173" s="58">
        <v>2806.2917480000001</v>
      </c>
      <c r="M173" s="58">
        <v>2831.1345209999999</v>
      </c>
      <c r="N173" s="58">
        <v>2857.4321289999998</v>
      </c>
      <c r="O173" s="58">
        <v>2886.1472170000002</v>
      </c>
      <c r="P173" s="58">
        <v>2914.826904</v>
      </c>
      <c r="Q173" s="58">
        <v>2945.0283199999999</v>
      </c>
      <c r="R173" s="58">
        <v>2975.3515619999998</v>
      </c>
      <c r="S173" s="58">
        <v>3005.2333979999999</v>
      </c>
      <c r="T173" s="58">
        <v>3030.843018</v>
      </c>
      <c r="U173" s="58">
        <v>3055.2883299999999</v>
      </c>
      <c r="V173" s="58">
        <v>3082.0634770000001</v>
      </c>
      <c r="W173" s="58">
        <v>3109.7639159999999</v>
      </c>
      <c r="X173" s="58">
        <v>3137.9633789999998</v>
      </c>
      <c r="Y173" s="58">
        <v>3167.4731449999999</v>
      </c>
      <c r="Z173" s="58">
        <v>3197.788086</v>
      </c>
      <c r="AA173" s="58">
        <v>3227.813232</v>
      </c>
      <c r="AB173" s="58">
        <v>3257.5935060000002</v>
      </c>
      <c r="AC173" s="58">
        <v>3288.3713379999999</v>
      </c>
      <c r="AD173" s="58">
        <v>3322.211182</v>
      </c>
      <c r="AE173" s="58">
        <v>3360.765625</v>
      </c>
      <c r="AF173" s="58">
        <v>3403.6850589999999</v>
      </c>
      <c r="AG173" s="58">
        <v>3448.82251</v>
      </c>
      <c r="AH173" s="58">
        <v>3498.0139159999999</v>
      </c>
      <c r="AI173" s="58">
        <v>3549.3842770000001</v>
      </c>
      <c r="AJ173" s="58">
        <v>3602.4548340000001</v>
      </c>
      <c r="AK173" s="79">
        <v>0.01</v>
      </c>
    </row>
    <row r="174" spans="1:37" ht="13.5">
      <c r="A174" s="58" t="s">
        <v>307</v>
      </c>
      <c r="B174" s="58" t="s">
        <v>478</v>
      </c>
      <c r="C174" s="58" t="s">
        <v>667</v>
      </c>
      <c r="D174" s="58" t="s">
        <v>666</v>
      </c>
      <c r="E174" s="58">
        <v>316.73870799999997</v>
      </c>
      <c r="F174" s="58">
        <v>321.77032500000001</v>
      </c>
      <c r="G174" s="58">
        <v>326.67971799999998</v>
      </c>
      <c r="H174" s="58">
        <v>331.59161399999999</v>
      </c>
      <c r="I174" s="58">
        <v>336.63952599999999</v>
      </c>
      <c r="J174" s="58">
        <v>341.945312</v>
      </c>
      <c r="K174" s="58">
        <v>347.15939300000002</v>
      </c>
      <c r="L174" s="58">
        <v>352.082581</v>
      </c>
      <c r="M174" s="58">
        <v>357.21774299999998</v>
      </c>
      <c r="N174" s="58">
        <v>362.45004299999999</v>
      </c>
      <c r="O174" s="58">
        <v>367.70578</v>
      </c>
      <c r="P174" s="58">
        <v>373.21554600000002</v>
      </c>
      <c r="Q174" s="58">
        <v>378.76214599999997</v>
      </c>
      <c r="R174" s="58">
        <v>384.56839000000002</v>
      </c>
      <c r="S174" s="58">
        <v>390.95327800000001</v>
      </c>
      <c r="T174" s="58">
        <v>397.64211999999998</v>
      </c>
      <c r="U174" s="58">
        <v>404.46905500000003</v>
      </c>
      <c r="V174" s="58">
        <v>411.28378300000003</v>
      </c>
      <c r="W174" s="58">
        <v>418.38207999999997</v>
      </c>
      <c r="X174" s="58">
        <v>425.83630399999998</v>
      </c>
      <c r="Y174" s="58">
        <v>433.16839599999997</v>
      </c>
      <c r="Z174" s="58">
        <v>440.55450400000001</v>
      </c>
      <c r="AA174" s="58">
        <v>448.42327899999998</v>
      </c>
      <c r="AB174" s="58">
        <v>456.49008199999997</v>
      </c>
      <c r="AC174" s="58">
        <v>464.76461799999998</v>
      </c>
      <c r="AD174" s="58">
        <v>473.29714999999999</v>
      </c>
      <c r="AE174" s="58">
        <v>482.112213</v>
      </c>
      <c r="AF174" s="58">
        <v>491.20712300000002</v>
      </c>
      <c r="AG174" s="58">
        <v>500.389679</v>
      </c>
      <c r="AH174" s="58">
        <v>509.78329500000001</v>
      </c>
      <c r="AI174" s="58">
        <v>519.58874500000002</v>
      </c>
      <c r="AJ174" s="58">
        <v>529.631348</v>
      </c>
      <c r="AK174" s="79">
        <v>1.7000000000000001E-2</v>
      </c>
    </row>
    <row r="175" spans="1:37" ht="13.5">
      <c r="A175" s="58" t="s">
        <v>309</v>
      </c>
      <c r="B175" s="58" t="s">
        <v>479</v>
      </c>
      <c r="C175" s="58" t="s">
        <v>668</v>
      </c>
      <c r="D175" s="58" t="s">
        <v>666</v>
      </c>
      <c r="E175" s="58">
        <v>228.778122</v>
      </c>
      <c r="F175" s="58">
        <v>236.84037799999999</v>
      </c>
      <c r="G175" s="58">
        <v>245.14872700000001</v>
      </c>
      <c r="H175" s="58">
        <v>253.83637999999999</v>
      </c>
      <c r="I175" s="58">
        <v>262.47125199999999</v>
      </c>
      <c r="J175" s="58">
        <v>271.20605499999999</v>
      </c>
      <c r="K175" s="58">
        <v>279.49841300000003</v>
      </c>
      <c r="L175" s="58">
        <v>287.35498000000001</v>
      </c>
      <c r="M175" s="58">
        <v>295.18121300000001</v>
      </c>
      <c r="N175" s="58">
        <v>303.22949199999999</v>
      </c>
      <c r="O175" s="58">
        <v>311.511169</v>
      </c>
      <c r="P175" s="58">
        <v>320.00720200000001</v>
      </c>
      <c r="Q175" s="58">
        <v>328.77319299999999</v>
      </c>
      <c r="R175" s="58">
        <v>337.54388399999999</v>
      </c>
      <c r="S175" s="58">
        <v>347.01092499999999</v>
      </c>
      <c r="T175" s="58">
        <v>356.87554899999998</v>
      </c>
      <c r="U175" s="58">
        <v>366.71722399999999</v>
      </c>
      <c r="V175" s="58">
        <v>376.51550300000002</v>
      </c>
      <c r="W175" s="58">
        <v>386.419128</v>
      </c>
      <c r="X175" s="58">
        <v>396.64941399999998</v>
      </c>
      <c r="Y175" s="58">
        <v>406.46661399999999</v>
      </c>
      <c r="Z175" s="58">
        <v>422.54107699999997</v>
      </c>
      <c r="AA175" s="58">
        <v>434.805542</v>
      </c>
      <c r="AB175" s="58">
        <v>447.12847900000003</v>
      </c>
      <c r="AC175" s="58">
        <v>459.65484600000002</v>
      </c>
      <c r="AD175" s="58">
        <v>472.29699699999998</v>
      </c>
      <c r="AE175" s="58">
        <v>485.15405299999998</v>
      </c>
      <c r="AF175" s="58">
        <v>498.19061299999998</v>
      </c>
      <c r="AG175" s="58">
        <v>510.95977800000003</v>
      </c>
      <c r="AH175" s="58">
        <v>523.97766100000001</v>
      </c>
      <c r="AI175" s="58">
        <v>537.64306599999998</v>
      </c>
      <c r="AJ175" s="58">
        <v>551.626892</v>
      </c>
      <c r="AK175" s="79">
        <v>2.9000000000000001E-2</v>
      </c>
    </row>
    <row r="176" spans="1:37" ht="13.5">
      <c r="A176" s="58" t="s">
        <v>311</v>
      </c>
      <c r="B176" s="58" t="s">
        <v>480</v>
      </c>
      <c r="C176" s="58" t="s">
        <v>669</v>
      </c>
      <c r="D176" s="58" t="s">
        <v>666</v>
      </c>
      <c r="E176" s="58">
        <v>577.35485800000004</v>
      </c>
      <c r="F176" s="58">
        <v>594.89245600000004</v>
      </c>
      <c r="G176" s="58">
        <v>611.92749000000003</v>
      </c>
      <c r="H176" s="58">
        <v>629.07653800000003</v>
      </c>
      <c r="I176" s="58">
        <v>646.56298800000002</v>
      </c>
      <c r="J176" s="58">
        <v>664.28869599999996</v>
      </c>
      <c r="K176" s="58">
        <v>681.878784</v>
      </c>
      <c r="L176" s="58">
        <v>698.91882299999997</v>
      </c>
      <c r="M176" s="58">
        <v>715.19665499999996</v>
      </c>
      <c r="N176" s="58">
        <v>731.65722700000003</v>
      </c>
      <c r="O176" s="58">
        <v>748.50976600000001</v>
      </c>
      <c r="P176" s="58">
        <v>765.807007</v>
      </c>
      <c r="Q176" s="58">
        <v>783.426514</v>
      </c>
      <c r="R176" s="58">
        <v>801.02673300000004</v>
      </c>
      <c r="S176" s="58">
        <v>819.60620100000006</v>
      </c>
      <c r="T176" s="58">
        <v>838.84448199999997</v>
      </c>
      <c r="U176" s="58">
        <v>858.46630900000002</v>
      </c>
      <c r="V176" s="58">
        <v>878.56921399999999</v>
      </c>
      <c r="W176" s="58">
        <v>899.06030299999998</v>
      </c>
      <c r="X176" s="58">
        <v>920.30041500000004</v>
      </c>
      <c r="Y176" s="58">
        <v>941.92907700000001</v>
      </c>
      <c r="Z176" s="58">
        <v>963.05895999999996</v>
      </c>
      <c r="AA176" s="58">
        <v>987.69653300000004</v>
      </c>
      <c r="AB176" s="58">
        <v>1012.558716</v>
      </c>
      <c r="AC176" s="58">
        <v>1038.0527340000001</v>
      </c>
      <c r="AD176" s="58">
        <v>1064.514038</v>
      </c>
      <c r="AE176" s="58">
        <v>1091.787476</v>
      </c>
      <c r="AF176" s="58">
        <v>1119.9975589999999</v>
      </c>
      <c r="AG176" s="58">
        <v>1148.291626</v>
      </c>
      <c r="AH176" s="58">
        <v>1177.572754</v>
      </c>
      <c r="AI176" s="58">
        <v>1208.2966309999999</v>
      </c>
      <c r="AJ176" s="58">
        <v>1239.968384</v>
      </c>
      <c r="AK176" s="79">
        <v>2.5000000000000001E-2</v>
      </c>
    </row>
    <row r="177" spans="1:39" ht="13.5">
      <c r="A177" s="58" t="s">
        <v>313</v>
      </c>
      <c r="B177" s="58" t="s">
        <v>481</v>
      </c>
      <c r="C177" s="58" t="s">
        <v>670</v>
      </c>
      <c r="D177" s="58" t="s">
        <v>666</v>
      </c>
      <c r="E177" s="58">
        <v>2922.6499020000001</v>
      </c>
      <c r="F177" s="58">
        <v>2976.0834960000002</v>
      </c>
      <c r="G177" s="58">
        <v>3027.1188959999999</v>
      </c>
      <c r="H177" s="58">
        <v>3078.5104980000001</v>
      </c>
      <c r="I177" s="58">
        <v>3130.311768</v>
      </c>
      <c r="J177" s="58">
        <v>3184.0046390000002</v>
      </c>
      <c r="K177" s="58">
        <v>3238.4501949999999</v>
      </c>
      <c r="L177" s="58">
        <v>3290.3833009999998</v>
      </c>
      <c r="M177" s="58">
        <v>3342.2114259999998</v>
      </c>
      <c r="N177" s="58">
        <v>3394.1367190000001</v>
      </c>
      <c r="O177" s="58">
        <v>3445.234375</v>
      </c>
      <c r="P177" s="58">
        <v>3496.7482909999999</v>
      </c>
      <c r="Q177" s="58">
        <v>3549.5119629999999</v>
      </c>
      <c r="R177" s="58">
        <v>3602.3220209999999</v>
      </c>
      <c r="S177" s="58">
        <v>3657.3752439999998</v>
      </c>
      <c r="T177" s="58">
        <v>3713.2163089999999</v>
      </c>
      <c r="U177" s="58">
        <v>3769.482422</v>
      </c>
      <c r="V177" s="58">
        <v>3826.5891109999998</v>
      </c>
      <c r="W177" s="58">
        <v>3884.4926759999998</v>
      </c>
      <c r="X177" s="58">
        <v>3943.7082519999999</v>
      </c>
      <c r="Y177" s="58">
        <v>4002.30249</v>
      </c>
      <c r="Z177" s="58">
        <v>4058.8352049999999</v>
      </c>
      <c r="AA177" s="58">
        <v>4121.2836909999996</v>
      </c>
      <c r="AB177" s="58">
        <v>4184.453125</v>
      </c>
      <c r="AC177" s="58">
        <v>4248.1025390000004</v>
      </c>
      <c r="AD177" s="58">
        <v>4313.2641599999997</v>
      </c>
      <c r="AE177" s="58">
        <v>4379.904297</v>
      </c>
      <c r="AF177" s="58">
        <v>4449.0317379999997</v>
      </c>
      <c r="AG177" s="58">
        <v>4520.1015619999998</v>
      </c>
      <c r="AH177" s="58">
        <v>4595.609375</v>
      </c>
      <c r="AI177" s="58">
        <v>4678.0874020000001</v>
      </c>
      <c r="AJ177" s="58">
        <v>4766.0751950000003</v>
      </c>
      <c r="AK177" s="79">
        <v>1.6E-2</v>
      </c>
    </row>
    <row r="178" spans="1:39" ht="13.5">
      <c r="A178" s="58" t="s">
        <v>315</v>
      </c>
      <c r="B178" s="58" t="s">
        <v>482</v>
      </c>
      <c r="C178" s="58" t="s">
        <v>671</v>
      </c>
      <c r="D178" s="58" t="s">
        <v>666</v>
      </c>
      <c r="E178" s="58">
        <v>454.85046399999999</v>
      </c>
      <c r="F178" s="58">
        <v>469.46487400000001</v>
      </c>
      <c r="G178" s="58">
        <v>484.81964099999999</v>
      </c>
      <c r="H178" s="58">
        <v>500.97137500000002</v>
      </c>
      <c r="I178" s="58">
        <v>517.90747099999999</v>
      </c>
      <c r="J178" s="58">
        <v>535.39111300000002</v>
      </c>
      <c r="K178" s="58">
        <v>553.37438999999995</v>
      </c>
      <c r="L178" s="58">
        <v>571.49487299999998</v>
      </c>
      <c r="M178" s="58">
        <v>589.72369400000002</v>
      </c>
      <c r="N178" s="58">
        <v>608.32104500000003</v>
      </c>
      <c r="O178" s="58">
        <v>627.48205600000006</v>
      </c>
      <c r="P178" s="58">
        <v>647.19457999999997</v>
      </c>
      <c r="Q178" s="58">
        <v>667.81176800000003</v>
      </c>
      <c r="R178" s="58">
        <v>688.73791500000004</v>
      </c>
      <c r="S178" s="58">
        <v>710.72155799999996</v>
      </c>
      <c r="T178" s="58">
        <v>733.72045900000001</v>
      </c>
      <c r="U178" s="58">
        <v>757.67517099999998</v>
      </c>
      <c r="V178" s="58">
        <v>782.51391599999999</v>
      </c>
      <c r="W178" s="58">
        <v>808.20837400000005</v>
      </c>
      <c r="X178" s="58">
        <v>834.77563499999997</v>
      </c>
      <c r="Y178" s="58">
        <v>862.29711899999995</v>
      </c>
      <c r="Z178" s="58">
        <v>893.62158199999999</v>
      </c>
      <c r="AA178" s="58">
        <v>925.13732900000002</v>
      </c>
      <c r="AB178" s="58">
        <v>957.63757299999997</v>
      </c>
      <c r="AC178" s="58">
        <v>991.46618699999999</v>
      </c>
      <c r="AD178" s="58">
        <v>1026.9785159999999</v>
      </c>
      <c r="AE178" s="58">
        <v>1063.98999</v>
      </c>
      <c r="AF178" s="58">
        <v>1102.5541989999999</v>
      </c>
      <c r="AG178" s="58">
        <v>1142.0848390000001</v>
      </c>
      <c r="AH178" s="58">
        <v>1183.3604740000001</v>
      </c>
      <c r="AI178" s="58">
        <v>1226.7373050000001</v>
      </c>
      <c r="AJ178" s="58">
        <v>1272.2136230000001</v>
      </c>
      <c r="AK178" s="79">
        <v>3.4000000000000002E-2</v>
      </c>
    </row>
    <row r="179" spans="1:39" ht="13.5">
      <c r="A179" s="58" t="s">
        <v>317</v>
      </c>
      <c r="B179" s="58" t="s">
        <v>483</v>
      </c>
      <c r="C179" s="58" t="s">
        <v>672</v>
      </c>
      <c r="D179" s="58" t="s">
        <v>666</v>
      </c>
      <c r="E179" s="58">
        <v>895.19146699999999</v>
      </c>
      <c r="F179" s="58">
        <v>926.42791699999998</v>
      </c>
      <c r="G179" s="58">
        <v>955.60095200000001</v>
      </c>
      <c r="H179" s="58">
        <v>983.876892</v>
      </c>
      <c r="I179" s="58">
        <v>1012.7717290000001</v>
      </c>
      <c r="J179" s="58">
        <v>1042.1704099999999</v>
      </c>
      <c r="K179" s="58">
        <v>1071.391357</v>
      </c>
      <c r="L179" s="58">
        <v>1099.957764</v>
      </c>
      <c r="M179" s="58">
        <v>1130.124268</v>
      </c>
      <c r="N179" s="58">
        <v>1157.4711910000001</v>
      </c>
      <c r="O179" s="58">
        <v>1185.7951660000001</v>
      </c>
      <c r="P179" s="58">
        <v>1215.179932</v>
      </c>
      <c r="Q179" s="58">
        <v>1246.2844239999999</v>
      </c>
      <c r="R179" s="58">
        <v>1277.5429690000001</v>
      </c>
      <c r="S179" s="58">
        <v>1309.351318</v>
      </c>
      <c r="T179" s="58">
        <v>1342.576904</v>
      </c>
      <c r="U179" s="58">
        <v>1376.8479</v>
      </c>
      <c r="V179" s="58">
        <v>1411.8032229999999</v>
      </c>
      <c r="W179" s="58">
        <v>1447.144775</v>
      </c>
      <c r="X179" s="58">
        <v>1481.625732</v>
      </c>
      <c r="Y179" s="58">
        <v>1516.915283</v>
      </c>
      <c r="Z179" s="58">
        <v>1549.4113769999999</v>
      </c>
      <c r="AA179" s="58">
        <v>1589.0622559999999</v>
      </c>
      <c r="AB179" s="58">
        <v>1629.9812010000001</v>
      </c>
      <c r="AC179" s="58">
        <v>1669.9807129999999</v>
      </c>
      <c r="AD179" s="58">
        <v>1711.81665</v>
      </c>
      <c r="AE179" s="58">
        <v>1755.5507809999999</v>
      </c>
      <c r="AF179" s="58">
        <v>1801.357422</v>
      </c>
      <c r="AG179" s="58">
        <v>1848.295654</v>
      </c>
      <c r="AH179" s="58">
        <v>1893.7028809999999</v>
      </c>
      <c r="AI179" s="58">
        <v>1941.4133300000001</v>
      </c>
      <c r="AJ179" s="58">
        <v>1991.617432</v>
      </c>
      <c r="AK179" s="79">
        <v>2.5999999999999999E-2</v>
      </c>
    </row>
    <row r="180" spans="1:39" ht="13.5">
      <c r="A180" s="58" t="s">
        <v>319</v>
      </c>
      <c r="B180" s="58" t="s">
        <v>484</v>
      </c>
      <c r="C180" s="58" t="s">
        <v>673</v>
      </c>
      <c r="D180" s="58" t="s">
        <v>666</v>
      </c>
      <c r="E180" s="58">
        <v>611.58343500000001</v>
      </c>
      <c r="F180" s="58">
        <v>620.98895300000004</v>
      </c>
      <c r="G180" s="58">
        <v>629.06835899999999</v>
      </c>
      <c r="H180" s="58">
        <v>636.41375700000003</v>
      </c>
      <c r="I180" s="58">
        <v>643.53704800000003</v>
      </c>
      <c r="J180" s="58">
        <v>650.42742899999996</v>
      </c>
      <c r="K180" s="58">
        <v>657.31640600000003</v>
      </c>
      <c r="L180" s="58">
        <v>664.13421600000004</v>
      </c>
      <c r="M180" s="58">
        <v>671.28912400000002</v>
      </c>
      <c r="N180" s="58">
        <v>678.89562999999998</v>
      </c>
      <c r="O180" s="58">
        <v>686.85131799999999</v>
      </c>
      <c r="P180" s="58">
        <v>695.79486099999997</v>
      </c>
      <c r="Q180" s="58">
        <v>705.921021</v>
      </c>
      <c r="R180" s="58">
        <v>717.043091</v>
      </c>
      <c r="S180" s="58">
        <v>728.75793499999997</v>
      </c>
      <c r="T180" s="58">
        <v>740.518372</v>
      </c>
      <c r="U180" s="58">
        <v>751.91369599999996</v>
      </c>
      <c r="V180" s="58">
        <v>762.92211899999995</v>
      </c>
      <c r="W180" s="58">
        <v>774.10058600000002</v>
      </c>
      <c r="X180" s="58">
        <v>785.10595699999999</v>
      </c>
      <c r="Y180" s="58">
        <v>796.20294200000001</v>
      </c>
      <c r="Z180" s="58">
        <v>800.55108600000005</v>
      </c>
      <c r="AA180" s="58">
        <v>813.61389199999996</v>
      </c>
      <c r="AB180" s="58">
        <v>826.85705600000006</v>
      </c>
      <c r="AC180" s="58">
        <v>840.29400599999997</v>
      </c>
      <c r="AD180" s="58">
        <v>854.31494099999998</v>
      </c>
      <c r="AE180" s="58">
        <v>868.59277299999997</v>
      </c>
      <c r="AF180" s="58">
        <v>883.17663600000003</v>
      </c>
      <c r="AG180" s="58">
        <v>897.79461700000002</v>
      </c>
      <c r="AH180" s="58">
        <v>912.84539800000005</v>
      </c>
      <c r="AI180" s="58">
        <v>928.74188200000003</v>
      </c>
      <c r="AJ180" s="58">
        <v>945.84039299999995</v>
      </c>
      <c r="AK180" s="79">
        <v>1.4E-2</v>
      </c>
    </row>
    <row r="181" spans="1:39" ht="13.5">
      <c r="A181" s="58" t="s">
        <v>321</v>
      </c>
      <c r="B181" s="58" t="s">
        <v>485</v>
      </c>
      <c r="C181" s="58" t="s">
        <v>674</v>
      </c>
      <c r="D181" s="58" t="s">
        <v>666</v>
      </c>
      <c r="E181" s="58">
        <v>1830.705688</v>
      </c>
      <c r="F181" s="58">
        <v>1927.7342530000001</v>
      </c>
      <c r="G181" s="58">
        <v>2026.193726</v>
      </c>
      <c r="H181" s="58">
        <v>2130.8542480000001</v>
      </c>
      <c r="I181" s="58">
        <v>2233.3940429999998</v>
      </c>
      <c r="J181" s="58">
        <v>2340.452393</v>
      </c>
      <c r="K181" s="58">
        <v>2448.4343260000001</v>
      </c>
      <c r="L181" s="58">
        <v>2553.9252929999998</v>
      </c>
      <c r="M181" s="58">
        <v>2663.451904</v>
      </c>
      <c r="N181" s="58">
        <v>2779.6513669999999</v>
      </c>
      <c r="O181" s="58">
        <v>2898.5495609999998</v>
      </c>
      <c r="P181" s="58">
        <v>3018.4821780000002</v>
      </c>
      <c r="Q181" s="58">
        <v>3141.211182</v>
      </c>
      <c r="R181" s="58">
        <v>3265.1860350000002</v>
      </c>
      <c r="S181" s="58">
        <v>3396.7370609999998</v>
      </c>
      <c r="T181" s="58">
        <v>3531.1247560000002</v>
      </c>
      <c r="U181" s="58">
        <v>3667.3139649999998</v>
      </c>
      <c r="V181" s="58">
        <v>3806.1613769999999</v>
      </c>
      <c r="W181" s="58">
        <v>3947.4997560000002</v>
      </c>
      <c r="X181" s="58">
        <v>4092.6032709999999</v>
      </c>
      <c r="Y181" s="58">
        <v>4241.1484380000002</v>
      </c>
      <c r="Z181" s="58">
        <v>4353.6328119999998</v>
      </c>
      <c r="AA181" s="58">
        <v>4501.2426759999998</v>
      </c>
      <c r="AB181" s="58">
        <v>4653.1630859999996</v>
      </c>
      <c r="AC181" s="58">
        <v>4807.8007809999999</v>
      </c>
      <c r="AD181" s="58">
        <v>4964.8242190000001</v>
      </c>
      <c r="AE181" s="58">
        <v>5121.2026370000003</v>
      </c>
      <c r="AF181" s="58">
        <v>5280.2514650000003</v>
      </c>
      <c r="AG181" s="58">
        <v>5437.1298829999996</v>
      </c>
      <c r="AH181" s="58">
        <v>5598.2539059999999</v>
      </c>
      <c r="AI181" s="58">
        <v>5759.8784180000002</v>
      </c>
      <c r="AJ181" s="58">
        <v>5918.8041990000002</v>
      </c>
      <c r="AK181" s="79">
        <v>3.9E-2</v>
      </c>
    </row>
    <row r="182" spans="1:39" ht="13.5">
      <c r="A182" s="58" t="s">
        <v>323</v>
      </c>
      <c r="B182" s="58" t="s">
        <v>486</v>
      </c>
      <c r="C182" s="58" t="s">
        <v>675</v>
      </c>
      <c r="D182" s="58" t="s">
        <v>666</v>
      </c>
      <c r="E182" s="58">
        <v>781.57739300000003</v>
      </c>
      <c r="F182" s="58">
        <v>786.94964600000003</v>
      </c>
      <c r="G182" s="58">
        <v>795.83056599999998</v>
      </c>
      <c r="H182" s="58">
        <v>803.90625</v>
      </c>
      <c r="I182" s="58">
        <v>811.89636199999995</v>
      </c>
      <c r="J182" s="58">
        <v>820.24737500000003</v>
      </c>
      <c r="K182" s="58">
        <v>828.38140899999996</v>
      </c>
      <c r="L182" s="58">
        <v>835.70855700000004</v>
      </c>
      <c r="M182" s="58">
        <v>842.79168700000002</v>
      </c>
      <c r="N182" s="58">
        <v>850.11505099999999</v>
      </c>
      <c r="O182" s="58">
        <v>856.89666699999998</v>
      </c>
      <c r="P182" s="58">
        <v>862.72186299999998</v>
      </c>
      <c r="Q182" s="58">
        <v>867.71087599999998</v>
      </c>
      <c r="R182" s="58">
        <v>872.27697799999999</v>
      </c>
      <c r="S182" s="58">
        <v>877.48992899999996</v>
      </c>
      <c r="T182" s="58">
        <v>883.35418700000002</v>
      </c>
      <c r="U182" s="58">
        <v>889.44262700000002</v>
      </c>
      <c r="V182" s="58">
        <v>894.94610599999999</v>
      </c>
      <c r="W182" s="58">
        <v>899.75836200000003</v>
      </c>
      <c r="X182" s="58">
        <v>904.315247</v>
      </c>
      <c r="Y182" s="58">
        <v>908.54675299999997</v>
      </c>
      <c r="Z182" s="58">
        <v>910.38275099999998</v>
      </c>
      <c r="AA182" s="58">
        <v>916.01934800000004</v>
      </c>
      <c r="AB182" s="58">
        <v>922.42571999999996</v>
      </c>
      <c r="AC182" s="58">
        <v>929.39282200000002</v>
      </c>
      <c r="AD182" s="58">
        <v>936.696777</v>
      </c>
      <c r="AE182" s="58">
        <v>943.97656199999994</v>
      </c>
      <c r="AF182" s="58">
        <v>951.50329599999998</v>
      </c>
      <c r="AG182" s="58">
        <v>959.13067599999999</v>
      </c>
      <c r="AH182" s="58">
        <v>967.13726799999995</v>
      </c>
      <c r="AI182" s="58">
        <v>976.00219700000002</v>
      </c>
      <c r="AJ182" s="58">
        <v>985.78460700000005</v>
      </c>
      <c r="AK182" s="79">
        <v>8.0000000000000002E-3</v>
      </c>
    </row>
    <row r="183" spans="1:39" ht="13.5">
      <c r="A183" s="58" t="s">
        <v>325</v>
      </c>
      <c r="B183" s="58" t="s">
        <v>487</v>
      </c>
      <c r="C183" s="58" t="s">
        <v>676</v>
      </c>
      <c r="D183" s="58" t="s">
        <v>666</v>
      </c>
      <c r="E183" s="58">
        <v>1337.0045170000001</v>
      </c>
      <c r="F183" s="58">
        <v>1394.578491</v>
      </c>
      <c r="G183" s="58">
        <v>1454.6225589999999</v>
      </c>
      <c r="H183" s="58">
        <v>1518.529663</v>
      </c>
      <c r="I183" s="58">
        <v>1586.0238039999999</v>
      </c>
      <c r="J183" s="58">
        <v>1656.4696039999999</v>
      </c>
      <c r="K183" s="58">
        <v>1729.2416989999999</v>
      </c>
      <c r="L183" s="58">
        <v>1802.959351</v>
      </c>
      <c r="M183" s="58">
        <v>1879.3626710000001</v>
      </c>
      <c r="N183" s="58">
        <v>1959.1091309999999</v>
      </c>
      <c r="O183" s="58">
        <v>2040.6072999999999</v>
      </c>
      <c r="P183" s="58">
        <v>2124.5966800000001</v>
      </c>
      <c r="Q183" s="58">
        <v>2211.0727539999998</v>
      </c>
      <c r="R183" s="58">
        <v>2299.6142580000001</v>
      </c>
      <c r="S183" s="58">
        <v>2392.5200199999999</v>
      </c>
      <c r="T183" s="58">
        <v>2489.2995609999998</v>
      </c>
      <c r="U183" s="58">
        <v>2589.1677249999998</v>
      </c>
      <c r="V183" s="58">
        <v>2692.0808109999998</v>
      </c>
      <c r="W183" s="58">
        <v>2798.4807129999999</v>
      </c>
      <c r="X183" s="58">
        <v>2909.3415530000002</v>
      </c>
      <c r="Y183" s="58">
        <v>3023.1833499999998</v>
      </c>
      <c r="Z183" s="58">
        <v>3168.8066410000001</v>
      </c>
      <c r="AA183" s="58">
        <v>3297.9628910000001</v>
      </c>
      <c r="AB183" s="58">
        <v>3431.1457519999999</v>
      </c>
      <c r="AC183" s="58">
        <v>3569.4497070000002</v>
      </c>
      <c r="AD183" s="58">
        <v>3713.4975589999999</v>
      </c>
      <c r="AE183" s="58">
        <v>3863.5</v>
      </c>
      <c r="AF183" s="58">
        <v>4018.5043949999999</v>
      </c>
      <c r="AG183" s="58">
        <v>4176.4296880000002</v>
      </c>
      <c r="AH183" s="58">
        <v>4341.201172</v>
      </c>
      <c r="AI183" s="58">
        <v>4515.7885740000002</v>
      </c>
      <c r="AJ183" s="58">
        <v>4697.5439450000003</v>
      </c>
      <c r="AK183" s="79">
        <v>4.1000000000000002E-2</v>
      </c>
    </row>
    <row r="184" spans="1:39" ht="13.5">
      <c r="A184" s="58" t="s">
        <v>327</v>
      </c>
      <c r="B184" s="58" t="s">
        <v>488</v>
      </c>
      <c r="C184" s="58" t="s">
        <v>677</v>
      </c>
      <c r="D184" s="58" t="s">
        <v>666</v>
      </c>
      <c r="E184" s="58">
        <v>475.94064300000002</v>
      </c>
      <c r="F184" s="58">
        <v>507.27172899999999</v>
      </c>
      <c r="G184" s="58">
        <v>539.32501200000002</v>
      </c>
      <c r="H184" s="58">
        <v>573.118469</v>
      </c>
      <c r="I184" s="58">
        <v>609.70147699999995</v>
      </c>
      <c r="J184" s="58">
        <v>649.09027100000003</v>
      </c>
      <c r="K184" s="58">
        <v>690.65838599999995</v>
      </c>
      <c r="L184" s="58">
        <v>734.07513400000005</v>
      </c>
      <c r="M184" s="58">
        <v>779.62866199999996</v>
      </c>
      <c r="N184" s="58">
        <v>827.24438499999997</v>
      </c>
      <c r="O184" s="58">
        <v>876.52886999999998</v>
      </c>
      <c r="P184" s="58">
        <v>927.91326900000001</v>
      </c>
      <c r="Q184" s="58">
        <v>981.59442100000001</v>
      </c>
      <c r="R184" s="58">
        <v>1037.8123780000001</v>
      </c>
      <c r="S184" s="58">
        <v>1097.343384</v>
      </c>
      <c r="T184" s="58">
        <v>1159.636841</v>
      </c>
      <c r="U184" s="58">
        <v>1224.6342770000001</v>
      </c>
      <c r="V184" s="58">
        <v>1292.7301030000001</v>
      </c>
      <c r="W184" s="58">
        <v>1364.0410159999999</v>
      </c>
      <c r="X184" s="58">
        <v>1438.5986330000001</v>
      </c>
      <c r="Y184" s="58">
        <v>1515.795288</v>
      </c>
      <c r="Z184" s="58">
        <v>1608.1958010000001</v>
      </c>
      <c r="AA184" s="58">
        <v>1695.508789</v>
      </c>
      <c r="AB184" s="58">
        <v>1786.2254640000001</v>
      </c>
      <c r="AC184" s="58">
        <v>1880.8618160000001</v>
      </c>
      <c r="AD184" s="58">
        <v>1979.7326660000001</v>
      </c>
      <c r="AE184" s="58">
        <v>2082.9704590000001</v>
      </c>
      <c r="AF184" s="58">
        <v>2190.3359380000002</v>
      </c>
      <c r="AG184" s="58">
        <v>2301.2209469999998</v>
      </c>
      <c r="AH184" s="58">
        <v>2416.7373050000001</v>
      </c>
      <c r="AI184" s="58">
        <v>2538.4094239999999</v>
      </c>
      <c r="AJ184" s="58">
        <v>2665.451904</v>
      </c>
      <c r="AK184" s="79">
        <v>5.7000000000000002E-2</v>
      </c>
    </row>
    <row r="185" spans="1:39" ht="13.5">
      <c r="A185" s="58" t="s">
        <v>329</v>
      </c>
      <c r="B185" s="58" t="s">
        <v>489</v>
      </c>
      <c r="C185" s="58" t="s">
        <v>678</v>
      </c>
      <c r="D185" s="58" t="s">
        <v>666</v>
      </c>
      <c r="E185" s="58">
        <v>381.04135100000002</v>
      </c>
      <c r="F185" s="58">
        <v>392.838257</v>
      </c>
      <c r="G185" s="58">
        <v>405.92971799999998</v>
      </c>
      <c r="H185" s="58">
        <v>419.60269199999999</v>
      </c>
      <c r="I185" s="58">
        <v>432.67987099999999</v>
      </c>
      <c r="J185" s="58">
        <v>445.48165899999998</v>
      </c>
      <c r="K185" s="58">
        <v>458.04312099999999</v>
      </c>
      <c r="L185" s="58">
        <v>470.30114700000001</v>
      </c>
      <c r="M185" s="58">
        <v>482.49838299999999</v>
      </c>
      <c r="N185" s="58">
        <v>495.05029300000001</v>
      </c>
      <c r="O185" s="58">
        <v>507.79538000000002</v>
      </c>
      <c r="P185" s="58">
        <v>520.83984399999997</v>
      </c>
      <c r="Q185" s="58">
        <v>533.88928199999998</v>
      </c>
      <c r="R185" s="58">
        <v>546.97454800000003</v>
      </c>
      <c r="S185" s="58">
        <v>561.01062000000002</v>
      </c>
      <c r="T185" s="58">
        <v>575.51690699999995</v>
      </c>
      <c r="U185" s="58">
        <v>590.24938999999995</v>
      </c>
      <c r="V185" s="58">
        <v>605.13928199999998</v>
      </c>
      <c r="W185" s="58">
        <v>620.46765100000005</v>
      </c>
      <c r="X185" s="58">
        <v>636.16119400000002</v>
      </c>
      <c r="Y185" s="58">
        <v>652.09674099999995</v>
      </c>
      <c r="Z185" s="58">
        <v>671.85235599999999</v>
      </c>
      <c r="AA185" s="58">
        <v>689.27081299999998</v>
      </c>
      <c r="AB185" s="58">
        <v>707.28985599999999</v>
      </c>
      <c r="AC185" s="58">
        <v>725.85681199999999</v>
      </c>
      <c r="AD185" s="58">
        <v>745.10528599999998</v>
      </c>
      <c r="AE185" s="58">
        <v>764.84844999999996</v>
      </c>
      <c r="AF185" s="58">
        <v>785.24255400000004</v>
      </c>
      <c r="AG185" s="58">
        <v>805.78741500000001</v>
      </c>
      <c r="AH185" s="58">
        <v>826.70135500000004</v>
      </c>
      <c r="AI185" s="58">
        <v>847.98053000000004</v>
      </c>
      <c r="AJ185" s="58">
        <v>869.48944100000006</v>
      </c>
      <c r="AK185" s="79">
        <v>2.7E-2</v>
      </c>
    </row>
    <row r="186" spans="1:39" ht="13.5">
      <c r="A186" s="58" t="s">
        <v>169</v>
      </c>
      <c r="B186" s="58" t="s">
        <v>490</v>
      </c>
      <c r="C186" s="58" t="s">
        <v>679</v>
      </c>
      <c r="D186" s="58" t="s">
        <v>666</v>
      </c>
      <c r="E186" s="58">
        <v>13431.889648</v>
      </c>
      <c r="F186" s="58">
        <v>13806.455078000001</v>
      </c>
      <c r="G186" s="58">
        <v>14186.180664</v>
      </c>
      <c r="H186" s="58">
        <v>14570.056640999999</v>
      </c>
      <c r="I186" s="58">
        <v>14953.917969</v>
      </c>
      <c r="J186" s="58">
        <v>15354.867188</v>
      </c>
      <c r="K186" s="58">
        <v>15764.566406</v>
      </c>
      <c r="L186" s="58">
        <v>16167.586914</v>
      </c>
      <c r="M186" s="58">
        <v>16579.8125</v>
      </c>
      <c r="N186" s="58">
        <v>17004.763672000001</v>
      </c>
      <c r="O186" s="58">
        <v>17439.615234000001</v>
      </c>
      <c r="P186" s="58">
        <v>17883.328125</v>
      </c>
      <c r="Q186" s="58">
        <v>18340.996093999998</v>
      </c>
      <c r="R186" s="58">
        <v>18806.001952999999</v>
      </c>
      <c r="S186" s="58">
        <v>19294.111327999999</v>
      </c>
      <c r="T186" s="58">
        <v>19793.171875</v>
      </c>
      <c r="U186" s="58">
        <v>20301.667968999998</v>
      </c>
      <c r="V186" s="58">
        <v>20823.316406000002</v>
      </c>
      <c r="W186" s="58">
        <v>21357.818359000001</v>
      </c>
      <c r="X186" s="58">
        <v>21906.986327999999</v>
      </c>
      <c r="Y186" s="58">
        <v>22467.525390999999</v>
      </c>
      <c r="Z186" s="58">
        <v>23039.228515999999</v>
      </c>
      <c r="AA186" s="58">
        <v>23647.841797000001</v>
      </c>
      <c r="AB186" s="58">
        <v>24272.949218999998</v>
      </c>
      <c r="AC186" s="58">
        <v>24914.048827999999</v>
      </c>
      <c r="AD186" s="58">
        <v>25578.550781000002</v>
      </c>
      <c r="AE186" s="58">
        <v>26264.355468999998</v>
      </c>
      <c r="AF186" s="58">
        <v>26975.037109000001</v>
      </c>
      <c r="AG186" s="58">
        <v>27696.439452999999</v>
      </c>
      <c r="AH186" s="58">
        <v>28444.896484000001</v>
      </c>
      <c r="AI186" s="58">
        <v>29227.953125</v>
      </c>
      <c r="AJ186" s="58">
        <v>30036.503906000002</v>
      </c>
      <c r="AK186" s="79">
        <v>2.5999999999999999E-2</v>
      </c>
    </row>
    <row r="187" spans="1:39" ht="13.5">
      <c r="A187" s="58" t="s">
        <v>491</v>
      </c>
      <c r="B187" s="58" t="s">
        <v>492</v>
      </c>
      <c r="C187" s="58" t="s">
        <v>680</v>
      </c>
      <c r="D187" s="58" t="s">
        <v>681</v>
      </c>
      <c r="E187" s="58" t="s">
        <v>666</v>
      </c>
      <c r="F187" s="58">
        <v>22.470324000000002</v>
      </c>
      <c r="G187" s="58">
        <v>22.450932999999999</v>
      </c>
      <c r="H187" s="58">
        <v>22.434891</v>
      </c>
      <c r="I187" s="58">
        <v>22.421617999999999</v>
      </c>
      <c r="J187" s="58">
        <v>22.410634999999999</v>
      </c>
      <c r="K187" s="58">
        <v>22.401547999999998</v>
      </c>
      <c r="L187" s="58">
        <v>22.394031999999999</v>
      </c>
      <c r="M187" s="58">
        <v>22.387812</v>
      </c>
      <c r="N187" s="58">
        <v>22.382666</v>
      </c>
      <c r="O187" s="58">
        <v>22.378406999999999</v>
      </c>
      <c r="P187" s="58">
        <v>22.374884000000002</v>
      </c>
      <c r="Q187" s="58">
        <v>22.371969</v>
      </c>
      <c r="R187" s="58">
        <v>22.369558000000001</v>
      </c>
      <c r="S187" s="58">
        <v>22.367563000000001</v>
      </c>
      <c r="T187" s="58">
        <v>22.365911000000001</v>
      </c>
      <c r="U187" s="58">
        <v>22.364546000000001</v>
      </c>
      <c r="V187" s="58">
        <v>22.363416999999998</v>
      </c>
      <c r="W187" s="58">
        <v>22.362480000000001</v>
      </c>
      <c r="X187" s="58">
        <v>22.361708</v>
      </c>
      <c r="Y187" s="58">
        <v>22.361066999999998</v>
      </c>
      <c r="Z187" s="58">
        <v>22.360537999999998</v>
      </c>
      <c r="AA187" s="58">
        <v>22.360099999999999</v>
      </c>
      <c r="AB187" s="58">
        <v>22.359736999999999</v>
      </c>
      <c r="AC187" s="58">
        <v>22.359438000000001</v>
      </c>
      <c r="AD187" s="58">
        <v>22.359190000000002</v>
      </c>
      <c r="AE187" s="58">
        <v>22.358984</v>
      </c>
      <c r="AF187" s="58">
        <v>22.358813999999999</v>
      </c>
      <c r="AG187" s="58">
        <v>22.358673</v>
      </c>
      <c r="AH187" s="58">
        <v>22.358557000000001</v>
      </c>
      <c r="AI187" s="58">
        <v>22.358460999999998</v>
      </c>
      <c r="AJ187" s="58">
        <v>22.358381000000001</v>
      </c>
      <c r="AK187" s="58">
        <v>22.358315000000001</v>
      </c>
      <c r="AL187" s="79">
        <v>0</v>
      </c>
    </row>
    <row r="188" spans="1:39" ht="13.5">
      <c r="A188" s="58" t="s">
        <v>493</v>
      </c>
      <c r="B188" s="58" t="s">
        <v>492</v>
      </c>
      <c r="C188" s="58" t="s">
        <v>682</v>
      </c>
      <c r="D188" s="58" t="s">
        <v>683</v>
      </c>
      <c r="E188" s="58" t="s">
        <v>666</v>
      </c>
      <c r="F188" s="58">
        <v>383.31488000000002</v>
      </c>
      <c r="G188" s="58">
        <v>385.95166</v>
      </c>
      <c r="H188" s="58">
        <v>383.21307400000001</v>
      </c>
      <c r="I188" s="58">
        <v>379.26086400000003</v>
      </c>
      <c r="J188" s="58">
        <v>367.91223100000002</v>
      </c>
      <c r="K188" s="58">
        <v>360.356628</v>
      </c>
      <c r="L188" s="58">
        <v>358.94732699999997</v>
      </c>
      <c r="M188" s="58">
        <v>357.54107699999997</v>
      </c>
      <c r="N188" s="58">
        <v>357.10788000000002</v>
      </c>
      <c r="O188" s="58">
        <v>359.02832000000001</v>
      </c>
      <c r="P188" s="58">
        <v>358.22723400000001</v>
      </c>
      <c r="Q188" s="58">
        <v>357.691711</v>
      </c>
      <c r="R188" s="58">
        <v>357.75744600000002</v>
      </c>
      <c r="S188" s="58">
        <v>357.84161399999999</v>
      </c>
      <c r="T188" s="58">
        <v>357.94372600000003</v>
      </c>
      <c r="U188" s="58">
        <v>358.062927</v>
      </c>
      <c r="V188" s="58">
        <v>358.19885299999999</v>
      </c>
      <c r="W188" s="58">
        <v>358.35339399999998</v>
      </c>
      <c r="X188" s="58">
        <v>358.52560399999999</v>
      </c>
      <c r="Y188" s="58">
        <v>358.71350100000001</v>
      </c>
      <c r="Z188" s="58">
        <v>358.915527</v>
      </c>
      <c r="AA188" s="58">
        <v>359.13012700000002</v>
      </c>
      <c r="AB188" s="58">
        <v>359.35586499999999</v>
      </c>
      <c r="AC188" s="58">
        <v>359.591431</v>
      </c>
      <c r="AD188" s="58">
        <v>359.83581500000003</v>
      </c>
      <c r="AE188" s="58">
        <v>360.08804300000003</v>
      </c>
      <c r="AF188" s="58">
        <v>360.34728999999999</v>
      </c>
      <c r="AG188" s="58">
        <v>360.61267099999998</v>
      </c>
      <c r="AH188" s="58">
        <v>360.88336199999998</v>
      </c>
      <c r="AI188" s="58">
        <v>361.15878300000003</v>
      </c>
      <c r="AJ188" s="58">
        <v>361.43841600000002</v>
      </c>
      <c r="AK188" s="58">
        <v>361.72222900000003</v>
      </c>
      <c r="AL188" s="79">
        <v>-2E-3</v>
      </c>
    </row>
    <row r="189" spans="1:39" ht="15" customHeight="1" thickBot="1">
      <c r="C189" s="80"/>
      <c r="AK189" s="21"/>
      <c r="AL189" s="21"/>
      <c r="AM189" s="22"/>
    </row>
    <row r="190" spans="1:39" ht="15" customHeight="1">
      <c r="C190" s="80"/>
      <c r="D190" s="59"/>
      <c r="E190" s="59"/>
      <c r="F190" s="59"/>
      <c r="G190" s="59"/>
      <c r="H190" s="59"/>
      <c r="I190" s="59"/>
      <c r="J190" s="59"/>
      <c r="K190" s="59"/>
      <c r="L190" s="59"/>
      <c r="M190" s="59"/>
      <c r="N190" s="59"/>
      <c r="O190" s="59"/>
      <c r="P190" s="59"/>
      <c r="Q190" s="59"/>
      <c r="R190" s="59"/>
      <c r="S190" s="59"/>
      <c r="T190" s="59"/>
      <c r="U190" s="59"/>
      <c r="V190" s="59"/>
      <c r="W190" s="59"/>
      <c r="X190" s="59"/>
      <c r="Y190" s="59"/>
      <c r="Z190" s="59"/>
      <c r="AA190" s="59"/>
      <c r="AB190" s="59"/>
      <c r="AC190" s="59"/>
      <c r="AD190" s="59"/>
      <c r="AE190" s="59"/>
      <c r="AF190" s="59"/>
      <c r="AG190" s="59"/>
      <c r="AH190" s="59"/>
      <c r="AI190" s="59"/>
      <c r="AJ190" s="59"/>
      <c r="AK190" s="21"/>
      <c r="AL190" s="21"/>
      <c r="AM190" s="22"/>
    </row>
    <row r="191" spans="1:39" ht="15" customHeight="1">
      <c r="C191" s="80"/>
      <c r="D191" s="81"/>
      <c r="AK191" s="21"/>
      <c r="AL191" s="21"/>
      <c r="AM191" s="22"/>
    </row>
    <row r="192" spans="1:39" ht="15" customHeight="1">
      <c r="C192" s="80"/>
      <c r="D192" s="81"/>
      <c r="AK192" s="21"/>
      <c r="AL192" s="21"/>
      <c r="AM192" s="22"/>
    </row>
    <row r="193" spans="3:39" ht="15" customHeight="1">
      <c r="C193" s="80"/>
      <c r="D193" s="81"/>
      <c r="AK193" s="21"/>
      <c r="AL193" s="21"/>
      <c r="AM193" s="22"/>
    </row>
    <row r="194" spans="3:39" ht="15" customHeight="1" thickBot="1">
      <c r="C194" s="80"/>
      <c r="D194" s="81"/>
      <c r="AL194" s="21"/>
      <c r="AM194" s="22"/>
    </row>
    <row r="195" spans="3:39" ht="15" customHeight="1">
      <c r="C195" s="80"/>
      <c r="D195" s="81"/>
      <c r="AK195" s="59"/>
      <c r="AL195" s="21"/>
      <c r="AM195" s="22"/>
    </row>
    <row r="196" spans="3:39" ht="15" customHeight="1">
      <c r="D196" s="81"/>
      <c r="AL196" s="21"/>
      <c r="AM196" s="22"/>
    </row>
    <row r="197" spans="3:39" ht="15" customHeight="1">
      <c r="D197" s="81"/>
      <c r="AL197" s="21"/>
      <c r="AM197" s="22"/>
    </row>
    <row r="198" spans="3:39" ht="15" customHeight="1" thickBot="1">
      <c r="D198" s="81"/>
      <c r="AM198" s="22"/>
    </row>
    <row r="199" spans="3:39" ht="15" customHeight="1" thickBot="1">
      <c r="D199" s="81"/>
      <c r="AL199" s="59"/>
    </row>
    <row r="200" spans="3:39" ht="15" customHeight="1">
      <c r="AM200" s="59"/>
    </row>
  </sheetData>
  <phoneticPr fontId="60" type="noConversion"/>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K286"/>
  <sheetViews>
    <sheetView workbookViewId="0">
      <pane xSplit="2" ySplit="1" topLeftCell="C17" activePane="bottomRight" state="frozen"/>
      <selection pane="topRight" activeCell="C1" sqref="C1"/>
      <selection pane="bottomLeft" activeCell="A2" sqref="A2"/>
      <selection pane="bottomRight"/>
    </sheetView>
  </sheetViews>
  <sheetFormatPr defaultRowHeight="15" customHeight="1"/>
  <cols>
    <col min="1" max="1" width="45.73046875" customWidth="1"/>
    <col min="2" max="2" width="69.265625" customWidth="1"/>
  </cols>
  <sheetData>
    <row r="1" spans="1:37" ht="15" customHeight="1">
      <c r="A1" t="s">
        <v>684</v>
      </c>
    </row>
    <row r="2" spans="1:37" ht="15" customHeight="1">
      <c r="A2" t="s">
        <v>685</v>
      </c>
    </row>
    <row r="3" spans="1:37" ht="15" customHeight="1">
      <c r="A3" t="s">
        <v>686</v>
      </c>
    </row>
    <row r="4" spans="1:37" ht="15" customHeight="1">
      <c r="A4" t="s">
        <v>271</v>
      </c>
    </row>
    <row r="5" spans="1:37" ht="15" customHeight="1">
      <c r="B5" t="s">
        <v>292</v>
      </c>
      <c r="C5" t="s">
        <v>494</v>
      </c>
      <c r="D5" t="s">
        <v>495</v>
      </c>
      <c r="E5">
        <v>2019</v>
      </c>
      <c r="F5">
        <v>2020</v>
      </c>
      <c r="G5">
        <v>2021</v>
      </c>
      <c r="H5">
        <v>2022</v>
      </c>
      <c r="I5">
        <v>2023</v>
      </c>
      <c r="J5">
        <v>2024</v>
      </c>
      <c r="K5">
        <v>2025</v>
      </c>
      <c r="L5">
        <v>2026</v>
      </c>
      <c r="M5">
        <v>2027</v>
      </c>
      <c r="N5">
        <v>2028</v>
      </c>
      <c r="O5">
        <v>2029</v>
      </c>
      <c r="P5">
        <v>2030</v>
      </c>
      <c r="Q5">
        <v>2031</v>
      </c>
      <c r="R5">
        <v>2032</v>
      </c>
      <c r="S5">
        <v>2033</v>
      </c>
      <c r="T5">
        <v>2034</v>
      </c>
      <c r="U5">
        <v>2035</v>
      </c>
      <c r="V5">
        <v>2036</v>
      </c>
      <c r="W5">
        <v>2037</v>
      </c>
      <c r="X5">
        <v>2038</v>
      </c>
      <c r="Y5">
        <v>2039</v>
      </c>
      <c r="Z5">
        <v>2040</v>
      </c>
      <c r="AA5">
        <v>2041</v>
      </c>
      <c r="AB5">
        <v>2042</v>
      </c>
      <c r="AC5">
        <v>2043</v>
      </c>
      <c r="AD5">
        <v>2044</v>
      </c>
      <c r="AE5">
        <v>2045</v>
      </c>
      <c r="AF5">
        <v>2046</v>
      </c>
      <c r="AG5">
        <v>2047</v>
      </c>
      <c r="AH5">
        <v>2048</v>
      </c>
      <c r="AI5">
        <v>2049</v>
      </c>
      <c r="AJ5">
        <v>2050</v>
      </c>
      <c r="AK5" t="s">
        <v>496</v>
      </c>
    </row>
    <row r="6" spans="1:37" ht="15" customHeight="1">
      <c r="A6" t="s">
        <v>266</v>
      </c>
      <c r="C6" t="s">
        <v>687</v>
      </c>
    </row>
    <row r="7" spans="1:37" ht="15" customHeight="1">
      <c r="A7" t="s">
        <v>688</v>
      </c>
      <c r="C7" t="s">
        <v>689</v>
      </c>
    </row>
    <row r="8" spans="1:37" ht="15" customHeight="1">
      <c r="A8" t="s">
        <v>690</v>
      </c>
      <c r="C8" t="s">
        <v>691</v>
      </c>
    </row>
    <row r="9" spans="1:37" ht="15" customHeight="1">
      <c r="A9" t="s">
        <v>692</v>
      </c>
      <c r="B9" t="s">
        <v>693</v>
      </c>
      <c r="C9" t="s">
        <v>694</v>
      </c>
      <c r="D9" t="s">
        <v>284</v>
      </c>
      <c r="E9">
        <v>45.338524</v>
      </c>
      <c r="F9">
        <v>45.788283999999997</v>
      </c>
      <c r="G9">
        <v>46.912452999999999</v>
      </c>
      <c r="H9">
        <v>47.608184999999999</v>
      </c>
      <c r="I9">
        <v>48.372050999999999</v>
      </c>
      <c r="J9">
        <v>48.945735999999997</v>
      </c>
      <c r="K9">
        <v>49.610019999999999</v>
      </c>
      <c r="L9">
        <v>50.23959</v>
      </c>
      <c r="M9">
        <v>50.934586000000003</v>
      </c>
      <c r="N9">
        <v>51.568053999999997</v>
      </c>
      <c r="O9">
        <v>52.208961000000002</v>
      </c>
      <c r="P9">
        <v>52.738464</v>
      </c>
      <c r="Q9">
        <v>53.561646000000003</v>
      </c>
      <c r="R9">
        <v>54.217136000000004</v>
      </c>
      <c r="S9">
        <v>54.899765000000002</v>
      </c>
      <c r="T9">
        <v>55.501263000000002</v>
      </c>
      <c r="U9">
        <v>56.200676000000001</v>
      </c>
      <c r="V9">
        <v>56.891013999999998</v>
      </c>
      <c r="W9">
        <v>57.387309999999999</v>
      </c>
      <c r="X9">
        <v>57.848193999999999</v>
      </c>
      <c r="Y9">
        <v>58.258121000000003</v>
      </c>
      <c r="Z9">
        <v>58.647995000000002</v>
      </c>
      <c r="AA9">
        <v>59.020535000000002</v>
      </c>
      <c r="AB9">
        <v>59.377746999999999</v>
      </c>
      <c r="AC9">
        <v>59.672009000000003</v>
      </c>
      <c r="AD9">
        <v>60.044643000000001</v>
      </c>
      <c r="AE9">
        <v>60.455593</v>
      </c>
      <c r="AF9">
        <v>61.005057999999998</v>
      </c>
      <c r="AG9">
        <v>61.351241999999999</v>
      </c>
      <c r="AH9">
        <v>61.864722999999998</v>
      </c>
      <c r="AI9">
        <v>62.415005000000001</v>
      </c>
      <c r="AJ9">
        <v>63.041077000000001</v>
      </c>
      <c r="AK9" s="75">
        <v>1.0999999999999999E-2</v>
      </c>
    </row>
    <row r="10" spans="1:37" s="82" customFormat="1" ht="15" customHeight="1">
      <c r="A10" s="82" t="s">
        <v>695</v>
      </c>
      <c r="B10" s="82" t="s">
        <v>696</v>
      </c>
      <c r="C10" s="82" t="s">
        <v>697</v>
      </c>
      <c r="D10" s="82" t="s">
        <v>284</v>
      </c>
      <c r="E10" s="82">
        <v>12.993387999999999</v>
      </c>
      <c r="F10" s="82">
        <v>13.085564</v>
      </c>
      <c r="G10" s="82">
        <v>13.426015</v>
      </c>
      <c r="H10" s="82">
        <v>13.682649</v>
      </c>
      <c r="I10" s="82">
        <v>13.986616</v>
      </c>
      <c r="J10" s="82">
        <v>14.255686000000001</v>
      </c>
      <c r="K10" s="82">
        <v>14.576639</v>
      </c>
      <c r="L10" s="82">
        <v>14.91924</v>
      </c>
      <c r="M10" s="82">
        <v>15.298795</v>
      </c>
      <c r="N10" s="82">
        <v>15.655293</v>
      </c>
      <c r="O10" s="82">
        <v>16.036183999999999</v>
      </c>
      <c r="P10" s="82">
        <v>16.403683000000001</v>
      </c>
      <c r="Q10" s="82">
        <v>16.869240000000001</v>
      </c>
      <c r="R10" s="82">
        <v>17.3323</v>
      </c>
      <c r="S10" s="82">
        <v>17.859477999999999</v>
      </c>
      <c r="T10" s="82">
        <v>18.381401</v>
      </c>
      <c r="U10" s="82">
        <v>18.955078</v>
      </c>
      <c r="V10" s="82">
        <v>19.562397000000001</v>
      </c>
      <c r="W10" s="82">
        <v>20.127655000000001</v>
      </c>
      <c r="X10" s="82">
        <v>20.680295999999998</v>
      </c>
      <c r="Y10" s="82">
        <v>21.201677</v>
      </c>
      <c r="Z10" s="82">
        <v>21.717047000000001</v>
      </c>
      <c r="AA10" s="82">
        <v>22.233829</v>
      </c>
      <c r="AB10" s="82">
        <v>22.74757</v>
      </c>
      <c r="AC10" s="82">
        <v>23.234901000000001</v>
      </c>
      <c r="AD10" s="82">
        <v>23.752506</v>
      </c>
      <c r="AE10" s="82">
        <v>24.289179000000001</v>
      </c>
      <c r="AF10" s="82">
        <v>24.883963000000001</v>
      </c>
      <c r="AG10" s="82">
        <v>25.396719000000001</v>
      </c>
      <c r="AH10" s="82">
        <v>25.982728999999999</v>
      </c>
      <c r="AI10" s="82">
        <v>26.591958999999999</v>
      </c>
      <c r="AJ10" s="82">
        <v>27.240181</v>
      </c>
      <c r="AK10" s="83">
        <v>2.4E-2</v>
      </c>
    </row>
    <row r="11" spans="1:37" ht="15" customHeight="1">
      <c r="A11" t="s">
        <v>698</v>
      </c>
      <c r="B11" t="s">
        <v>699</v>
      </c>
      <c r="C11" t="s">
        <v>700</v>
      </c>
      <c r="D11" t="s">
        <v>284</v>
      </c>
      <c r="E11">
        <v>1.0973999999999999E-2</v>
      </c>
      <c r="F11">
        <v>1.5585999999999999E-2</v>
      </c>
      <c r="G11">
        <v>2.0188000000000001E-2</v>
      </c>
      <c r="H11">
        <v>2.444E-2</v>
      </c>
      <c r="I11">
        <v>2.8656000000000001E-2</v>
      </c>
      <c r="J11">
        <v>3.2684999999999999E-2</v>
      </c>
      <c r="K11">
        <v>3.6714999999999998E-2</v>
      </c>
      <c r="L11">
        <v>4.0721E-2</v>
      </c>
      <c r="M11">
        <v>4.4825999999999998E-2</v>
      </c>
      <c r="N11">
        <v>4.8932999999999997E-2</v>
      </c>
      <c r="O11">
        <v>5.3137999999999998E-2</v>
      </c>
      <c r="P11">
        <v>5.7251000000000003E-2</v>
      </c>
      <c r="Q11">
        <v>6.1745000000000001E-2</v>
      </c>
      <c r="R11">
        <v>6.6189999999999999E-2</v>
      </c>
      <c r="S11">
        <v>7.0832000000000006E-2</v>
      </c>
      <c r="T11">
        <v>7.5462000000000001E-2</v>
      </c>
      <c r="U11">
        <v>8.0383999999999997E-2</v>
      </c>
      <c r="V11">
        <v>8.5558999999999996E-2</v>
      </c>
      <c r="W11">
        <v>9.0691999999999995E-2</v>
      </c>
      <c r="X11">
        <v>9.6003000000000005E-2</v>
      </c>
      <c r="Y11">
        <v>0.101338</v>
      </c>
      <c r="Z11">
        <v>0.106766</v>
      </c>
      <c r="AA11">
        <v>0.112318</v>
      </c>
      <c r="AB11">
        <v>0.118038</v>
      </c>
      <c r="AC11">
        <v>0.123782</v>
      </c>
      <c r="AD11">
        <v>0.129915</v>
      </c>
      <c r="AE11">
        <v>0.136434</v>
      </c>
      <c r="AF11">
        <v>0.143651</v>
      </c>
      <c r="AG11">
        <v>0.150753</v>
      </c>
      <c r="AH11">
        <v>0.15869900000000001</v>
      </c>
      <c r="AI11">
        <v>0.16719000000000001</v>
      </c>
      <c r="AJ11">
        <v>0.176341</v>
      </c>
      <c r="AK11" s="75">
        <v>9.4E-2</v>
      </c>
    </row>
    <row r="12" spans="1:37" ht="15" customHeight="1">
      <c r="A12" t="s">
        <v>701</v>
      </c>
      <c r="B12" t="s">
        <v>702</v>
      </c>
      <c r="C12" t="s">
        <v>703</v>
      </c>
      <c r="D12" t="s">
        <v>284</v>
      </c>
      <c r="E12">
        <v>6.4700000000000001E-3</v>
      </c>
      <c r="F12">
        <v>9.3130000000000001E-3</v>
      </c>
      <c r="G12">
        <v>1.2081E-2</v>
      </c>
      <c r="H12">
        <v>1.4557E-2</v>
      </c>
      <c r="I12">
        <v>1.6896999999999999E-2</v>
      </c>
      <c r="J12">
        <v>1.9022000000000001E-2</v>
      </c>
      <c r="K12">
        <v>2.1052000000000001E-2</v>
      </c>
      <c r="L12">
        <v>2.2974999999999999E-2</v>
      </c>
      <c r="M12">
        <v>2.486E-2</v>
      </c>
      <c r="N12">
        <v>2.6644000000000001E-2</v>
      </c>
      <c r="O12">
        <v>2.8382999999999999E-2</v>
      </c>
      <c r="P12">
        <v>2.9987E-2</v>
      </c>
      <c r="Q12">
        <v>3.1701E-2</v>
      </c>
      <c r="R12">
        <v>3.3299000000000002E-2</v>
      </c>
      <c r="S12">
        <v>3.492E-2</v>
      </c>
      <c r="T12">
        <v>3.6471999999999997E-2</v>
      </c>
      <c r="U12">
        <v>3.8091E-2</v>
      </c>
      <c r="V12">
        <v>3.9747999999999999E-2</v>
      </c>
      <c r="W12">
        <v>4.1317E-2</v>
      </c>
      <c r="X12">
        <v>4.2903999999999998E-2</v>
      </c>
      <c r="Y12">
        <v>4.4456000000000002E-2</v>
      </c>
      <c r="Z12">
        <v>4.6025999999999997E-2</v>
      </c>
      <c r="AA12">
        <v>4.7642999999999998E-2</v>
      </c>
      <c r="AB12">
        <v>4.9410000000000003E-2</v>
      </c>
      <c r="AC12">
        <v>5.1302E-2</v>
      </c>
      <c r="AD12">
        <v>5.3527999999999999E-2</v>
      </c>
      <c r="AE12">
        <v>5.6118000000000001E-2</v>
      </c>
      <c r="AF12">
        <v>5.9241000000000002E-2</v>
      </c>
      <c r="AG12">
        <v>6.2593999999999997E-2</v>
      </c>
      <c r="AH12">
        <v>6.6616999999999996E-2</v>
      </c>
      <c r="AI12">
        <v>7.1225999999999998E-2</v>
      </c>
      <c r="AJ12">
        <v>7.6518000000000003E-2</v>
      </c>
      <c r="AK12" s="75">
        <v>8.3000000000000004E-2</v>
      </c>
    </row>
    <row r="13" spans="1:37" ht="15" customHeight="1">
      <c r="A13" t="s">
        <v>704</v>
      </c>
      <c r="B13" t="s">
        <v>705</v>
      </c>
      <c r="C13" t="s">
        <v>706</v>
      </c>
      <c r="D13" t="s">
        <v>284</v>
      </c>
      <c r="E13">
        <v>3.7658459999999998</v>
      </c>
      <c r="F13">
        <v>4.0269579999999996</v>
      </c>
      <c r="G13">
        <v>4.3382360000000002</v>
      </c>
      <c r="H13">
        <v>4.6058060000000003</v>
      </c>
      <c r="I13">
        <v>4.8769720000000003</v>
      </c>
      <c r="J13">
        <v>5.1299029999999997</v>
      </c>
      <c r="K13">
        <v>5.4042149999999998</v>
      </c>
      <c r="L13">
        <v>5.6910990000000004</v>
      </c>
      <c r="M13">
        <v>6.0002329999999997</v>
      </c>
      <c r="N13">
        <v>6.3149290000000002</v>
      </c>
      <c r="O13">
        <v>6.6534370000000003</v>
      </c>
      <c r="P13">
        <v>6.9958359999999997</v>
      </c>
      <c r="Q13">
        <v>7.3890659999999997</v>
      </c>
      <c r="R13">
        <v>7.7803979999999999</v>
      </c>
      <c r="S13">
        <v>8.1963489999999997</v>
      </c>
      <c r="T13">
        <v>8.6005299999999991</v>
      </c>
      <c r="U13">
        <v>9.0316989999999997</v>
      </c>
      <c r="V13">
        <v>9.4831579999999995</v>
      </c>
      <c r="W13">
        <v>9.9278499999999994</v>
      </c>
      <c r="X13">
        <v>10.378411</v>
      </c>
      <c r="Y13">
        <v>10.864091999999999</v>
      </c>
      <c r="Z13">
        <v>11.382462</v>
      </c>
      <c r="AA13">
        <v>11.932074999999999</v>
      </c>
      <c r="AB13">
        <v>12.513221</v>
      </c>
      <c r="AC13">
        <v>13.108843999999999</v>
      </c>
      <c r="AD13">
        <v>13.756455000000001</v>
      </c>
      <c r="AE13">
        <v>14.446859999999999</v>
      </c>
      <c r="AF13">
        <v>15.205769</v>
      </c>
      <c r="AG13">
        <v>15.949208</v>
      </c>
      <c r="AH13">
        <v>16.787099999999999</v>
      </c>
      <c r="AI13">
        <v>17.678599999999999</v>
      </c>
      <c r="AJ13">
        <v>18.642465999999999</v>
      </c>
      <c r="AK13" s="75">
        <v>5.2999999999999999E-2</v>
      </c>
    </row>
    <row r="14" spans="1:37" ht="15" customHeight="1">
      <c r="A14" t="s">
        <v>707</v>
      </c>
      <c r="B14" t="s">
        <v>708</v>
      </c>
      <c r="C14" t="s">
        <v>709</v>
      </c>
      <c r="D14" t="s">
        <v>284</v>
      </c>
      <c r="E14">
        <v>1.196E-3</v>
      </c>
      <c r="F14">
        <v>6.3699999999999998E-3</v>
      </c>
      <c r="G14">
        <v>1.1726E-2</v>
      </c>
      <c r="H14">
        <v>1.7243000000000001E-2</v>
      </c>
      <c r="I14">
        <v>2.2969E-2</v>
      </c>
      <c r="J14">
        <v>2.8681999999999999E-2</v>
      </c>
      <c r="K14">
        <v>3.4469E-2</v>
      </c>
      <c r="L14">
        <v>4.0264000000000001E-2</v>
      </c>
      <c r="M14">
        <v>4.6150999999999998E-2</v>
      </c>
      <c r="N14">
        <v>5.1985000000000003E-2</v>
      </c>
      <c r="O14">
        <v>5.7835999999999999E-2</v>
      </c>
      <c r="P14">
        <v>6.3519999999999993E-2</v>
      </c>
      <c r="Q14">
        <v>6.9581000000000004E-2</v>
      </c>
      <c r="R14">
        <v>7.5558E-2</v>
      </c>
      <c r="S14">
        <v>8.1714999999999996E-2</v>
      </c>
      <c r="T14">
        <v>8.7892999999999999E-2</v>
      </c>
      <c r="U14">
        <v>9.4470999999999999E-2</v>
      </c>
      <c r="V14">
        <v>0.10138999999999999</v>
      </c>
      <c r="W14">
        <v>0.108333</v>
      </c>
      <c r="X14">
        <v>0.115579</v>
      </c>
      <c r="Y14">
        <v>0.12299499999999999</v>
      </c>
      <c r="Z14">
        <v>0.13064999999999999</v>
      </c>
      <c r="AA14">
        <v>0.138547</v>
      </c>
      <c r="AB14">
        <v>0.146707</v>
      </c>
      <c r="AC14">
        <v>0.15472</v>
      </c>
      <c r="AD14">
        <v>0.16304199999999999</v>
      </c>
      <c r="AE14">
        <v>0.171683</v>
      </c>
      <c r="AF14">
        <v>0.18102399999999999</v>
      </c>
      <c r="AG14">
        <v>0.190083</v>
      </c>
      <c r="AH14">
        <v>0.20007900000000001</v>
      </c>
      <c r="AI14">
        <v>0.2107</v>
      </c>
      <c r="AJ14">
        <v>0.22218199999999999</v>
      </c>
      <c r="AK14" s="75">
        <v>0.184</v>
      </c>
    </row>
    <row r="15" spans="1:37" ht="15" customHeight="1">
      <c r="A15" t="s">
        <v>710</v>
      </c>
      <c r="B15" t="s">
        <v>711</v>
      </c>
      <c r="C15" t="s">
        <v>712</v>
      </c>
      <c r="D15" t="s">
        <v>284</v>
      </c>
      <c r="E15">
        <v>0</v>
      </c>
      <c r="F15">
        <v>5.8529999999999997E-3</v>
      </c>
      <c r="G15">
        <v>1.1892E-2</v>
      </c>
      <c r="H15">
        <v>1.8107000000000002E-2</v>
      </c>
      <c r="I15">
        <v>2.4537E-2</v>
      </c>
      <c r="J15">
        <v>3.0942000000000001E-2</v>
      </c>
      <c r="K15">
        <v>3.7413000000000002E-2</v>
      </c>
      <c r="L15">
        <v>4.3880000000000002E-2</v>
      </c>
      <c r="M15">
        <v>5.0436000000000002E-2</v>
      </c>
      <c r="N15">
        <v>5.6926999999999998E-2</v>
      </c>
      <c r="O15">
        <v>6.3450999999999994E-2</v>
      </c>
      <c r="P15">
        <v>6.9806000000000007E-2</v>
      </c>
      <c r="Q15">
        <v>7.6573000000000002E-2</v>
      </c>
      <c r="R15">
        <v>8.3243999999999999E-2</v>
      </c>
      <c r="S15">
        <v>9.0151999999999996E-2</v>
      </c>
      <c r="T15">
        <v>9.7090999999999997E-2</v>
      </c>
      <c r="U15">
        <v>0.10445500000000001</v>
      </c>
      <c r="V15">
        <v>0.112183</v>
      </c>
      <c r="W15">
        <v>0.119925</v>
      </c>
      <c r="X15">
        <v>0.127994</v>
      </c>
      <c r="Y15">
        <v>0.136243</v>
      </c>
      <c r="Z15">
        <v>0.14474000000000001</v>
      </c>
      <c r="AA15">
        <v>0.153498</v>
      </c>
      <c r="AB15">
        <v>0.162546</v>
      </c>
      <c r="AC15">
        <v>0.171433</v>
      </c>
      <c r="AD15">
        <v>0.180675</v>
      </c>
      <c r="AE15">
        <v>0.190275</v>
      </c>
      <c r="AF15">
        <v>0.20064499999999999</v>
      </c>
      <c r="AG15">
        <v>0.210698</v>
      </c>
      <c r="AH15">
        <v>0.22178700000000001</v>
      </c>
      <c r="AI15">
        <v>0.233566</v>
      </c>
      <c r="AJ15">
        <v>0.24629899999999999</v>
      </c>
      <c r="AK15" t="s">
        <v>171</v>
      </c>
    </row>
    <row r="16" spans="1:37" ht="15" customHeight="1">
      <c r="A16" t="s">
        <v>713</v>
      </c>
      <c r="B16" t="s">
        <v>714</v>
      </c>
      <c r="C16" t="s">
        <v>715</v>
      </c>
      <c r="D16" t="s">
        <v>284</v>
      </c>
      <c r="E16">
        <v>0</v>
      </c>
      <c r="F16">
        <v>5.4299999999999999E-3</v>
      </c>
      <c r="G16">
        <v>1.1032E-2</v>
      </c>
      <c r="H16">
        <v>1.6796999999999999E-2</v>
      </c>
      <c r="I16">
        <v>2.2762000000000001E-2</v>
      </c>
      <c r="J16">
        <v>2.8704E-2</v>
      </c>
      <c r="K16">
        <v>3.4707000000000002E-2</v>
      </c>
      <c r="L16">
        <v>4.0707E-2</v>
      </c>
      <c r="M16">
        <v>4.6788000000000003E-2</v>
      </c>
      <c r="N16">
        <v>5.2809000000000002E-2</v>
      </c>
      <c r="O16">
        <v>5.8861999999999998E-2</v>
      </c>
      <c r="P16">
        <v>6.4756999999999995E-2</v>
      </c>
      <c r="Q16">
        <v>7.1034E-2</v>
      </c>
      <c r="R16">
        <v>7.7223E-2</v>
      </c>
      <c r="S16">
        <v>8.3630999999999997E-2</v>
      </c>
      <c r="T16">
        <v>9.0068999999999996E-2</v>
      </c>
      <c r="U16">
        <v>9.69E-2</v>
      </c>
      <c r="V16">
        <v>0.10406899999999999</v>
      </c>
      <c r="W16">
        <v>0.111251</v>
      </c>
      <c r="X16">
        <v>0.11873599999999999</v>
      </c>
      <c r="Y16">
        <v>0.126389</v>
      </c>
      <c r="Z16">
        <v>0.134272</v>
      </c>
      <c r="AA16">
        <v>0.14239599999999999</v>
      </c>
      <c r="AB16">
        <v>0.15079000000000001</v>
      </c>
      <c r="AC16">
        <v>0.15903400000000001</v>
      </c>
      <c r="AD16">
        <v>0.16760800000000001</v>
      </c>
      <c r="AE16">
        <v>0.176513</v>
      </c>
      <c r="AF16">
        <v>0.18613299999999999</v>
      </c>
      <c r="AG16">
        <v>0.19545899999999999</v>
      </c>
      <c r="AH16">
        <v>0.20574500000000001</v>
      </c>
      <c r="AI16">
        <v>0.216673</v>
      </c>
      <c r="AJ16">
        <v>0.22848499999999999</v>
      </c>
      <c r="AK16" t="s">
        <v>171</v>
      </c>
    </row>
    <row r="17" spans="1:37" ht="15" customHeight="1">
      <c r="A17" t="s">
        <v>716</v>
      </c>
      <c r="B17" t="s">
        <v>717</v>
      </c>
      <c r="C17" t="s">
        <v>718</v>
      </c>
      <c r="D17" t="s">
        <v>284</v>
      </c>
      <c r="E17">
        <v>0</v>
      </c>
      <c r="F17">
        <v>3.9999999999999998E-6</v>
      </c>
      <c r="G17">
        <v>7.9999999999999996E-6</v>
      </c>
      <c r="H17">
        <v>1.1E-5</v>
      </c>
      <c r="I17">
        <v>1.5E-5</v>
      </c>
      <c r="J17">
        <v>1.9000000000000001E-5</v>
      </c>
      <c r="K17">
        <v>2.1999999999999999E-5</v>
      </c>
      <c r="L17">
        <v>2.5000000000000001E-5</v>
      </c>
      <c r="M17">
        <v>2.9E-5</v>
      </c>
      <c r="N17">
        <v>3.1999999999999999E-5</v>
      </c>
      <c r="O17">
        <v>3.4999999999999997E-5</v>
      </c>
      <c r="P17">
        <v>3.6999999999999998E-5</v>
      </c>
      <c r="Q17">
        <v>4.0000000000000003E-5</v>
      </c>
      <c r="R17">
        <v>4.1999999999999998E-5</v>
      </c>
      <c r="S17">
        <v>4.3999999999999999E-5</v>
      </c>
      <c r="T17">
        <v>4.6E-5</v>
      </c>
      <c r="U17">
        <v>4.8000000000000001E-5</v>
      </c>
      <c r="V17">
        <v>5.0000000000000002E-5</v>
      </c>
      <c r="W17">
        <v>5.1E-5</v>
      </c>
      <c r="X17">
        <v>5.3000000000000001E-5</v>
      </c>
      <c r="Y17">
        <v>5.3999999999999998E-5</v>
      </c>
      <c r="Z17">
        <v>5.5000000000000002E-5</v>
      </c>
      <c r="AA17">
        <v>5.5999999999999999E-5</v>
      </c>
      <c r="AB17">
        <v>5.7000000000000003E-5</v>
      </c>
      <c r="AC17">
        <v>5.7000000000000003E-5</v>
      </c>
      <c r="AD17">
        <v>5.8E-5</v>
      </c>
      <c r="AE17">
        <v>5.8E-5</v>
      </c>
      <c r="AF17">
        <v>5.8E-5</v>
      </c>
      <c r="AG17">
        <v>5.8E-5</v>
      </c>
      <c r="AH17">
        <v>5.7000000000000003E-5</v>
      </c>
      <c r="AI17">
        <v>5.7000000000000003E-5</v>
      </c>
      <c r="AJ17">
        <v>5.7000000000000003E-5</v>
      </c>
      <c r="AK17" t="s">
        <v>171</v>
      </c>
    </row>
    <row r="18" spans="1:37" ht="15" customHeight="1">
      <c r="A18" t="s">
        <v>719</v>
      </c>
      <c r="B18" t="s">
        <v>720</v>
      </c>
      <c r="C18" t="s">
        <v>721</v>
      </c>
      <c r="D18" t="s">
        <v>284</v>
      </c>
      <c r="E18">
        <v>62.116385999999999</v>
      </c>
      <c r="F18">
        <v>62.943370999999999</v>
      </c>
      <c r="G18">
        <v>64.743599000000003</v>
      </c>
      <c r="H18">
        <v>65.987815999999995</v>
      </c>
      <c r="I18">
        <v>67.351500999999999</v>
      </c>
      <c r="J18">
        <v>68.471275000000006</v>
      </c>
      <c r="K18">
        <v>69.755111999999997</v>
      </c>
      <c r="L18">
        <v>71.038391000000004</v>
      </c>
      <c r="M18">
        <v>72.446449000000001</v>
      </c>
      <c r="N18">
        <v>73.775642000000005</v>
      </c>
      <c r="O18">
        <v>75.160049000000001</v>
      </c>
      <c r="P18">
        <v>76.423125999999996</v>
      </c>
      <c r="Q18">
        <v>78.130523999999994</v>
      </c>
      <c r="R18">
        <v>79.665405000000007</v>
      </c>
      <c r="S18">
        <v>81.316840999999997</v>
      </c>
      <c r="T18">
        <v>82.870200999999994</v>
      </c>
      <c r="U18">
        <v>84.601653999999996</v>
      </c>
      <c r="V18">
        <v>86.379333000000003</v>
      </c>
      <c r="W18">
        <v>87.914253000000002</v>
      </c>
      <c r="X18">
        <v>89.408103999999994</v>
      </c>
      <c r="Y18">
        <v>90.855507000000003</v>
      </c>
      <c r="Z18">
        <v>92.309944000000002</v>
      </c>
      <c r="AA18">
        <v>93.781006000000005</v>
      </c>
      <c r="AB18">
        <v>95.266006000000004</v>
      </c>
      <c r="AC18">
        <v>96.675811999999993</v>
      </c>
      <c r="AD18">
        <v>98.248458999999997</v>
      </c>
      <c r="AE18">
        <v>99.922531000000006</v>
      </c>
      <c r="AF18">
        <v>101.865318</v>
      </c>
      <c r="AG18">
        <v>103.506516</v>
      </c>
      <c r="AH18">
        <v>105.487534</v>
      </c>
      <c r="AI18">
        <v>107.584824</v>
      </c>
      <c r="AJ18">
        <v>109.87376399999999</v>
      </c>
      <c r="AK18" s="75">
        <v>1.9E-2</v>
      </c>
    </row>
    <row r="19" spans="1:37" ht="15" customHeight="1">
      <c r="A19" t="s">
        <v>722</v>
      </c>
      <c r="C19" t="s">
        <v>723</v>
      </c>
    </row>
    <row r="20" spans="1:37" ht="15" customHeight="1">
      <c r="A20" t="s">
        <v>692</v>
      </c>
      <c r="B20" t="s">
        <v>724</v>
      </c>
      <c r="C20" t="s">
        <v>725</v>
      </c>
      <c r="D20" t="s">
        <v>284</v>
      </c>
      <c r="E20">
        <v>37.390987000000003</v>
      </c>
      <c r="F20">
        <v>37.651057999999999</v>
      </c>
      <c r="G20">
        <v>38.255333</v>
      </c>
      <c r="H20">
        <v>39.042721</v>
      </c>
      <c r="I20">
        <v>39.896670999999998</v>
      </c>
      <c r="J20">
        <v>40.529400000000003</v>
      </c>
      <c r="K20">
        <v>41.234603999999997</v>
      </c>
      <c r="L20">
        <v>42.001170999999999</v>
      </c>
      <c r="M20">
        <v>42.927920999999998</v>
      </c>
      <c r="N20">
        <v>43.856090999999999</v>
      </c>
      <c r="O20">
        <v>44.826850999999998</v>
      </c>
      <c r="P20">
        <v>45.700695000000003</v>
      </c>
      <c r="Q20">
        <v>46.816063</v>
      </c>
      <c r="R20">
        <v>47.872447999999999</v>
      </c>
      <c r="S20">
        <v>49.006832000000003</v>
      </c>
      <c r="T20">
        <v>50.061405000000001</v>
      </c>
      <c r="U20">
        <v>51.208477000000002</v>
      </c>
      <c r="V20">
        <v>52.445694000000003</v>
      </c>
      <c r="W20">
        <v>53.645896999999998</v>
      </c>
      <c r="X20">
        <v>54.897556000000002</v>
      </c>
      <c r="Y20">
        <v>56.169155000000003</v>
      </c>
      <c r="Z20">
        <v>57.510933000000001</v>
      </c>
      <c r="AA20">
        <v>58.898468000000001</v>
      </c>
      <c r="AB20">
        <v>60.352451000000002</v>
      </c>
      <c r="AC20">
        <v>61.86562</v>
      </c>
      <c r="AD20">
        <v>63.564087000000001</v>
      </c>
      <c r="AE20">
        <v>65.405051999999998</v>
      </c>
      <c r="AF20">
        <v>67.477622999999994</v>
      </c>
      <c r="AG20">
        <v>69.356185999999994</v>
      </c>
      <c r="AH20">
        <v>71.449592999999993</v>
      </c>
      <c r="AI20">
        <v>73.637810000000002</v>
      </c>
      <c r="AJ20">
        <v>75.867867000000004</v>
      </c>
      <c r="AK20" s="75">
        <v>2.3E-2</v>
      </c>
    </row>
    <row r="21" spans="1:37" s="82" customFormat="1" ht="15" customHeight="1">
      <c r="A21" s="82" t="s">
        <v>695</v>
      </c>
      <c r="B21" s="82" t="s">
        <v>726</v>
      </c>
      <c r="C21" s="82" t="s">
        <v>727</v>
      </c>
      <c r="D21" s="82" t="s">
        <v>284</v>
      </c>
      <c r="E21" s="82">
        <v>16.566603000000001</v>
      </c>
      <c r="F21" s="82">
        <v>16.396280000000001</v>
      </c>
      <c r="G21" s="82">
        <v>16.439896000000001</v>
      </c>
      <c r="H21" s="82">
        <v>16.529689999999999</v>
      </c>
      <c r="I21" s="82">
        <v>16.688790999999998</v>
      </c>
      <c r="J21" s="82">
        <v>16.827316</v>
      </c>
      <c r="K21" s="82">
        <v>17.001038000000001</v>
      </c>
      <c r="L21" s="82">
        <v>17.231853000000001</v>
      </c>
      <c r="M21" s="82">
        <v>17.535267000000001</v>
      </c>
      <c r="N21" s="82">
        <v>17.869351999999999</v>
      </c>
      <c r="O21" s="82">
        <v>18.247271000000001</v>
      </c>
      <c r="P21" s="82">
        <v>18.587626</v>
      </c>
      <c r="Q21" s="82">
        <v>19.025107999999999</v>
      </c>
      <c r="R21" s="82">
        <v>19.452936000000001</v>
      </c>
      <c r="S21" s="82">
        <v>19.913948000000001</v>
      </c>
      <c r="T21" s="82">
        <v>20.349620999999999</v>
      </c>
      <c r="U21" s="82">
        <v>20.815242999999999</v>
      </c>
      <c r="V21" s="82">
        <v>21.332705000000001</v>
      </c>
      <c r="W21" s="82">
        <v>21.817457000000001</v>
      </c>
      <c r="X21" s="82">
        <v>22.307468</v>
      </c>
      <c r="Y21" s="82">
        <v>22.81044</v>
      </c>
      <c r="Z21" s="82">
        <v>23.333673000000001</v>
      </c>
      <c r="AA21" s="82">
        <v>23.874891000000002</v>
      </c>
      <c r="AB21" s="82">
        <v>24.436152</v>
      </c>
      <c r="AC21" s="82">
        <v>25.008697999999999</v>
      </c>
      <c r="AD21" s="82">
        <v>25.639744</v>
      </c>
      <c r="AE21" s="82">
        <v>26.300379</v>
      </c>
      <c r="AF21" s="82">
        <v>27.032423000000001</v>
      </c>
      <c r="AG21" s="82">
        <v>27.666231</v>
      </c>
      <c r="AH21" s="82">
        <v>28.366410999999999</v>
      </c>
      <c r="AI21" s="82">
        <v>29.091557999999999</v>
      </c>
      <c r="AJ21" s="82">
        <v>29.820221</v>
      </c>
      <c r="AK21" s="83">
        <v>1.9E-2</v>
      </c>
    </row>
    <row r="22" spans="1:37" ht="15" customHeight="1">
      <c r="A22" t="s">
        <v>698</v>
      </c>
      <c r="B22" t="s">
        <v>728</v>
      </c>
      <c r="C22" t="s">
        <v>729</v>
      </c>
      <c r="D22" t="s">
        <v>284</v>
      </c>
      <c r="E22">
        <v>5.5921999999999999E-2</v>
      </c>
      <c r="F22">
        <v>5.8422000000000002E-2</v>
      </c>
      <c r="G22">
        <v>6.1231000000000001E-2</v>
      </c>
      <c r="H22">
        <v>6.4163999999999999E-2</v>
      </c>
      <c r="I22">
        <v>6.7024E-2</v>
      </c>
      <c r="J22">
        <v>6.9318000000000005E-2</v>
      </c>
      <c r="K22">
        <v>7.1513999999999994E-2</v>
      </c>
      <c r="L22">
        <v>7.3596999999999996E-2</v>
      </c>
      <c r="M22">
        <v>7.5757000000000005E-2</v>
      </c>
      <c r="N22">
        <v>7.7814999999999995E-2</v>
      </c>
      <c r="O22">
        <v>7.9933000000000004E-2</v>
      </c>
      <c r="P22">
        <v>8.1991999999999995E-2</v>
      </c>
      <c r="Q22">
        <v>8.4631999999999999E-2</v>
      </c>
      <c r="R22">
        <v>8.7399000000000004E-2</v>
      </c>
      <c r="S22">
        <v>9.0812000000000004E-2</v>
      </c>
      <c r="T22">
        <v>9.4510999999999998E-2</v>
      </c>
      <c r="U22">
        <v>9.8367999999999997E-2</v>
      </c>
      <c r="V22">
        <v>0.10267900000000001</v>
      </c>
      <c r="W22">
        <v>0.107306</v>
      </c>
      <c r="X22">
        <v>0.112402</v>
      </c>
      <c r="Y22">
        <v>0.117908</v>
      </c>
      <c r="Z22">
        <v>0.123947</v>
      </c>
      <c r="AA22">
        <v>0.13048199999999999</v>
      </c>
      <c r="AB22">
        <v>0.13749600000000001</v>
      </c>
      <c r="AC22">
        <v>0.14489199999999999</v>
      </c>
      <c r="AD22">
        <v>0.153001</v>
      </c>
      <c r="AE22">
        <v>0.161827</v>
      </c>
      <c r="AF22">
        <v>0.17168600000000001</v>
      </c>
      <c r="AG22">
        <v>0.18148</v>
      </c>
      <c r="AH22">
        <v>0.19229099999999999</v>
      </c>
      <c r="AI22">
        <v>0.20347499999999999</v>
      </c>
      <c r="AJ22">
        <v>0.21540500000000001</v>
      </c>
      <c r="AK22" s="75">
        <v>4.3999999999999997E-2</v>
      </c>
    </row>
    <row r="23" spans="1:37" ht="15" customHeight="1">
      <c r="A23" t="s">
        <v>701</v>
      </c>
      <c r="B23" t="s">
        <v>730</v>
      </c>
      <c r="C23" t="s">
        <v>731</v>
      </c>
      <c r="D23" t="s">
        <v>284</v>
      </c>
      <c r="E23">
        <v>5.5612000000000002E-2</v>
      </c>
      <c r="F23">
        <v>6.5286999999999998E-2</v>
      </c>
      <c r="G23">
        <v>7.4654999999999999E-2</v>
      </c>
      <c r="H23">
        <v>8.4429000000000004E-2</v>
      </c>
      <c r="I23">
        <v>9.3921000000000004E-2</v>
      </c>
      <c r="J23">
        <v>0.102322</v>
      </c>
      <c r="K23">
        <v>0.110358</v>
      </c>
      <c r="L23">
        <v>0.118071</v>
      </c>
      <c r="M23">
        <v>0.12572800000000001</v>
      </c>
      <c r="N23">
        <v>0.133018</v>
      </c>
      <c r="O23">
        <v>0.140044</v>
      </c>
      <c r="P23">
        <v>0.14629900000000001</v>
      </c>
      <c r="Q23">
        <v>0.152974</v>
      </c>
      <c r="R23">
        <v>0.15912000000000001</v>
      </c>
      <c r="S23">
        <v>0.165322</v>
      </c>
      <c r="T23">
        <v>0.17105899999999999</v>
      </c>
      <c r="U23">
        <v>0.176927</v>
      </c>
      <c r="V23">
        <v>0.183001</v>
      </c>
      <c r="W23">
        <v>0.18904699999999999</v>
      </c>
      <c r="X23">
        <v>0.19531000000000001</v>
      </c>
      <c r="Y23">
        <v>0.201764</v>
      </c>
      <c r="Z23">
        <v>0.20865300000000001</v>
      </c>
      <c r="AA23">
        <v>0.21584600000000001</v>
      </c>
      <c r="AB23">
        <v>0.22340399999999999</v>
      </c>
      <c r="AC23">
        <v>0.23105500000000001</v>
      </c>
      <c r="AD23">
        <v>0.239401</v>
      </c>
      <c r="AE23">
        <v>0.24857000000000001</v>
      </c>
      <c r="AF23">
        <v>0.25901099999999999</v>
      </c>
      <c r="AG23">
        <v>0.26900299999999999</v>
      </c>
      <c r="AH23">
        <v>0.28018599999999999</v>
      </c>
      <c r="AI23">
        <v>0.29225899999999999</v>
      </c>
      <c r="AJ23">
        <v>0.30513000000000001</v>
      </c>
      <c r="AK23" s="75">
        <v>5.6000000000000001E-2</v>
      </c>
    </row>
    <row r="24" spans="1:37" ht="15" customHeight="1">
      <c r="A24" t="s">
        <v>704</v>
      </c>
      <c r="B24" t="s">
        <v>732</v>
      </c>
      <c r="C24" t="s">
        <v>733</v>
      </c>
      <c r="D24" t="s">
        <v>284</v>
      </c>
      <c r="E24">
        <v>0.53423900000000002</v>
      </c>
      <c r="F24">
        <v>0.58652700000000002</v>
      </c>
      <c r="G24">
        <v>0.637934</v>
      </c>
      <c r="H24">
        <v>0.69095700000000004</v>
      </c>
      <c r="I24">
        <v>0.74268299999999998</v>
      </c>
      <c r="J24">
        <v>0.78819300000000003</v>
      </c>
      <c r="K24">
        <v>0.83354200000000001</v>
      </c>
      <c r="L24">
        <v>0.87686900000000001</v>
      </c>
      <c r="M24">
        <v>0.92605300000000002</v>
      </c>
      <c r="N24">
        <v>0.97683500000000001</v>
      </c>
      <c r="O24">
        <v>1.0313369999999999</v>
      </c>
      <c r="P24">
        <v>1.08677</v>
      </c>
      <c r="Q24">
        <v>1.1505369999999999</v>
      </c>
      <c r="R24">
        <v>1.2158640000000001</v>
      </c>
      <c r="S24">
        <v>1.2856099999999999</v>
      </c>
      <c r="T24">
        <v>1.358646</v>
      </c>
      <c r="U24">
        <v>1.4376869999999999</v>
      </c>
      <c r="V24">
        <v>1.521798</v>
      </c>
      <c r="W24">
        <v>1.6080209999999999</v>
      </c>
      <c r="X24">
        <v>1.6993689999999999</v>
      </c>
      <c r="Y24">
        <v>1.795857</v>
      </c>
      <c r="Z24">
        <v>1.8995789999999999</v>
      </c>
      <c r="AA24">
        <v>2.0079929999999999</v>
      </c>
      <c r="AB24">
        <v>2.1233209999999998</v>
      </c>
      <c r="AC24">
        <v>2.2442489999999999</v>
      </c>
      <c r="AD24">
        <v>2.3755730000000002</v>
      </c>
      <c r="AE24">
        <v>2.517299</v>
      </c>
      <c r="AF24">
        <v>2.6739329999999999</v>
      </c>
      <c r="AG24">
        <v>2.828532</v>
      </c>
      <c r="AH24">
        <v>2.9973200000000002</v>
      </c>
      <c r="AI24">
        <v>3.1779609999999998</v>
      </c>
      <c r="AJ24">
        <v>3.3688739999999999</v>
      </c>
      <c r="AK24" s="75">
        <v>6.0999999999999999E-2</v>
      </c>
    </row>
    <row r="25" spans="1:37" ht="15" customHeight="1">
      <c r="A25" t="s">
        <v>707</v>
      </c>
      <c r="B25" t="s">
        <v>734</v>
      </c>
      <c r="C25" t="s">
        <v>735</v>
      </c>
      <c r="D25" t="s">
        <v>284</v>
      </c>
      <c r="E25">
        <v>7.1000000000000005E-5</v>
      </c>
      <c r="F25">
        <v>5.1609999999999998E-3</v>
      </c>
      <c r="G25">
        <v>9.7660000000000004E-3</v>
      </c>
      <c r="H25">
        <v>1.4656000000000001E-2</v>
      </c>
      <c r="I25">
        <v>1.9452000000000001E-2</v>
      </c>
      <c r="J25">
        <v>2.3952999999999999E-2</v>
      </c>
      <c r="K25">
        <v>2.8353E-2</v>
      </c>
      <c r="L25">
        <v>3.2732999999999998E-2</v>
      </c>
      <c r="M25">
        <v>3.7233000000000002E-2</v>
      </c>
      <c r="N25">
        <v>4.1780999999999999E-2</v>
      </c>
      <c r="O25">
        <v>4.6467000000000001E-2</v>
      </c>
      <c r="P25">
        <v>5.1115000000000001E-2</v>
      </c>
      <c r="Q25">
        <v>5.6113999999999997E-2</v>
      </c>
      <c r="R25">
        <v>6.1133E-2</v>
      </c>
      <c r="S25">
        <v>6.6396999999999998E-2</v>
      </c>
      <c r="T25">
        <v>7.1689000000000003E-2</v>
      </c>
      <c r="U25">
        <v>7.7237E-2</v>
      </c>
      <c r="V25">
        <v>8.3089999999999997E-2</v>
      </c>
      <c r="W25">
        <v>8.9113999999999999E-2</v>
      </c>
      <c r="X25">
        <v>9.5493999999999996E-2</v>
      </c>
      <c r="Y25">
        <v>0.10194499999999999</v>
      </c>
      <c r="Z25">
        <v>0.108822</v>
      </c>
      <c r="AA25">
        <v>0.11605600000000001</v>
      </c>
      <c r="AB25">
        <v>0.123671</v>
      </c>
      <c r="AC25">
        <v>0.131604</v>
      </c>
      <c r="AD25">
        <v>0.14016500000000001</v>
      </c>
      <c r="AE25">
        <v>0.149365</v>
      </c>
      <c r="AF25">
        <v>0.159495</v>
      </c>
      <c r="AG25">
        <v>0.169539</v>
      </c>
      <c r="AH25">
        <v>0.180507</v>
      </c>
      <c r="AI25">
        <v>0.19219</v>
      </c>
      <c r="AJ25">
        <v>0.204486</v>
      </c>
      <c r="AK25" s="75">
        <v>0.29299999999999998</v>
      </c>
    </row>
    <row r="26" spans="1:37" ht="15" customHeight="1">
      <c r="A26" t="s">
        <v>710</v>
      </c>
      <c r="B26" t="s">
        <v>736</v>
      </c>
      <c r="C26" t="s">
        <v>737</v>
      </c>
      <c r="D26" t="s">
        <v>284</v>
      </c>
      <c r="E26">
        <v>0</v>
      </c>
      <c r="F26">
        <v>5.6379999999999998E-3</v>
      </c>
      <c r="G26">
        <v>1.0749999999999999E-2</v>
      </c>
      <c r="H26">
        <v>1.6177E-2</v>
      </c>
      <c r="I26">
        <v>2.1499999999999998E-2</v>
      </c>
      <c r="J26">
        <v>2.6495999999999999E-2</v>
      </c>
      <c r="K26">
        <v>3.1379999999999998E-2</v>
      </c>
      <c r="L26">
        <v>3.6240000000000001E-2</v>
      </c>
      <c r="M26">
        <v>4.1232999999999999E-2</v>
      </c>
      <c r="N26">
        <v>4.6280000000000002E-2</v>
      </c>
      <c r="O26">
        <v>5.1478999999999997E-2</v>
      </c>
      <c r="P26">
        <v>5.6634999999999998E-2</v>
      </c>
      <c r="Q26">
        <v>6.2178999999999998E-2</v>
      </c>
      <c r="R26">
        <v>6.7746000000000001E-2</v>
      </c>
      <c r="S26">
        <v>7.3582999999999996E-2</v>
      </c>
      <c r="T26">
        <v>7.9455999999999999E-2</v>
      </c>
      <c r="U26">
        <v>8.5608000000000004E-2</v>
      </c>
      <c r="V26">
        <v>9.2099E-2</v>
      </c>
      <c r="W26">
        <v>9.8779000000000006E-2</v>
      </c>
      <c r="X26">
        <v>0.105854</v>
      </c>
      <c r="Y26">
        <v>0.113008</v>
      </c>
      <c r="Z26">
        <v>0.12063400000000001</v>
      </c>
      <c r="AA26">
        <v>0.12865599999999999</v>
      </c>
      <c r="AB26">
        <v>0.1371</v>
      </c>
      <c r="AC26">
        <v>0.145896</v>
      </c>
      <c r="AD26">
        <v>0.15539</v>
      </c>
      <c r="AE26">
        <v>0.16558999999999999</v>
      </c>
      <c r="AF26">
        <v>0.17682300000000001</v>
      </c>
      <c r="AG26">
        <v>0.18795999999999999</v>
      </c>
      <c r="AH26">
        <v>0.20012199999999999</v>
      </c>
      <c r="AI26">
        <v>0.21307799999999999</v>
      </c>
      <c r="AJ26">
        <v>0.226713</v>
      </c>
      <c r="AK26" t="s">
        <v>171</v>
      </c>
    </row>
    <row r="27" spans="1:37" ht="15" customHeight="1">
      <c r="A27" t="s">
        <v>713</v>
      </c>
      <c r="B27" t="s">
        <v>738</v>
      </c>
      <c r="C27" t="s">
        <v>739</v>
      </c>
      <c r="D27" t="s">
        <v>284</v>
      </c>
      <c r="E27">
        <v>0</v>
      </c>
      <c r="F27">
        <v>4.8609999999999999E-3</v>
      </c>
      <c r="G27">
        <v>9.2689999999999995E-3</v>
      </c>
      <c r="H27">
        <v>1.3949E-2</v>
      </c>
      <c r="I27">
        <v>1.8537999999999999E-2</v>
      </c>
      <c r="J27">
        <v>2.2846000000000002E-2</v>
      </c>
      <c r="K27">
        <v>2.7057000000000001E-2</v>
      </c>
      <c r="L27">
        <v>3.1247E-2</v>
      </c>
      <c r="M27">
        <v>3.5553000000000001E-2</v>
      </c>
      <c r="N27">
        <v>3.9904000000000002E-2</v>
      </c>
      <c r="O27">
        <v>4.4387000000000003E-2</v>
      </c>
      <c r="P27">
        <v>4.8832E-2</v>
      </c>
      <c r="Q27">
        <v>5.3613000000000001E-2</v>
      </c>
      <c r="R27">
        <v>5.8413E-2</v>
      </c>
      <c r="S27">
        <v>6.3446000000000002E-2</v>
      </c>
      <c r="T27">
        <v>6.8510000000000001E-2</v>
      </c>
      <c r="U27">
        <v>7.3814000000000005E-2</v>
      </c>
      <c r="V27">
        <v>7.9410999999999995E-2</v>
      </c>
      <c r="W27">
        <v>8.5170999999999997E-2</v>
      </c>
      <c r="X27">
        <v>9.1271000000000005E-2</v>
      </c>
      <c r="Y27">
        <v>9.7438999999999998E-2</v>
      </c>
      <c r="Z27">
        <v>0.104014</v>
      </c>
      <c r="AA27">
        <v>0.110931</v>
      </c>
      <c r="AB27">
        <v>0.118212</v>
      </c>
      <c r="AC27">
        <v>0.12579699999999999</v>
      </c>
      <c r="AD27">
        <v>0.13398199999999999</v>
      </c>
      <c r="AE27">
        <v>0.14277699999999999</v>
      </c>
      <c r="AF27">
        <v>0.15246299999999999</v>
      </c>
      <c r="AG27">
        <v>0.16206499999999999</v>
      </c>
      <c r="AH27">
        <v>0.17255200000000001</v>
      </c>
      <c r="AI27">
        <v>0.183723</v>
      </c>
      <c r="AJ27">
        <v>0.19547999999999999</v>
      </c>
      <c r="AK27" t="s">
        <v>171</v>
      </c>
    </row>
    <row r="28" spans="1:37" ht="15" customHeight="1">
      <c r="A28" t="s">
        <v>716</v>
      </c>
      <c r="B28" t="s">
        <v>740</v>
      </c>
      <c r="C28" t="s">
        <v>741</v>
      </c>
      <c r="D28" t="s">
        <v>284</v>
      </c>
      <c r="E28">
        <v>0</v>
      </c>
      <c r="F28">
        <v>8.6680000000000004E-3</v>
      </c>
      <c r="G28">
        <v>1.6527E-2</v>
      </c>
      <c r="H28">
        <v>2.4871999999999998E-2</v>
      </c>
      <c r="I28">
        <v>3.3055000000000001E-2</v>
      </c>
      <c r="J28">
        <v>4.0737000000000002E-2</v>
      </c>
      <c r="K28">
        <v>4.8244000000000002E-2</v>
      </c>
      <c r="L28">
        <v>5.5717000000000003E-2</v>
      </c>
      <c r="M28">
        <v>6.3394000000000006E-2</v>
      </c>
      <c r="N28">
        <v>7.1152999999999994E-2</v>
      </c>
      <c r="O28">
        <v>7.9145999999999994E-2</v>
      </c>
      <c r="P28">
        <v>8.7072999999999998E-2</v>
      </c>
      <c r="Q28">
        <v>9.5597000000000001E-2</v>
      </c>
      <c r="R28">
        <v>0.104156</v>
      </c>
      <c r="S28">
        <v>0.11312999999999999</v>
      </c>
      <c r="T28">
        <v>0.12216</v>
      </c>
      <c r="U28">
        <v>0.13161800000000001</v>
      </c>
      <c r="V28">
        <v>0.141597</v>
      </c>
      <c r="W28">
        <v>0.151867</v>
      </c>
      <c r="X28">
        <v>0.162744</v>
      </c>
      <c r="Y28">
        <v>0.17374300000000001</v>
      </c>
      <c r="Z28">
        <v>0.18546799999999999</v>
      </c>
      <c r="AA28">
        <v>0.197801</v>
      </c>
      <c r="AB28">
        <v>0.210784</v>
      </c>
      <c r="AC28">
        <v>0.22430700000000001</v>
      </c>
      <c r="AD28">
        <v>0.238903</v>
      </c>
      <c r="AE28">
        <v>0.25458599999999998</v>
      </c>
      <c r="AF28">
        <v>0.27185599999999999</v>
      </c>
      <c r="AG28">
        <v>0.28897800000000001</v>
      </c>
      <c r="AH28">
        <v>0.30767600000000001</v>
      </c>
      <c r="AI28">
        <v>0.32759500000000003</v>
      </c>
      <c r="AJ28">
        <v>0.34855900000000001</v>
      </c>
      <c r="AK28" t="s">
        <v>171</v>
      </c>
    </row>
    <row r="29" spans="1:37" ht="15" customHeight="1">
      <c r="A29" t="s">
        <v>742</v>
      </c>
      <c r="B29" t="s">
        <v>743</v>
      </c>
      <c r="C29" t="s">
        <v>744</v>
      </c>
      <c r="D29" t="s">
        <v>284</v>
      </c>
      <c r="E29">
        <v>54.603447000000003</v>
      </c>
      <c r="F29">
        <v>54.781798999999999</v>
      </c>
      <c r="G29">
        <v>55.515346999999998</v>
      </c>
      <c r="H29">
        <v>56.481617</v>
      </c>
      <c r="I29">
        <v>57.581673000000002</v>
      </c>
      <c r="J29">
        <v>58.430546</v>
      </c>
      <c r="K29">
        <v>59.386108</v>
      </c>
      <c r="L29">
        <v>60.457507999999997</v>
      </c>
      <c r="M29">
        <v>61.768149999999999</v>
      </c>
      <c r="N29">
        <v>63.112183000000002</v>
      </c>
      <c r="O29">
        <v>64.546806000000004</v>
      </c>
      <c r="P29">
        <v>65.847083999999995</v>
      </c>
      <c r="Q29">
        <v>67.496689000000003</v>
      </c>
      <c r="R29">
        <v>69.079162999999994</v>
      </c>
      <c r="S29">
        <v>70.779044999999996</v>
      </c>
      <c r="T29">
        <v>72.377150999999998</v>
      </c>
      <c r="U29">
        <v>74.105148</v>
      </c>
      <c r="V29">
        <v>75.981803999999997</v>
      </c>
      <c r="W29">
        <v>77.792572000000007</v>
      </c>
      <c r="X29">
        <v>79.667381000000006</v>
      </c>
      <c r="Y29">
        <v>81.581305999999998</v>
      </c>
      <c r="Z29">
        <v>83.595695000000006</v>
      </c>
      <c r="AA29">
        <v>85.681190000000001</v>
      </c>
      <c r="AB29">
        <v>87.862358</v>
      </c>
      <c r="AC29">
        <v>90.121964000000006</v>
      </c>
      <c r="AD29">
        <v>92.640227999999993</v>
      </c>
      <c r="AE29">
        <v>95.345427999999998</v>
      </c>
      <c r="AF29">
        <v>98.375381000000004</v>
      </c>
      <c r="AG29">
        <v>101.10974899999999</v>
      </c>
      <c r="AH29">
        <v>104.14670599999999</v>
      </c>
      <c r="AI29">
        <v>107.31989299999999</v>
      </c>
      <c r="AJ29">
        <v>110.55276499999999</v>
      </c>
      <c r="AK29" s="75">
        <v>2.3E-2</v>
      </c>
    </row>
    <row r="30" spans="1:37" ht="15" customHeight="1">
      <c r="A30" t="s">
        <v>745</v>
      </c>
      <c r="C30" t="s">
        <v>746</v>
      </c>
    </row>
    <row r="31" spans="1:37" ht="15" customHeight="1">
      <c r="A31" t="s">
        <v>692</v>
      </c>
      <c r="B31" t="s">
        <v>747</v>
      </c>
      <c r="C31" t="s">
        <v>748</v>
      </c>
      <c r="D31" t="s">
        <v>284</v>
      </c>
      <c r="E31">
        <v>185.11108400000001</v>
      </c>
      <c r="F31">
        <v>187.41339099999999</v>
      </c>
      <c r="G31">
        <v>190.11419699999999</v>
      </c>
      <c r="H31">
        <v>192.664795</v>
      </c>
      <c r="I31">
        <v>195.16325399999999</v>
      </c>
      <c r="J31">
        <v>196.35145600000001</v>
      </c>
      <c r="K31">
        <v>197.61440999999999</v>
      </c>
      <c r="L31">
        <v>198.733994</v>
      </c>
      <c r="M31">
        <v>200.05453499999999</v>
      </c>
      <c r="N31">
        <v>200.98191800000001</v>
      </c>
      <c r="O31">
        <v>201.929855</v>
      </c>
      <c r="P31">
        <v>202.31111100000001</v>
      </c>
      <c r="Q31">
        <v>203.65454099999999</v>
      </c>
      <c r="R31">
        <v>204.46348599999999</v>
      </c>
      <c r="S31">
        <v>205.50788900000001</v>
      </c>
      <c r="T31">
        <v>206.09761</v>
      </c>
      <c r="U31">
        <v>206.87872300000001</v>
      </c>
      <c r="V31">
        <v>207.776093</v>
      </c>
      <c r="W31">
        <v>208.35296600000001</v>
      </c>
      <c r="X31">
        <v>209.02235400000001</v>
      </c>
      <c r="Y31">
        <v>209.614487</v>
      </c>
      <c r="Z31">
        <v>210.35394299999999</v>
      </c>
      <c r="AA31">
        <v>211.09272799999999</v>
      </c>
      <c r="AB31">
        <v>211.95198099999999</v>
      </c>
      <c r="AC31">
        <v>212.687378</v>
      </c>
      <c r="AD31">
        <v>213.74752799999999</v>
      </c>
      <c r="AE31">
        <v>215.013824</v>
      </c>
      <c r="AF31">
        <v>216.77552800000001</v>
      </c>
      <c r="AG31">
        <v>217.644012</v>
      </c>
      <c r="AH31">
        <v>218.93441799999999</v>
      </c>
      <c r="AI31">
        <v>220.25176999999999</v>
      </c>
      <c r="AJ31">
        <v>221.42288199999999</v>
      </c>
      <c r="AK31" s="75">
        <v>6.0000000000000001E-3</v>
      </c>
    </row>
    <row r="32" spans="1:37" s="82" customFormat="1" ht="15" customHeight="1">
      <c r="A32" s="82" t="s">
        <v>695</v>
      </c>
      <c r="B32" s="82" t="s">
        <v>749</v>
      </c>
      <c r="C32" s="82" t="s">
        <v>750</v>
      </c>
      <c r="D32" s="82" t="s">
        <v>284</v>
      </c>
      <c r="E32" s="82">
        <v>0.18604699999999999</v>
      </c>
      <c r="F32" s="82">
        <v>0.164021</v>
      </c>
      <c r="G32" s="82">
        <v>0.147254</v>
      </c>
      <c r="H32" s="82">
        <v>0.13270699999999999</v>
      </c>
      <c r="I32" s="82">
        <v>0.121167</v>
      </c>
      <c r="J32" s="82">
        <v>0.111348</v>
      </c>
      <c r="K32" s="82">
        <v>0.10306899999999999</v>
      </c>
      <c r="L32" s="82">
        <v>9.6655000000000005E-2</v>
      </c>
      <c r="M32" s="82">
        <v>9.1883999999999993E-2</v>
      </c>
      <c r="N32" s="82">
        <v>8.7783E-2</v>
      </c>
      <c r="O32" s="82">
        <v>8.4326999999999999E-2</v>
      </c>
      <c r="P32" s="82">
        <v>8.1729999999999997E-2</v>
      </c>
      <c r="Q32" s="82">
        <v>7.9777000000000001E-2</v>
      </c>
      <c r="R32" s="82">
        <v>7.7663999999999997E-2</v>
      </c>
      <c r="S32" s="82">
        <v>7.6067999999999997E-2</v>
      </c>
      <c r="T32" s="82">
        <v>7.4709999999999999E-2</v>
      </c>
      <c r="U32" s="82">
        <v>7.3875999999999997E-2</v>
      </c>
      <c r="V32" s="82">
        <v>7.3050000000000004E-2</v>
      </c>
      <c r="W32" s="82">
        <v>7.2313000000000002E-2</v>
      </c>
      <c r="X32" s="82">
        <v>7.1783E-2</v>
      </c>
      <c r="Y32" s="82">
        <v>7.1441000000000004E-2</v>
      </c>
      <c r="Z32" s="82">
        <v>7.1091000000000001E-2</v>
      </c>
      <c r="AA32" s="82">
        <v>7.0878999999999998E-2</v>
      </c>
      <c r="AB32" s="82">
        <v>7.0614999999999997E-2</v>
      </c>
      <c r="AC32" s="82">
        <v>7.0347999999999994E-2</v>
      </c>
      <c r="AD32" s="82">
        <v>7.0442000000000005E-2</v>
      </c>
      <c r="AE32" s="82">
        <v>7.0763000000000006E-2</v>
      </c>
      <c r="AF32" s="82">
        <v>7.1356000000000003E-2</v>
      </c>
      <c r="AG32" s="82">
        <v>7.1734000000000006E-2</v>
      </c>
      <c r="AH32" s="82">
        <v>7.2326000000000001E-2</v>
      </c>
      <c r="AI32" s="82">
        <v>7.2960999999999998E-2</v>
      </c>
      <c r="AJ32" s="82">
        <v>7.3634000000000005E-2</v>
      </c>
      <c r="AK32" s="83">
        <v>-2.9000000000000001E-2</v>
      </c>
    </row>
    <row r="33" spans="1:37" ht="15" customHeight="1">
      <c r="A33" t="s">
        <v>698</v>
      </c>
      <c r="B33" t="s">
        <v>751</v>
      </c>
      <c r="C33" t="s">
        <v>752</v>
      </c>
      <c r="D33" t="s">
        <v>284</v>
      </c>
      <c r="E33">
        <v>3.8039999999999997E-2</v>
      </c>
      <c r="F33">
        <v>4.2250000000000003E-2</v>
      </c>
      <c r="G33">
        <v>4.5719000000000003E-2</v>
      </c>
      <c r="H33">
        <v>4.8656999999999999E-2</v>
      </c>
      <c r="I33">
        <v>5.1005000000000002E-2</v>
      </c>
      <c r="J33">
        <v>5.2517000000000001E-2</v>
      </c>
      <c r="K33">
        <v>5.3672999999999998E-2</v>
      </c>
      <c r="L33">
        <v>5.4608999999999998E-2</v>
      </c>
      <c r="M33">
        <v>5.5481000000000003E-2</v>
      </c>
      <c r="N33">
        <v>5.6133000000000002E-2</v>
      </c>
      <c r="O33">
        <v>5.6626999999999997E-2</v>
      </c>
      <c r="P33">
        <v>5.6869999999999997E-2</v>
      </c>
      <c r="Q33">
        <v>5.7257000000000002E-2</v>
      </c>
      <c r="R33">
        <v>5.7373E-2</v>
      </c>
      <c r="S33">
        <v>5.7585999999999998E-2</v>
      </c>
      <c r="T33">
        <v>5.7757000000000003E-2</v>
      </c>
      <c r="U33">
        <v>5.8034000000000002E-2</v>
      </c>
      <c r="V33">
        <v>5.8368000000000003E-2</v>
      </c>
      <c r="W33">
        <v>5.8708000000000003E-2</v>
      </c>
      <c r="X33">
        <v>5.9150000000000001E-2</v>
      </c>
      <c r="Y33">
        <v>5.9648E-2</v>
      </c>
      <c r="Z33">
        <v>6.0263999999999998E-2</v>
      </c>
      <c r="AA33">
        <v>6.0982000000000001E-2</v>
      </c>
      <c r="AB33">
        <v>6.1772000000000001E-2</v>
      </c>
      <c r="AC33">
        <v>6.2573000000000004E-2</v>
      </c>
      <c r="AD33">
        <v>6.3511999999999999E-2</v>
      </c>
      <c r="AE33">
        <v>6.4572000000000004E-2</v>
      </c>
      <c r="AF33">
        <v>6.5864000000000006E-2</v>
      </c>
      <c r="AG33">
        <v>6.6961999999999994E-2</v>
      </c>
      <c r="AH33">
        <v>6.8256999999999998E-2</v>
      </c>
      <c r="AI33">
        <v>6.9611999999999993E-2</v>
      </c>
      <c r="AJ33">
        <v>7.0968000000000003E-2</v>
      </c>
      <c r="AK33" s="75">
        <v>0.02</v>
      </c>
    </row>
    <row r="34" spans="1:37" ht="15" customHeight="1">
      <c r="A34" t="s">
        <v>701</v>
      </c>
      <c r="B34" t="s">
        <v>753</v>
      </c>
      <c r="C34" t="s">
        <v>754</v>
      </c>
      <c r="D34" t="s">
        <v>284</v>
      </c>
      <c r="E34">
        <v>2.235852</v>
      </c>
      <c r="F34">
        <v>2.3072599999999999</v>
      </c>
      <c r="G34">
        <v>2.3521740000000002</v>
      </c>
      <c r="H34">
        <v>2.370501</v>
      </c>
      <c r="I34">
        <v>2.369211</v>
      </c>
      <c r="J34">
        <v>2.3400919999999998</v>
      </c>
      <c r="K34">
        <v>2.3049620000000002</v>
      </c>
      <c r="L34">
        <v>2.2675209999999999</v>
      </c>
      <c r="M34">
        <v>2.236297</v>
      </c>
      <c r="N34">
        <v>2.2058680000000002</v>
      </c>
      <c r="O34">
        <v>2.1837369999999998</v>
      </c>
      <c r="P34">
        <v>2.1648830000000001</v>
      </c>
      <c r="Q34">
        <v>2.1671659999999999</v>
      </c>
      <c r="R34">
        <v>2.1769319999999999</v>
      </c>
      <c r="S34">
        <v>2.2061190000000002</v>
      </c>
      <c r="T34">
        <v>2.2490019999999999</v>
      </c>
      <c r="U34">
        <v>2.314432</v>
      </c>
      <c r="V34">
        <v>2.4044219999999998</v>
      </c>
      <c r="W34">
        <v>2.515682</v>
      </c>
      <c r="X34">
        <v>2.6519810000000001</v>
      </c>
      <c r="Y34">
        <v>2.8108740000000001</v>
      </c>
      <c r="Z34">
        <v>2.9949810000000001</v>
      </c>
      <c r="AA34">
        <v>3.2070069999999999</v>
      </c>
      <c r="AB34">
        <v>3.4493109999999998</v>
      </c>
      <c r="AC34">
        <v>3.7169569999999998</v>
      </c>
      <c r="AD34">
        <v>4.0213150000000004</v>
      </c>
      <c r="AE34">
        <v>4.3658599999999996</v>
      </c>
      <c r="AF34">
        <v>4.7620519999999997</v>
      </c>
      <c r="AG34">
        <v>5.1815509999999998</v>
      </c>
      <c r="AH34">
        <v>5.6565690000000002</v>
      </c>
      <c r="AI34">
        <v>6.1847760000000003</v>
      </c>
      <c r="AJ34">
        <v>6.7661749999999996</v>
      </c>
      <c r="AK34" s="75">
        <v>3.5999999999999997E-2</v>
      </c>
    </row>
    <row r="35" spans="1:37" ht="15" customHeight="1">
      <c r="A35" t="s">
        <v>704</v>
      </c>
      <c r="B35" t="s">
        <v>755</v>
      </c>
      <c r="C35" t="s">
        <v>756</v>
      </c>
      <c r="D35" t="s">
        <v>284</v>
      </c>
      <c r="E35">
        <v>0</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c r="AH35">
        <v>0</v>
      </c>
      <c r="AI35">
        <v>0</v>
      </c>
      <c r="AJ35">
        <v>0</v>
      </c>
      <c r="AK35" t="s">
        <v>171</v>
      </c>
    </row>
    <row r="36" spans="1:37" ht="15" customHeight="1">
      <c r="A36" t="s">
        <v>707</v>
      </c>
      <c r="B36" t="s">
        <v>757</v>
      </c>
      <c r="C36" t="s">
        <v>758</v>
      </c>
      <c r="D36" t="s">
        <v>284</v>
      </c>
      <c r="E36">
        <v>0</v>
      </c>
      <c r="F36">
        <v>1.1329999999999999E-3</v>
      </c>
      <c r="G36">
        <v>2.1700000000000001E-3</v>
      </c>
      <c r="H36">
        <v>3.2880000000000001E-3</v>
      </c>
      <c r="I36">
        <v>4.4120000000000001E-3</v>
      </c>
      <c r="J36">
        <v>5.4990000000000004E-3</v>
      </c>
      <c r="K36">
        <v>6.5900000000000004E-3</v>
      </c>
      <c r="L36">
        <v>7.6899999999999998E-3</v>
      </c>
      <c r="M36">
        <v>8.8170000000000002E-3</v>
      </c>
      <c r="N36">
        <v>9.9380000000000007E-3</v>
      </c>
      <c r="O36">
        <v>1.106E-2</v>
      </c>
      <c r="P36">
        <v>1.2128999999999999E-2</v>
      </c>
      <c r="Q36">
        <v>1.3225000000000001E-2</v>
      </c>
      <c r="R36">
        <v>1.4255E-2</v>
      </c>
      <c r="S36">
        <v>1.5266999999999999E-2</v>
      </c>
      <c r="T36">
        <v>1.6209999999999999E-2</v>
      </c>
      <c r="U36">
        <v>1.7135000000000001E-2</v>
      </c>
      <c r="V36">
        <v>1.8044000000000001E-2</v>
      </c>
      <c r="W36">
        <v>1.891E-2</v>
      </c>
      <c r="X36">
        <v>1.9789999999999999E-2</v>
      </c>
      <c r="Y36">
        <v>2.0648E-2</v>
      </c>
      <c r="Z36">
        <v>2.1499999999999998E-2</v>
      </c>
      <c r="AA36">
        <v>2.2360999999999999E-2</v>
      </c>
      <c r="AB36">
        <v>2.3272000000000001E-2</v>
      </c>
      <c r="AC36">
        <v>2.419E-2</v>
      </c>
      <c r="AD36">
        <v>2.5174999999999999E-2</v>
      </c>
      <c r="AE36">
        <v>2.6214999999999999E-2</v>
      </c>
      <c r="AF36">
        <v>2.7355999999999998E-2</v>
      </c>
      <c r="AG36">
        <v>2.8424999999999999E-2</v>
      </c>
      <c r="AH36">
        <v>2.9589000000000001E-2</v>
      </c>
      <c r="AI36">
        <v>3.0810000000000001E-2</v>
      </c>
      <c r="AJ36">
        <v>3.2077000000000001E-2</v>
      </c>
      <c r="AK36" t="s">
        <v>171</v>
      </c>
    </row>
    <row r="37" spans="1:37" ht="15" customHeight="1">
      <c r="A37" t="s">
        <v>710</v>
      </c>
      <c r="B37" t="s">
        <v>759</v>
      </c>
      <c r="C37" t="s">
        <v>760</v>
      </c>
      <c r="D37" t="s">
        <v>284</v>
      </c>
      <c r="E37">
        <v>1.0020000000000001E-3</v>
      </c>
      <c r="F37">
        <v>2.5200000000000001E-3</v>
      </c>
      <c r="G37">
        <v>3.9379999999999997E-3</v>
      </c>
      <c r="H37">
        <v>5.4669999999999996E-3</v>
      </c>
      <c r="I37">
        <v>7.0060000000000001E-3</v>
      </c>
      <c r="J37">
        <v>8.489E-3</v>
      </c>
      <c r="K37">
        <v>9.9710000000000007E-3</v>
      </c>
      <c r="L37">
        <v>1.1457999999999999E-2</v>
      </c>
      <c r="M37">
        <v>1.2973999999999999E-2</v>
      </c>
      <c r="N37">
        <v>1.447E-2</v>
      </c>
      <c r="O37">
        <v>1.5956999999999999E-2</v>
      </c>
      <c r="P37">
        <v>1.7364000000000001E-2</v>
      </c>
      <c r="Q37">
        <v>1.8807000000000001E-2</v>
      </c>
      <c r="R37">
        <v>2.0157000000000001E-2</v>
      </c>
      <c r="S37">
        <v>2.1486000000000002E-2</v>
      </c>
      <c r="T37">
        <v>2.2728000000000002E-2</v>
      </c>
      <c r="U37">
        <v>2.3959000000000001E-2</v>
      </c>
      <c r="V37">
        <v>2.5186E-2</v>
      </c>
      <c r="W37">
        <v>2.6352E-2</v>
      </c>
      <c r="X37">
        <v>2.7521E-2</v>
      </c>
      <c r="Y37">
        <v>2.8666000000000001E-2</v>
      </c>
      <c r="Z37">
        <v>2.9833999999999999E-2</v>
      </c>
      <c r="AA37">
        <v>3.1025E-2</v>
      </c>
      <c r="AB37">
        <v>3.2273999999999997E-2</v>
      </c>
      <c r="AC37">
        <v>3.3533E-2</v>
      </c>
      <c r="AD37">
        <v>3.4883999999999998E-2</v>
      </c>
      <c r="AE37">
        <v>3.6311999999999997E-2</v>
      </c>
      <c r="AF37">
        <v>3.7878000000000002E-2</v>
      </c>
      <c r="AG37">
        <v>3.9345999999999999E-2</v>
      </c>
      <c r="AH37">
        <v>4.0945000000000002E-2</v>
      </c>
      <c r="AI37">
        <v>4.2622E-2</v>
      </c>
      <c r="AJ37">
        <v>4.4364000000000001E-2</v>
      </c>
      <c r="AK37" s="75">
        <v>0.13</v>
      </c>
    </row>
    <row r="38" spans="1:37" ht="15" customHeight="1">
      <c r="A38" t="s">
        <v>713</v>
      </c>
      <c r="B38" t="s">
        <v>761</v>
      </c>
      <c r="C38" t="s">
        <v>762</v>
      </c>
      <c r="D38" t="s">
        <v>284</v>
      </c>
      <c r="E38">
        <v>1.0790000000000001E-3</v>
      </c>
      <c r="F38">
        <v>2.666E-3</v>
      </c>
      <c r="G38">
        <v>4.15E-3</v>
      </c>
      <c r="H38">
        <v>5.7489999999999998E-3</v>
      </c>
      <c r="I38">
        <v>7.3590000000000001E-3</v>
      </c>
      <c r="J38">
        <v>8.9099999999999995E-3</v>
      </c>
      <c r="K38">
        <v>1.0460000000000001E-2</v>
      </c>
      <c r="L38">
        <v>1.2014E-2</v>
      </c>
      <c r="M38">
        <v>1.3599E-2</v>
      </c>
      <c r="N38">
        <v>1.5162999999999999E-2</v>
      </c>
      <c r="O38">
        <v>1.6718E-2</v>
      </c>
      <c r="P38">
        <v>1.8186999999999998E-2</v>
      </c>
      <c r="Q38">
        <v>1.9695000000000001E-2</v>
      </c>
      <c r="R38">
        <v>2.1104999999999999E-2</v>
      </c>
      <c r="S38">
        <v>2.2494E-2</v>
      </c>
      <c r="T38">
        <v>2.3792000000000001E-2</v>
      </c>
      <c r="U38">
        <v>2.5078E-2</v>
      </c>
      <c r="V38">
        <v>2.6360999999999999E-2</v>
      </c>
      <c r="W38">
        <v>2.7581000000000001E-2</v>
      </c>
      <c r="X38">
        <v>2.8802000000000001E-2</v>
      </c>
      <c r="Y38">
        <v>2.9999000000000001E-2</v>
      </c>
      <c r="Z38">
        <v>3.1220000000000001E-2</v>
      </c>
      <c r="AA38">
        <v>3.2467000000000003E-2</v>
      </c>
      <c r="AB38">
        <v>3.3772999999999997E-2</v>
      </c>
      <c r="AC38">
        <v>3.5090999999999997E-2</v>
      </c>
      <c r="AD38">
        <v>3.6504000000000002E-2</v>
      </c>
      <c r="AE38">
        <v>3.7997000000000003E-2</v>
      </c>
      <c r="AF38">
        <v>3.9635999999999998E-2</v>
      </c>
      <c r="AG38">
        <v>4.1170999999999999E-2</v>
      </c>
      <c r="AH38">
        <v>4.2845000000000001E-2</v>
      </c>
      <c r="AI38">
        <v>4.4599E-2</v>
      </c>
      <c r="AJ38">
        <v>4.6420999999999997E-2</v>
      </c>
      <c r="AK38" s="75">
        <v>0.129</v>
      </c>
    </row>
    <row r="39" spans="1:37" ht="15" customHeight="1">
      <c r="A39" t="s">
        <v>716</v>
      </c>
      <c r="B39" t="s">
        <v>763</v>
      </c>
      <c r="C39" t="s">
        <v>764</v>
      </c>
      <c r="D39" t="s">
        <v>284</v>
      </c>
      <c r="E39">
        <v>1.173E-3</v>
      </c>
      <c r="F39">
        <v>3.3279999999999998E-3</v>
      </c>
      <c r="G39">
        <v>5.3369999999999997E-3</v>
      </c>
      <c r="H39">
        <v>7.502E-3</v>
      </c>
      <c r="I39">
        <v>9.6810000000000004E-3</v>
      </c>
      <c r="J39">
        <v>1.1782000000000001E-2</v>
      </c>
      <c r="K39">
        <v>1.3883E-2</v>
      </c>
      <c r="L39">
        <v>1.5993E-2</v>
      </c>
      <c r="M39">
        <v>1.8145999999999999E-2</v>
      </c>
      <c r="N39">
        <v>2.0274E-2</v>
      </c>
      <c r="O39">
        <v>2.2391999999999999E-2</v>
      </c>
      <c r="P39">
        <v>2.4396999999999999E-2</v>
      </c>
      <c r="Q39">
        <v>2.6453999999999998E-2</v>
      </c>
      <c r="R39">
        <v>2.8381E-2</v>
      </c>
      <c r="S39">
        <v>3.0276000000000001E-2</v>
      </c>
      <c r="T39">
        <v>3.2046999999999999E-2</v>
      </c>
      <c r="U39">
        <v>3.3798000000000002E-2</v>
      </c>
      <c r="V39">
        <v>3.5539000000000001E-2</v>
      </c>
      <c r="W39">
        <v>3.7196E-2</v>
      </c>
      <c r="X39">
        <v>3.8859999999999999E-2</v>
      </c>
      <c r="Y39">
        <v>4.0488000000000003E-2</v>
      </c>
      <c r="Z39">
        <v>4.2140999999999998E-2</v>
      </c>
      <c r="AA39">
        <v>4.3824000000000002E-2</v>
      </c>
      <c r="AB39">
        <v>4.5592000000000001E-2</v>
      </c>
      <c r="AC39">
        <v>4.7375E-2</v>
      </c>
      <c r="AD39">
        <v>4.9286999999999997E-2</v>
      </c>
      <c r="AE39">
        <v>5.1306999999999998E-2</v>
      </c>
      <c r="AF39">
        <v>5.3524000000000002E-2</v>
      </c>
      <c r="AG39">
        <v>5.5599999999999997E-2</v>
      </c>
      <c r="AH39">
        <v>5.7862999999999998E-2</v>
      </c>
      <c r="AI39">
        <v>6.0235999999999998E-2</v>
      </c>
      <c r="AJ39">
        <v>6.2700000000000006E-2</v>
      </c>
      <c r="AK39" s="75">
        <v>0.13700000000000001</v>
      </c>
    </row>
    <row r="40" spans="1:37" ht="15" customHeight="1">
      <c r="A40" t="s">
        <v>765</v>
      </c>
      <c r="B40" t="s">
        <v>766</v>
      </c>
      <c r="C40" t="s">
        <v>767</v>
      </c>
      <c r="D40" t="s">
        <v>284</v>
      </c>
      <c r="E40">
        <v>187.57427999999999</v>
      </c>
      <c r="F40">
        <v>189.93634</v>
      </c>
      <c r="G40">
        <v>192.67484999999999</v>
      </c>
      <c r="H40">
        <v>195.238831</v>
      </c>
      <c r="I40">
        <v>197.73292499999999</v>
      </c>
      <c r="J40">
        <v>198.88999899999999</v>
      </c>
      <c r="K40">
        <v>200.11705000000001</v>
      </c>
      <c r="L40">
        <v>201.199692</v>
      </c>
      <c r="M40">
        <v>202.49142499999999</v>
      </c>
      <c r="N40">
        <v>203.39149499999999</v>
      </c>
      <c r="O40">
        <v>204.320618</v>
      </c>
      <c r="P40">
        <v>204.68647799999999</v>
      </c>
      <c r="Q40">
        <v>206.036835</v>
      </c>
      <c r="R40">
        <v>206.859329</v>
      </c>
      <c r="S40">
        <v>207.93722500000001</v>
      </c>
      <c r="T40">
        <v>208.573792</v>
      </c>
      <c r="U40">
        <v>209.42460600000001</v>
      </c>
      <c r="V40">
        <v>210.416504</v>
      </c>
      <c r="W40">
        <v>211.109589</v>
      </c>
      <c r="X40">
        <v>211.91996800000001</v>
      </c>
      <c r="Y40">
        <v>212.676163</v>
      </c>
      <c r="Z40">
        <v>213.60458399999999</v>
      </c>
      <c r="AA40">
        <v>214.56098900000001</v>
      </c>
      <c r="AB40">
        <v>215.668274</v>
      </c>
      <c r="AC40">
        <v>216.67707799999999</v>
      </c>
      <c r="AD40">
        <v>218.04837000000001</v>
      </c>
      <c r="AE40">
        <v>219.66639699999999</v>
      </c>
      <c r="AF40">
        <v>221.832581</v>
      </c>
      <c r="AG40">
        <v>223.127869</v>
      </c>
      <c r="AH40">
        <v>224.901825</v>
      </c>
      <c r="AI40">
        <v>226.75671399999999</v>
      </c>
      <c r="AJ40">
        <v>228.51850899999999</v>
      </c>
      <c r="AK40" s="75">
        <v>6.0000000000000001E-3</v>
      </c>
    </row>
    <row r="41" spans="1:37" ht="15" customHeight="1">
      <c r="A41" t="s">
        <v>768</v>
      </c>
      <c r="B41" t="s">
        <v>769</v>
      </c>
      <c r="C41" t="s">
        <v>770</v>
      </c>
      <c r="D41" t="s">
        <v>284</v>
      </c>
      <c r="E41">
        <v>304.29357900000002</v>
      </c>
      <c r="F41">
        <v>307.66116299999999</v>
      </c>
      <c r="G41">
        <v>312.93335000000002</v>
      </c>
      <c r="H41">
        <v>317.70700099999999</v>
      </c>
      <c r="I41">
        <v>322.66467299999999</v>
      </c>
      <c r="J41">
        <v>325.79129</v>
      </c>
      <c r="K41">
        <v>329.25698899999998</v>
      </c>
      <c r="L41">
        <v>332.694885</v>
      </c>
      <c r="M41">
        <v>336.70532200000002</v>
      </c>
      <c r="N41">
        <v>340.27844199999998</v>
      </c>
      <c r="O41">
        <v>344.02716099999998</v>
      </c>
      <c r="P41">
        <v>346.95617700000003</v>
      </c>
      <c r="Q41">
        <v>351.66378800000001</v>
      </c>
      <c r="R41">
        <v>355.60348499999998</v>
      </c>
      <c r="S41">
        <v>360.03207400000002</v>
      </c>
      <c r="T41">
        <v>363.81957999999997</v>
      </c>
      <c r="U41">
        <v>368.12973</v>
      </c>
      <c r="V41">
        <v>372.77658100000002</v>
      </c>
      <c r="W41">
        <v>376.815247</v>
      </c>
      <c r="X41">
        <v>380.994415</v>
      </c>
      <c r="Y41">
        <v>385.11114500000002</v>
      </c>
      <c r="Z41">
        <v>389.50805700000001</v>
      </c>
      <c r="AA41">
        <v>394.02108800000002</v>
      </c>
      <c r="AB41">
        <v>398.79629499999999</v>
      </c>
      <c r="AC41">
        <v>403.47387700000002</v>
      </c>
      <c r="AD41">
        <v>408.93469199999998</v>
      </c>
      <c r="AE41">
        <v>414.93237299999998</v>
      </c>
      <c r="AF41">
        <v>422.07150300000001</v>
      </c>
      <c r="AG41">
        <v>427.74401899999998</v>
      </c>
      <c r="AH41">
        <v>434.53539999999998</v>
      </c>
      <c r="AI41">
        <v>441.66012599999999</v>
      </c>
      <c r="AJ41">
        <v>448.94326799999999</v>
      </c>
      <c r="AK41" s="75">
        <v>1.2999999999999999E-2</v>
      </c>
    </row>
    <row r="42" spans="1:37" ht="15" customHeight="1">
      <c r="A42" t="s">
        <v>771</v>
      </c>
      <c r="C42" t="s">
        <v>772</v>
      </c>
    </row>
    <row r="43" spans="1:37" ht="15" customHeight="1">
      <c r="A43" t="s">
        <v>690</v>
      </c>
      <c r="C43" t="s">
        <v>773</v>
      </c>
    </row>
    <row r="44" spans="1:37" ht="15" customHeight="1">
      <c r="A44" t="s">
        <v>692</v>
      </c>
      <c r="B44" t="s">
        <v>774</v>
      </c>
      <c r="C44" t="s">
        <v>775</v>
      </c>
      <c r="D44" t="s">
        <v>666</v>
      </c>
      <c r="E44">
        <v>441.157196</v>
      </c>
      <c r="F44">
        <v>439.851654</v>
      </c>
      <c r="G44">
        <v>444.875854</v>
      </c>
      <c r="H44">
        <v>445.75824</v>
      </c>
      <c r="I44">
        <v>447.026276</v>
      </c>
      <c r="J44">
        <v>446.18331899999998</v>
      </c>
      <c r="K44">
        <v>445.75247200000001</v>
      </c>
      <c r="L44">
        <v>444.64956699999999</v>
      </c>
      <c r="M44">
        <v>443.95849600000003</v>
      </c>
      <c r="N44">
        <v>443.044647</v>
      </c>
      <c r="O44">
        <v>442.47238199999998</v>
      </c>
      <c r="P44">
        <v>441.41467299999999</v>
      </c>
      <c r="Q44">
        <v>443.26297</v>
      </c>
      <c r="R44">
        <v>444.08538800000002</v>
      </c>
      <c r="S44">
        <v>445.49386600000003</v>
      </c>
      <c r="T44">
        <v>446.66549700000002</v>
      </c>
      <c r="U44">
        <v>448.95410199999998</v>
      </c>
      <c r="V44">
        <v>451.39312699999999</v>
      </c>
      <c r="W44">
        <v>452.53585800000002</v>
      </c>
      <c r="X44">
        <v>453.64514200000002</v>
      </c>
      <c r="Y44">
        <v>454.65353399999998</v>
      </c>
      <c r="Z44">
        <v>455.76773100000003</v>
      </c>
      <c r="AA44">
        <v>456.98211700000002</v>
      </c>
      <c r="AB44">
        <v>458.283661</v>
      </c>
      <c r="AC44">
        <v>459.356964</v>
      </c>
      <c r="AD44">
        <v>461.23822000000001</v>
      </c>
      <c r="AE44">
        <v>463.55627399999997</v>
      </c>
      <c r="AF44">
        <v>467.04431199999999</v>
      </c>
      <c r="AG44">
        <v>469.11380000000003</v>
      </c>
      <c r="AH44">
        <v>472.58075000000002</v>
      </c>
      <c r="AI44">
        <v>476.39025900000001</v>
      </c>
      <c r="AJ44">
        <v>480.847961</v>
      </c>
      <c r="AK44" s="75">
        <v>3.0000000000000001E-3</v>
      </c>
    </row>
    <row r="45" spans="1:37" ht="15" customHeight="1">
      <c r="A45" t="s">
        <v>695</v>
      </c>
      <c r="B45" t="s">
        <v>776</v>
      </c>
      <c r="C45" t="s">
        <v>777</v>
      </c>
      <c r="D45" t="s">
        <v>666</v>
      </c>
      <c r="E45">
        <v>165.25325000000001</v>
      </c>
      <c r="F45">
        <v>164.454971</v>
      </c>
      <c r="G45">
        <v>166.53810100000001</v>
      </c>
      <c r="H45">
        <v>167.45056199999999</v>
      </c>
      <c r="I45">
        <v>168.80522199999999</v>
      </c>
      <c r="J45">
        <v>169.56707800000001</v>
      </c>
      <c r="K45">
        <v>170.78431699999999</v>
      </c>
      <c r="L45">
        <v>172.09639000000001</v>
      </c>
      <c r="M45">
        <v>173.62622099999999</v>
      </c>
      <c r="N45">
        <v>174.87560999999999</v>
      </c>
      <c r="O45">
        <v>176.28919999999999</v>
      </c>
      <c r="P45">
        <v>177.55345199999999</v>
      </c>
      <c r="Q45">
        <v>179.84492499999999</v>
      </c>
      <c r="R45">
        <v>182.160492</v>
      </c>
      <c r="S45">
        <v>185.23513800000001</v>
      </c>
      <c r="T45">
        <v>188.33802800000001</v>
      </c>
      <c r="U45">
        <v>192.02383399999999</v>
      </c>
      <c r="V45">
        <v>196.10861199999999</v>
      </c>
      <c r="W45">
        <v>199.81353799999999</v>
      </c>
      <c r="X45">
        <v>203.407028</v>
      </c>
      <c r="Y45">
        <v>206.713821</v>
      </c>
      <c r="Z45">
        <v>210.07699600000001</v>
      </c>
      <c r="AA45">
        <v>213.51179500000001</v>
      </c>
      <c r="AB45">
        <v>216.92773399999999</v>
      </c>
      <c r="AC45">
        <v>220.113113</v>
      </c>
      <c r="AD45">
        <v>223.60792499999999</v>
      </c>
      <c r="AE45">
        <v>227.27912900000001</v>
      </c>
      <c r="AF45">
        <v>231.45361299999999</v>
      </c>
      <c r="AG45">
        <v>234.81632999999999</v>
      </c>
      <c r="AH45">
        <v>238.794479</v>
      </c>
      <c r="AI45">
        <v>242.93493699999999</v>
      </c>
      <c r="AJ45">
        <v>247.39920000000001</v>
      </c>
      <c r="AK45" s="75">
        <v>1.2999999999999999E-2</v>
      </c>
    </row>
    <row r="46" spans="1:37" ht="15" customHeight="1">
      <c r="A46" t="s">
        <v>698</v>
      </c>
      <c r="B46" t="s">
        <v>778</v>
      </c>
      <c r="C46" t="s">
        <v>779</v>
      </c>
      <c r="D46" t="s">
        <v>666</v>
      </c>
      <c r="E46">
        <v>0.118809</v>
      </c>
      <c r="F46">
        <v>0.165408</v>
      </c>
      <c r="G46">
        <v>0.21107600000000001</v>
      </c>
      <c r="H46">
        <v>0.25260300000000002</v>
      </c>
      <c r="I46">
        <v>0.293383</v>
      </c>
      <c r="J46">
        <v>0.33160899999999999</v>
      </c>
      <c r="K46">
        <v>0.36896699999999999</v>
      </c>
      <c r="L46">
        <v>0.40499800000000002</v>
      </c>
      <c r="M46">
        <v>0.44082300000000002</v>
      </c>
      <c r="N46">
        <v>0.47652</v>
      </c>
      <c r="O46">
        <v>0.51246700000000001</v>
      </c>
      <c r="P46">
        <v>0.54691599999999996</v>
      </c>
      <c r="Q46">
        <v>0.58455000000000001</v>
      </c>
      <c r="R46">
        <v>0.62150399999999995</v>
      </c>
      <c r="S46">
        <v>0.66028299999999995</v>
      </c>
      <c r="T46">
        <v>0.69889100000000004</v>
      </c>
      <c r="U46">
        <v>0.74020699999999995</v>
      </c>
      <c r="V46">
        <v>0.78395999999999999</v>
      </c>
      <c r="W46">
        <v>0.82745500000000005</v>
      </c>
      <c r="X46">
        <v>0.87267899999999998</v>
      </c>
      <c r="Y46">
        <v>0.91802300000000003</v>
      </c>
      <c r="Z46">
        <v>0.96418899999999996</v>
      </c>
      <c r="AA46">
        <v>1.011474</v>
      </c>
      <c r="AB46">
        <v>1.0603659999999999</v>
      </c>
      <c r="AC46">
        <v>1.109532</v>
      </c>
      <c r="AD46">
        <v>1.162245</v>
      </c>
      <c r="AE46">
        <v>1.2184900000000001</v>
      </c>
      <c r="AF46">
        <v>1.281112</v>
      </c>
      <c r="AG46">
        <v>1.342859</v>
      </c>
      <c r="AH46">
        <v>1.4122779999999999</v>
      </c>
      <c r="AI46">
        <v>1.4866569999999999</v>
      </c>
      <c r="AJ46">
        <v>1.5669919999999999</v>
      </c>
      <c r="AK46" s="75">
        <v>8.6999999999999994E-2</v>
      </c>
    </row>
    <row r="47" spans="1:37" ht="15" customHeight="1">
      <c r="A47" t="s">
        <v>701</v>
      </c>
      <c r="B47" t="s">
        <v>780</v>
      </c>
      <c r="C47" t="s">
        <v>781</v>
      </c>
      <c r="D47" t="s">
        <v>666</v>
      </c>
      <c r="E47">
        <v>6.5120999999999998E-2</v>
      </c>
      <c r="F47">
        <v>9.4753000000000004E-2</v>
      </c>
      <c r="G47">
        <v>0.123069</v>
      </c>
      <c r="H47">
        <v>0.148065</v>
      </c>
      <c r="I47">
        <v>0.17125299999999999</v>
      </c>
      <c r="J47">
        <v>0.19175</v>
      </c>
      <c r="K47">
        <v>0.21068100000000001</v>
      </c>
      <c r="L47">
        <v>0.227911</v>
      </c>
      <c r="M47">
        <v>0.244148</v>
      </c>
      <c r="N47">
        <v>0.25945400000000002</v>
      </c>
      <c r="O47">
        <v>0.27416099999999999</v>
      </c>
      <c r="P47">
        <v>0.28744799999999998</v>
      </c>
      <c r="Q47">
        <v>0.301732</v>
      </c>
      <c r="R47">
        <v>0.314938</v>
      </c>
      <c r="S47">
        <v>0.32844299999999998</v>
      </c>
      <c r="T47">
        <v>0.34143200000000001</v>
      </c>
      <c r="U47">
        <v>0.35519499999999998</v>
      </c>
      <c r="V47">
        <v>0.36943100000000001</v>
      </c>
      <c r="W47">
        <v>0.382965</v>
      </c>
      <c r="X47">
        <v>0.39681</v>
      </c>
      <c r="Y47">
        <v>0.410437</v>
      </c>
      <c r="Z47">
        <v>0.42427599999999999</v>
      </c>
      <c r="AA47">
        <v>0.43861299999999998</v>
      </c>
      <c r="AB47">
        <v>0.45444000000000001</v>
      </c>
      <c r="AC47">
        <v>0.471522</v>
      </c>
      <c r="AD47">
        <v>0.49183500000000002</v>
      </c>
      <c r="AE47">
        <v>0.51565799999999995</v>
      </c>
      <c r="AF47">
        <v>0.54457800000000001</v>
      </c>
      <c r="AG47">
        <v>0.57587299999999997</v>
      </c>
      <c r="AH47">
        <v>0.61359200000000003</v>
      </c>
      <c r="AI47">
        <v>0.65694699999999995</v>
      </c>
      <c r="AJ47">
        <v>0.70685100000000001</v>
      </c>
      <c r="AK47" s="75">
        <v>0.08</v>
      </c>
    </row>
    <row r="48" spans="1:37" ht="15" customHeight="1">
      <c r="A48" t="s">
        <v>704</v>
      </c>
      <c r="B48" t="s">
        <v>782</v>
      </c>
      <c r="C48" t="s">
        <v>783</v>
      </c>
      <c r="D48" t="s">
        <v>666</v>
      </c>
      <c r="E48">
        <v>46.497841000000001</v>
      </c>
      <c r="F48">
        <v>49.382297999999999</v>
      </c>
      <c r="G48">
        <v>52.720523999999997</v>
      </c>
      <c r="H48">
        <v>55.438412</v>
      </c>
      <c r="I48">
        <v>58.098877000000002</v>
      </c>
      <c r="J48">
        <v>60.435454999999997</v>
      </c>
      <c r="K48">
        <v>62.901671999999998</v>
      </c>
      <c r="L48">
        <v>65.381752000000006</v>
      </c>
      <c r="M48">
        <v>67.983559</v>
      </c>
      <c r="N48">
        <v>70.611564999999999</v>
      </c>
      <c r="O48">
        <v>73.415970000000002</v>
      </c>
      <c r="P48">
        <v>76.181006999999994</v>
      </c>
      <c r="Q48">
        <v>79.430351000000002</v>
      </c>
      <c r="R48">
        <v>82.622687999999997</v>
      </c>
      <c r="S48">
        <v>86.056984</v>
      </c>
      <c r="T48">
        <v>89.336876000000004</v>
      </c>
      <c r="U48">
        <v>92.878960000000006</v>
      </c>
      <c r="V48">
        <v>96.613060000000004</v>
      </c>
      <c r="W48">
        <v>100.280106</v>
      </c>
      <c r="X48">
        <v>103.984886</v>
      </c>
      <c r="Y48">
        <v>108.045677</v>
      </c>
      <c r="Z48">
        <v>112.491905</v>
      </c>
      <c r="AA48">
        <v>117.267647</v>
      </c>
      <c r="AB48">
        <v>122.368492</v>
      </c>
      <c r="AC48">
        <v>127.61853000000001</v>
      </c>
      <c r="AD48">
        <v>133.36409</v>
      </c>
      <c r="AE48">
        <v>139.49873400000001</v>
      </c>
      <c r="AF48">
        <v>146.25076300000001</v>
      </c>
      <c r="AG48">
        <v>152.80003400000001</v>
      </c>
      <c r="AH48">
        <v>160.19517500000001</v>
      </c>
      <c r="AI48">
        <v>168.01229900000001</v>
      </c>
      <c r="AJ48">
        <v>176.45491000000001</v>
      </c>
      <c r="AK48" s="75">
        <v>4.3999999999999997E-2</v>
      </c>
    </row>
    <row r="49" spans="1:37" ht="15" customHeight="1">
      <c r="A49" t="s">
        <v>707</v>
      </c>
      <c r="B49" t="s">
        <v>784</v>
      </c>
      <c r="C49" t="s">
        <v>785</v>
      </c>
      <c r="D49" t="s">
        <v>666</v>
      </c>
      <c r="E49">
        <v>6.8770000000000003E-3</v>
      </c>
      <c r="F49">
        <v>3.3599999999999998E-2</v>
      </c>
      <c r="G49">
        <v>6.1106000000000001E-2</v>
      </c>
      <c r="H49">
        <v>8.9328000000000005E-2</v>
      </c>
      <c r="I49">
        <v>0.11849</v>
      </c>
      <c r="J49">
        <v>0.14740200000000001</v>
      </c>
      <c r="K49">
        <v>0.17644599999999999</v>
      </c>
      <c r="L49">
        <v>0.20519999999999999</v>
      </c>
      <c r="M49">
        <v>0.23400699999999999</v>
      </c>
      <c r="N49">
        <v>0.262262</v>
      </c>
      <c r="O49">
        <v>0.29012500000000002</v>
      </c>
      <c r="P49">
        <v>0.31678299999999998</v>
      </c>
      <c r="Q49">
        <v>0.34505200000000003</v>
      </c>
      <c r="R49">
        <v>0.37275399999999997</v>
      </c>
      <c r="S49">
        <v>0.401254</v>
      </c>
      <c r="T49">
        <v>0.42981200000000003</v>
      </c>
      <c r="U49">
        <v>0.46034900000000001</v>
      </c>
      <c r="V49">
        <v>0.49257000000000001</v>
      </c>
      <c r="W49">
        <v>0.52495199999999997</v>
      </c>
      <c r="X49">
        <v>0.55886100000000005</v>
      </c>
      <c r="Y49">
        <v>0.59360500000000005</v>
      </c>
      <c r="Z49">
        <v>0.62952699999999995</v>
      </c>
      <c r="AA49">
        <v>0.66700199999999998</v>
      </c>
      <c r="AB49">
        <v>0.70572699999999999</v>
      </c>
      <c r="AC49">
        <v>0.74365800000000004</v>
      </c>
      <c r="AD49">
        <v>0.78296399999999999</v>
      </c>
      <c r="AE49">
        <v>0.82369999999999999</v>
      </c>
      <c r="AF49">
        <v>0.86769499999999999</v>
      </c>
      <c r="AG49">
        <v>0.91022899999999995</v>
      </c>
      <c r="AH49">
        <v>0.95715099999999997</v>
      </c>
      <c r="AI49">
        <v>1.0069669999999999</v>
      </c>
      <c r="AJ49">
        <v>1.0608439999999999</v>
      </c>
      <c r="AK49" s="75">
        <v>0.17599999999999999</v>
      </c>
    </row>
    <row r="50" spans="1:37" ht="15" customHeight="1">
      <c r="A50" t="s">
        <v>710</v>
      </c>
      <c r="B50" t="s">
        <v>786</v>
      </c>
      <c r="C50" t="s">
        <v>787</v>
      </c>
      <c r="D50" t="s">
        <v>666</v>
      </c>
      <c r="E50">
        <v>0</v>
      </c>
      <c r="F50">
        <v>3.6101000000000001E-2</v>
      </c>
      <c r="G50">
        <v>7.2613999999999998E-2</v>
      </c>
      <c r="H50">
        <v>0.109613</v>
      </c>
      <c r="I50">
        <v>0.14730299999999999</v>
      </c>
      <c r="J50">
        <v>0.184003</v>
      </c>
      <c r="K50">
        <v>0.219995</v>
      </c>
      <c r="L50">
        <v>0.25469999999999998</v>
      </c>
      <c r="M50">
        <v>0.28847899999999999</v>
      </c>
      <c r="N50">
        <v>0.32112800000000002</v>
      </c>
      <c r="O50">
        <v>0.35269499999999998</v>
      </c>
      <c r="P50">
        <v>0.38236300000000001</v>
      </c>
      <c r="Q50">
        <v>0.41358099999999998</v>
      </c>
      <c r="R50">
        <v>0.44394</v>
      </c>
      <c r="S50">
        <v>0.47541699999999998</v>
      </c>
      <c r="T50">
        <v>0.50700999999999996</v>
      </c>
      <c r="U50">
        <v>0.54084500000000002</v>
      </c>
      <c r="V50">
        <v>0.57661799999999996</v>
      </c>
      <c r="W50">
        <v>0.61259699999999995</v>
      </c>
      <c r="X50">
        <v>0.65040900000000001</v>
      </c>
      <c r="Y50">
        <v>0.68915700000000002</v>
      </c>
      <c r="Z50">
        <v>0.72917100000000001</v>
      </c>
      <c r="AA50">
        <v>0.77050099999999999</v>
      </c>
      <c r="AB50">
        <v>0.81327099999999997</v>
      </c>
      <c r="AC50">
        <v>0.85494300000000001</v>
      </c>
      <c r="AD50">
        <v>0.89818200000000004</v>
      </c>
      <c r="AE50">
        <v>0.94306199999999996</v>
      </c>
      <c r="AF50">
        <v>0.99169600000000002</v>
      </c>
      <c r="AG50">
        <v>1.038762</v>
      </c>
      <c r="AH50">
        <v>1.0910120000000001</v>
      </c>
      <c r="AI50">
        <v>1.146795</v>
      </c>
      <c r="AJ50">
        <v>1.207525</v>
      </c>
      <c r="AK50" t="s">
        <v>171</v>
      </c>
    </row>
    <row r="51" spans="1:37" ht="15" customHeight="1">
      <c r="A51" t="s">
        <v>713</v>
      </c>
      <c r="B51" t="s">
        <v>788</v>
      </c>
      <c r="C51" t="s">
        <v>789</v>
      </c>
      <c r="D51" t="s">
        <v>666</v>
      </c>
      <c r="E51">
        <v>0</v>
      </c>
      <c r="F51">
        <v>3.7775000000000003E-2</v>
      </c>
      <c r="G51">
        <v>7.5880000000000003E-2</v>
      </c>
      <c r="H51">
        <v>0.11486399999999999</v>
      </c>
      <c r="I51">
        <v>0.154915</v>
      </c>
      <c r="J51">
        <v>0.19441</v>
      </c>
      <c r="K51">
        <v>0.23379800000000001</v>
      </c>
      <c r="L51">
        <v>0.27249899999999999</v>
      </c>
      <c r="M51">
        <v>0.31092900000000001</v>
      </c>
      <c r="N51">
        <v>0.34859499999999999</v>
      </c>
      <c r="O51">
        <v>0.38585000000000003</v>
      </c>
      <c r="P51">
        <v>0.42161500000000002</v>
      </c>
      <c r="Q51">
        <v>0.45966499999999999</v>
      </c>
      <c r="R51">
        <v>0.49687900000000002</v>
      </c>
      <c r="S51">
        <v>0.53535900000000003</v>
      </c>
      <c r="T51">
        <v>0.57391899999999996</v>
      </c>
      <c r="U51">
        <v>0.61492000000000002</v>
      </c>
      <c r="V51">
        <v>0.65798699999999999</v>
      </c>
      <c r="W51">
        <v>0.70110099999999997</v>
      </c>
      <c r="X51">
        <v>0.74609800000000004</v>
      </c>
      <c r="Y51">
        <v>0.79204600000000003</v>
      </c>
      <c r="Z51">
        <v>0.83935300000000002</v>
      </c>
      <c r="AA51">
        <v>0.88824199999999998</v>
      </c>
      <c r="AB51">
        <v>0.93876000000000004</v>
      </c>
      <c r="AC51">
        <v>0.98813099999999998</v>
      </c>
      <c r="AD51">
        <v>1.039385</v>
      </c>
      <c r="AE51">
        <v>1.092538</v>
      </c>
      <c r="AF51">
        <v>1.149966</v>
      </c>
      <c r="AG51">
        <v>1.205433</v>
      </c>
      <c r="AH51">
        <v>1.2667040000000001</v>
      </c>
      <c r="AI51">
        <v>1.3318080000000001</v>
      </c>
      <c r="AJ51">
        <v>1.402339</v>
      </c>
      <c r="AK51" t="s">
        <v>171</v>
      </c>
    </row>
    <row r="52" spans="1:37" ht="15" customHeight="1">
      <c r="A52" t="s">
        <v>716</v>
      </c>
      <c r="B52" t="s">
        <v>790</v>
      </c>
      <c r="C52" t="s">
        <v>791</v>
      </c>
      <c r="D52" t="s">
        <v>666</v>
      </c>
      <c r="E52">
        <v>0</v>
      </c>
      <c r="F52">
        <v>2.8E-5</v>
      </c>
      <c r="G52">
        <v>6.0999999999999999E-5</v>
      </c>
      <c r="H52">
        <v>9.2999999999999997E-5</v>
      </c>
      <c r="I52">
        <v>1.25E-4</v>
      </c>
      <c r="J52">
        <v>1.56E-4</v>
      </c>
      <c r="K52">
        <v>1.8599999999999999E-4</v>
      </c>
      <c r="L52">
        <v>2.14E-4</v>
      </c>
      <c r="M52">
        <v>2.42E-4</v>
      </c>
      <c r="N52">
        <v>2.6800000000000001E-4</v>
      </c>
      <c r="O52">
        <v>2.9300000000000002E-4</v>
      </c>
      <c r="P52">
        <v>3.1399999999999999E-4</v>
      </c>
      <c r="Q52">
        <v>3.3599999999999998E-4</v>
      </c>
      <c r="R52">
        <v>3.5599999999999998E-4</v>
      </c>
      <c r="S52">
        <v>3.7500000000000001E-4</v>
      </c>
      <c r="T52">
        <v>3.9100000000000002E-4</v>
      </c>
      <c r="U52">
        <v>4.0700000000000003E-4</v>
      </c>
      <c r="V52">
        <v>4.2200000000000001E-4</v>
      </c>
      <c r="W52">
        <v>4.35E-4</v>
      </c>
      <c r="X52">
        <v>4.4799999999999999E-4</v>
      </c>
      <c r="Y52">
        <v>4.5899999999999999E-4</v>
      </c>
      <c r="Z52">
        <v>4.6799999999999999E-4</v>
      </c>
      <c r="AA52">
        <v>4.7600000000000002E-4</v>
      </c>
      <c r="AB52">
        <v>4.84E-4</v>
      </c>
      <c r="AC52">
        <v>4.8799999999999999E-4</v>
      </c>
      <c r="AD52">
        <v>4.9100000000000001E-4</v>
      </c>
      <c r="AE52">
        <v>4.9200000000000003E-4</v>
      </c>
      <c r="AF52">
        <v>4.9299999999999995E-4</v>
      </c>
      <c r="AG52">
        <v>4.9200000000000003E-4</v>
      </c>
      <c r="AH52">
        <v>4.8999999999999998E-4</v>
      </c>
      <c r="AI52">
        <v>4.8899999999999996E-4</v>
      </c>
      <c r="AJ52">
        <v>4.8700000000000002E-4</v>
      </c>
      <c r="AK52" t="s">
        <v>171</v>
      </c>
    </row>
    <row r="53" spans="1:37" ht="15" customHeight="1">
      <c r="A53" t="s">
        <v>719</v>
      </c>
      <c r="B53" t="s">
        <v>792</v>
      </c>
      <c r="C53" t="s">
        <v>793</v>
      </c>
      <c r="D53" t="s">
        <v>666</v>
      </c>
      <c r="E53">
        <v>653.09906000000001</v>
      </c>
      <c r="F53">
        <v>654.05694600000004</v>
      </c>
      <c r="G53">
        <v>664.67810099999997</v>
      </c>
      <c r="H53">
        <v>669.36163299999998</v>
      </c>
      <c r="I53">
        <v>674.81567399999994</v>
      </c>
      <c r="J53">
        <v>677.23498500000005</v>
      </c>
      <c r="K53">
        <v>680.64837599999998</v>
      </c>
      <c r="L53">
        <v>683.49285899999995</v>
      </c>
      <c r="M53">
        <v>687.087219</v>
      </c>
      <c r="N53">
        <v>690.200378</v>
      </c>
      <c r="O53">
        <v>693.99310300000002</v>
      </c>
      <c r="P53">
        <v>697.10479699999996</v>
      </c>
      <c r="Q53">
        <v>704.64343299999996</v>
      </c>
      <c r="R53">
        <v>711.11901899999998</v>
      </c>
      <c r="S53">
        <v>719.18737799999997</v>
      </c>
      <c r="T53">
        <v>726.89202899999998</v>
      </c>
      <c r="U53">
        <v>736.568848</v>
      </c>
      <c r="V53">
        <v>746.99585000000002</v>
      </c>
      <c r="W53">
        <v>755.67889400000001</v>
      </c>
      <c r="X53">
        <v>764.26238999999998</v>
      </c>
      <c r="Y53">
        <v>772.81689500000005</v>
      </c>
      <c r="Z53">
        <v>781.92358400000001</v>
      </c>
      <c r="AA53">
        <v>791.53808600000002</v>
      </c>
      <c r="AB53">
        <v>801.55267300000003</v>
      </c>
      <c r="AC53">
        <v>811.25689699999998</v>
      </c>
      <c r="AD53">
        <v>822.58532700000001</v>
      </c>
      <c r="AE53">
        <v>834.92816200000004</v>
      </c>
      <c r="AF53">
        <v>849.58459500000004</v>
      </c>
      <c r="AG53">
        <v>861.80407700000001</v>
      </c>
      <c r="AH53">
        <v>876.91131600000006</v>
      </c>
      <c r="AI53">
        <v>892.96679700000004</v>
      </c>
      <c r="AJ53">
        <v>910.64691200000004</v>
      </c>
      <c r="AK53" s="75">
        <v>1.0999999999999999E-2</v>
      </c>
    </row>
    <row r="54" spans="1:37" ht="15" customHeight="1">
      <c r="A54" t="s">
        <v>722</v>
      </c>
      <c r="C54" t="s">
        <v>794</v>
      </c>
    </row>
    <row r="55" spans="1:37" ht="15" customHeight="1">
      <c r="A55" t="s">
        <v>692</v>
      </c>
      <c r="B55" t="s">
        <v>795</v>
      </c>
      <c r="C55" t="s">
        <v>796</v>
      </c>
      <c r="D55" t="s">
        <v>666</v>
      </c>
      <c r="E55">
        <v>583.02459699999997</v>
      </c>
      <c r="F55">
        <v>581.14209000000005</v>
      </c>
      <c r="G55">
        <v>583.52539100000001</v>
      </c>
      <c r="H55">
        <v>587.59240699999998</v>
      </c>
      <c r="I55">
        <v>591.92028800000003</v>
      </c>
      <c r="J55">
        <v>592.27313200000003</v>
      </c>
      <c r="K55">
        <v>592.91033900000002</v>
      </c>
      <c r="L55">
        <v>593.69622800000002</v>
      </c>
      <c r="M55">
        <v>595.82226600000001</v>
      </c>
      <c r="N55">
        <v>597.81622300000004</v>
      </c>
      <c r="O55">
        <v>599.55847200000005</v>
      </c>
      <c r="P55">
        <v>599.48644999999999</v>
      </c>
      <c r="Q55">
        <v>602.17468299999996</v>
      </c>
      <c r="R55">
        <v>604.21283000000005</v>
      </c>
      <c r="S55">
        <v>607.89031999999997</v>
      </c>
      <c r="T55">
        <v>611.25531000000001</v>
      </c>
      <c r="U55">
        <v>616.68695100000002</v>
      </c>
      <c r="V55">
        <v>623.76696800000002</v>
      </c>
      <c r="W55">
        <v>630.86199999999997</v>
      </c>
      <c r="X55">
        <v>638.98382600000002</v>
      </c>
      <c r="Y55">
        <v>647.66485599999999</v>
      </c>
      <c r="Z55">
        <v>657.49169900000004</v>
      </c>
      <c r="AA55">
        <v>668.18353300000001</v>
      </c>
      <c r="AB55">
        <v>680.01757799999996</v>
      </c>
      <c r="AC55">
        <v>693.08587599999998</v>
      </c>
      <c r="AD55">
        <v>708.71026600000005</v>
      </c>
      <c r="AE55">
        <v>726.21118200000001</v>
      </c>
      <c r="AF55">
        <v>746.43725600000005</v>
      </c>
      <c r="AG55">
        <v>764.74041699999998</v>
      </c>
      <c r="AH55">
        <v>785.607483</v>
      </c>
      <c r="AI55">
        <v>807.61657700000001</v>
      </c>
      <c r="AJ55">
        <v>830.16796899999997</v>
      </c>
      <c r="AK55" s="75">
        <v>1.0999999999999999E-2</v>
      </c>
    </row>
    <row r="56" spans="1:37" ht="15" customHeight="1">
      <c r="A56" t="s">
        <v>695</v>
      </c>
      <c r="B56" t="s">
        <v>797</v>
      </c>
      <c r="C56" t="s">
        <v>798</v>
      </c>
      <c r="D56" t="s">
        <v>666</v>
      </c>
      <c r="E56">
        <v>315.82879600000001</v>
      </c>
      <c r="F56">
        <v>310.56317100000001</v>
      </c>
      <c r="G56">
        <v>308.88848899999999</v>
      </c>
      <c r="H56">
        <v>307.66574100000003</v>
      </c>
      <c r="I56">
        <v>307.47314499999999</v>
      </c>
      <c r="J56">
        <v>306.65286300000002</v>
      </c>
      <c r="K56">
        <v>306.09021000000001</v>
      </c>
      <c r="L56">
        <v>306.23422199999999</v>
      </c>
      <c r="M56">
        <v>307.23190299999999</v>
      </c>
      <c r="N56">
        <v>308.74417099999999</v>
      </c>
      <c r="O56">
        <v>310.61322000000001</v>
      </c>
      <c r="P56">
        <v>311.502747</v>
      </c>
      <c r="Q56">
        <v>313.73165899999998</v>
      </c>
      <c r="R56">
        <v>315.691193</v>
      </c>
      <c r="S56">
        <v>318.20575000000002</v>
      </c>
      <c r="T56">
        <v>320.505066</v>
      </c>
      <c r="U56">
        <v>323.48764</v>
      </c>
      <c r="V56">
        <v>327.50503500000002</v>
      </c>
      <c r="W56">
        <v>331.14382899999998</v>
      </c>
      <c r="X56">
        <v>334.98123199999998</v>
      </c>
      <c r="Y56">
        <v>339.189301</v>
      </c>
      <c r="Z56">
        <v>343.82592799999998</v>
      </c>
      <c r="AA56">
        <v>348.88836700000002</v>
      </c>
      <c r="AB56">
        <v>354.42437699999999</v>
      </c>
      <c r="AC56">
        <v>360.34695399999998</v>
      </c>
      <c r="AD56">
        <v>367.28848299999999</v>
      </c>
      <c r="AE56">
        <v>374.715057</v>
      </c>
      <c r="AF56">
        <v>383.20318600000002</v>
      </c>
      <c r="AG56">
        <v>390.34759500000001</v>
      </c>
      <c r="AH56">
        <v>398.53735399999999</v>
      </c>
      <c r="AI56">
        <v>407.16967799999998</v>
      </c>
      <c r="AJ56">
        <v>415.88867199999999</v>
      </c>
      <c r="AK56" s="75">
        <v>8.9999999999999993E-3</v>
      </c>
    </row>
    <row r="57" spans="1:37" ht="15" customHeight="1">
      <c r="A57" t="s">
        <v>698</v>
      </c>
      <c r="B57" t="s">
        <v>799</v>
      </c>
      <c r="C57" t="s">
        <v>800</v>
      </c>
      <c r="D57" t="s">
        <v>666</v>
      </c>
      <c r="E57">
        <v>1.0311980000000001</v>
      </c>
      <c r="F57">
        <v>1.0696479999999999</v>
      </c>
      <c r="G57">
        <v>1.110603</v>
      </c>
      <c r="H57">
        <v>1.1512469999999999</v>
      </c>
      <c r="I57">
        <v>1.188234</v>
      </c>
      <c r="J57">
        <v>1.2126889999999999</v>
      </c>
      <c r="K57">
        <v>1.2326619999999999</v>
      </c>
      <c r="L57">
        <v>1.2480100000000001</v>
      </c>
      <c r="M57">
        <v>1.261868</v>
      </c>
      <c r="N57">
        <v>1.2733220000000001</v>
      </c>
      <c r="O57">
        <v>1.283337</v>
      </c>
      <c r="P57">
        <v>1.290902</v>
      </c>
      <c r="Q57">
        <v>1.3064150000000001</v>
      </c>
      <c r="R57">
        <v>1.32368</v>
      </c>
      <c r="S57">
        <v>1.351958</v>
      </c>
      <c r="T57">
        <v>1.385958</v>
      </c>
      <c r="U57">
        <v>1.4224220000000001</v>
      </c>
      <c r="V57">
        <v>1.466655</v>
      </c>
      <c r="W57">
        <v>1.5165979999999999</v>
      </c>
      <c r="X57">
        <v>1.574333</v>
      </c>
      <c r="Y57">
        <v>1.638801</v>
      </c>
      <c r="Z57">
        <v>1.7115499999999999</v>
      </c>
      <c r="AA57">
        <v>1.79193</v>
      </c>
      <c r="AB57">
        <v>1.8794979999999999</v>
      </c>
      <c r="AC57">
        <v>1.972728</v>
      </c>
      <c r="AD57">
        <v>2.075974</v>
      </c>
      <c r="AE57">
        <v>2.189079</v>
      </c>
      <c r="AF57">
        <v>2.3162020000000001</v>
      </c>
      <c r="AG57">
        <v>2.4425219999999999</v>
      </c>
      <c r="AH57">
        <v>2.5825149999999999</v>
      </c>
      <c r="AI57">
        <v>2.7252079999999999</v>
      </c>
      <c r="AJ57">
        <v>2.8784999999999998</v>
      </c>
      <c r="AK57" s="75">
        <v>3.4000000000000002E-2</v>
      </c>
    </row>
    <row r="58" spans="1:37" ht="15" customHeight="1">
      <c r="A58" t="s">
        <v>701</v>
      </c>
      <c r="B58" t="s">
        <v>801</v>
      </c>
      <c r="C58" t="s">
        <v>802</v>
      </c>
      <c r="D58" t="s">
        <v>666</v>
      </c>
      <c r="E58">
        <v>1.050346</v>
      </c>
      <c r="F58">
        <v>1.216439</v>
      </c>
      <c r="G58">
        <v>1.370239</v>
      </c>
      <c r="H58">
        <v>1.526119</v>
      </c>
      <c r="I58">
        <v>1.671853</v>
      </c>
      <c r="J58">
        <v>1.7926010000000001</v>
      </c>
      <c r="K58">
        <v>1.900882</v>
      </c>
      <c r="L58">
        <v>1.9971460000000001</v>
      </c>
      <c r="M58">
        <v>2.086325</v>
      </c>
      <c r="N58">
        <v>2.1676570000000002</v>
      </c>
      <c r="O58">
        <v>2.2395529999999999</v>
      </c>
      <c r="P58">
        <v>2.2950430000000002</v>
      </c>
      <c r="Q58">
        <v>2.3540169999999998</v>
      </c>
      <c r="R58">
        <v>2.4033540000000002</v>
      </c>
      <c r="S58">
        <v>2.4543339999999998</v>
      </c>
      <c r="T58">
        <v>2.4996909999999999</v>
      </c>
      <c r="U58">
        <v>2.549337</v>
      </c>
      <c r="V58">
        <v>2.604311</v>
      </c>
      <c r="W58">
        <v>2.6618539999999999</v>
      </c>
      <c r="X58">
        <v>2.7251310000000002</v>
      </c>
      <c r="Y58">
        <v>2.7937439999999998</v>
      </c>
      <c r="Z58">
        <v>2.8706580000000002</v>
      </c>
      <c r="AA58">
        <v>2.953354</v>
      </c>
      <c r="AB58">
        <v>3.0427729999999999</v>
      </c>
      <c r="AC58">
        <v>3.133775</v>
      </c>
      <c r="AD58">
        <v>3.2346590000000002</v>
      </c>
      <c r="AE58">
        <v>3.347699</v>
      </c>
      <c r="AF58">
        <v>3.4784600000000001</v>
      </c>
      <c r="AG58">
        <v>3.6031620000000002</v>
      </c>
      <c r="AH58">
        <v>3.7436630000000002</v>
      </c>
      <c r="AI58">
        <v>3.8960370000000002</v>
      </c>
      <c r="AJ58">
        <v>4.0592620000000004</v>
      </c>
      <c r="AK58" s="75">
        <v>4.4999999999999998E-2</v>
      </c>
    </row>
    <row r="59" spans="1:37" ht="15" customHeight="1">
      <c r="A59" t="s">
        <v>704</v>
      </c>
      <c r="B59" t="s">
        <v>803</v>
      </c>
      <c r="C59" t="s">
        <v>804</v>
      </c>
      <c r="D59" t="s">
        <v>666</v>
      </c>
      <c r="E59">
        <v>9.4828349999999997</v>
      </c>
      <c r="F59">
        <v>10.419926999999999</v>
      </c>
      <c r="G59">
        <v>11.287534000000001</v>
      </c>
      <c r="H59">
        <v>12.152426</v>
      </c>
      <c r="I59">
        <v>12.963708</v>
      </c>
      <c r="J59">
        <v>13.633286</v>
      </c>
      <c r="K59">
        <v>14.262791999999999</v>
      </c>
      <c r="L59">
        <v>14.869062</v>
      </c>
      <c r="M59">
        <v>15.494346999999999</v>
      </c>
      <c r="N59">
        <v>16.135024999999999</v>
      </c>
      <c r="O59">
        <v>16.796637</v>
      </c>
      <c r="P59">
        <v>17.441680999999999</v>
      </c>
      <c r="Q59">
        <v>18.186598</v>
      </c>
      <c r="R59">
        <v>18.932759999999998</v>
      </c>
      <c r="S59">
        <v>19.730701</v>
      </c>
      <c r="T59">
        <v>20.589763999999999</v>
      </c>
      <c r="U59">
        <v>21.544627999999999</v>
      </c>
      <c r="V59">
        <v>22.577014999999999</v>
      </c>
      <c r="W59">
        <v>23.637888</v>
      </c>
      <c r="X59">
        <v>24.774678999999999</v>
      </c>
      <c r="Y59">
        <v>25.988871</v>
      </c>
      <c r="Z59">
        <v>27.312747999999999</v>
      </c>
      <c r="AA59">
        <v>28.724049000000001</v>
      </c>
      <c r="AB59">
        <v>30.229347000000001</v>
      </c>
      <c r="AC59">
        <v>31.806156000000001</v>
      </c>
      <c r="AD59">
        <v>33.528435000000002</v>
      </c>
      <c r="AE59">
        <v>35.393272000000003</v>
      </c>
      <c r="AF59">
        <v>37.463073999999999</v>
      </c>
      <c r="AG59">
        <v>39.498669</v>
      </c>
      <c r="AH59">
        <v>41.72813</v>
      </c>
      <c r="AI59">
        <v>44.123730000000002</v>
      </c>
      <c r="AJ59">
        <v>46.665295</v>
      </c>
      <c r="AK59" s="75">
        <v>5.2999999999999999E-2</v>
      </c>
    </row>
    <row r="60" spans="1:37" ht="15" customHeight="1">
      <c r="A60" t="s">
        <v>707</v>
      </c>
      <c r="B60" t="s">
        <v>805</v>
      </c>
      <c r="C60" t="s">
        <v>806</v>
      </c>
      <c r="D60" t="s">
        <v>666</v>
      </c>
      <c r="E60">
        <v>0</v>
      </c>
      <c r="F60">
        <v>4.2022999999999998E-2</v>
      </c>
      <c r="G60">
        <v>7.8827999999999995E-2</v>
      </c>
      <c r="H60">
        <v>0.117428</v>
      </c>
      <c r="I60">
        <v>0.15464700000000001</v>
      </c>
      <c r="J60">
        <v>0.18876200000000001</v>
      </c>
      <c r="K60">
        <v>0.22114200000000001</v>
      </c>
      <c r="L60">
        <v>0.25221399999999999</v>
      </c>
      <c r="M60">
        <v>0.28285500000000002</v>
      </c>
      <c r="N60">
        <v>0.31328099999999998</v>
      </c>
      <c r="O60">
        <v>0.34373900000000002</v>
      </c>
      <c r="P60">
        <v>0.37302000000000002</v>
      </c>
      <c r="Q60">
        <v>0.40406199999999998</v>
      </c>
      <c r="R60">
        <v>0.43482900000000002</v>
      </c>
      <c r="S60">
        <v>0.46739599999999998</v>
      </c>
      <c r="T60">
        <v>0.50030399999999997</v>
      </c>
      <c r="U60">
        <v>0.53513100000000002</v>
      </c>
      <c r="V60">
        <v>0.57220499999999996</v>
      </c>
      <c r="W60">
        <v>0.61060599999999998</v>
      </c>
      <c r="X60">
        <v>0.65165099999999998</v>
      </c>
      <c r="Y60">
        <v>0.69301999999999997</v>
      </c>
      <c r="Z60">
        <v>0.73751999999999995</v>
      </c>
      <c r="AA60">
        <v>0.78456999999999999</v>
      </c>
      <c r="AB60">
        <v>0.834337</v>
      </c>
      <c r="AC60">
        <v>0.88637299999999997</v>
      </c>
      <c r="AD60">
        <v>0.94275900000000001</v>
      </c>
      <c r="AE60">
        <v>1.0035320000000001</v>
      </c>
      <c r="AF60">
        <v>1.0706599999999999</v>
      </c>
      <c r="AG60">
        <v>1.1372629999999999</v>
      </c>
      <c r="AH60">
        <v>1.2101470000000001</v>
      </c>
      <c r="AI60">
        <v>1.287914</v>
      </c>
      <c r="AJ60">
        <v>1.36988</v>
      </c>
      <c r="AK60" t="s">
        <v>171</v>
      </c>
    </row>
    <row r="61" spans="1:37" ht="15" customHeight="1">
      <c r="A61" t="s">
        <v>710</v>
      </c>
      <c r="B61" t="s">
        <v>807</v>
      </c>
      <c r="C61" t="s">
        <v>808</v>
      </c>
      <c r="D61" t="s">
        <v>666</v>
      </c>
      <c r="E61">
        <v>0</v>
      </c>
      <c r="F61">
        <v>5.5306000000000001E-2</v>
      </c>
      <c r="G61">
        <v>0.103892</v>
      </c>
      <c r="H61">
        <v>0.15448899999999999</v>
      </c>
      <c r="I61">
        <v>0.20302799999999999</v>
      </c>
      <c r="J61">
        <v>0.24706</v>
      </c>
      <c r="K61">
        <v>0.288304</v>
      </c>
      <c r="L61">
        <v>0.32799699999999998</v>
      </c>
      <c r="M61">
        <v>0.36751400000000001</v>
      </c>
      <c r="N61">
        <v>0.40693000000000001</v>
      </c>
      <c r="O61">
        <v>0.44628699999999999</v>
      </c>
      <c r="P61">
        <v>0.48405599999999999</v>
      </c>
      <c r="Q61">
        <v>0.52407599999999999</v>
      </c>
      <c r="R61">
        <v>0.56353399999999998</v>
      </c>
      <c r="S61">
        <v>0.60492199999999996</v>
      </c>
      <c r="T61">
        <v>0.64663499999999996</v>
      </c>
      <c r="U61">
        <v>0.69105099999999997</v>
      </c>
      <c r="V61">
        <v>0.73821499999999995</v>
      </c>
      <c r="W61">
        <v>0.78693999999999997</v>
      </c>
      <c r="X61">
        <v>0.83891499999999997</v>
      </c>
      <c r="Y61">
        <v>0.89107199999999998</v>
      </c>
      <c r="Z61">
        <v>0.94704600000000005</v>
      </c>
      <c r="AA61">
        <v>1.006078</v>
      </c>
      <c r="AB61">
        <v>1.068365</v>
      </c>
      <c r="AC61">
        <v>1.133327</v>
      </c>
      <c r="AD61">
        <v>1.2036279999999999</v>
      </c>
      <c r="AE61">
        <v>1.2792650000000001</v>
      </c>
      <c r="AF61">
        <v>1.362733</v>
      </c>
      <c r="AG61">
        <v>1.4453020000000001</v>
      </c>
      <c r="AH61">
        <v>1.5356529999999999</v>
      </c>
      <c r="AI61">
        <v>1.6320079999999999</v>
      </c>
      <c r="AJ61">
        <v>1.733589</v>
      </c>
      <c r="AK61" t="s">
        <v>171</v>
      </c>
    </row>
    <row r="62" spans="1:37" ht="15" customHeight="1">
      <c r="A62" t="s">
        <v>713</v>
      </c>
      <c r="B62" t="s">
        <v>809</v>
      </c>
      <c r="C62" t="s">
        <v>810</v>
      </c>
      <c r="D62" t="s">
        <v>666</v>
      </c>
      <c r="E62">
        <v>0</v>
      </c>
      <c r="F62">
        <v>5.9111999999999998E-2</v>
      </c>
      <c r="G62">
        <v>0.110777</v>
      </c>
      <c r="H62">
        <v>0.16477900000000001</v>
      </c>
      <c r="I62">
        <v>0.21660499999999999</v>
      </c>
      <c r="J62">
        <v>0.26381100000000002</v>
      </c>
      <c r="K62">
        <v>0.30832300000000001</v>
      </c>
      <c r="L62">
        <v>0.35087800000000002</v>
      </c>
      <c r="M62">
        <v>0.39271299999999998</v>
      </c>
      <c r="N62">
        <v>0.43441600000000002</v>
      </c>
      <c r="O62">
        <v>0.47602299999999997</v>
      </c>
      <c r="P62">
        <v>0.51595599999999997</v>
      </c>
      <c r="Q62">
        <v>0.55831600000000003</v>
      </c>
      <c r="R62">
        <v>0.60019</v>
      </c>
      <c r="S62">
        <v>0.64449999999999996</v>
      </c>
      <c r="T62">
        <v>0.68922799999999995</v>
      </c>
      <c r="U62">
        <v>0.73654200000000003</v>
      </c>
      <c r="V62">
        <v>0.78691</v>
      </c>
      <c r="W62">
        <v>0.83909800000000001</v>
      </c>
      <c r="X62">
        <v>0.89491299999999996</v>
      </c>
      <c r="Y62">
        <v>0.95108700000000002</v>
      </c>
      <c r="Z62">
        <v>1.011533</v>
      </c>
      <c r="AA62">
        <v>1.0754300000000001</v>
      </c>
      <c r="AB62">
        <v>1.1430039999999999</v>
      </c>
      <c r="AC62">
        <v>1.2136290000000001</v>
      </c>
      <c r="AD62">
        <v>1.2901450000000001</v>
      </c>
      <c r="AE62">
        <v>1.3725750000000001</v>
      </c>
      <c r="AF62">
        <v>1.4638770000000001</v>
      </c>
      <c r="AG62">
        <v>1.5540179999999999</v>
      </c>
      <c r="AH62">
        <v>1.6521459999999999</v>
      </c>
      <c r="AI62">
        <v>1.7560199999999999</v>
      </c>
      <c r="AJ62">
        <v>1.8644849999999999</v>
      </c>
      <c r="AK62" t="s">
        <v>171</v>
      </c>
    </row>
    <row r="63" spans="1:37" ht="15" customHeight="1">
      <c r="A63" t="s">
        <v>716</v>
      </c>
      <c r="B63" t="s">
        <v>811</v>
      </c>
      <c r="C63" t="s">
        <v>812</v>
      </c>
      <c r="D63" t="s">
        <v>666</v>
      </c>
      <c r="E63">
        <v>0</v>
      </c>
      <c r="F63">
        <v>0.104361</v>
      </c>
      <c r="G63">
        <v>0.19897999999999999</v>
      </c>
      <c r="H63">
        <v>0.29944300000000001</v>
      </c>
      <c r="I63">
        <v>0.39796700000000002</v>
      </c>
      <c r="J63">
        <v>0.49045100000000003</v>
      </c>
      <c r="K63">
        <v>0.58083899999999999</v>
      </c>
      <c r="L63">
        <v>0.67079999999999995</v>
      </c>
      <c r="M63">
        <v>0.76322699999999999</v>
      </c>
      <c r="N63">
        <v>0.85664600000000002</v>
      </c>
      <c r="O63">
        <v>0.95287299999999997</v>
      </c>
      <c r="P63">
        <v>1.0483150000000001</v>
      </c>
      <c r="Q63">
        <v>1.150943</v>
      </c>
      <c r="R63">
        <v>1.2539830000000001</v>
      </c>
      <c r="S63">
        <v>1.3620289999999999</v>
      </c>
      <c r="T63">
        <v>1.4707399999999999</v>
      </c>
      <c r="U63">
        <v>1.5846119999999999</v>
      </c>
      <c r="V63">
        <v>1.704755</v>
      </c>
      <c r="W63">
        <v>1.828409</v>
      </c>
      <c r="X63">
        <v>1.959357</v>
      </c>
      <c r="Y63">
        <v>2.0917759999999999</v>
      </c>
      <c r="Z63">
        <v>2.2329340000000002</v>
      </c>
      <c r="AA63">
        <v>2.381421</v>
      </c>
      <c r="AB63">
        <v>2.5377320000000001</v>
      </c>
      <c r="AC63">
        <v>2.7005469999999998</v>
      </c>
      <c r="AD63">
        <v>2.8762699999999999</v>
      </c>
      <c r="AE63">
        <v>3.065083</v>
      </c>
      <c r="AF63">
        <v>3.2730049999999999</v>
      </c>
      <c r="AG63">
        <v>3.4791470000000002</v>
      </c>
      <c r="AH63">
        <v>3.7042670000000002</v>
      </c>
      <c r="AI63">
        <v>3.9440819999999999</v>
      </c>
      <c r="AJ63">
        <v>4.1964740000000003</v>
      </c>
      <c r="AK63" t="s">
        <v>171</v>
      </c>
    </row>
    <row r="64" spans="1:37" ht="15" customHeight="1">
      <c r="A64" t="s">
        <v>742</v>
      </c>
      <c r="B64" t="s">
        <v>813</v>
      </c>
      <c r="C64" t="s">
        <v>814</v>
      </c>
      <c r="D64" t="s">
        <v>666</v>
      </c>
      <c r="E64">
        <v>910.41778599999998</v>
      </c>
      <c r="F64">
        <v>904.67193599999996</v>
      </c>
      <c r="G64">
        <v>906.67492700000003</v>
      </c>
      <c r="H64">
        <v>910.824341</v>
      </c>
      <c r="I64">
        <v>916.18945299999996</v>
      </c>
      <c r="J64">
        <v>916.754456</v>
      </c>
      <c r="K64">
        <v>917.79534899999999</v>
      </c>
      <c r="L64">
        <v>919.64654499999995</v>
      </c>
      <c r="M64">
        <v>923.70263699999998</v>
      </c>
      <c r="N64">
        <v>928.14770499999997</v>
      </c>
      <c r="O64">
        <v>932.71014400000001</v>
      </c>
      <c r="P64">
        <v>934.43859899999995</v>
      </c>
      <c r="Q64">
        <v>940.39080799999999</v>
      </c>
      <c r="R64">
        <v>945.41644299999996</v>
      </c>
      <c r="S64">
        <v>952.71173099999999</v>
      </c>
      <c r="T64">
        <v>959.542419</v>
      </c>
      <c r="U64">
        <v>969.23834199999999</v>
      </c>
      <c r="V64">
        <v>981.72210700000005</v>
      </c>
      <c r="W64">
        <v>993.88696300000004</v>
      </c>
      <c r="X64">
        <v>1007.3838500000001</v>
      </c>
      <c r="Y64">
        <v>1021.90271</v>
      </c>
      <c r="Z64">
        <v>1038.1407469999999</v>
      </c>
      <c r="AA64">
        <v>1055.7886960000001</v>
      </c>
      <c r="AB64">
        <v>1075.1777340000001</v>
      </c>
      <c r="AC64">
        <v>1096.279419</v>
      </c>
      <c r="AD64">
        <v>1121.1507570000001</v>
      </c>
      <c r="AE64">
        <v>1148.577759</v>
      </c>
      <c r="AF64">
        <v>1180.0683590000001</v>
      </c>
      <c r="AG64">
        <v>1208.248047</v>
      </c>
      <c r="AH64">
        <v>1240.3016359999999</v>
      </c>
      <c r="AI64">
        <v>1274.1513669999999</v>
      </c>
      <c r="AJ64">
        <v>1308.824341</v>
      </c>
      <c r="AK64" s="75">
        <v>1.2E-2</v>
      </c>
    </row>
    <row r="65" spans="1:37" ht="15" customHeight="1">
      <c r="A65" t="s">
        <v>745</v>
      </c>
      <c r="C65" t="s">
        <v>815</v>
      </c>
    </row>
    <row r="66" spans="1:37" ht="15" customHeight="1">
      <c r="A66" t="s">
        <v>692</v>
      </c>
      <c r="B66" t="s">
        <v>816</v>
      </c>
      <c r="C66" t="s">
        <v>817</v>
      </c>
      <c r="D66" t="s">
        <v>666</v>
      </c>
      <c r="E66">
        <v>4258.8935549999997</v>
      </c>
      <c r="F66">
        <v>4285.783203</v>
      </c>
      <c r="G66">
        <v>4320.4902339999999</v>
      </c>
      <c r="H66">
        <v>4344.2280270000001</v>
      </c>
      <c r="I66">
        <v>4361.0522460000002</v>
      </c>
      <c r="J66">
        <v>4342.6108400000003</v>
      </c>
      <c r="K66">
        <v>4319.611328</v>
      </c>
      <c r="L66">
        <v>4286.7934569999998</v>
      </c>
      <c r="M66">
        <v>4251.9614259999998</v>
      </c>
      <c r="N66">
        <v>4208.0600590000004</v>
      </c>
      <c r="O66">
        <v>4162.546875</v>
      </c>
      <c r="P66">
        <v>4105.7827150000003</v>
      </c>
      <c r="Q66">
        <v>4070.0808109999998</v>
      </c>
      <c r="R66">
        <v>4026.779297</v>
      </c>
      <c r="S66">
        <v>3994.0900879999999</v>
      </c>
      <c r="T66">
        <v>3958.875732</v>
      </c>
      <c r="U66">
        <v>3933.375732</v>
      </c>
      <c r="V66">
        <v>3914.6594239999999</v>
      </c>
      <c r="W66">
        <v>3893.8469239999999</v>
      </c>
      <c r="X66">
        <v>3878.2661130000001</v>
      </c>
      <c r="Y66">
        <v>3864.001221</v>
      </c>
      <c r="Z66">
        <v>3855.7053219999998</v>
      </c>
      <c r="AA66">
        <v>3849.7072750000002</v>
      </c>
      <c r="AB66">
        <v>3848.711914</v>
      </c>
      <c r="AC66">
        <v>3847.7434079999998</v>
      </c>
      <c r="AD66">
        <v>3854.5754390000002</v>
      </c>
      <c r="AE66">
        <v>3866.46875</v>
      </c>
      <c r="AF66">
        <v>3887.9670409999999</v>
      </c>
      <c r="AG66">
        <v>3894.1276859999998</v>
      </c>
      <c r="AH66">
        <v>3908.438721</v>
      </c>
      <c r="AI66">
        <v>3923.5161130000001</v>
      </c>
      <c r="AJ66">
        <v>3936.148682</v>
      </c>
      <c r="AK66" s="75">
        <v>-3.0000000000000001E-3</v>
      </c>
    </row>
    <row r="67" spans="1:37" ht="15" customHeight="1">
      <c r="A67" t="s">
        <v>695</v>
      </c>
      <c r="B67" t="s">
        <v>818</v>
      </c>
      <c r="C67" t="s">
        <v>819</v>
      </c>
      <c r="D67" t="s">
        <v>666</v>
      </c>
      <c r="E67">
        <v>4.3203969999999998</v>
      </c>
      <c r="F67">
        <v>3.7875899999999998</v>
      </c>
      <c r="G67">
        <v>3.3770989999999999</v>
      </c>
      <c r="H67">
        <v>3.0180609999999999</v>
      </c>
      <c r="I67">
        <v>2.7291829999999999</v>
      </c>
      <c r="J67">
        <v>2.4808590000000001</v>
      </c>
      <c r="K67">
        <v>2.2678069999999999</v>
      </c>
      <c r="L67">
        <v>2.0982630000000002</v>
      </c>
      <c r="M67">
        <v>1.9670859999999999</v>
      </c>
      <c r="N67">
        <v>1.8524020000000001</v>
      </c>
      <c r="O67">
        <v>1.752364</v>
      </c>
      <c r="P67">
        <v>1.673133</v>
      </c>
      <c r="Q67">
        <v>1.607944</v>
      </c>
      <c r="R67">
        <v>1.540219</v>
      </c>
      <c r="S67">
        <v>1.4848950000000001</v>
      </c>
      <c r="T67">
        <v>1.436504</v>
      </c>
      <c r="U67">
        <v>1.4005559999999999</v>
      </c>
      <c r="V67">
        <v>1.366252</v>
      </c>
      <c r="W67">
        <v>1.336071</v>
      </c>
      <c r="X67">
        <v>1.311409</v>
      </c>
      <c r="Y67">
        <v>1.291439</v>
      </c>
      <c r="Z67">
        <v>1.2723869999999999</v>
      </c>
      <c r="AA67">
        <v>1.2574559999999999</v>
      </c>
      <c r="AB67">
        <v>1.242483</v>
      </c>
      <c r="AC67">
        <v>1.228507</v>
      </c>
      <c r="AD67">
        <v>1.222953</v>
      </c>
      <c r="AE67">
        <v>1.2228810000000001</v>
      </c>
      <c r="AF67">
        <v>1.2285379999999999</v>
      </c>
      <c r="AG67">
        <v>1.2311609999999999</v>
      </c>
      <c r="AH67">
        <v>1.2380340000000001</v>
      </c>
      <c r="AI67">
        <v>1.245771</v>
      </c>
      <c r="AJ67">
        <v>1.2545059999999999</v>
      </c>
      <c r="AK67" s="75">
        <v>-3.9E-2</v>
      </c>
    </row>
    <row r="68" spans="1:37" ht="15" customHeight="1">
      <c r="A68" t="s">
        <v>698</v>
      </c>
      <c r="B68" t="s">
        <v>820</v>
      </c>
      <c r="C68" t="s">
        <v>821</v>
      </c>
      <c r="D68" t="s">
        <v>666</v>
      </c>
      <c r="E68">
        <v>0.81035999999999997</v>
      </c>
      <c r="F68">
        <v>0.88644400000000001</v>
      </c>
      <c r="G68">
        <v>0.94521200000000005</v>
      </c>
      <c r="H68">
        <v>0.99129800000000001</v>
      </c>
      <c r="I68">
        <v>1.024351</v>
      </c>
      <c r="J68">
        <v>1.039668</v>
      </c>
      <c r="K68">
        <v>1.0469550000000001</v>
      </c>
      <c r="L68">
        <v>1.0492729999999999</v>
      </c>
      <c r="M68">
        <v>1.0495110000000001</v>
      </c>
      <c r="N68">
        <v>1.046117</v>
      </c>
      <c r="O68">
        <v>1.0390809999999999</v>
      </c>
      <c r="P68">
        <v>1.0273319999999999</v>
      </c>
      <c r="Q68">
        <v>1.0181370000000001</v>
      </c>
      <c r="R68">
        <v>1.0045980000000001</v>
      </c>
      <c r="S68">
        <v>0.99453999999999998</v>
      </c>
      <c r="T68">
        <v>0.98602800000000002</v>
      </c>
      <c r="U68">
        <v>0.98146999999999995</v>
      </c>
      <c r="V68">
        <v>0.97937399999999997</v>
      </c>
      <c r="W68">
        <v>0.97847300000000004</v>
      </c>
      <c r="X68">
        <v>0.98034900000000003</v>
      </c>
      <c r="Y68">
        <v>0.98392500000000005</v>
      </c>
      <c r="Z68">
        <v>0.990093</v>
      </c>
      <c r="AA68">
        <v>0.99858100000000005</v>
      </c>
      <c r="AB68">
        <v>1.0088900000000001</v>
      </c>
      <c r="AC68">
        <v>1.0199659999999999</v>
      </c>
      <c r="AD68">
        <v>1.0338259999999999</v>
      </c>
      <c r="AE68">
        <v>1.050095</v>
      </c>
      <c r="AF68">
        <v>1.070481</v>
      </c>
      <c r="AG68">
        <v>1.0880030000000001</v>
      </c>
      <c r="AH68">
        <v>1.108889</v>
      </c>
      <c r="AI68">
        <v>1.130644</v>
      </c>
      <c r="AJ68">
        <v>1.1521889999999999</v>
      </c>
      <c r="AK68" s="75">
        <v>1.0999999999999999E-2</v>
      </c>
    </row>
    <row r="69" spans="1:37" ht="15" customHeight="1">
      <c r="A69" t="s">
        <v>701</v>
      </c>
      <c r="B69" t="s">
        <v>822</v>
      </c>
      <c r="C69" t="s">
        <v>823</v>
      </c>
      <c r="D69" t="s">
        <v>666</v>
      </c>
      <c r="E69">
        <v>54.018718999999997</v>
      </c>
      <c r="F69">
        <v>55.781914</v>
      </c>
      <c r="G69">
        <v>56.729793999999998</v>
      </c>
      <c r="H69">
        <v>56.885624</v>
      </c>
      <c r="I69">
        <v>56.448985999999998</v>
      </c>
      <c r="J69">
        <v>55.246741999999998</v>
      </c>
      <c r="K69">
        <v>53.820228999999998</v>
      </c>
      <c r="L69">
        <v>52.273933</v>
      </c>
      <c r="M69">
        <v>50.818474000000002</v>
      </c>
      <c r="N69">
        <v>49.399054999999997</v>
      </c>
      <c r="O69">
        <v>48.145229</v>
      </c>
      <c r="P69">
        <v>46.961269000000001</v>
      </c>
      <c r="Q69">
        <v>46.237040999999998</v>
      </c>
      <c r="R69">
        <v>45.686107999999997</v>
      </c>
      <c r="S69">
        <v>45.579388000000002</v>
      </c>
      <c r="T69">
        <v>45.790652999999999</v>
      </c>
      <c r="U69">
        <v>46.503081999999999</v>
      </c>
      <c r="V69">
        <v>47.745373000000001</v>
      </c>
      <c r="W69">
        <v>49.441398999999997</v>
      </c>
      <c r="X69">
        <v>51.657761000000001</v>
      </c>
      <c r="Y69">
        <v>54.329909999999998</v>
      </c>
      <c r="Z69">
        <v>57.498725999999998</v>
      </c>
      <c r="AA69">
        <v>61.206291</v>
      </c>
      <c r="AB69">
        <v>65.498626999999999</v>
      </c>
      <c r="AC69">
        <v>70.278464999999997</v>
      </c>
      <c r="AD69">
        <v>75.747337000000002</v>
      </c>
      <c r="AE69">
        <v>81.962646000000007</v>
      </c>
      <c r="AF69">
        <v>89.130889999999994</v>
      </c>
      <c r="AG69">
        <v>96.720200000000006</v>
      </c>
      <c r="AH69">
        <v>105.325768</v>
      </c>
      <c r="AI69">
        <v>114.90081000000001</v>
      </c>
      <c r="AJ69">
        <v>125.43792000000001</v>
      </c>
      <c r="AK69" s="75">
        <v>2.8000000000000001E-2</v>
      </c>
    </row>
    <row r="70" spans="1:37" ht="15" customHeight="1">
      <c r="A70" t="s">
        <v>704</v>
      </c>
      <c r="B70" t="s">
        <v>824</v>
      </c>
      <c r="C70" t="s">
        <v>825</v>
      </c>
      <c r="D70" t="s">
        <v>666</v>
      </c>
      <c r="E70">
        <v>0</v>
      </c>
      <c r="F70">
        <v>0</v>
      </c>
      <c r="G70">
        <v>0</v>
      </c>
      <c r="H70">
        <v>0</v>
      </c>
      <c r="I70">
        <v>0</v>
      </c>
      <c r="J70">
        <v>0</v>
      </c>
      <c r="K70">
        <v>0</v>
      </c>
      <c r="L70">
        <v>0</v>
      </c>
      <c r="M70">
        <v>0</v>
      </c>
      <c r="N70">
        <v>0</v>
      </c>
      <c r="O70">
        <v>0</v>
      </c>
      <c r="P70">
        <v>0</v>
      </c>
      <c r="Q70">
        <v>0</v>
      </c>
      <c r="R70">
        <v>0</v>
      </c>
      <c r="S70">
        <v>0</v>
      </c>
      <c r="T70">
        <v>0</v>
      </c>
      <c r="U70">
        <v>0</v>
      </c>
      <c r="V70">
        <v>0</v>
      </c>
      <c r="W70">
        <v>0</v>
      </c>
      <c r="X70">
        <v>0</v>
      </c>
      <c r="Y70">
        <v>0</v>
      </c>
      <c r="Z70">
        <v>0</v>
      </c>
      <c r="AA70">
        <v>0</v>
      </c>
      <c r="AB70">
        <v>0</v>
      </c>
      <c r="AC70">
        <v>0</v>
      </c>
      <c r="AD70">
        <v>0</v>
      </c>
      <c r="AE70">
        <v>0</v>
      </c>
      <c r="AF70">
        <v>0</v>
      </c>
      <c r="AG70">
        <v>0</v>
      </c>
      <c r="AH70">
        <v>0</v>
      </c>
      <c r="AI70">
        <v>0</v>
      </c>
      <c r="AJ70">
        <v>0</v>
      </c>
      <c r="AK70" t="s">
        <v>171</v>
      </c>
    </row>
    <row r="71" spans="1:37" ht="15" customHeight="1">
      <c r="A71" t="s">
        <v>707</v>
      </c>
      <c r="B71" t="s">
        <v>826</v>
      </c>
      <c r="C71" t="s">
        <v>827</v>
      </c>
      <c r="D71" t="s">
        <v>666</v>
      </c>
      <c r="E71">
        <v>0</v>
      </c>
      <c r="F71">
        <v>2.1637E-2</v>
      </c>
      <c r="G71">
        <v>3.5090000000000003E-2</v>
      </c>
      <c r="H71">
        <v>4.9528999999999997E-2</v>
      </c>
      <c r="I71">
        <v>6.3950999999999994E-2</v>
      </c>
      <c r="J71">
        <v>7.7684000000000003E-2</v>
      </c>
      <c r="K71">
        <v>9.1188000000000005E-2</v>
      </c>
      <c r="L71">
        <v>0.10445500000000001</v>
      </c>
      <c r="M71">
        <v>0.117675</v>
      </c>
      <c r="N71">
        <v>0.13055700000000001</v>
      </c>
      <c r="O71">
        <v>0.14303399999999999</v>
      </c>
      <c r="P71">
        <v>0.154474</v>
      </c>
      <c r="Q71">
        <v>0.16592999999999999</v>
      </c>
      <c r="R71">
        <v>0.176312</v>
      </c>
      <c r="S71">
        <v>0.18635399999999999</v>
      </c>
      <c r="T71">
        <v>0.195494</v>
      </c>
      <c r="U71">
        <v>0.204402</v>
      </c>
      <c r="V71">
        <v>0.213144</v>
      </c>
      <c r="W71">
        <v>0.221469</v>
      </c>
      <c r="X71">
        <v>0.230132</v>
      </c>
      <c r="Y71">
        <v>0.23839299999999999</v>
      </c>
      <c r="Z71">
        <v>0.24653900000000001</v>
      </c>
      <c r="AA71">
        <v>0.25501600000000002</v>
      </c>
      <c r="AB71">
        <v>0.26447199999999998</v>
      </c>
      <c r="AC71">
        <v>0.27400099999999999</v>
      </c>
      <c r="AD71">
        <v>0.28440199999999999</v>
      </c>
      <c r="AE71">
        <v>0.29552899999999999</v>
      </c>
      <c r="AF71">
        <v>0.30787599999999998</v>
      </c>
      <c r="AG71">
        <v>0.31947500000000001</v>
      </c>
      <c r="AH71">
        <v>0.33218999999999999</v>
      </c>
      <c r="AI71">
        <v>0.34556799999999999</v>
      </c>
      <c r="AJ71">
        <v>0.359487</v>
      </c>
      <c r="AK71" t="s">
        <v>171</v>
      </c>
    </row>
    <row r="72" spans="1:37" ht="15" customHeight="1">
      <c r="A72" t="s">
        <v>710</v>
      </c>
      <c r="B72" t="s">
        <v>828</v>
      </c>
      <c r="C72" t="s">
        <v>829</v>
      </c>
      <c r="D72" t="s">
        <v>666</v>
      </c>
      <c r="E72">
        <v>5.6251000000000002E-2</v>
      </c>
      <c r="F72">
        <v>8.1597000000000003E-2</v>
      </c>
      <c r="G72">
        <v>0.10340299999999999</v>
      </c>
      <c r="H72">
        <v>0.12631500000000001</v>
      </c>
      <c r="I72">
        <v>0.148871</v>
      </c>
      <c r="J72">
        <v>0.169628</v>
      </c>
      <c r="K72">
        <v>0.18956200000000001</v>
      </c>
      <c r="L72">
        <v>0.20862600000000001</v>
      </c>
      <c r="M72">
        <v>0.22717899999999999</v>
      </c>
      <c r="N72">
        <v>0.244647</v>
      </c>
      <c r="O72">
        <v>0.26111899999999999</v>
      </c>
      <c r="P72">
        <v>0.27562399999999998</v>
      </c>
      <c r="Q72">
        <v>0.29021400000000003</v>
      </c>
      <c r="R72">
        <v>0.30312800000000001</v>
      </c>
      <c r="S72">
        <v>0.31587300000000001</v>
      </c>
      <c r="T72">
        <v>0.32773200000000002</v>
      </c>
      <c r="U72">
        <v>0.34006500000000001</v>
      </c>
      <c r="V72">
        <v>0.35317900000000002</v>
      </c>
      <c r="W72">
        <v>0.36474000000000001</v>
      </c>
      <c r="X72">
        <v>0.37606299999999998</v>
      </c>
      <c r="Y72">
        <v>0.38788600000000001</v>
      </c>
      <c r="Z72">
        <v>0.401592</v>
      </c>
      <c r="AA72">
        <v>0.41502800000000001</v>
      </c>
      <c r="AB72">
        <v>0.42952899999999999</v>
      </c>
      <c r="AC72">
        <v>0.44428600000000001</v>
      </c>
      <c r="AD72">
        <v>0.460422</v>
      </c>
      <c r="AE72">
        <v>0.477686</v>
      </c>
      <c r="AF72">
        <v>0.49685299999999999</v>
      </c>
      <c r="AG72">
        <v>0.51475000000000004</v>
      </c>
      <c r="AH72">
        <v>0.53438600000000003</v>
      </c>
      <c r="AI72">
        <v>0.555033</v>
      </c>
      <c r="AJ72">
        <v>0.57649399999999995</v>
      </c>
      <c r="AK72" s="75">
        <v>7.8E-2</v>
      </c>
    </row>
    <row r="73" spans="1:37" ht="15" customHeight="1">
      <c r="A73" t="s">
        <v>713</v>
      </c>
      <c r="B73" t="s">
        <v>830</v>
      </c>
      <c r="C73" t="s">
        <v>831</v>
      </c>
      <c r="D73" t="s">
        <v>666</v>
      </c>
      <c r="E73">
        <v>5.3886999999999997E-2</v>
      </c>
      <c r="F73">
        <v>7.5287999999999994E-2</v>
      </c>
      <c r="G73">
        <v>9.5300999999999997E-2</v>
      </c>
      <c r="H73">
        <v>0.116435</v>
      </c>
      <c r="I73">
        <v>0.137355</v>
      </c>
      <c r="J73">
        <v>0.15673500000000001</v>
      </c>
      <c r="K73">
        <v>0.175457</v>
      </c>
      <c r="L73">
        <v>0.19339100000000001</v>
      </c>
      <c r="M73">
        <v>0.21087800000000001</v>
      </c>
      <c r="N73">
        <v>0.22747400000000001</v>
      </c>
      <c r="O73">
        <v>0.24316699999999999</v>
      </c>
      <c r="P73">
        <v>0.257048</v>
      </c>
      <c r="Q73">
        <v>0.27104600000000001</v>
      </c>
      <c r="R73">
        <v>0.283472</v>
      </c>
      <c r="S73">
        <v>0.295684</v>
      </c>
      <c r="T73">
        <v>0.30709399999999998</v>
      </c>
      <c r="U73">
        <v>0.31895499999999999</v>
      </c>
      <c r="V73">
        <v>0.33154400000000001</v>
      </c>
      <c r="W73">
        <v>0.34240999999999999</v>
      </c>
      <c r="X73">
        <v>0.352989</v>
      </c>
      <c r="Y73">
        <v>0.36411900000000003</v>
      </c>
      <c r="Z73">
        <v>0.37709199999999998</v>
      </c>
      <c r="AA73">
        <v>0.38972299999999999</v>
      </c>
      <c r="AB73">
        <v>0.40329300000000001</v>
      </c>
      <c r="AC73">
        <v>0.417161</v>
      </c>
      <c r="AD73">
        <v>0.432394</v>
      </c>
      <c r="AE73">
        <v>0.44871800000000001</v>
      </c>
      <c r="AF73">
        <v>0.46686800000000001</v>
      </c>
      <c r="AG73">
        <v>0.483852</v>
      </c>
      <c r="AH73">
        <v>0.50248599999999999</v>
      </c>
      <c r="AI73">
        <v>0.52207099999999995</v>
      </c>
      <c r="AJ73">
        <v>0.54240999999999995</v>
      </c>
      <c r="AK73" s="75">
        <v>7.6999999999999999E-2</v>
      </c>
    </row>
    <row r="74" spans="1:37" ht="15" customHeight="1">
      <c r="A74" t="s">
        <v>716</v>
      </c>
      <c r="B74" t="s">
        <v>832</v>
      </c>
      <c r="C74" t="s">
        <v>833</v>
      </c>
      <c r="D74" t="s">
        <v>666</v>
      </c>
      <c r="E74">
        <v>2.4469000000000001E-2</v>
      </c>
      <c r="F74">
        <v>7.2345000000000007E-2</v>
      </c>
      <c r="G74">
        <v>0.11251800000000001</v>
      </c>
      <c r="H74">
        <v>0.15587699999999999</v>
      </c>
      <c r="I74">
        <v>0.19958100000000001</v>
      </c>
      <c r="J74">
        <v>0.24171699999999999</v>
      </c>
      <c r="K74">
        <v>0.28384100000000001</v>
      </c>
      <c r="L74">
        <v>0.32609199999999999</v>
      </c>
      <c r="M74">
        <v>0.36918499999999999</v>
      </c>
      <c r="N74">
        <v>0.41171200000000002</v>
      </c>
      <c r="O74">
        <v>0.45395799999999997</v>
      </c>
      <c r="P74">
        <v>0.49386999999999998</v>
      </c>
      <c r="Q74">
        <v>0.53480099999999997</v>
      </c>
      <c r="R74">
        <v>0.57306199999999996</v>
      </c>
      <c r="S74">
        <v>0.61067199999999999</v>
      </c>
      <c r="T74">
        <v>0.64574600000000004</v>
      </c>
      <c r="U74">
        <v>0.68040999999999996</v>
      </c>
      <c r="V74">
        <v>0.71485399999999999</v>
      </c>
      <c r="W74">
        <v>0.747583</v>
      </c>
      <c r="X74">
        <v>0.78036899999999998</v>
      </c>
      <c r="Y74">
        <v>0.81215199999999999</v>
      </c>
      <c r="Z74">
        <v>0.844248</v>
      </c>
      <c r="AA74">
        <v>0.87707000000000002</v>
      </c>
      <c r="AB74">
        <v>0.91173899999999997</v>
      </c>
      <c r="AC74">
        <v>0.94670600000000005</v>
      </c>
      <c r="AD74">
        <v>0.98437200000000002</v>
      </c>
      <c r="AE74">
        <v>1.024305</v>
      </c>
      <c r="AF74">
        <v>1.068252</v>
      </c>
      <c r="AG74">
        <v>1.10945</v>
      </c>
      <c r="AH74">
        <v>1.15442</v>
      </c>
      <c r="AI74">
        <v>1.2016119999999999</v>
      </c>
      <c r="AJ74">
        <v>1.2505729999999999</v>
      </c>
      <c r="AK74" s="75">
        <v>0.13500000000000001</v>
      </c>
    </row>
    <row r="75" spans="1:37" ht="15" customHeight="1">
      <c r="A75" t="s">
        <v>765</v>
      </c>
      <c r="B75" t="s">
        <v>834</v>
      </c>
      <c r="C75" t="s">
        <v>835</v>
      </c>
      <c r="D75" t="s">
        <v>666</v>
      </c>
      <c r="E75">
        <v>4318.1782229999999</v>
      </c>
      <c r="F75">
        <v>4346.4902339999999</v>
      </c>
      <c r="G75">
        <v>4381.8891599999997</v>
      </c>
      <c r="H75">
        <v>4405.5703119999998</v>
      </c>
      <c r="I75">
        <v>4421.8076170000004</v>
      </c>
      <c r="J75">
        <v>4402.0224609999996</v>
      </c>
      <c r="K75">
        <v>4377.4858400000003</v>
      </c>
      <c r="L75">
        <v>4343.0454099999997</v>
      </c>
      <c r="M75">
        <v>4306.720703</v>
      </c>
      <c r="N75">
        <v>4261.3710940000001</v>
      </c>
      <c r="O75">
        <v>4214.5834960000002</v>
      </c>
      <c r="P75">
        <v>4156.6259769999997</v>
      </c>
      <c r="Q75">
        <v>4120.2041019999997</v>
      </c>
      <c r="R75">
        <v>4076.3469239999999</v>
      </c>
      <c r="S75">
        <v>4043.5583499999998</v>
      </c>
      <c r="T75">
        <v>4008.5649410000001</v>
      </c>
      <c r="U75">
        <v>3983.804932</v>
      </c>
      <c r="V75">
        <v>3966.3630370000001</v>
      </c>
      <c r="W75">
        <v>3947.279297</v>
      </c>
      <c r="X75">
        <v>3933.9553219999998</v>
      </c>
      <c r="Y75">
        <v>3922.4091800000001</v>
      </c>
      <c r="Z75">
        <v>3917.3376459999999</v>
      </c>
      <c r="AA75">
        <v>3915.1076659999999</v>
      </c>
      <c r="AB75">
        <v>3918.4704590000001</v>
      </c>
      <c r="AC75">
        <v>3922.3532709999999</v>
      </c>
      <c r="AD75">
        <v>3934.7416990000002</v>
      </c>
      <c r="AE75">
        <v>3952.9509280000002</v>
      </c>
      <c r="AF75">
        <v>3981.7370609999998</v>
      </c>
      <c r="AG75">
        <v>3995.5954590000001</v>
      </c>
      <c r="AH75">
        <v>4018.63501</v>
      </c>
      <c r="AI75">
        <v>4043.4184570000002</v>
      </c>
      <c r="AJ75">
        <v>4066.7226559999999</v>
      </c>
      <c r="AK75" s="75">
        <v>-2E-3</v>
      </c>
    </row>
    <row r="76" spans="1:37" ht="15" customHeight="1">
      <c r="A76" t="s">
        <v>690</v>
      </c>
      <c r="B76" t="s">
        <v>836</v>
      </c>
      <c r="C76" t="s">
        <v>837</v>
      </c>
      <c r="E76" t="s">
        <v>838</v>
      </c>
    </row>
    <row r="77" spans="1:37" ht="15" customHeight="1">
      <c r="A77" t="s">
        <v>692</v>
      </c>
      <c r="B77" t="s">
        <v>839</v>
      </c>
      <c r="C77" t="s">
        <v>840</v>
      </c>
      <c r="D77" t="s">
        <v>666</v>
      </c>
      <c r="E77">
        <v>5283.0751950000003</v>
      </c>
      <c r="F77">
        <v>5306.7768550000001</v>
      </c>
      <c r="G77">
        <v>5348.8916019999997</v>
      </c>
      <c r="H77">
        <v>5377.5786129999997</v>
      </c>
      <c r="I77">
        <v>5399.9990230000003</v>
      </c>
      <c r="J77">
        <v>5381.0673829999996</v>
      </c>
      <c r="K77">
        <v>5358.2744140000004</v>
      </c>
      <c r="L77">
        <v>5325.1391599999997</v>
      </c>
      <c r="M77">
        <v>5291.7421880000002</v>
      </c>
      <c r="N77">
        <v>5248.9208980000003</v>
      </c>
      <c r="O77">
        <v>5204.5776370000003</v>
      </c>
      <c r="P77">
        <v>5146.6835940000001</v>
      </c>
      <c r="Q77">
        <v>5115.5185549999997</v>
      </c>
      <c r="R77">
        <v>5075.0776370000003</v>
      </c>
      <c r="S77">
        <v>5047.4741210000002</v>
      </c>
      <c r="T77">
        <v>5016.7963870000003</v>
      </c>
      <c r="U77">
        <v>4999.0166019999997</v>
      </c>
      <c r="V77">
        <v>4989.8193359999996</v>
      </c>
      <c r="W77">
        <v>4977.2446289999998</v>
      </c>
      <c r="X77">
        <v>4970.8950199999999</v>
      </c>
      <c r="Y77">
        <v>4966.3193359999996</v>
      </c>
      <c r="Z77">
        <v>4968.9648440000001</v>
      </c>
      <c r="AA77">
        <v>4974.873047</v>
      </c>
      <c r="AB77">
        <v>4987.0131840000004</v>
      </c>
      <c r="AC77">
        <v>5000.1865230000003</v>
      </c>
      <c r="AD77">
        <v>5024.5239259999998</v>
      </c>
      <c r="AE77">
        <v>5056.236328</v>
      </c>
      <c r="AF77">
        <v>5101.4487300000001</v>
      </c>
      <c r="AG77">
        <v>5127.9819340000004</v>
      </c>
      <c r="AH77">
        <v>5166.626953</v>
      </c>
      <c r="AI77">
        <v>5207.5229490000002</v>
      </c>
      <c r="AJ77">
        <v>5247.1645509999998</v>
      </c>
      <c r="AK77" s="75">
        <v>0</v>
      </c>
    </row>
    <row r="78" spans="1:37" ht="15" customHeight="1">
      <c r="A78" t="s">
        <v>695</v>
      </c>
      <c r="B78" t="s">
        <v>841</v>
      </c>
      <c r="C78" t="s">
        <v>842</v>
      </c>
      <c r="D78" t="s">
        <v>666</v>
      </c>
      <c r="E78">
        <v>485.40243500000003</v>
      </c>
      <c r="F78">
        <v>478.805725</v>
      </c>
      <c r="G78">
        <v>478.80367999999999</v>
      </c>
      <c r="H78">
        <v>478.13436899999999</v>
      </c>
      <c r="I78">
        <v>479.00756799999999</v>
      </c>
      <c r="J78">
        <v>478.700806</v>
      </c>
      <c r="K78">
        <v>479.14230300000003</v>
      </c>
      <c r="L78">
        <v>480.42889400000001</v>
      </c>
      <c r="M78">
        <v>482.82519500000001</v>
      </c>
      <c r="N78">
        <v>485.47219799999999</v>
      </c>
      <c r="O78">
        <v>488.65475500000002</v>
      </c>
      <c r="P78">
        <v>490.72933999999998</v>
      </c>
      <c r="Q78">
        <v>495.18454000000003</v>
      </c>
      <c r="R78">
        <v>499.391907</v>
      </c>
      <c r="S78">
        <v>504.92578099999997</v>
      </c>
      <c r="T78">
        <v>510.27957199999997</v>
      </c>
      <c r="U78">
        <v>516.91204800000003</v>
      </c>
      <c r="V78">
        <v>524.979919</v>
      </c>
      <c r="W78">
        <v>532.29345699999999</v>
      </c>
      <c r="X78">
        <v>539.69964600000003</v>
      </c>
      <c r="Y78">
        <v>547.19457999999997</v>
      </c>
      <c r="Z78">
        <v>555.17535399999997</v>
      </c>
      <c r="AA78">
        <v>563.65759300000002</v>
      </c>
      <c r="AB78">
        <v>572.594604</v>
      </c>
      <c r="AC78">
        <v>581.68859899999995</v>
      </c>
      <c r="AD78">
        <v>592.11938499999997</v>
      </c>
      <c r="AE78">
        <v>603.21710199999995</v>
      </c>
      <c r="AF78">
        <v>615.88531499999999</v>
      </c>
      <c r="AG78">
        <v>626.395081</v>
      </c>
      <c r="AH78">
        <v>638.569885</v>
      </c>
      <c r="AI78">
        <v>651.35040300000003</v>
      </c>
      <c r="AJ78">
        <v>664.54235800000004</v>
      </c>
      <c r="AK78" s="75">
        <v>0.01</v>
      </c>
    </row>
    <row r="79" spans="1:37" ht="15" customHeight="1">
      <c r="A79" t="s">
        <v>698</v>
      </c>
      <c r="B79" t="s">
        <v>843</v>
      </c>
      <c r="C79" t="s">
        <v>844</v>
      </c>
      <c r="D79" t="s">
        <v>666</v>
      </c>
      <c r="E79">
        <v>1.960367</v>
      </c>
      <c r="F79">
        <v>2.1215000000000002</v>
      </c>
      <c r="G79">
        <v>2.2668919999999999</v>
      </c>
      <c r="H79">
        <v>2.3951479999999998</v>
      </c>
      <c r="I79">
        <v>2.5059680000000002</v>
      </c>
      <c r="J79">
        <v>2.5839660000000002</v>
      </c>
      <c r="K79">
        <v>2.6485829999999999</v>
      </c>
      <c r="L79">
        <v>2.7022810000000002</v>
      </c>
      <c r="M79">
        <v>2.752202</v>
      </c>
      <c r="N79">
        <v>2.7959589999999999</v>
      </c>
      <c r="O79">
        <v>2.8348849999999999</v>
      </c>
      <c r="P79">
        <v>2.8651499999999999</v>
      </c>
      <c r="Q79">
        <v>2.9091010000000002</v>
      </c>
      <c r="R79">
        <v>2.9497819999999999</v>
      </c>
      <c r="S79">
        <v>3.0067810000000001</v>
      </c>
      <c r="T79">
        <v>3.0708769999999999</v>
      </c>
      <c r="U79">
        <v>3.1440980000000001</v>
      </c>
      <c r="V79">
        <v>3.2299890000000002</v>
      </c>
      <c r="W79">
        <v>3.322527</v>
      </c>
      <c r="X79">
        <v>3.4273609999999999</v>
      </c>
      <c r="Y79">
        <v>3.5407489999999999</v>
      </c>
      <c r="Z79">
        <v>3.665832</v>
      </c>
      <c r="AA79">
        <v>3.8019850000000002</v>
      </c>
      <c r="AB79">
        <v>3.9487540000000001</v>
      </c>
      <c r="AC79">
        <v>4.1022249999999998</v>
      </c>
      <c r="AD79">
        <v>4.2720440000000002</v>
      </c>
      <c r="AE79">
        <v>4.4576640000000003</v>
      </c>
      <c r="AF79">
        <v>4.6677960000000001</v>
      </c>
      <c r="AG79">
        <v>4.8733839999999997</v>
      </c>
      <c r="AH79">
        <v>5.1036830000000002</v>
      </c>
      <c r="AI79">
        <v>5.3425099999999999</v>
      </c>
      <c r="AJ79">
        <v>5.5976819999999998</v>
      </c>
      <c r="AK79" s="75">
        <v>3.4000000000000002E-2</v>
      </c>
    </row>
    <row r="80" spans="1:37" ht="15" customHeight="1">
      <c r="A80" t="s">
        <v>701</v>
      </c>
      <c r="B80" t="s">
        <v>845</v>
      </c>
      <c r="C80" t="s">
        <v>846</v>
      </c>
      <c r="D80" t="s">
        <v>666</v>
      </c>
      <c r="E80">
        <v>55.134186</v>
      </c>
      <c r="F80">
        <v>57.093105000000001</v>
      </c>
      <c r="G80">
        <v>58.223103000000002</v>
      </c>
      <c r="H80">
        <v>58.559806999999999</v>
      </c>
      <c r="I80">
        <v>58.292090999999999</v>
      </c>
      <c r="J80">
        <v>57.231093999999999</v>
      </c>
      <c r="K80">
        <v>55.931792999999999</v>
      </c>
      <c r="L80">
        <v>54.498989000000002</v>
      </c>
      <c r="M80">
        <v>53.148944999999998</v>
      </c>
      <c r="N80">
        <v>51.826168000000003</v>
      </c>
      <c r="O80">
        <v>50.658943000000001</v>
      </c>
      <c r="P80">
        <v>49.543762000000001</v>
      </c>
      <c r="Q80">
        <v>48.892792</v>
      </c>
      <c r="R80">
        <v>48.404400000000003</v>
      </c>
      <c r="S80">
        <v>48.362166999999999</v>
      </c>
      <c r="T80">
        <v>48.631774999999998</v>
      </c>
      <c r="U80">
        <v>49.407615999999997</v>
      </c>
      <c r="V80">
        <v>50.719116</v>
      </c>
      <c r="W80">
        <v>52.486217000000003</v>
      </c>
      <c r="X80">
        <v>54.779701000000003</v>
      </c>
      <c r="Y80">
        <v>57.534092000000001</v>
      </c>
      <c r="Z80">
        <v>60.793658999999998</v>
      </c>
      <c r="AA80">
        <v>64.598258999999999</v>
      </c>
      <c r="AB80">
        <v>68.995841999999996</v>
      </c>
      <c r="AC80">
        <v>73.883758999999998</v>
      </c>
      <c r="AD80">
        <v>79.473831000000004</v>
      </c>
      <c r="AE80">
        <v>85.826003999999998</v>
      </c>
      <c r="AF80">
        <v>93.153931</v>
      </c>
      <c r="AG80">
        <v>100.899231</v>
      </c>
      <c r="AH80">
        <v>109.68302199999999</v>
      </c>
      <c r="AI80">
        <v>119.453796</v>
      </c>
      <c r="AJ80">
        <v>130.204025</v>
      </c>
      <c r="AK80" s="75">
        <v>2.8000000000000001E-2</v>
      </c>
    </row>
    <row r="81" spans="1:37" ht="15" customHeight="1">
      <c r="A81" t="s">
        <v>704</v>
      </c>
      <c r="B81" t="s">
        <v>847</v>
      </c>
      <c r="C81" t="s">
        <v>848</v>
      </c>
      <c r="D81" t="s">
        <v>666</v>
      </c>
      <c r="E81">
        <v>55.980674999999998</v>
      </c>
      <c r="F81">
        <v>59.802222999999998</v>
      </c>
      <c r="G81">
        <v>64.008056999999994</v>
      </c>
      <c r="H81">
        <v>67.590835999999996</v>
      </c>
      <c r="I81">
        <v>71.062584000000001</v>
      </c>
      <c r="J81">
        <v>74.068741000000003</v>
      </c>
      <c r="K81">
        <v>77.164467000000002</v>
      </c>
      <c r="L81">
        <v>80.250816</v>
      </c>
      <c r="M81">
        <v>83.477905000000007</v>
      </c>
      <c r="N81">
        <v>86.746589999999998</v>
      </c>
      <c r="O81">
        <v>90.212608000000003</v>
      </c>
      <c r="P81">
        <v>93.622687999999997</v>
      </c>
      <c r="Q81">
        <v>97.616951</v>
      </c>
      <c r="R81">
        <v>101.55544999999999</v>
      </c>
      <c r="S81">
        <v>105.787689</v>
      </c>
      <c r="T81">
        <v>109.926636</v>
      </c>
      <c r="U81">
        <v>114.42358400000001</v>
      </c>
      <c r="V81">
        <v>119.190079</v>
      </c>
      <c r="W81">
        <v>123.917992</v>
      </c>
      <c r="X81">
        <v>128.759567</v>
      </c>
      <c r="Y81">
        <v>134.03454600000001</v>
      </c>
      <c r="Z81">
        <v>139.80465699999999</v>
      </c>
      <c r="AA81">
        <v>145.99169900000001</v>
      </c>
      <c r="AB81">
        <v>152.59783899999999</v>
      </c>
      <c r="AC81">
        <v>159.42468299999999</v>
      </c>
      <c r="AD81">
        <v>166.892517</v>
      </c>
      <c r="AE81">
        <v>174.891998</v>
      </c>
      <c r="AF81">
        <v>183.71383700000001</v>
      </c>
      <c r="AG81">
        <v>192.29870600000001</v>
      </c>
      <c r="AH81">
        <v>201.92330899999999</v>
      </c>
      <c r="AI81">
        <v>212.136032</v>
      </c>
      <c r="AJ81">
        <v>223.12020899999999</v>
      </c>
      <c r="AK81" s="75">
        <v>4.5999999999999999E-2</v>
      </c>
    </row>
    <row r="82" spans="1:37" ht="15" customHeight="1">
      <c r="A82" t="s">
        <v>707</v>
      </c>
      <c r="B82" t="s">
        <v>849</v>
      </c>
      <c r="C82" t="s">
        <v>850</v>
      </c>
      <c r="D82" t="s">
        <v>666</v>
      </c>
      <c r="E82">
        <v>6.8770000000000003E-3</v>
      </c>
      <c r="F82">
        <v>9.7259999999999999E-2</v>
      </c>
      <c r="G82">
        <v>0.17502300000000001</v>
      </c>
      <c r="H82">
        <v>0.25628400000000001</v>
      </c>
      <c r="I82">
        <v>0.337088</v>
      </c>
      <c r="J82">
        <v>0.41384799999999999</v>
      </c>
      <c r="K82">
        <v>0.48877700000000002</v>
      </c>
      <c r="L82">
        <v>0.56186899999999995</v>
      </c>
      <c r="M82">
        <v>0.63453700000000002</v>
      </c>
      <c r="N82">
        <v>0.70609999999999995</v>
      </c>
      <c r="O82">
        <v>0.77689799999999998</v>
      </c>
      <c r="P82">
        <v>0.84427700000000006</v>
      </c>
      <c r="Q82">
        <v>0.91504300000000005</v>
      </c>
      <c r="R82">
        <v>0.98389599999999999</v>
      </c>
      <c r="S82">
        <v>1.0550040000000001</v>
      </c>
      <c r="T82">
        <v>1.12561</v>
      </c>
      <c r="U82">
        <v>1.1998819999999999</v>
      </c>
      <c r="V82">
        <v>1.2779180000000001</v>
      </c>
      <c r="W82">
        <v>1.3570279999999999</v>
      </c>
      <c r="X82">
        <v>1.440644</v>
      </c>
      <c r="Y82">
        <v>1.525018</v>
      </c>
      <c r="Z82">
        <v>1.613586</v>
      </c>
      <c r="AA82">
        <v>1.7065889999999999</v>
      </c>
      <c r="AB82">
        <v>1.8045359999999999</v>
      </c>
      <c r="AC82">
        <v>1.904031</v>
      </c>
      <c r="AD82">
        <v>2.0101239999999998</v>
      </c>
      <c r="AE82">
        <v>2.1227610000000001</v>
      </c>
      <c r="AF82">
        <v>2.2462300000000002</v>
      </c>
      <c r="AG82">
        <v>2.3669660000000001</v>
      </c>
      <c r="AH82">
        <v>2.4994879999999999</v>
      </c>
      <c r="AI82">
        <v>2.64045</v>
      </c>
      <c r="AJ82">
        <v>2.7902110000000002</v>
      </c>
      <c r="AK82" s="75">
        <v>0.214</v>
      </c>
    </row>
    <row r="83" spans="1:37" ht="15" customHeight="1">
      <c r="A83" t="s">
        <v>710</v>
      </c>
      <c r="B83" t="s">
        <v>851</v>
      </c>
      <c r="C83" t="s">
        <v>852</v>
      </c>
      <c r="D83" t="s">
        <v>666</v>
      </c>
      <c r="E83">
        <v>5.6251000000000002E-2</v>
      </c>
      <c r="F83">
        <v>0.17300299999999999</v>
      </c>
      <c r="G83">
        <v>0.27990900000000002</v>
      </c>
      <c r="H83">
        <v>0.39041700000000001</v>
      </c>
      <c r="I83">
        <v>0.49920300000000001</v>
      </c>
      <c r="J83">
        <v>0.60069099999999997</v>
      </c>
      <c r="K83">
        <v>0.69786099999999995</v>
      </c>
      <c r="L83">
        <v>0.791323</v>
      </c>
      <c r="M83">
        <v>0.88317199999999996</v>
      </c>
      <c r="N83">
        <v>0.97270500000000004</v>
      </c>
      <c r="O83">
        <v>1.060101</v>
      </c>
      <c r="P83">
        <v>1.1420429999999999</v>
      </c>
      <c r="Q83">
        <v>1.2278709999999999</v>
      </c>
      <c r="R83">
        <v>1.310603</v>
      </c>
      <c r="S83">
        <v>1.3962110000000001</v>
      </c>
      <c r="T83">
        <v>1.4813769999999999</v>
      </c>
      <c r="U83">
        <v>1.5719609999999999</v>
      </c>
      <c r="V83">
        <v>1.6680120000000001</v>
      </c>
      <c r="W83">
        <v>1.7642770000000001</v>
      </c>
      <c r="X83">
        <v>1.8653869999999999</v>
      </c>
      <c r="Y83">
        <v>1.968116</v>
      </c>
      <c r="Z83">
        <v>2.0778089999999998</v>
      </c>
      <c r="AA83">
        <v>2.1916069999999999</v>
      </c>
      <c r="AB83">
        <v>2.3111649999999999</v>
      </c>
      <c r="AC83">
        <v>2.4325570000000001</v>
      </c>
      <c r="AD83">
        <v>2.5622319999999998</v>
      </c>
      <c r="AE83">
        <v>2.7000130000000002</v>
      </c>
      <c r="AF83">
        <v>2.8512819999999999</v>
      </c>
      <c r="AG83">
        <v>2.9988130000000002</v>
      </c>
      <c r="AH83">
        <v>3.1610520000000002</v>
      </c>
      <c r="AI83">
        <v>3.3338359999999998</v>
      </c>
      <c r="AJ83">
        <v>3.5176080000000001</v>
      </c>
      <c r="AK83" s="75">
        <v>0.14299999999999999</v>
      </c>
    </row>
    <row r="84" spans="1:37" ht="15" customHeight="1">
      <c r="A84" t="s">
        <v>713</v>
      </c>
      <c r="B84" t="s">
        <v>853</v>
      </c>
      <c r="C84" t="s">
        <v>854</v>
      </c>
      <c r="D84" t="s">
        <v>666</v>
      </c>
      <c r="E84">
        <v>5.3886999999999997E-2</v>
      </c>
      <c r="F84">
        <v>0.17217499999999999</v>
      </c>
      <c r="G84">
        <v>0.28195799999999999</v>
      </c>
      <c r="H84">
        <v>0.39607900000000001</v>
      </c>
      <c r="I84">
        <v>0.50887499999999997</v>
      </c>
      <c r="J84">
        <v>0.61495599999999995</v>
      </c>
      <c r="K84">
        <v>0.71757899999999997</v>
      </c>
      <c r="L84">
        <v>0.81676700000000002</v>
      </c>
      <c r="M84">
        <v>0.91452100000000003</v>
      </c>
      <c r="N84">
        <v>1.0104850000000001</v>
      </c>
      <c r="O84">
        <v>1.1050390000000001</v>
      </c>
      <c r="P84">
        <v>1.19462</v>
      </c>
      <c r="Q84">
        <v>1.289026</v>
      </c>
      <c r="R84">
        <v>1.3805400000000001</v>
      </c>
      <c r="S84">
        <v>1.475543</v>
      </c>
      <c r="T84">
        <v>1.570241</v>
      </c>
      <c r="U84">
        <v>1.670417</v>
      </c>
      <c r="V84">
        <v>1.7764420000000001</v>
      </c>
      <c r="W84">
        <v>1.8826099999999999</v>
      </c>
      <c r="X84">
        <v>1.9940009999999999</v>
      </c>
      <c r="Y84">
        <v>2.1072519999999999</v>
      </c>
      <c r="Z84">
        <v>2.2279779999999998</v>
      </c>
      <c r="AA84">
        <v>2.3533949999999999</v>
      </c>
      <c r="AB84">
        <v>2.4850569999999998</v>
      </c>
      <c r="AC84">
        <v>2.6189209999999998</v>
      </c>
      <c r="AD84">
        <v>2.7619250000000002</v>
      </c>
      <c r="AE84">
        <v>2.9138299999999999</v>
      </c>
      <c r="AF84">
        <v>3.080711</v>
      </c>
      <c r="AG84">
        <v>3.243303</v>
      </c>
      <c r="AH84">
        <v>3.421335</v>
      </c>
      <c r="AI84">
        <v>3.609899</v>
      </c>
      <c r="AJ84">
        <v>3.809234</v>
      </c>
      <c r="AK84" s="75">
        <v>0.14699999999999999</v>
      </c>
    </row>
    <row r="85" spans="1:37" ht="15" customHeight="1">
      <c r="A85" t="s">
        <v>716</v>
      </c>
      <c r="B85" t="s">
        <v>855</v>
      </c>
      <c r="C85" t="s">
        <v>856</v>
      </c>
      <c r="D85" t="s">
        <v>666</v>
      </c>
      <c r="E85">
        <v>2.4469000000000001E-2</v>
      </c>
      <c r="F85">
        <v>0.176735</v>
      </c>
      <c r="G85">
        <v>0.311558</v>
      </c>
      <c r="H85">
        <v>0.45541199999999998</v>
      </c>
      <c r="I85">
        <v>0.59767300000000001</v>
      </c>
      <c r="J85">
        <v>0.73232399999999997</v>
      </c>
      <c r="K85">
        <v>0.86486600000000002</v>
      </c>
      <c r="L85">
        <v>0.99710699999999997</v>
      </c>
      <c r="M85">
        <v>1.132654</v>
      </c>
      <c r="N85">
        <v>1.268626</v>
      </c>
      <c r="O85">
        <v>1.4071229999999999</v>
      </c>
      <c r="P85">
        <v>1.5425</v>
      </c>
      <c r="Q85">
        <v>1.68608</v>
      </c>
      <c r="R85">
        <v>1.8274010000000001</v>
      </c>
      <c r="S85">
        <v>1.9730749999999999</v>
      </c>
      <c r="T85">
        <v>2.1168770000000001</v>
      </c>
      <c r="U85">
        <v>2.2654290000000001</v>
      </c>
      <c r="V85">
        <v>2.420032</v>
      </c>
      <c r="W85">
        <v>2.5764279999999999</v>
      </c>
      <c r="X85">
        <v>2.7401740000000001</v>
      </c>
      <c r="Y85">
        <v>2.9043869999999998</v>
      </c>
      <c r="Z85">
        <v>3.0776509999999999</v>
      </c>
      <c r="AA85">
        <v>3.2589670000000002</v>
      </c>
      <c r="AB85">
        <v>3.449954</v>
      </c>
      <c r="AC85">
        <v>3.6477400000000002</v>
      </c>
      <c r="AD85">
        <v>3.8611330000000001</v>
      </c>
      <c r="AE85">
        <v>4.08988</v>
      </c>
      <c r="AF85">
        <v>4.3417500000000002</v>
      </c>
      <c r="AG85">
        <v>4.5890880000000003</v>
      </c>
      <c r="AH85">
        <v>4.8591769999999999</v>
      </c>
      <c r="AI85">
        <v>5.1461829999999997</v>
      </c>
      <c r="AJ85">
        <v>5.4475350000000002</v>
      </c>
      <c r="AK85" s="75">
        <v>0.19</v>
      </c>
    </row>
    <row r="86" spans="1:37" ht="15" customHeight="1">
      <c r="A86" t="s">
        <v>857</v>
      </c>
      <c r="B86" t="s">
        <v>858</v>
      </c>
      <c r="C86" t="s">
        <v>859</v>
      </c>
      <c r="D86" t="s">
        <v>666</v>
      </c>
      <c r="E86">
        <v>5881.6953119999998</v>
      </c>
      <c r="F86">
        <v>5905.2197269999997</v>
      </c>
      <c r="G86">
        <v>5953.2416990000002</v>
      </c>
      <c r="H86">
        <v>5985.7568359999996</v>
      </c>
      <c r="I86">
        <v>6012.8134769999997</v>
      </c>
      <c r="J86">
        <v>5996.0131840000004</v>
      </c>
      <c r="K86">
        <v>5975.9301759999998</v>
      </c>
      <c r="L86">
        <v>5946.185547</v>
      </c>
      <c r="M86">
        <v>5917.5112300000001</v>
      </c>
      <c r="N86">
        <v>5879.71875</v>
      </c>
      <c r="O86">
        <v>5841.2875979999999</v>
      </c>
      <c r="P86">
        <v>5788.169922</v>
      </c>
      <c r="Q86">
        <v>5765.2392579999996</v>
      </c>
      <c r="R86">
        <v>5732.8842770000001</v>
      </c>
      <c r="S86">
        <v>5715.4565430000002</v>
      </c>
      <c r="T86">
        <v>5694.9985349999997</v>
      </c>
      <c r="U86">
        <v>5689.607422</v>
      </c>
      <c r="V86">
        <v>5695.080078</v>
      </c>
      <c r="W86">
        <v>5696.8491210000002</v>
      </c>
      <c r="X86">
        <v>5705.6015619999998</v>
      </c>
      <c r="Y86">
        <v>5717.1308589999999</v>
      </c>
      <c r="Z86">
        <v>5737.3984380000002</v>
      </c>
      <c r="AA86">
        <v>5762.4316410000001</v>
      </c>
      <c r="AB86">
        <v>5795.2006840000004</v>
      </c>
      <c r="AC86">
        <v>5829.888672</v>
      </c>
      <c r="AD86">
        <v>5878.4785160000001</v>
      </c>
      <c r="AE86">
        <v>5936.4575199999999</v>
      </c>
      <c r="AF86">
        <v>6011.3896480000003</v>
      </c>
      <c r="AG86">
        <v>6065.6474609999996</v>
      </c>
      <c r="AH86">
        <v>6135.845703</v>
      </c>
      <c r="AI86">
        <v>6210.5346680000002</v>
      </c>
      <c r="AJ86">
        <v>6286.1933589999999</v>
      </c>
      <c r="AK86" s="75">
        <v>2E-3</v>
      </c>
    </row>
    <row r="87" spans="1:37" ht="15" customHeight="1">
      <c r="A87" t="s">
        <v>860</v>
      </c>
      <c r="C87" t="s">
        <v>861</v>
      </c>
    </row>
    <row r="88" spans="1:37" ht="15" customHeight="1">
      <c r="A88" t="s">
        <v>690</v>
      </c>
      <c r="C88" t="s">
        <v>862</v>
      </c>
    </row>
    <row r="89" spans="1:37" ht="15" customHeight="1">
      <c r="A89" t="s">
        <v>692</v>
      </c>
      <c r="B89" t="s">
        <v>863</v>
      </c>
      <c r="C89" t="s">
        <v>864</v>
      </c>
      <c r="D89" t="s">
        <v>865</v>
      </c>
      <c r="E89">
        <v>14.254448999999999</v>
      </c>
      <c r="F89">
        <v>14.438589</v>
      </c>
      <c r="G89">
        <v>14.626008000000001</v>
      </c>
      <c r="H89">
        <v>14.813542999999999</v>
      </c>
      <c r="I89">
        <v>15.008523</v>
      </c>
      <c r="J89">
        <v>15.215211</v>
      </c>
      <c r="K89">
        <v>15.436627</v>
      </c>
      <c r="L89">
        <v>15.671289</v>
      </c>
      <c r="M89">
        <v>15.912822</v>
      </c>
      <c r="N89">
        <v>16.143941999999999</v>
      </c>
      <c r="O89">
        <v>16.365739999999999</v>
      </c>
      <c r="P89">
        <v>16.571321000000001</v>
      </c>
      <c r="Q89">
        <v>16.759809000000001</v>
      </c>
      <c r="R89">
        <v>16.933496000000002</v>
      </c>
      <c r="S89">
        <v>17.092483999999999</v>
      </c>
      <c r="T89">
        <v>17.234449000000001</v>
      </c>
      <c r="U89">
        <v>17.362646000000002</v>
      </c>
      <c r="V89">
        <v>17.480941999999999</v>
      </c>
      <c r="W89">
        <v>17.588930000000001</v>
      </c>
      <c r="X89">
        <v>17.686827000000001</v>
      </c>
      <c r="Y89">
        <v>17.772673000000001</v>
      </c>
      <c r="Z89">
        <v>17.847857999999999</v>
      </c>
      <c r="AA89">
        <v>17.913498000000001</v>
      </c>
      <c r="AB89">
        <v>17.970737</v>
      </c>
      <c r="AC89">
        <v>18.017588</v>
      </c>
      <c r="AD89">
        <v>18.056153999999999</v>
      </c>
      <c r="AE89">
        <v>18.088818</v>
      </c>
      <c r="AF89">
        <v>18.116893999999998</v>
      </c>
      <c r="AG89">
        <v>18.139354999999998</v>
      </c>
      <c r="AH89">
        <v>18.156986</v>
      </c>
      <c r="AI89">
        <v>18.172001000000002</v>
      </c>
      <c r="AJ89">
        <v>18.184125999999999</v>
      </c>
      <c r="AK89" s="75">
        <v>8.0000000000000002E-3</v>
      </c>
    </row>
    <row r="90" spans="1:37" ht="15" customHeight="1">
      <c r="A90" t="s">
        <v>695</v>
      </c>
      <c r="B90" t="s">
        <v>866</v>
      </c>
      <c r="C90" t="s">
        <v>867</v>
      </c>
      <c r="D90" t="s">
        <v>868</v>
      </c>
      <c r="E90">
        <v>9.8339770000000009</v>
      </c>
      <c r="F90">
        <v>9.9518070000000005</v>
      </c>
      <c r="G90">
        <v>10.083003</v>
      </c>
      <c r="H90">
        <v>10.219744</v>
      </c>
      <c r="I90">
        <v>10.362951000000001</v>
      </c>
      <c r="J90">
        <v>10.514846</v>
      </c>
      <c r="K90">
        <v>10.674951</v>
      </c>
      <c r="L90">
        <v>10.842549999999999</v>
      </c>
      <c r="M90">
        <v>11.020427</v>
      </c>
      <c r="N90">
        <v>11.196666</v>
      </c>
      <c r="O90">
        <v>11.377112</v>
      </c>
      <c r="P90">
        <v>11.554973</v>
      </c>
      <c r="Q90">
        <v>11.731517</v>
      </c>
      <c r="R90">
        <v>11.900315000000001</v>
      </c>
      <c r="S90">
        <v>12.058745999999999</v>
      </c>
      <c r="T90">
        <v>12.206666</v>
      </c>
      <c r="U90">
        <v>12.346016000000001</v>
      </c>
      <c r="V90">
        <v>12.476191999999999</v>
      </c>
      <c r="W90">
        <v>12.598689</v>
      </c>
      <c r="X90">
        <v>12.715914</v>
      </c>
      <c r="Y90">
        <v>12.827961</v>
      </c>
      <c r="Z90">
        <v>12.929403000000001</v>
      </c>
      <c r="AA90">
        <v>13.024150000000001</v>
      </c>
      <c r="AB90">
        <v>13.115254</v>
      </c>
      <c r="AC90">
        <v>13.202365</v>
      </c>
      <c r="AD90">
        <v>13.285523</v>
      </c>
      <c r="AE90">
        <v>13.366266</v>
      </c>
      <c r="AF90">
        <v>13.446593999999999</v>
      </c>
      <c r="AG90">
        <v>13.527132999999999</v>
      </c>
      <c r="AH90">
        <v>13.608715999999999</v>
      </c>
      <c r="AI90">
        <v>13.690431</v>
      </c>
      <c r="AJ90">
        <v>13.771096</v>
      </c>
      <c r="AK90" s="75">
        <v>1.0999999999999999E-2</v>
      </c>
    </row>
    <row r="91" spans="1:37" ht="15" customHeight="1">
      <c r="A91" t="s">
        <v>698</v>
      </c>
      <c r="B91" t="s">
        <v>869</v>
      </c>
      <c r="C91" t="s">
        <v>870</v>
      </c>
      <c r="D91" t="s">
        <v>868</v>
      </c>
      <c r="E91">
        <v>11.552764</v>
      </c>
      <c r="F91">
        <v>11.785193</v>
      </c>
      <c r="G91">
        <v>11.962104</v>
      </c>
      <c r="H91">
        <v>12.100891000000001</v>
      </c>
      <c r="I91">
        <v>12.216201</v>
      </c>
      <c r="J91">
        <v>12.32755</v>
      </c>
      <c r="K91">
        <v>12.445465</v>
      </c>
      <c r="L91">
        <v>12.575333000000001</v>
      </c>
      <c r="M91">
        <v>12.718111</v>
      </c>
      <c r="N91">
        <v>12.843434999999999</v>
      </c>
      <c r="O91">
        <v>12.968636</v>
      </c>
      <c r="P91">
        <v>13.092503000000001</v>
      </c>
      <c r="Q91">
        <v>13.210978000000001</v>
      </c>
      <c r="R91">
        <v>13.320079</v>
      </c>
      <c r="S91">
        <v>13.416966</v>
      </c>
      <c r="T91">
        <v>13.504436999999999</v>
      </c>
      <c r="U91">
        <v>13.582335</v>
      </c>
      <c r="V91">
        <v>13.649789999999999</v>
      </c>
      <c r="W91">
        <v>13.708178</v>
      </c>
      <c r="X91">
        <v>13.758990000000001</v>
      </c>
      <c r="Y91">
        <v>13.806258</v>
      </c>
      <c r="Z91">
        <v>13.849311</v>
      </c>
      <c r="AA91">
        <v>13.888332999999999</v>
      </c>
      <c r="AB91">
        <v>13.922689999999999</v>
      </c>
      <c r="AC91">
        <v>13.953237</v>
      </c>
      <c r="AD91">
        <v>13.980354999999999</v>
      </c>
      <c r="AE91">
        <v>14.004208</v>
      </c>
      <c r="AF91">
        <v>14.024210999999999</v>
      </c>
      <c r="AG91">
        <v>14.040791</v>
      </c>
      <c r="AH91">
        <v>14.054357</v>
      </c>
      <c r="AI91">
        <v>14.065571</v>
      </c>
      <c r="AJ91">
        <v>14.074804</v>
      </c>
      <c r="AK91" s="75">
        <v>6.0000000000000001E-3</v>
      </c>
    </row>
    <row r="92" spans="1:37" ht="15" customHeight="1">
      <c r="A92" t="s">
        <v>701</v>
      </c>
      <c r="B92" t="s">
        <v>871</v>
      </c>
      <c r="C92" t="s">
        <v>872</v>
      </c>
      <c r="D92" t="s">
        <v>868</v>
      </c>
      <c r="E92">
        <v>12.425288</v>
      </c>
      <c r="F92">
        <v>12.292719999999999</v>
      </c>
      <c r="G92">
        <v>12.27699</v>
      </c>
      <c r="H92">
        <v>12.296009</v>
      </c>
      <c r="I92">
        <v>12.340166999999999</v>
      </c>
      <c r="J92">
        <v>12.407560999999999</v>
      </c>
      <c r="K92">
        <v>12.497643</v>
      </c>
      <c r="L92">
        <v>12.607900000000001</v>
      </c>
      <c r="M92">
        <v>12.735402000000001</v>
      </c>
      <c r="N92">
        <v>12.843946000000001</v>
      </c>
      <c r="O92">
        <v>12.947953999999999</v>
      </c>
      <c r="P92">
        <v>13.04759</v>
      </c>
      <c r="Q92">
        <v>13.140478</v>
      </c>
      <c r="R92">
        <v>13.224192</v>
      </c>
      <c r="S92">
        <v>13.297665</v>
      </c>
      <c r="T92">
        <v>13.360011999999999</v>
      </c>
      <c r="U92">
        <v>13.412469</v>
      </c>
      <c r="V92">
        <v>13.456720000000001</v>
      </c>
      <c r="W92">
        <v>13.493446</v>
      </c>
      <c r="X92">
        <v>13.523037</v>
      </c>
      <c r="Y92">
        <v>13.546885</v>
      </c>
      <c r="Z92">
        <v>13.56798</v>
      </c>
      <c r="AA92">
        <v>13.585504999999999</v>
      </c>
      <c r="AB92">
        <v>13.598613</v>
      </c>
      <c r="AC92">
        <v>13.607699999999999</v>
      </c>
      <c r="AD92">
        <v>13.611948999999999</v>
      </c>
      <c r="AE92">
        <v>13.611313000000001</v>
      </c>
      <c r="AF92">
        <v>13.605575999999999</v>
      </c>
      <c r="AG92">
        <v>13.59455</v>
      </c>
      <c r="AH92">
        <v>13.578898000000001</v>
      </c>
      <c r="AI92">
        <v>13.560112</v>
      </c>
      <c r="AJ92">
        <v>13.539144</v>
      </c>
      <c r="AK92" s="75">
        <v>3.0000000000000001E-3</v>
      </c>
    </row>
    <row r="93" spans="1:37" ht="15" customHeight="1">
      <c r="A93" t="s">
        <v>704</v>
      </c>
      <c r="B93" t="s">
        <v>873</v>
      </c>
      <c r="C93" t="s">
        <v>874</v>
      </c>
      <c r="D93" t="s">
        <v>868</v>
      </c>
      <c r="E93">
        <v>10.129466000000001</v>
      </c>
      <c r="F93">
        <v>10.199115000000001</v>
      </c>
      <c r="G93">
        <v>10.291774</v>
      </c>
      <c r="H93">
        <v>10.390860999999999</v>
      </c>
      <c r="I93">
        <v>10.498786000000001</v>
      </c>
      <c r="J93">
        <v>10.616315999999999</v>
      </c>
      <c r="K93">
        <v>10.745512</v>
      </c>
      <c r="L93">
        <v>10.886696000000001</v>
      </c>
      <c r="M93">
        <v>11.038767</v>
      </c>
      <c r="N93">
        <v>11.185343</v>
      </c>
      <c r="O93">
        <v>11.334746000000001</v>
      </c>
      <c r="P93">
        <v>11.485495999999999</v>
      </c>
      <c r="Q93">
        <v>11.634819999999999</v>
      </c>
      <c r="R93">
        <v>11.777664</v>
      </c>
      <c r="S93">
        <v>11.912178000000001</v>
      </c>
      <c r="T93">
        <v>12.040684000000001</v>
      </c>
      <c r="U93">
        <v>12.162108</v>
      </c>
      <c r="V93">
        <v>12.276476000000001</v>
      </c>
      <c r="W93">
        <v>12.382178</v>
      </c>
      <c r="X93">
        <v>12.482953999999999</v>
      </c>
      <c r="Y93">
        <v>12.576003999999999</v>
      </c>
      <c r="Z93">
        <v>12.655279999999999</v>
      </c>
      <c r="AA93">
        <v>12.72607</v>
      </c>
      <c r="AB93">
        <v>12.789567999999999</v>
      </c>
      <c r="AC93">
        <v>12.847165</v>
      </c>
      <c r="AD93">
        <v>12.901023</v>
      </c>
      <c r="AE93">
        <v>12.952681999999999</v>
      </c>
      <c r="AF93">
        <v>13.003704000000001</v>
      </c>
      <c r="AG93">
        <v>13.054859</v>
      </c>
      <c r="AH93">
        <v>13.106387</v>
      </c>
      <c r="AI93">
        <v>13.160216</v>
      </c>
      <c r="AJ93">
        <v>13.213760000000001</v>
      </c>
      <c r="AK93" s="75">
        <v>8.9999999999999993E-3</v>
      </c>
    </row>
    <row r="94" spans="1:37" ht="15" customHeight="1">
      <c r="A94" t="s">
        <v>707</v>
      </c>
      <c r="B94" t="s">
        <v>875</v>
      </c>
      <c r="C94" t="s">
        <v>876</v>
      </c>
      <c r="D94" t="s">
        <v>865</v>
      </c>
      <c r="E94">
        <v>24.122505</v>
      </c>
      <c r="F94">
        <v>26.295652</v>
      </c>
      <c r="G94">
        <v>26.615469000000001</v>
      </c>
      <c r="H94">
        <v>26.774061</v>
      </c>
      <c r="I94">
        <v>26.886745000000001</v>
      </c>
      <c r="J94">
        <v>26.988796000000001</v>
      </c>
      <c r="K94">
        <v>27.095486000000001</v>
      </c>
      <c r="L94">
        <v>27.215643</v>
      </c>
      <c r="M94">
        <v>27.354343</v>
      </c>
      <c r="N94">
        <v>27.493027000000001</v>
      </c>
      <c r="O94">
        <v>27.649526999999999</v>
      </c>
      <c r="P94">
        <v>27.811772999999999</v>
      </c>
      <c r="Q94">
        <v>27.969427</v>
      </c>
      <c r="R94">
        <v>28.114606999999999</v>
      </c>
      <c r="S94">
        <v>28.246203999999999</v>
      </c>
      <c r="T94">
        <v>28.362829000000001</v>
      </c>
      <c r="U94">
        <v>28.463480000000001</v>
      </c>
      <c r="V94">
        <v>28.549918999999999</v>
      </c>
      <c r="W94">
        <v>28.623183999999998</v>
      </c>
      <c r="X94">
        <v>28.684868000000002</v>
      </c>
      <c r="Y94">
        <v>28.738619</v>
      </c>
      <c r="Z94">
        <v>28.785264999999999</v>
      </c>
      <c r="AA94">
        <v>28.810282000000001</v>
      </c>
      <c r="AB94">
        <v>28.833027000000001</v>
      </c>
      <c r="AC94">
        <v>28.856997</v>
      </c>
      <c r="AD94">
        <v>28.882490000000001</v>
      </c>
      <c r="AE94">
        <v>28.909106999999999</v>
      </c>
      <c r="AF94">
        <v>28.936482999999999</v>
      </c>
      <c r="AG94">
        <v>28.964632000000002</v>
      </c>
      <c r="AH94">
        <v>28.993254</v>
      </c>
      <c r="AI94">
        <v>29.021837000000001</v>
      </c>
      <c r="AJ94">
        <v>29.049230999999999</v>
      </c>
      <c r="AK94" s="75">
        <v>6.0000000000000001E-3</v>
      </c>
    </row>
    <row r="95" spans="1:37" ht="15" customHeight="1">
      <c r="A95" t="s">
        <v>710</v>
      </c>
      <c r="B95" t="s">
        <v>877</v>
      </c>
      <c r="C95" t="s">
        <v>878</v>
      </c>
      <c r="D95" t="s">
        <v>865</v>
      </c>
      <c r="E95">
        <v>0</v>
      </c>
      <c r="F95">
        <v>22.487862</v>
      </c>
      <c r="G95">
        <v>22.714748</v>
      </c>
      <c r="H95">
        <v>22.911411000000001</v>
      </c>
      <c r="I95">
        <v>23.103811</v>
      </c>
      <c r="J95">
        <v>23.323799000000001</v>
      </c>
      <c r="K95">
        <v>23.588034</v>
      </c>
      <c r="L95">
        <v>23.895589999999999</v>
      </c>
      <c r="M95">
        <v>24.249628000000001</v>
      </c>
      <c r="N95">
        <v>24.587547000000001</v>
      </c>
      <c r="O95">
        <v>24.952684000000001</v>
      </c>
      <c r="P95">
        <v>25.321719999999999</v>
      </c>
      <c r="Q95">
        <v>25.679667999999999</v>
      </c>
      <c r="R95">
        <v>26.007802999999999</v>
      </c>
      <c r="S95">
        <v>26.301242999999999</v>
      </c>
      <c r="T95">
        <v>26.560661</v>
      </c>
      <c r="U95">
        <v>26.787628000000002</v>
      </c>
      <c r="V95">
        <v>26.984449000000001</v>
      </c>
      <c r="W95">
        <v>27.152532999999998</v>
      </c>
      <c r="X95">
        <v>27.294734999999999</v>
      </c>
      <c r="Y95">
        <v>27.420338000000001</v>
      </c>
      <c r="Z95">
        <v>27.531883000000001</v>
      </c>
      <c r="AA95">
        <v>27.631630000000001</v>
      </c>
      <c r="AB95">
        <v>27.721567</v>
      </c>
      <c r="AC95">
        <v>27.812066999999999</v>
      </c>
      <c r="AD95">
        <v>27.900459000000001</v>
      </c>
      <c r="AE95">
        <v>27.984553999999999</v>
      </c>
      <c r="AF95">
        <v>28.062531</v>
      </c>
      <c r="AG95">
        <v>28.133261000000001</v>
      </c>
      <c r="AH95">
        <v>28.195665000000002</v>
      </c>
      <c r="AI95">
        <v>28.248837999999999</v>
      </c>
      <c r="AJ95">
        <v>28.290665000000001</v>
      </c>
      <c r="AK95" t="s">
        <v>171</v>
      </c>
    </row>
    <row r="96" spans="1:37" ht="15" customHeight="1">
      <c r="A96" t="s">
        <v>713</v>
      </c>
      <c r="B96" t="s">
        <v>879</v>
      </c>
      <c r="C96" t="s">
        <v>880</v>
      </c>
      <c r="D96" t="s">
        <v>868</v>
      </c>
      <c r="E96">
        <v>0</v>
      </c>
      <c r="F96">
        <v>17.977802000000001</v>
      </c>
      <c r="G96">
        <v>18.183330999999999</v>
      </c>
      <c r="H96">
        <v>18.289605999999999</v>
      </c>
      <c r="I96">
        <v>18.377087</v>
      </c>
      <c r="J96">
        <v>18.466314000000001</v>
      </c>
      <c r="K96">
        <v>18.566859999999998</v>
      </c>
      <c r="L96">
        <v>18.683487</v>
      </c>
      <c r="M96">
        <v>18.820602000000001</v>
      </c>
      <c r="N96">
        <v>18.947331999999999</v>
      </c>
      <c r="O96">
        <v>19.079763</v>
      </c>
      <c r="P96">
        <v>19.210024000000001</v>
      </c>
      <c r="Q96">
        <v>19.327883</v>
      </c>
      <c r="R96">
        <v>19.438051000000002</v>
      </c>
      <c r="S96">
        <v>19.538025000000001</v>
      </c>
      <c r="T96">
        <v>19.628166</v>
      </c>
      <c r="U96">
        <v>19.708940999999999</v>
      </c>
      <c r="V96">
        <v>19.781513</v>
      </c>
      <c r="W96">
        <v>19.846308000000001</v>
      </c>
      <c r="X96">
        <v>19.904177000000001</v>
      </c>
      <c r="Y96">
        <v>19.957937000000001</v>
      </c>
      <c r="Z96">
        <v>20.007631</v>
      </c>
      <c r="AA96">
        <v>20.050412999999999</v>
      </c>
      <c r="AB96">
        <v>20.089711999999999</v>
      </c>
      <c r="AC96">
        <v>20.129418999999999</v>
      </c>
      <c r="AD96">
        <v>20.168520000000001</v>
      </c>
      <c r="AE96">
        <v>20.206797000000002</v>
      </c>
      <c r="AF96">
        <v>20.243959</v>
      </c>
      <c r="AG96">
        <v>20.280006</v>
      </c>
      <c r="AH96">
        <v>20.314769999999999</v>
      </c>
      <c r="AI96">
        <v>20.347891000000001</v>
      </c>
      <c r="AJ96">
        <v>20.377993</v>
      </c>
      <c r="AK96" t="s">
        <v>171</v>
      </c>
    </row>
    <row r="97" spans="1:37" ht="15" customHeight="1">
      <c r="A97" t="s">
        <v>716</v>
      </c>
      <c r="B97" t="s">
        <v>881</v>
      </c>
      <c r="C97" t="s">
        <v>882</v>
      </c>
      <c r="D97" t="s">
        <v>865</v>
      </c>
      <c r="E97">
        <v>0</v>
      </c>
      <c r="F97">
        <v>18.347479</v>
      </c>
      <c r="G97">
        <v>17.223381</v>
      </c>
      <c r="H97">
        <v>16.894062000000002</v>
      </c>
      <c r="I97">
        <v>16.723579000000001</v>
      </c>
      <c r="J97">
        <v>16.618320000000001</v>
      </c>
      <c r="K97">
        <v>16.546053000000001</v>
      </c>
      <c r="L97">
        <v>16.492981</v>
      </c>
      <c r="M97">
        <v>16.452217000000001</v>
      </c>
      <c r="N97">
        <v>16.419975000000001</v>
      </c>
      <c r="O97">
        <v>16.394054000000001</v>
      </c>
      <c r="P97">
        <v>16.373117000000001</v>
      </c>
      <c r="Q97">
        <v>16.356124999999999</v>
      </c>
      <c r="R97">
        <v>16.342371</v>
      </c>
      <c r="S97">
        <v>16.331364000000001</v>
      </c>
      <c r="T97">
        <v>16.322672000000001</v>
      </c>
      <c r="U97">
        <v>16.315871999999999</v>
      </c>
      <c r="V97">
        <v>16.310600000000001</v>
      </c>
      <c r="W97">
        <v>16.306588999999999</v>
      </c>
      <c r="X97">
        <v>16.303529999999999</v>
      </c>
      <c r="Y97">
        <v>16.298079000000001</v>
      </c>
      <c r="Z97">
        <v>16.292845</v>
      </c>
      <c r="AA97">
        <v>16.288212000000001</v>
      </c>
      <c r="AB97">
        <v>16.284098</v>
      </c>
      <c r="AC97">
        <v>16.275476000000001</v>
      </c>
      <c r="AD97">
        <v>16.268813999999999</v>
      </c>
      <c r="AE97">
        <v>16.263642999999998</v>
      </c>
      <c r="AF97">
        <v>16.259598</v>
      </c>
      <c r="AG97">
        <v>16.256447000000001</v>
      </c>
      <c r="AH97">
        <v>16.253965000000001</v>
      </c>
      <c r="AI97">
        <v>16.252013999999999</v>
      </c>
      <c r="AJ97">
        <v>16.251882999999999</v>
      </c>
      <c r="AK97" t="s">
        <v>171</v>
      </c>
    </row>
    <row r="98" spans="1:37" ht="15" customHeight="1">
      <c r="A98" t="s">
        <v>883</v>
      </c>
      <c r="B98" t="s">
        <v>884</v>
      </c>
      <c r="C98" t="s">
        <v>885</v>
      </c>
      <c r="E98">
        <v>12.956725</v>
      </c>
      <c r="F98">
        <v>13.122971</v>
      </c>
      <c r="G98">
        <v>13.292574</v>
      </c>
      <c r="H98">
        <v>13.461696999999999</v>
      </c>
      <c r="I98">
        <v>13.636207000000001</v>
      </c>
      <c r="J98">
        <v>13.820244000000001</v>
      </c>
      <c r="K98">
        <v>14.015169</v>
      </c>
      <c r="L98">
        <v>14.219343</v>
      </c>
      <c r="M98">
        <v>14.430806</v>
      </c>
      <c r="N98">
        <v>14.635415999999999</v>
      </c>
      <c r="O98">
        <v>14.834467999999999</v>
      </c>
      <c r="P98">
        <v>15.02111</v>
      </c>
      <c r="Q98">
        <v>15.19637</v>
      </c>
      <c r="R98">
        <v>15.356481</v>
      </c>
      <c r="S98">
        <v>15.500325999999999</v>
      </c>
      <c r="T98">
        <v>15.628691</v>
      </c>
      <c r="U98">
        <v>15.744616000000001</v>
      </c>
      <c r="V98">
        <v>15.849364</v>
      </c>
      <c r="W98">
        <v>15.944029</v>
      </c>
      <c r="X98">
        <v>16.031094</v>
      </c>
      <c r="Y98">
        <v>16.110081000000001</v>
      </c>
      <c r="Z98">
        <v>16.178764000000001</v>
      </c>
      <c r="AA98">
        <v>16.239118999999999</v>
      </c>
      <c r="AB98">
        <v>16.293392000000001</v>
      </c>
      <c r="AC98">
        <v>16.340499999999999</v>
      </c>
      <c r="AD98">
        <v>16.381620000000002</v>
      </c>
      <c r="AE98">
        <v>16.418665000000001</v>
      </c>
      <c r="AF98">
        <v>16.453379000000002</v>
      </c>
      <c r="AG98">
        <v>16.485481</v>
      </c>
      <c r="AH98">
        <v>16.515658999999999</v>
      </c>
      <c r="AI98">
        <v>16.544709999999998</v>
      </c>
      <c r="AJ98">
        <v>16.572025</v>
      </c>
      <c r="AK98" s="75">
        <v>8.0000000000000002E-3</v>
      </c>
    </row>
    <row r="99" spans="1:37" ht="15" customHeight="1">
      <c r="A99" t="s">
        <v>722</v>
      </c>
      <c r="C99" t="s">
        <v>886</v>
      </c>
    </row>
    <row r="100" spans="1:37" ht="15" customHeight="1">
      <c r="A100" t="s">
        <v>692</v>
      </c>
      <c r="B100" t="s">
        <v>887</v>
      </c>
      <c r="C100" t="s">
        <v>888</v>
      </c>
      <c r="D100" t="s">
        <v>865</v>
      </c>
      <c r="E100">
        <v>8.8952179999999998</v>
      </c>
      <c r="F100">
        <v>8.9861000000000004</v>
      </c>
      <c r="G100">
        <v>9.0930389999999992</v>
      </c>
      <c r="H100">
        <v>9.215954</v>
      </c>
      <c r="I100">
        <v>9.3486720000000005</v>
      </c>
      <c r="J100">
        <v>9.4912790000000005</v>
      </c>
      <c r="K100">
        <v>9.6460329999999992</v>
      </c>
      <c r="L100">
        <v>9.8123590000000007</v>
      </c>
      <c r="M100">
        <v>9.9931000000000001</v>
      </c>
      <c r="N100">
        <v>10.175103999999999</v>
      </c>
      <c r="O100">
        <v>10.370098</v>
      </c>
      <c r="P100">
        <v>10.573532</v>
      </c>
      <c r="Q100">
        <v>10.783234</v>
      </c>
      <c r="R100">
        <v>10.98935</v>
      </c>
      <c r="S100">
        <v>11.181704999999999</v>
      </c>
      <c r="T100">
        <v>11.359438000000001</v>
      </c>
      <c r="U100">
        <v>11.517385000000001</v>
      </c>
      <c r="V100">
        <v>11.661761</v>
      </c>
      <c r="W100">
        <v>11.79448</v>
      </c>
      <c r="X100">
        <v>11.916245999999999</v>
      </c>
      <c r="Y100">
        <v>12.028854000000001</v>
      </c>
      <c r="Z100">
        <v>12.132110000000001</v>
      </c>
      <c r="AA100">
        <v>12.226001999999999</v>
      </c>
      <c r="AB100">
        <v>12.309817000000001</v>
      </c>
      <c r="AC100">
        <v>12.380509999999999</v>
      </c>
      <c r="AD100">
        <v>12.439981</v>
      </c>
      <c r="AE100">
        <v>12.491792</v>
      </c>
      <c r="AF100">
        <v>12.538423999999999</v>
      </c>
      <c r="AG100">
        <v>12.579040000000001</v>
      </c>
      <c r="AH100">
        <v>12.614521999999999</v>
      </c>
      <c r="AI100">
        <v>12.646559</v>
      </c>
      <c r="AJ100">
        <v>12.675599</v>
      </c>
      <c r="AK100" s="75">
        <v>1.0999999999999999E-2</v>
      </c>
    </row>
    <row r="101" spans="1:37" ht="15" customHeight="1">
      <c r="A101" t="s">
        <v>695</v>
      </c>
      <c r="B101" t="s">
        <v>889</v>
      </c>
      <c r="C101" t="s">
        <v>890</v>
      </c>
      <c r="D101" t="s">
        <v>868</v>
      </c>
      <c r="E101">
        <v>6.5605250000000002</v>
      </c>
      <c r="F101">
        <v>6.6031550000000001</v>
      </c>
      <c r="G101">
        <v>6.6566179999999999</v>
      </c>
      <c r="H101">
        <v>6.7195850000000004</v>
      </c>
      <c r="I101">
        <v>6.7885099999999996</v>
      </c>
      <c r="J101">
        <v>6.8631630000000001</v>
      </c>
      <c r="K101">
        <v>6.9467639999999999</v>
      </c>
      <c r="L101">
        <v>7.0377599999999996</v>
      </c>
      <c r="M101">
        <v>7.1384280000000002</v>
      </c>
      <c r="N101">
        <v>7.2388029999999999</v>
      </c>
      <c r="O101">
        <v>7.3474139999999997</v>
      </c>
      <c r="P101">
        <v>7.463095</v>
      </c>
      <c r="Q101">
        <v>7.5844719999999999</v>
      </c>
      <c r="R101">
        <v>7.7068849999999998</v>
      </c>
      <c r="S101">
        <v>7.827191</v>
      </c>
      <c r="T101">
        <v>7.9410480000000003</v>
      </c>
      <c r="U101">
        <v>8.0478629999999995</v>
      </c>
      <c r="V101">
        <v>8.1467489999999998</v>
      </c>
      <c r="W101">
        <v>8.2403139999999997</v>
      </c>
      <c r="X101">
        <v>8.3288689999999992</v>
      </c>
      <c r="Y101">
        <v>8.4110069999999997</v>
      </c>
      <c r="Z101">
        <v>8.4879119999999997</v>
      </c>
      <c r="AA101">
        <v>8.5587759999999999</v>
      </c>
      <c r="AB101">
        <v>8.6231410000000004</v>
      </c>
      <c r="AC101">
        <v>8.6801460000000006</v>
      </c>
      <c r="AD101">
        <v>8.7309789999999996</v>
      </c>
      <c r="AE101">
        <v>8.7784429999999993</v>
      </c>
      <c r="AF101">
        <v>8.8229199999999999</v>
      </c>
      <c r="AG101">
        <v>8.8645230000000002</v>
      </c>
      <c r="AH101">
        <v>8.9020919999999997</v>
      </c>
      <c r="AI101">
        <v>8.9361029999999992</v>
      </c>
      <c r="AJ101">
        <v>8.9678939999999994</v>
      </c>
      <c r="AK101" s="75">
        <v>0.01</v>
      </c>
    </row>
    <row r="102" spans="1:37" ht="15" customHeight="1">
      <c r="A102" t="s">
        <v>698</v>
      </c>
      <c r="B102" t="s">
        <v>891</v>
      </c>
      <c r="C102" t="s">
        <v>892</v>
      </c>
      <c r="D102" t="s">
        <v>868</v>
      </c>
      <c r="E102">
        <v>6.7825660000000001</v>
      </c>
      <c r="F102">
        <v>6.8310919999999999</v>
      </c>
      <c r="G102">
        <v>6.8955830000000002</v>
      </c>
      <c r="H102">
        <v>6.9707869999999996</v>
      </c>
      <c r="I102">
        <v>7.054856</v>
      </c>
      <c r="J102">
        <v>7.1491110000000004</v>
      </c>
      <c r="K102">
        <v>7.2560710000000004</v>
      </c>
      <c r="L102">
        <v>7.3756560000000002</v>
      </c>
      <c r="M102">
        <v>7.5086760000000004</v>
      </c>
      <c r="N102">
        <v>7.6432650000000004</v>
      </c>
      <c r="O102">
        <v>7.7900939999999999</v>
      </c>
      <c r="P102">
        <v>7.9439599999999997</v>
      </c>
      <c r="Q102">
        <v>8.1023440000000004</v>
      </c>
      <c r="R102">
        <v>8.2580609999999997</v>
      </c>
      <c r="S102">
        <v>8.4011370000000003</v>
      </c>
      <c r="T102">
        <v>8.52881</v>
      </c>
      <c r="U102">
        <v>8.6493169999999999</v>
      </c>
      <c r="V102">
        <v>8.7561280000000004</v>
      </c>
      <c r="W102">
        <v>8.8493239999999993</v>
      </c>
      <c r="X102">
        <v>8.9296430000000004</v>
      </c>
      <c r="Y102">
        <v>8.9985549999999996</v>
      </c>
      <c r="Z102">
        <v>9.0573809999999995</v>
      </c>
      <c r="AA102">
        <v>9.1072240000000004</v>
      </c>
      <c r="AB102">
        <v>9.1496429999999993</v>
      </c>
      <c r="AC102">
        <v>9.1861189999999997</v>
      </c>
      <c r="AD102">
        <v>9.2178570000000004</v>
      </c>
      <c r="AE102">
        <v>9.2458609999999997</v>
      </c>
      <c r="AF102">
        <v>9.2707289999999993</v>
      </c>
      <c r="AG102">
        <v>9.2927940000000007</v>
      </c>
      <c r="AH102">
        <v>9.3126280000000001</v>
      </c>
      <c r="AI102">
        <v>9.3382860000000001</v>
      </c>
      <c r="AJ102">
        <v>9.3593799999999998</v>
      </c>
      <c r="AK102" s="75">
        <v>0.01</v>
      </c>
    </row>
    <row r="103" spans="1:37" ht="15" customHeight="1">
      <c r="A103" t="s">
        <v>701</v>
      </c>
      <c r="B103" t="s">
        <v>893</v>
      </c>
      <c r="C103" t="s">
        <v>894</v>
      </c>
      <c r="D103" t="s">
        <v>868</v>
      </c>
      <c r="E103">
        <v>6.6220160000000003</v>
      </c>
      <c r="F103">
        <v>6.712618</v>
      </c>
      <c r="G103">
        <v>6.8142690000000004</v>
      </c>
      <c r="H103">
        <v>6.9192669999999996</v>
      </c>
      <c r="I103">
        <v>7.0262419999999999</v>
      </c>
      <c r="J103">
        <v>7.1390770000000003</v>
      </c>
      <c r="K103">
        <v>7.2611239999999997</v>
      </c>
      <c r="L103">
        <v>7.3941619999999997</v>
      </c>
      <c r="M103">
        <v>7.5371160000000001</v>
      </c>
      <c r="N103">
        <v>7.6749890000000001</v>
      </c>
      <c r="O103">
        <v>7.8209689999999998</v>
      </c>
      <c r="P103">
        <v>7.9727499999999996</v>
      </c>
      <c r="Q103">
        <v>8.1276550000000007</v>
      </c>
      <c r="R103">
        <v>8.2806320000000007</v>
      </c>
      <c r="S103">
        <v>8.4247099999999993</v>
      </c>
      <c r="T103">
        <v>8.5588409999999993</v>
      </c>
      <c r="U103">
        <v>8.6800700000000006</v>
      </c>
      <c r="V103">
        <v>8.7885679999999997</v>
      </c>
      <c r="W103">
        <v>8.8826260000000001</v>
      </c>
      <c r="X103">
        <v>8.9638159999999996</v>
      </c>
      <c r="Y103">
        <v>9.0326269999999997</v>
      </c>
      <c r="Z103">
        <v>9.0907610000000005</v>
      </c>
      <c r="AA103">
        <v>9.1408050000000003</v>
      </c>
      <c r="AB103">
        <v>9.1828389999999995</v>
      </c>
      <c r="AC103">
        <v>9.221546</v>
      </c>
      <c r="AD103">
        <v>9.2566459999999999</v>
      </c>
      <c r="AE103">
        <v>9.2866619999999998</v>
      </c>
      <c r="AF103">
        <v>9.3129570000000008</v>
      </c>
      <c r="AG103">
        <v>9.3374930000000003</v>
      </c>
      <c r="AH103">
        <v>9.3606490000000004</v>
      </c>
      <c r="AI103">
        <v>9.382123</v>
      </c>
      <c r="AJ103">
        <v>9.4014480000000002</v>
      </c>
      <c r="AK103" s="75">
        <v>1.0999999999999999E-2</v>
      </c>
    </row>
    <row r="104" spans="1:37" ht="15" customHeight="1">
      <c r="A104" t="s">
        <v>704</v>
      </c>
      <c r="B104" t="s">
        <v>895</v>
      </c>
      <c r="C104" t="s">
        <v>896</v>
      </c>
      <c r="D104" t="s">
        <v>897</v>
      </c>
      <c r="E104">
        <v>7.0461770000000001</v>
      </c>
      <c r="F104">
        <v>7.0401160000000003</v>
      </c>
      <c r="G104">
        <v>7.0685960000000003</v>
      </c>
      <c r="H104">
        <v>7.1112339999999996</v>
      </c>
      <c r="I104">
        <v>7.1652430000000003</v>
      </c>
      <c r="J104">
        <v>7.230836</v>
      </c>
      <c r="K104">
        <v>7.3093589999999997</v>
      </c>
      <c r="L104">
        <v>7.3757770000000002</v>
      </c>
      <c r="M104">
        <v>7.475136</v>
      </c>
      <c r="N104">
        <v>7.5719620000000001</v>
      </c>
      <c r="O104">
        <v>7.6795330000000002</v>
      </c>
      <c r="P104">
        <v>7.7930219999999997</v>
      </c>
      <c r="Q104">
        <v>7.9123520000000003</v>
      </c>
      <c r="R104">
        <v>8.0320769999999992</v>
      </c>
      <c r="S104">
        <v>8.1493559999999992</v>
      </c>
      <c r="T104">
        <v>8.2529900000000005</v>
      </c>
      <c r="U104">
        <v>8.3460750000000008</v>
      </c>
      <c r="V104">
        <v>8.4303840000000001</v>
      </c>
      <c r="W104">
        <v>8.5082389999999997</v>
      </c>
      <c r="X104">
        <v>8.5789960000000001</v>
      </c>
      <c r="Y104">
        <v>8.6425289999999997</v>
      </c>
      <c r="Z104">
        <v>8.698582</v>
      </c>
      <c r="AA104">
        <v>8.7432619999999996</v>
      </c>
      <c r="AB104">
        <v>8.7850439999999992</v>
      </c>
      <c r="AC104">
        <v>8.8250360000000008</v>
      </c>
      <c r="AD104">
        <v>8.8615890000000004</v>
      </c>
      <c r="AE104">
        <v>8.8955079999999995</v>
      </c>
      <c r="AF104">
        <v>8.9269590000000001</v>
      </c>
      <c r="AG104">
        <v>8.9564330000000005</v>
      </c>
      <c r="AH104">
        <v>8.9838179999999994</v>
      </c>
      <c r="AI104">
        <v>9.0080969999999994</v>
      </c>
      <c r="AJ104">
        <v>9.029166</v>
      </c>
      <c r="AK104" s="75">
        <v>8.0000000000000002E-3</v>
      </c>
    </row>
    <row r="105" spans="1:37" ht="15" customHeight="1">
      <c r="A105" t="s">
        <v>707</v>
      </c>
      <c r="B105" t="s">
        <v>898</v>
      </c>
      <c r="C105" t="s">
        <v>899</v>
      </c>
      <c r="D105" t="s">
        <v>868</v>
      </c>
      <c r="E105">
        <v>0</v>
      </c>
      <c r="F105">
        <v>17.034026999999998</v>
      </c>
      <c r="G105">
        <v>17.183762000000002</v>
      </c>
      <c r="H105">
        <v>17.310836999999999</v>
      </c>
      <c r="I105">
        <v>17.445830999999998</v>
      </c>
      <c r="J105">
        <v>17.600584000000001</v>
      </c>
      <c r="K105">
        <v>17.783059999999999</v>
      </c>
      <c r="L105">
        <v>18.000681</v>
      </c>
      <c r="M105">
        <v>18.257317</v>
      </c>
      <c r="N105">
        <v>18.497983999999999</v>
      </c>
      <c r="O105">
        <v>18.749651</v>
      </c>
      <c r="P105">
        <v>19.006083</v>
      </c>
      <c r="Q105">
        <v>19.261868</v>
      </c>
      <c r="R105">
        <v>19.499970999999999</v>
      </c>
      <c r="S105">
        <v>19.703320000000001</v>
      </c>
      <c r="T105">
        <v>19.874495</v>
      </c>
      <c r="U105">
        <v>20.018868999999999</v>
      </c>
      <c r="V105">
        <v>20.140620999999999</v>
      </c>
      <c r="W105">
        <v>20.242384000000001</v>
      </c>
      <c r="X105">
        <v>20.325275000000001</v>
      </c>
      <c r="Y105">
        <v>20.403036</v>
      </c>
      <c r="Z105">
        <v>20.465311</v>
      </c>
      <c r="AA105">
        <v>20.516905000000001</v>
      </c>
      <c r="AB105">
        <v>20.559097000000001</v>
      </c>
      <c r="AC105">
        <v>20.593427999999999</v>
      </c>
      <c r="AD105">
        <v>20.621320999999998</v>
      </c>
      <c r="AE105">
        <v>20.643941999999999</v>
      </c>
      <c r="AF105">
        <v>20.661961000000002</v>
      </c>
      <c r="AG105">
        <v>20.676842000000001</v>
      </c>
      <c r="AH105">
        <v>20.688666999999999</v>
      </c>
      <c r="AI105">
        <v>20.697575000000001</v>
      </c>
      <c r="AJ105">
        <v>20.704113</v>
      </c>
      <c r="AK105" t="s">
        <v>171</v>
      </c>
    </row>
    <row r="106" spans="1:37" ht="15" customHeight="1">
      <c r="A106" t="s">
        <v>710</v>
      </c>
      <c r="B106" t="s">
        <v>900</v>
      </c>
      <c r="C106" t="s">
        <v>901</v>
      </c>
      <c r="D106" t="s">
        <v>868</v>
      </c>
      <c r="E106">
        <v>0</v>
      </c>
      <c r="F106">
        <v>14.139643</v>
      </c>
      <c r="G106">
        <v>14.351468000000001</v>
      </c>
      <c r="H106">
        <v>14.523941000000001</v>
      </c>
      <c r="I106">
        <v>14.687884</v>
      </c>
      <c r="J106">
        <v>14.8752</v>
      </c>
      <c r="K106">
        <v>15.096412000000001</v>
      </c>
      <c r="L106">
        <v>15.324721</v>
      </c>
      <c r="M106">
        <v>15.561413</v>
      </c>
      <c r="N106">
        <v>15.774309000000001</v>
      </c>
      <c r="O106">
        <v>15.998886000000001</v>
      </c>
      <c r="P106">
        <v>16.228006000000001</v>
      </c>
      <c r="Q106">
        <v>16.456168999999999</v>
      </c>
      <c r="R106">
        <v>16.674019000000001</v>
      </c>
      <c r="S106">
        <v>16.871586000000001</v>
      </c>
      <c r="T106">
        <v>17.042981999999999</v>
      </c>
      <c r="U106">
        <v>17.182306000000001</v>
      </c>
      <c r="V106">
        <v>17.304061999999998</v>
      </c>
      <c r="W106">
        <v>17.410087999999998</v>
      </c>
      <c r="X106">
        <v>17.501066000000002</v>
      </c>
      <c r="Y106">
        <v>17.590221</v>
      </c>
      <c r="Z106">
        <v>17.667449999999999</v>
      </c>
      <c r="AA106">
        <v>17.736725</v>
      </c>
      <c r="AB106">
        <v>17.798985999999999</v>
      </c>
      <c r="AC106">
        <v>17.855221</v>
      </c>
      <c r="AD106">
        <v>17.906334000000001</v>
      </c>
      <c r="AE106">
        <v>17.953569000000002</v>
      </c>
      <c r="AF106">
        <v>17.997194</v>
      </c>
      <c r="AG106">
        <v>18.037787999999999</v>
      </c>
      <c r="AH106">
        <v>18.075001</v>
      </c>
      <c r="AI106">
        <v>18.108927000000001</v>
      </c>
      <c r="AJ106">
        <v>18.138741</v>
      </c>
      <c r="AK106" t="s">
        <v>171</v>
      </c>
    </row>
    <row r="107" spans="1:37" ht="15" customHeight="1">
      <c r="A107" t="s">
        <v>713</v>
      </c>
      <c r="B107" t="s">
        <v>902</v>
      </c>
      <c r="C107" t="s">
        <v>903</v>
      </c>
      <c r="D107" t="s">
        <v>868</v>
      </c>
      <c r="E107">
        <v>0</v>
      </c>
      <c r="F107">
        <v>10.285843</v>
      </c>
      <c r="G107">
        <v>10.464843999999999</v>
      </c>
      <c r="H107">
        <v>10.587273</v>
      </c>
      <c r="I107">
        <v>10.70417</v>
      </c>
      <c r="J107">
        <v>10.83121</v>
      </c>
      <c r="K107">
        <v>10.975466000000001</v>
      </c>
      <c r="L107">
        <v>11.138088</v>
      </c>
      <c r="M107">
        <v>11.322737</v>
      </c>
      <c r="N107">
        <v>11.488657999999999</v>
      </c>
      <c r="O107">
        <v>11.662198999999999</v>
      </c>
      <c r="P107">
        <v>11.837294999999999</v>
      </c>
      <c r="Q107">
        <v>12.010121</v>
      </c>
      <c r="R107">
        <v>12.172402</v>
      </c>
      <c r="S107">
        <v>12.312234</v>
      </c>
      <c r="T107">
        <v>12.432149000000001</v>
      </c>
      <c r="U107">
        <v>12.534273000000001</v>
      </c>
      <c r="V107">
        <v>12.621475999999999</v>
      </c>
      <c r="W107">
        <v>12.695039</v>
      </c>
      <c r="X107">
        <v>12.755751</v>
      </c>
      <c r="Y107">
        <v>12.813516999999999</v>
      </c>
      <c r="Z107">
        <v>12.860846</v>
      </c>
      <c r="AA107">
        <v>12.901122000000001</v>
      </c>
      <c r="AB107">
        <v>12.935147000000001</v>
      </c>
      <c r="AC107">
        <v>12.964</v>
      </c>
      <c r="AD107">
        <v>12.988670000000001</v>
      </c>
      <c r="AE107">
        <v>13.010071999999999</v>
      </c>
      <c r="AF107">
        <v>13.026134000000001</v>
      </c>
      <c r="AG107">
        <v>13.043381999999999</v>
      </c>
      <c r="AH107">
        <v>13.062531</v>
      </c>
      <c r="AI107">
        <v>13.085490999999999</v>
      </c>
      <c r="AJ107">
        <v>13.112906000000001</v>
      </c>
      <c r="AK107" t="s">
        <v>171</v>
      </c>
    </row>
    <row r="108" spans="1:37" ht="15" customHeight="1">
      <c r="A108" t="s">
        <v>716</v>
      </c>
      <c r="B108" t="s">
        <v>904</v>
      </c>
      <c r="C108" t="s">
        <v>905</v>
      </c>
      <c r="D108" t="s">
        <v>868</v>
      </c>
      <c r="E108">
        <v>0</v>
      </c>
      <c r="F108">
        <v>11.520413</v>
      </c>
      <c r="G108">
        <v>11.520413</v>
      </c>
      <c r="H108">
        <v>11.520413</v>
      </c>
      <c r="I108">
        <v>11.520414000000001</v>
      </c>
      <c r="J108">
        <v>11.520414000000001</v>
      </c>
      <c r="K108">
        <v>11.520415</v>
      </c>
      <c r="L108">
        <v>11.520415</v>
      </c>
      <c r="M108">
        <v>11.520415</v>
      </c>
      <c r="N108">
        <v>11.520414000000001</v>
      </c>
      <c r="O108">
        <v>11.520414000000001</v>
      </c>
      <c r="P108">
        <v>11.520415</v>
      </c>
      <c r="Q108">
        <v>11.520415</v>
      </c>
      <c r="R108">
        <v>11.520414000000001</v>
      </c>
      <c r="S108">
        <v>11.520414000000001</v>
      </c>
      <c r="T108">
        <v>11.520414000000001</v>
      </c>
      <c r="U108">
        <v>11.520413</v>
      </c>
      <c r="V108">
        <v>11.520413</v>
      </c>
      <c r="W108">
        <v>11.520414000000001</v>
      </c>
      <c r="X108">
        <v>11.520415</v>
      </c>
      <c r="Y108">
        <v>11.520412</v>
      </c>
      <c r="Z108">
        <v>11.520415</v>
      </c>
      <c r="AA108">
        <v>11.520416000000001</v>
      </c>
      <c r="AB108">
        <v>11.520414000000001</v>
      </c>
      <c r="AC108">
        <v>11.520413</v>
      </c>
      <c r="AD108">
        <v>11.520416000000001</v>
      </c>
      <c r="AE108">
        <v>11.520417999999999</v>
      </c>
      <c r="AF108">
        <v>11.520415</v>
      </c>
      <c r="AG108">
        <v>11.520417999999999</v>
      </c>
      <c r="AH108">
        <v>11.520414000000001</v>
      </c>
      <c r="AI108">
        <v>11.52041</v>
      </c>
      <c r="AJ108">
        <v>11.520416000000001</v>
      </c>
      <c r="AK108" t="s">
        <v>171</v>
      </c>
    </row>
    <row r="109" spans="1:37" ht="15" customHeight="1">
      <c r="A109" t="s">
        <v>906</v>
      </c>
      <c r="B109" t="s">
        <v>907</v>
      </c>
      <c r="C109" t="s">
        <v>908</v>
      </c>
      <c r="E109">
        <v>8.0157849999999993</v>
      </c>
      <c r="F109">
        <v>8.0957460000000001</v>
      </c>
      <c r="G109">
        <v>8.1878499999999992</v>
      </c>
      <c r="H109">
        <v>8.2945790000000006</v>
      </c>
      <c r="I109">
        <v>8.4082640000000008</v>
      </c>
      <c r="J109">
        <v>8.5277320000000003</v>
      </c>
      <c r="K109">
        <v>8.6580910000000006</v>
      </c>
      <c r="L109">
        <v>8.7973140000000001</v>
      </c>
      <c r="M109">
        <v>8.9489280000000004</v>
      </c>
      <c r="N109">
        <v>9.0999789999999994</v>
      </c>
      <c r="O109">
        <v>9.2611500000000007</v>
      </c>
      <c r="P109">
        <v>9.4302469999999996</v>
      </c>
      <c r="Q109">
        <v>9.6055130000000002</v>
      </c>
      <c r="R109">
        <v>9.7786369999999998</v>
      </c>
      <c r="S109">
        <v>9.9429200000000009</v>
      </c>
      <c r="T109">
        <v>10.095668999999999</v>
      </c>
      <c r="U109">
        <v>10.234308</v>
      </c>
      <c r="V109">
        <v>10.361017</v>
      </c>
      <c r="W109">
        <v>10.479322</v>
      </c>
      <c r="X109">
        <v>10.589668</v>
      </c>
      <c r="Y109">
        <v>10.691628</v>
      </c>
      <c r="Z109">
        <v>10.786129000000001</v>
      </c>
      <c r="AA109">
        <v>10.872512</v>
      </c>
      <c r="AB109">
        <v>10.950390000000001</v>
      </c>
      <c r="AC109">
        <v>11.017860000000001</v>
      </c>
      <c r="AD109">
        <v>11.076631000000001</v>
      </c>
      <c r="AE109">
        <v>11.130300999999999</v>
      </c>
      <c r="AF109">
        <v>11.180173999999999</v>
      </c>
      <c r="AG109">
        <v>11.225749</v>
      </c>
      <c r="AH109">
        <v>11.266921</v>
      </c>
      <c r="AI109">
        <v>11.304655</v>
      </c>
      <c r="AJ109">
        <v>11.33976</v>
      </c>
      <c r="AK109" s="75">
        <v>1.0999999999999999E-2</v>
      </c>
    </row>
    <row r="110" spans="1:37" ht="15" customHeight="1">
      <c r="A110" t="s">
        <v>745</v>
      </c>
      <c r="C110" t="s">
        <v>909</v>
      </c>
    </row>
    <row r="111" spans="1:37" ht="15" customHeight="1">
      <c r="A111" t="s">
        <v>692</v>
      </c>
      <c r="B111" t="s">
        <v>910</v>
      </c>
      <c r="C111" t="s">
        <v>911</v>
      </c>
      <c r="D111" t="s">
        <v>865</v>
      </c>
      <c r="E111">
        <v>6.0285409999999997</v>
      </c>
      <c r="F111">
        <v>6.065226</v>
      </c>
      <c r="G111">
        <v>6.1032039999999999</v>
      </c>
      <c r="H111">
        <v>6.1512859999999998</v>
      </c>
      <c r="I111">
        <v>6.2070210000000001</v>
      </c>
      <c r="J111">
        <v>6.2713320000000001</v>
      </c>
      <c r="K111">
        <v>6.3451469999999999</v>
      </c>
      <c r="L111">
        <v>6.4298209999999996</v>
      </c>
      <c r="M111">
        <v>6.5254399999999997</v>
      </c>
      <c r="N111">
        <v>6.6239660000000002</v>
      </c>
      <c r="O111">
        <v>6.7278570000000002</v>
      </c>
      <c r="P111">
        <v>6.8336290000000002</v>
      </c>
      <c r="Q111">
        <v>6.9391949999999998</v>
      </c>
      <c r="R111">
        <v>7.0414760000000003</v>
      </c>
      <c r="S111">
        <v>7.1350689999999997</v>
      </c>
      <c r="T111">
        <v>7.2187299999999999</v>
      </c>
      <c r="U111">
        <v>7.2923419999999997</v>
      </c>
      <c r="V111">
        <v>7.3578679999999999</v>
      </c>
      <c r="W111">
        <v>7.4160779999999997</v>
      </c>
      <c r="X111">
        <v>7.4674740000000002</v>
      </c>
      <c r="Y111">
        <v>7.5133020000000004</v>
      </c>
      <c r="Z111">
        <v>7.5526179999999998</v>
      </c>
      <c r="AA111">
        <v>7.5874990000000002</v>
      </c>
      <c r="AB111">
        <v>7.617254</v>
      </c>
      <c r="AC111">
        <v>7.6431129999999996</v>
      </c>
      <c r="AD111">
        <v>7.6657349999999997</v>
      </c>
      <c r="AE111">
        <v>7.686134</v>
      </c>
      <c r="AF111">
        <v>7.7053649999999996</v>
      </c>
      <c r="AG111">
        <v>7.7234090000000002</v>
      </c>
      <c r="AH111">
        <v>7.740367</v>
      </c>
      <c r="AI111">
        <v>7.7567709999999996</v>
      </c>
      <c r="AJ111">
        <v>7.77264</v>
      </c>
      <c r="AK111" s="75">
        <v>8.0000000000000002E-3</v>
      </c>
    </row>
    <row r="112" spans="1:37" ht="15" customHeight="1">
      <c r="A112" t="s">
        <v>695</v>
      </c>
      <c r="B112" t="s">
        <v>912</v>
      </c>
      <c r="C112" t="s">
        <v>913</v>
      </c>
      <c r="D112" t="s">
        <v>868</v>
      </c>
      <c r="E112">
        <v>5.385866</v>
      </c>
      <c r="F112">
        <v>5.416194</v>
      </c>
      <c r="G112">
        <v>5.453551</v>
      </c>
      <c r="H112">
        <v>5.4994990000000001</v>
      </c>
      <c r="I112">
        <v>5.5527379999999997</v>
      </c>
      <c r="J112">
        <v>5.6135219999999997</v>
      </c>
      <c r="K112">
        <v>5.6842610000000002</v>
      </c>
      <c r="L112">
        <v>5.7612110000000003</v>
      </c>
      <c r="M112">
        <v>5.8420139999999998</v>
      </c>
      <c r="N112">
        <v>5.9267459999999996</v>
      </c>
      <c r="O112">
        <v>6.0183580000000001</v>
      </c>
      <c r="P112">
        <v>6.1091740000000003</v>
      </c>
      <c r="Q112">
        <v>6.2048829999999997</v>
      </c>
      <c r="R112">
        <v>6.306</v>
      </c>
      <c r="S112">
        <v>6.4063040000000004</v>
      </c>
      <c r="T112">
        <v>6.5035410000000002</v>
      </c>
      <c r="U112">
        <v>6.5954629999999996</v>
      </c>
      <c r="V112">
        <v>6.6846389999999998</v>
      </c>
      <c r="W112">
        <v>6.7653920000000003</v>
      </c>
      <c r="X112">
        <v>6.8403340000000004</v>
      </c>
      <c r="Y112">
        <v>6.9105790000000002</v>
      </c>
      <c r="Z112">
        <v>6.9769290000000002</v>
      </c>
      <c r="AA112">
        <v>7.0357859999999999</v>
      </c>
      <c r="AB112">
        <v>7.0911819999999999</v>
      </c>
      <c r="AC112">
        <v>7.1423540000000001</v>
      </c>
      <c r="AD112">
        <v>7.1825369999999999</v>
      </c>
      <c r="AE112">
        <v>7.2143829999999998</v>
      </c>
      <c r="AF112">
        <v>7.24038</v>
      </c>
      <c r="AG112">
        <v>7.2625970000000004</v>
      </c>
      <c r="AH112">
        <v>7.2814490000000003</v>
      </c>
      <c r="AI112">
        <v>7.2995109999999999</v>
      </c>
      <c r="AJ112">
        <v>7.3151419999999998</v>
      </c>
      <c r="AK112" s="75">
        <v>0.01</v>
      </c>
    </row>
    <row r="113" spans="1:37" ht="15" customHeight="1">
      <c r="A113" t="s">
        <v>698</v>
      </c>
      <c r="B113" t="s">
        <v>914</v>
      </c>
      <c r="C113" t="s">
        <v>915</v>
      </c>
      <c r="D113" t="s">
        <v>868</v>
      </c>
      <c r="E113">
        <v>5.8711399999999996</v>
      </c>
      <c r="F113">
        <v>5.9611999999999998</v>
      </c>
      <c r="G113">
        <v>6.0495999999999999</v>
      </c>
      <c r="H113">
        <v>6.1389899999999997</v>
      </c>
      <c r="I113">
        <v>6.2276179999999997</v>
      </c>
      <c r="J113">
        <v>6.3176930000000002</v>
      </c>
      <c r="K113">
        <v>6.411651</v>
      </c>
      <c r="L113">
        <v>6.5087609999999998</v>
      </c>
      <c r="M113">
        <v>6.6109540000000004</v>
      </c>
      <c r="N113">
        <v>6.7099679999999999</v>
      </c>
      <c r="O113">
        <v>6.8146190000000004</v>
      </c>
      <c r="P113">
        <v>6.9217969999999998</v>
      </c>
      <c r="Q113">
        <v>7.0314709999999998</v>
      </c>
      <c r="R113">
        <v>7.1401890000000003</v>
      </c>
      <c r="S113">
        <v>7.2383230000000003</v>
      </c>
      <c r="T113">
        <v>7.3213080000000001</v>
      </c>
      <c r="U113">
        <v>7.3886589999999996</v>
      </c>
      <c r="V113">
        <v>7.4440660000000003</v>
      </c>
      <c r="W113">
        <v>7.4897830000000001</v>
      </c>
      <c r="X113">
        <v>7.5252509999999999</v>
      </c>
      <c r="Y113">
        <v>7.5524959999999997</v>
      </c>
      <c r="Z113">
        <v>7.5731039999999998</v>
      </c>
      <c r="AA113">
        <v>7.5877629999999998</v>
      </c>
      <c r="AB113">
        <v>7.5978320000000004</v>
      </c>
      <c r="AC113">
        <v>7.60433</v>
      </c>
      <c r="AD113">
        <v>7.6080800000000002</v>
      </c>
      <c r="AE113">
        <v>7.6097010000000003</v>
      </c>
      <c r="AF113">
        <v>7.6096760000000003</v>
      </c>
      <c r="AG113">
        <v>7.608276</v>
      </c>
      <c r="AH113">
        <v>7.6062529999999997</v>
      </c>
      <c r="AI113">
        <v>7.6051500000000001</v>
      </c>
      <c r="AJ113">
        <v>7.6051029999999997</v>
      </c>
      <c r="AK113" s="75">
        <v>8.0000000000000002E-3</v>
      </c>
    </row>
    <row r="114" spans="1:37" ht="15" customHeight="1">
      <c r="A114" t="s">
        <v>701</v>
      </c>
      <c r="B114" t="s">
        <v>916</v>
      </c>
      <c r="C114" t="s">
        <v>917</v>
      </c>
      <c r="D114" t="s">
        <v>865</v>
      </c>
      <c r="E114">
        <v>5.7408359999999998</v>
      </c>
      <c r="F114">
        <v>5.7369289999999999</v>
      </c>
      <c r="G114">
        <v>5.7508900000000001</v>
      </c>
      <c r="H114">
        <v>5.7798160000000003</v>
      </c>
      <c r="I114">
        <v>5.8213540000000004</v>
      </c>
      <c r="J114">
        <v>5.8749279999999997</v>
      </c>
      <c r="K114">
        <v>5.9399930000000003</v>
      </c>
      <c r="L114">
        <v>6.0162319999999996</v>
      </c>
      <c r="M114">
        <v>6.1031870000000001</v>
      </c>
      <c r="N114">
        <v>6.1929740000000004</v>
      </c>
      <c r="O114">
        <v>6.2903370000000001</v>
      </c>
      <c r="P114">
        <v>6.393046</v>
      </c>
      <c r="Q114">
        <v>6.4997829999999999</v>
      </c>
      <c r="R114">
        <v>6.60745</v>
      </c>
      <c r="S114">
        <v>6.7111919999999996</v>
      </c>
      <c r="T114">
        <v>6.8092509999999997</v>
      </c>
      <c r="U114">
        <v>6.8986660000000004</v>
      </c>
      <c r="V114">
        <v>6.9783280000000003</v>
      </c>
      <c r="W114">
        <v>7.0475719999999997</v>
      </c>
      <c r="X114">
        <v>7.1060429999999997</v>
      </c>
      <c r="Y114">
        <v>7.1552619999999996</v>
      </c>
      <c r="Z114">
        <v>7.196536</v>
      </c>
      <c r="AA114">
        <v>7.2316560000000001</v>
      </c>
      <c r="AB114">
        <v>7.2612810000000003</v>
      </c>
      <c r="AC114">
        <v>7.2865700000000002</v>
      </c>
      <c r="AD114">
        <v>7.3093570000000003</v>
      </c>
      <c r="AE114">
        <v>7.3302779999999998</v>
      </c>
      <c r="AF114">
        <v>7.3497919999999999</v>
      </c>
      <c r="AG114">
        <v>7.3677349999999997</v>
      </c>
      <c r="AH114">
        <v>7.3844969999999996</v>
      </c>
      <c r="AI114">
        <v>7.4000360000000001</v>
      </c>
      <c r="AJ114">
        <v>7.4142929999999998</v>
      </c>
      <c r="AK114" s="75">
        <v>8.0000000000000002E-3</v>
      </c>
    </row>
    <row r="115" spans="1:37" ht="15" customHeight="1">
      <c r="A115" t="s">
        <v>704</v>
      </c>
      <c r="B115" t="s">
        <v>918</v>
      </c>
      <c r="C115" t="s">
        <v>919</v>
      </c>
      <c r="D115" t="s">
        <v>868</v>
      </c>
      <c r="E115">
        <v>0</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v>0</v>
      </c>
      <c r="AJ115">
        <v>0</v>
      </c>
      <c r="AK115" t="s">
        <v>171</v>
      </c>
    </row>
    <row r="116" spans="1:37" ht="15" customHeight="1">
      <c r="A116" t="s">
        <v>707</v>
      </c>
      <c r="B116" t="s">
        <v>920</v>
      </c>
      <c r="C116" t="s">
        <v>921</v>
      </c>
      <c r="D116" t="s">
        <v>865</v>
      </c>
      <c r="E116">
        <v>0</v>
      </c>
      <c r="F116">
        <v>7.2611169999999996</v>
      </c>
      <c r="G116">
        <v>8.5784210000000005</v>
      </c>
      <c r="H116">
        <v>9.2072500000000002</v>
      </c>
      <c r="I116">
        <v>9.5680809999999994</v>
      </c>
      <c r="J116">
        <v>9.8189469999999996</v>
      </c>
      <c r="K116">
        <v>10.023063</v>
      </c>
      <c r="L116">
        <v>10.209932</v>
      </c>
      <c r="M116">
        <v>10.391372</v>
      </c>
      <c r="N116">
        <v>10.557368</v>
      </c>
      <c r="O116">
        <v>10.723613</v>
      </c>
      <c r="P116">
        <v>10.888683</v>
      </c>
      <c r="Q116">
        <v>11.052766</v>
      </c>
      <c r="R116">
        <v>11.212062</v>
      </c>
      <c r="S116">
        <v>11.360222</v>
      </c>
      <c r="T116">
        <v>11.497107</v>
      </c>
      <c r="U116">
        <v>11.621843</v>
      </c>
      <c r="V116">
        <v>11.734119</v>
      </c>
      <c r="W116">
        <v>11.831756</v>
      </c>
      <c r="X116">
        <v>11.911407000000001</v>
      </c>
      <c r="Y116">
        <v>11.991080999999999</v>
      </c>
      <c r="Z116">
        <v>12.066190000000001</v>
      </c>
      <c r="AA116">
        <v>12.125313999999999</v>
      </c>
      <c r="AB116">
        <v>12.16145</v>
      </c>
      <c r="AC116">
        <v>12.196547000000001</v>
      </c>
      <c r="AD116">
        <v>12.224933</v>
      </c>
      <c r="AE116">
        <v>12.247922000000001</v>
      </c>
      <c r="AF116">
        <v>12.266495000000001</v>
      </c>
      <c r="AG116">
        <v>12.281746999999999</v>
      </c>
      <c r="AH116">
        <v>12.294608</v>
      </c>
      <c r="AI116">
        <v>12.305555999999999</v>
      </c>
      <c r="AJ116">
        <v>12.314667999999999</v>
      </c>
      <c r="AK116" t="s">
        <v>171</v>
      </c>
    </row>
    <row r="117" spans="1:37" ht="15" customHeight="1">
      <c r="A117" t="s">
        <v>710</v>
      </c>
      <c r="B117" t="s">
        <v>922</v>
      </c>
      <c r="C117" t="s">
        <v>923</v>
      </c>
      <c r="D117" t="s">
        <v>865</v>
      </c>
      <c r="E117">
        <v>2.4713270000000001</v>
      </c>
      <c r="F117">
        <v>4.2829459999999999</v>
      </c>
      <c r="G117">
        <v>5.2826230000000001</v>
      </c>
      <c r="H117">
        <v>6.0031439999999998</v>
      </c>
      <c r="I117">
        <v>6.5275030000000003</v>
      </c>
      <c r="J117">
        <v>6.9412419999999999</v>
      </c>
      <c r="K117">
        <v>7.2955449999999997</v>
      </c>
      <c r="L117">
        <v>7.6167439999999997</v>
      </c>
      <c r="M117">
        <v>7.9200020000000002</v>
      </c>
      <c r="N117">
        <v>8.2026289999999999</v>
      </c>
      <c r="O117">
        <v>8.4748359999999998</v>
      </c>
      <c r="P117">
        <v>8.7360319999999998</v>
      </c>
      <c r="Q117">
        <v>8.9859430000000007</v>
      </c>
      <c r="R117">
        <v>9.2203269999999993</v>
      </c>
      <c r="S117">
        <v>9.4309980000000007</v>
      </c>
      <c r="T117">
        <v>9.613918</v>
      </c>
      <c r="U117">
        <v>9.7648910000000004</v>
      </c>
      <c r="V117">
        <v>9.8805790000000009</v>
      </c>
      <c r="W117">
        <v>10.005813</v>
      </c>
      <c r="X117">
        <v>10.128228</v>
      </c>
      <c r="Y117">
        <v>10.219379</v>
      </c>
      <c r="Z117">
        <v>10.262606999999999</v>
      </c>
      <c r="AA117">
        <v>10.316682999999999</v>
      </c>
      <c r="AB117">
        <v>10.360257000000001</v>
      </c>
      <c r="AC117">
        <v>10.399392000000001</v>
      </c>
      <c r="AD117">
        <v>10.433503999999999</v>
      </c>
      <c r="AE117">
        <v>10.463955</v>
      </c>
      <c r="AF117">
        <v>10.49159</v>
      </c>
      <c r="AG117">
        <v>10.517144</v>
      </c>
      <c r="AH117">
        <v>10.541143999999999</v>
      </c>
      <c r="AI117">
        <v>10.563787</v>
      </c>
      <c r="AJ117">
        <v>10.584797999999999</v>
      </c>
      <c r="AK117" s="75">
        <v>4.8000000000000001E-2</v>
      </c>
    </row>
    <row r="118" spans="1:37" ht="15" customHeight="1">
      <c r="A118" t="s">
        <v>713</v>
      </c>
      <c r="B118" t="s">
        <v>924</v>
      </c>
      <c r="C118" t="s">
        <v>925</v>
      </c>
      <c r="D118" t="s">
        <v>868</v>
      </c>
      <c r="E118">
        <v>2.505185</v>
      </c>
      <c r="F118">
        <v>4.4283270000000003</v>
      </c>
      <c r="G118">
        <v>5.4458700000000002</v>
      </c>
      <c r="H118">
        <v>6.1752010000000004</v>
      </c>
      <c r="I118">
        <v>6.7006759999999996</v>
      </c>
      <c r="J118">
        <v>7.1098119999999998</v>
      </c>
      <c r="K118">
        <v>7.4558160000000004</v>
      </c>
      <c r="L118">
        <v>7.7692829999999997</v>
      </c>
      <c r="M118">
        <v>8.0647559999999991</v>
      </c>
      <c r="N118">
        <v>8.336093</v>
      </c>
      <c r="O118">
        <v>8.5972200000000001</v>
      </c>
      <c r="P118">
        <v>8.8473419999999994</v>
      </c>
      <c r="Q118">
        <v>9.0855969999999999</v>
      </c>
      <c r="R118">
        <v>9.3090799999999998</v>
      </c>
      <c r="S118">
        <v>9.5109809999999992</v>
      </c>
      <c r="T118">
        <v>9.6846859999999992</v>
      </c>
      <c r="U118">
        <v>9.8265550000000008</v>
      </c>
      <c r="V118">
        <v>9.9337389999999992</v>
      </c>
      <c r="W118">
        <v>10.058749000000001</v>
      </c>
      <c r="X118">
        <v>10.182598</v>
      </c>
      <c r="Y118">
        <v>10.272772</v>
      </c>
      <c r="Z118">
        <v>10.313036</v>
      </c>
      <c r="AA118">
        <v>10.366865000000001</v>
      </c>
      <c r="AB118">
        <v>10.411647</v>
      </c>
      <c r="AC118">
        <v>10.450488</v>
      </c>
      <c r="AD118">
        <v>10.482599</v>
      </c>
      <c r="AE118">
        <v>10.510425</v>
      </c>
      <c r="AF118">
        <v>10.534791999999999</v>
      </c>
      <c r="AG118">
        <v>10.556673</v>
      </c>
      <c r="AH118">
        <v>10.576968000000001</v>
      </c>
      <c r="AI118">
        <v>10.596133999999999</v>
      </c>
      <c r="AJ118">
        <v>10.614129</v>
      </c>
      <c r="AK118" s="75">
        <v>4.8000000000000001E-2</v>
      </c>
    </row>
    <row r="119" spans="1:37" ht="15" customHeight="1">
      <c r="A119" t="s">
        <v>716</v>
      </c>
      <c r="B119" t="s">
        <v>926</v>
      </c>
      <c r="C119" t="s">
        <v>927</v>
      </c>
      <c r="D119" t="s">
        <v>865</v>
      </c>
      <c r="E119">
        <v>6.6463850000000004</v>
      </c>
      <c r="F119">
        <v>6.3811869999999997</v>
      </c>
      <c r="G119">
        <v>6.5793819999999998</v>
      </c>
      <c r="H119">
        <v>6.6755449999999996</v>
      </c>
      <c r="I119">
        <v>6.7279770000000001</v>
      </c>
      <c r="J119">
        <v>6.7607689999999998</v>
      </c>
      <c r="K119">
        <v>6.7838320000000003</v>
      </c>
      <c r="L119">
        <v>6.801685</v>
      </c>
      <c r="M119">
        <v>6.8164150000000001</v>
      </c>
      <c r="N119">
        <v>6.8291019999999998</v>
      </c>
      <c r="O119">
        <v>6.8402909999999997</v>
      </c>
      <c r="P119">
        <v>6.8502320000000001</v>
      </c>
      <c r="Q119">
        <v>6.8591170000000004</v>
      </c>
      <c r="R119">
        <v>6.8670609999999996</v>
      </c>
      <c r="S119">
        <v>6.8740569999999996</v>
      </c>
      <c r="T119">
        <v>6.880064</v>
      </c>
      <c r="U119">
        <v>6.885033</v>
      </c>
      <c r="V119">
        <v>6.8889180000000003</v>
      </c>
      <c r="W119">
        <v>6.8914479999999996</v>
      </c>
      <c r="X119">
        <v>6.893154</v>
      </c>
      <c r="Y119">
        <v>6.8958139999999997</v>
      </c>
      <c r="Z119">
        <v>6.8984750000000004</v>
      </c>
      <c r="AA119">
        <v>6.8996440000000003</v>
      </c>
      <c r="AB119">
        <v>6.8995470000000001</v>
      </c>
      <c r="AC119">
        <v>6.9001510000000001</v>
      </c>
      <c r="AD119">
        <v>6.9007189999999996</v>
      </c>
      <c r="AE119">
        <v>6.9012570000000002</v>
      </c>
      <c r="AF119">
        <v>6.9017609999999996</v>
      </c>
      <c r="AG119">
        <v>6.9022309999999996</v>
      </c>
      <c r="AH119">
        <v>6.9026649999999998</v>
      </c>
      <c r="AI119">
        <v>6.9030659999999999</v>
      </c>
      <c r="AJ119">
        <v>6.9034300000000002</v>
      </c>
      <c r="AK119" s="75">
        <v>1E-3</v>
      </c>
    </row>
    <row r="120" spans="1:37" ht="15" customHeight="1">
      <c r="A120" t="s">
        <v>928</v>
      </c>
      <c r="B120" t="s">
        <v>929</v>
      </c>
      <c r="C120" t="s">
        <v>930</v>
      </c>
      <c r="E120">
        <v>6.0241959999999999</v>
      </c>
      <c r="F120">
        <v>6.0603629999999997</v>
      </c>
      <c r="G120">
        <v>6.0980749999999997</v>
      </c>
      <c r="H120">
        <v>6.1459919999999997</v>
      </c>
      <c r="I120">
        <v>6.2016549999999997</v>
      </c>
      <c r="J120">
        <v>6.2659580000000004</v>
      </c>
      <c r="K120">
        <v>6.3398029999999999</v>
      </c>
      <c r="L120">
        <v>6.4245039999999998</v>
      </c>
      <c r="M120">
        <v>6.5201339999999997</v>
      </c>
      <c r="N120">
        <v>6.6186569999999998</v>
      </c>
      <c r="O120">
        <v>6.7225539999999997</v>
      </c>
      <c r="P120">
        <v>6.8283509999999996</v>
      </c>
      <c r="Q120">
        <v>6.9339690000000003</v>
      </c>
      <c r="R120">
        <v>7.0363290000000003</v>
      </c>
      <c r="S120">
        <v>7.13002</v>
      </c>
      <c r="T120">
        <v>7.2137950000000002</v>
      </c>
      <c r="U120">
        <v>7.2874990000000004</v>
      </c>
      <c r="V120">
        <v>7.3530629999999997</v>
      </c>
      <c r="W120">
        <v>7.4112349999999996</v>
      </c>
      <c r="X120">
        <v>7.4625050000000002</v>
      </c>
      <c r="Y120">
        <v>7.5081249999999997</v>
      </c>
      <c r="Z120">
        <v>7.5471769999999996</v>
      </c>
      <c r="AA120">
        <v>7.5817220000000001</v>
      </c>
      <c r="AB120">
        <v>7.6110920000000002</v>
      </c>
      <c r="AC120">
        <v>7.636514</v>
      </c>
      <c r="AD120">
        <v>7.6586600000000002</v>
      </c>
      <c r="AE120">
        <v>7.6785350000000001</v>
      </c>
      <c r="AF120">
        <v>7.6971759999999998</v>
      </c>
      <c r="AG120">
        <v>7.7145619999999999</v>
      </c>
      <c r="AH120">
        <v>7.730791</v>
      </c>
      <c r="AI120">
        <v>7.7463740000000003</v>
      </c>
      <c r="AJ120">
        <v>7.7613149999999997</v>
      </c>
      <c r="AK120" s="75">
        <v>8.0000000000000002E-3</v>
      </c>
    </row>
    <row r="121" spans="1:37" ht="15" customHeight="1">
      <c r="A121" t="s">
        <v>931</v>
      </c>
      <c r="B121" t="s">
        <v>932</v>
      </c>
      <c r="C121" t="s">
        <v>933</v>
      </c>
      <c r="E121">
        <v>7.1191649999999997</v>
      </c>
      <c r="F121">
        <v>7.1709420000000001</v>
      </c>
      <c r="G121">
        <v>7.2359850000000003</v>
      </c>
      <c r="H121">
        <v>7.3072990000000004</v>
      </c>
      <c r="I121">
        <v>7.3885180000000004</v>
      </c>
      <c r="J121">
        <v>7.4812799999999999</v>
      </c>
      <c r="K121">
        <v>7.5863630000000004</v>
      </c>
      <c r="L121">
        <v>7.7038349999999998</v>
      </c>
      <c r="M121">
        <v>7.834219</v>
      </c>
      <c r="N121">
        <v>7.967886</v>
      </c>
      <c r="O121">
        <v>8.1082110000000007</v>
      </c>
      <c r="P121">
        <v>8.2517890000000005</v>
      </c>
      <c r="Q121">
        <v>8.3964649999999992</v>
      </c>
      <c r="R121">
        <v>8.5377449999999993</v>
      </c>
      <c r="S121">
        <v>8.6695849999999997</v>
      </c>
      <c r="T121">
        <v>8.7911859999999997</v>
      </c>
      <c r="U121">
        <v>8.9024400000000004</v>
      </c>
      <c r="V121">
        <v>9.0043740000000003</v>
      </c>
      <c r="W121">
        <v>9.0969149999999992</v>
      </c>
      <c r="X121">
        <v>9.1809989999999999</v>
      </c>
      <c r="Y121">
        <v>9.2583699999999993</v>
      </c>
      <c r="Z121">
        <v>9.3276869999999992</v>
      </c>
      <c r="AA121">
        <v>9.3914989999999996</v>
      </c>
      <c r="AB121">
        <v>9.4486709999999992</v>
      </c>
      <c r="AC121">
        <v>9.5002809999999993</v>
      </c>
      <c r="AD121">
        <v>9.5474920000000001</v>
      </c>
      <c r="AE121">
        <v>9.591628</v>
      </c>
      <c r="AF121">
        <v>9.6341249999999992</v>
      </c>
      <c r="AG121">
        <v>9.6755990000000001</v>
      </c>
      <c r="AH121">
        <v>9.7162950000000006</v>
      </c>
      <c r="AI121">
        <v>9.7564360000000008</v>
      </c>
      <c r="AJ121">
        <v>9.7974859999999993</v>
      </c>
      <c r="AK121" s="75">
        <v>0.01</v>
      </c>
    </row>
    <row r="122" spans="1:37" ht="15" customHeight="1">
      <c r="A122" t="s">
        <v>934</v>
      </c>
      <c r="C122" t="s">
        <v>935</v>
      </c>
    </row>
    <row r="123" spans="1:37" ht="15" customHeight="1">
      <c r="A123" t="s">
        <v>690</v>
      </c>
      <c r="C123" t="s">
        <v>936</v>
      </c>
    </row>
    <row r="124" spans="1:37" ht="15" customHeight="1">
      <c r="A124" t="s">
        <v>692</v>
      </c>
      <c r="B124" t="s">
        <v>937</v>
      </c>
      <c r="C124" t="s">
        <v>938</v>
      </c>
      <c r="D124" t="s">
        <v>511</v>
      </c>
      <c r="E124">
        <v>2.5165860000000002</v>
      </c>
      <c r="F124">
        <v>2.6383700000000001</v>
      </c>
      <c r="G124">
        <v>2.758845</v>
      </c>
      <c r="H124">
        <v>2.8758300000000001</v>
      </c>
      <c r="I124">
        <v>2.989862</v>
      </c>
      <c r="J124">
        <v>3.0990959999999999</v>
      </c>
      <c r="K124">
        <v>3.2037429999999998</v>
      </c>
      <c r="L124">
        <v>3.3041839999999998</v>
      </c>
      <c r="M124">
        <v>3.4007499999999999</v>
      </c>
      <c r="N124">
        <v>3.4943110000000002</v>
      </c>
      <c r="O124">
        <v>3.5841560000000001</v>
      </c>
      <c r="P124">
        <v>3.6697229999999998</v>
      </c>
      <c r="Q124">
        <v>3.7507139999999999</v>
      </c>
      <c r="R124">
        <v>3.8293409999999999</v>
      </c>
      <c r="S124">
        <v>3.8955579999999999</v>
      </c>
      <c r="T124">
        <v>3.955349</v>
      </c>
      <c r="U124">
        <v>4.0078839999999998</v>
      </c>
      <c r="V124">
        <v>4.058414</v>
      </c>
      <c r="W124">
        <v>4.1059809999999999</v>
      </c>
      <c r="X124">
        <v>4.1524380000000001</v>
      </c>
      <c r="Y124">
        <v>4.1918259999999998</v>
      </c>
      <c r="Z124">
        <v>4.2204680000000003</v>
      </c>
      <c r="AA124">
        <v>4.2482689999999996</v>
      </c>
      <c r="AB124">
        <v>4.2724320000000002</v>
      </c>
      <c r="AC124">
        <v>4.3058699999999996</v>
      </c>
      <c r="AD124">
        <v>4.3466189999999996</v>
      </c>
      <c r="AE124">
        <v>4.3837270000000004</v>
      </c>
      <c r="AF124">
        <v>4.4153130000000003</v>
      </c>
      <c r="AG124">
        <v>4.4502329999999999</v>
      </c>
      <c r="AH124">
        <v>4.4867980000000003</v>
      </c>
      <c r="AI124">
        <v>4.5147360000000001</v>
      </c>
      <c r="AJ124">
        <v>4.5405160000000002</v>
      </c>
      <c r="AK124" s="75">
        <v>1.9E-2</v>
      </c>
    </row>
    <row r="125" spans="1:37" ht="15" customHeight="1">
      <c r="A125" t="s">
        <v>695</v>
      </c>
      <c r="B125" t="s">
        <v>939</v>
      </c>
      <c r="C125" t="s">
        <v>940</v>
      </c>
      <c r="D125" t="s">
        <v>511</v>
      </c>
      <c r="E125">
        <v>1.108212</v>
      </c>
      <c r="F125">
        <v>1.1407700000000001</v>
      </c>
      <c r="G125">
        <v>1.1766730000000001</v>
      </c>
      <c r="H125">
        <v>1.21468</v>
      </c>
      <c r="I125">
        <v>1.254375</v>
      </c>
      <c r="J125">
        <v>1.294999</v>
      </c>
      <c r="K125">
        <v>1.336557</v>
      </c>
      <c r="L125">
        <v>1.3789169999999999</v>
      </c>
      <c r="M125">
        <v>1.421681</v>
      </c>
      <c r="N125">
        <v>1.463093</v>
      </c>
      <c r="O125">
        <v>1.5028459999999999</v>
      </c>
      <c r="P125">
        <v>1.5424</v>
      </c>
      <c r="Q125">
        <v>1.580576</v>
      </c>
      <c r="R125">
        <v>1.6198870000000001</v>
      </c>
      <c r="S125">
        <v>1.6562399999999999</v>
      </c>
      <c r="T125">
        <v>1.6910909999999999</v>
      </c>
      <c r="U125">
        <v>1.7241470000000001</v>
      </c>
      <c r="V125">
        <v>1.759029</v>
      </c>
      <c r="W125">
        <v>1.795385</v>
      </c>
      <c r="X125">
        <v>1.831647</v>
      </c>
      <c r="Y125">
        <v>1.866927</v>
      </c>
      <c r="Z125">
        <v>1.9016249999999999</v>
      </c>
      <c r="AA125">
        <v>1.9397450000000001</v>
      </c>
      <c r="AB125">
        <v>1.9766539999999999</v>
      </c>
      <c r="AC125">
        <v>2.0171049999999999</v>
      </c>
      <c r="AD125">
        <v>2.0631970000000002</v>
      </c>
      <c r="AE125">
        <v>2.1120329999999998</v>
      </c>
      <c r="AF125">
        <v>2.162039</v>
      </c>
      <c r="AG125">
        <v>2.2145039999999998</v>
      </c>
      <c r="AH125">
        <v>2.2683689999999999</v>
      </c>
      <c r="AI125">
        <v>2.319442</v>
      </c>
      <c r="AJ125">
        <v>2.3692700000000002</v>
      </c>
      <c r="AK125" s="75">
        <v>2.5000000000000001E-2</v>
      </c>
    </row>
    <row r="126" spans="1:37" ht="15" customHeight="1">
      <c r="A126" t="s">
        <v>698</v>
      </c>
      <c r="B126" t="s">
        <v>941</v>
      </c>
      <c r="C126" t="s">
        <v>942</v>
      </c>
      <c r="D126" t="s">
        <v>511</v>
      </c>
      <c r="E126">
        <v>5.0699999999999996E-4</v>
      </c>
      <c r="F126">
        <v>7.0899999999999999E-4</v>
      </c>
      <c r="G126">
        <v>9.2199999999999997E-4</v>
      </c>
      <c r="H126">
        <v>1.142E-3</v>
      </c>
      <c r="I126">
        <v>1.372E-3</v>
      </c>
      <c r="J126">
        <v>1.609E-3</v>
      </c>
      <c r="K126">
        <v>1.853E-3</v>
      </c>
      <c r="L126">
        <v>2.1029999999999998E-3</v>
      </c>
      <c r="M126">
        <v>2.362E-3</v>
      </c>
      <c r="N126">
        <v>2.63E-3</v>
      </c>
      <c r="O126">
        <v>2.9099999999999998E-3</v>
      </c>
      <c r="P126">
        <v>3.1979999999999999E-3</v>
      </c>
      <c r="Q126">
        <v>3.496E-3</v>
      </c>
      <c r="R126">
        <v>3.8059999999999999E-3</v>
      </c>
      <c r="S126">
        <v>4.1240000000000001E-3</v>
      </c>
      <c r="T126">
        <v>4.4380000000000001E-3</v>
      </c>
      <c r="U126">
        <v>4.7559999999999998E-3</v>
      </c>
      <c r="V126">
        <v>5.097E-3</v>
      </c>
      <c r="W126">
        <v>5.4559999999999999E-3</v>
      </c>
      <c r="X126">
        <v>5.836E-3</v>
      </c>
      <c r="Y126">
        <v>6.234E-3</v>
      </c>
      <c r="Z126">
        <v>6.6490000000000004E-3</v>
      </c>
      <c r="AA126">
        <v>7.0800000000000004E-3</v>
      </c>
      <c r="AB126">
        <v>7.528E-3</v>
      </c>
      <c r="AC126">
        <v>7.9909999999999998E-3</v>
      </c>
      <c r="AD126">
        <v>8.4740000000000006E-3</v>
      </c>
      <c r="AE126">
        <v>8.9809999999999994E-3</v>
      </c>
      <c r="AF126">
        <v>9.5119999999999996E-3</v>
      </c>
      <c r="AG126">
        <v>1.0068000000000001E-2</v>
      </c>
      <c r="AH126">
        <v>1.0652999999999999E-2</v>
      </c>
      <c r="AI126">
        <v>1.1264E-2</v>
      </c>
      <c r="AJ126">
        <v>1.1901E-2</v>
      </c>
      <c r="AK126" s="75">
        <v>0.107</v>
      </c>
    </row>
    <row r="127" spans="1:37" ht="15" customHeight="1">
      <c r="A127" t="s">
        <v>701</v>
      </c>
      <c r="B127" t="s">
        <v>943</v>
      </c>
      <c r="C127" t="s">
        <v>944</v>
      </c>
      <c r="D127" t="s">
        <v>511</v>
      </c>
      <c r="E127">
        <v>2.4399999999999999E-4</v>
      </c>
      <c r="F127">
        <v>3.68E-4</v>
      </c>
      <c r="G127">
        <v>4.9600000000000002E-4</v>
      </c>
      <c r="H127">
        <v>6.2399999999999999E-4</v>
      </c>
      <c r="I127">
        <v>7.5299999999999998E-4</v>
      </c>
      <c r="J127">
        <v>8.83E-4</v>
      </c>
      <c r="K127">
        <v>1.013E-3</v>
      </c>
      <c r="L127">
        <v>1.1429999999999999E-3</v>
      </c>
      <c r="M127">
        <v>1.273E-3</v>
      </c>
      <c r="N127">
        <v>1.4040000000000001E-3</v>
      </c>
      <c r="O127">
        <v>1.536E-3</v>
      </c>
      <c r="P127">
        <v>1.668E-3</v>
      </c>
      <c r="Q127">
        <v>1.8010000000000001E-3</v>
      </c>
      <c r="R127">
        <v>1.9350000000000001E-3</v>
      </c>
      <c r="S127">
        <v>2.0690000000000001E-3</v>
      </c>
      <c r="T127">
        <v>2.2039999999999998E-3</v>
      </c>
      <c r="U127">
        <v>2.3389999999999999E-3</v>
      </c>
      <c r="V127">
        <v>2.477E-3</v>
      </c>
      <c r="W127">
        <v>2.6180000000000001E-3</v>
      </c>
      <c r="X127">
        <v>2.7620000000000001E-3</v>
      </c>
      <c r="Y127">
        <v>2.911E-3</v>
      </c>
      <c r="Z127">
        <v>3.065E-3</v>
      </c>
      <c r="AA127">
        <v>3.2230000000000002E-3</v>
      </c>
      <c r="AB127">
        <v>3.3899999999999998E-3</v>
      </c>
      <c r="AC127">
        <v>3.565E-3</v>
      </c>
      <c r="AD127">
        <v>3.754E-3</v>
      </c>
      <c r="AE127">
        <v>3.9579999999999997E-3</v>
      </c>
      <c r="AF127">
        <v>4.1809999999999998E-3</v>
      </c>
      <c r="AG127">
        <v>4.4229999999999998E-3</v>
      </c>
      <c r="AH127">
        <v>4.6889999999999996E-3</v>
      </c>
      <c r="AI127">
        <v>4.9789999999999999E-3</v>
      </c>
      <c r="AJ127">
        <v>5.2960000000000004E-3</v>
      </c>
      <c r="AK127" s="75">
        <v>0.104</v>
      </c>
    </row>
    <row r="128" spans="1:37" ht="15" customHeight="1">
      <c r="A128" t="s">
        <v>704</v>
      </c>
      <c r="B128" t="s">
        <v>945</v>
      </c>
      <c r="C128" t="s">
        <v>946</v>
      </c>
      <c r="D128" t="s">
        <v>511</v>
      </c>
      <c r="E128">
        <v>0.20819499999999999</v>
      </c>
      <c r="F128">
        <v>0.233039</v>
      </c>
      <c r="G128">
        <v>0.25848300000000002</v>
      </c>
      <c r="H128">
        <v>0.28420899999999999</v>
      </c>
      <c r="I128">
        <v>0.31044699999999997</v>
      </c>
      <c r="J128">
        <v>0.33700000000000002</v>
      </c>
      <c r="K128">
        <v>0.36419400000000002</v>
      </c>
      <c r="L128">
        <v>0.39203700000000002</v>
      </c>
      <c r="M128">
        <v>0.42042400000000002</v>
      </c>
      <c r="N128">
        <v>0.44958399999999998</v>
      </c>
      <c r="O128">
        <v>0.48002099999999998</v>
      </c>
      <c r="P128">
        <v>0.51187499999999997</v>
      </c>
      <c r="Q128">
        <v>0.54480099999999998</v>
      </c>
      <c r="R128">
        <v>0.57884800000000003</v>
      </c>
      <c r="S128">
        <v>0.61386099999999999</v>
      </c>
      <c r="T128">
        <v>0.64983500000000005</v>
      </c>
      <c r="U128">
        <v>0.68701900000000005</v>
      </c>
      <c r="V128">
        <v>0.72583200000000003</v>
      </c>
      <c r="W128">
        <v>0.76619300000000001</v>
      </c>
      <c r="X128">
        <v>0.808342</v>
      </c>
      <c r="Y128">
        <v>0.85329600000000005</v>
      </c>
      <c r="Z128">
        <v>0.90010199999999996</v>
      </c>
      <c r="AA128">
        <v>0.94864700000000002</v>
      </c>
      <c r="AB128">
        <v>0.99903600000000004</v>
      </c>
      <c r="AC128">
        <v>1.051104</v>
      </c>
      <c r="AD128">
        <v>1.1045510000000001</v>
      </c>
      <c r="AE128">
        <v>1.157807</v>
      </c>
      <c r="AF128">
        <v>1.211795</v>
      </c>
      <c r="AG128">
        <v>1.2673239999999999</v>
      </c>
      <c r="AH128">
        <v>1.3264210000000001</v>
      </c>
      <c r="AI128">
        <v>1.3854139999999999</v>
      </c>
      <c r="AJ128">
        <v>1.447927</v>
      </c>
      <c r="AK128" s="75">
        <v>6.5000000000000002E-2</v>
      </c>
    </row>
    <row r="129" spans="1:37" ht="15" customHeight="1">
      <c r="A129" t="s">
        <v>707</v>
      </c>
      <c r="B129" t="s">
        <v>947</v>
      </c>
      <c r="C129" t="s">
        <v>948</v>
      </c>
      <c r="D129" t="s">
        <v>511</v>
      </c>
      <c r="E129">
        <v>8.0000000000000007E-5</v>
      </c>
      <c r="F129">
        <v>3.6999999999999999E-4</v>
      </c>
      <c r="G129">
        <v>6.7400000000000001E-4</v>
      </c>
      <c r="H129">
        <v>9.8900000000000008E-4</v>
      </c>
      <c r="I129">
        <v>1.3179999999999999E-3</v>
      </c>
      <c r="J129">
        <v>1.6570000000000001E-3</v>
      </c>
      <c r="K129">
        <v>2.006E-3</v>
      </c>
      <c r="L129">
        <v>2.366E-3</v>
      </c>
      <c r="M129">
        <v>2.738E-3</v>
      </c>
      <c r="N129">
        <v>3.124E-3</v>
      </c>
      <c r="O129">
        <v>3.5260000000000001E-3</v>
      </c>
      <c r="P129">
        <v>3.9410000000000001E-3</v>
      </c>
      <c r="Q129">
        <v>4.372E-3</v>
      </c>
      <c r="R129">
        <v>4.8180000000000002E-3</v>
      </c>
      <c r="S129">
        <v>5.2769999999999996E-3</v>
      </c>
      <c r="T129">
        <v>5.751E-3</v>
      </c>
      <c r="U129">
        <v>6.241E-3</v>
      </c>
      <c r="V129">
        <v>6.7520000000000002E-3</v>
      </c>
      <c r="W129">
        <v>7.2839999999999997E-3</v>
      </c>
      <c r="X129">
        <v>7.8390000000000005E-3</v>
      </c>
      <c r="Y129">
        <v>8.4180000000000001E-3</v>
      </c>
      <c r="Z129">
        <v>9.018E-3</v>
      </c>
      <c r="AA129">
        <v>9.6399999999999993E-3</v>
      </c>
      <c r="AB129">
        <v>1.0285000000000001E-2</v>
      </c>
      <c r="AC129">
        <v>1.0951000000000001E-2</v>
      </c>
      <c r="AD129">
        <v>1.1635E-2</v>
      </c>
      <c r="AE129">
        <v>1.2351000000000001E-2</v>
      </c>
      <c r="AF129">
        <v>1.3105E-2</v>
      </c>
      <c r="AG129">
        <v>1.3897E-2</v>
      </c>
      <c r="AH129">
        <v>1.4732E-2</v>
      </c>
      <c r="AI129">
        <v>1.5605000000000001E-2</v>
      </c>
      <c r="AJ129">
        <v>1.6515999999999999E-2</v>
      </c>
      <c r="AK129" s="75">
        <v>0.188</v>
      </c>
    </row>
    <row r="130" spans="1:37" ht="15" customHeight="1">
      <c r="A130" t="s">
        <v>710</v>
      </c>
      <c r="B130" t="s">
        <v>949</v>
      </c>
      <c r="C130" t="s">
        <v>950</v>
      </c>
      <c r="D130" t="s">
        <v>511</v>
      </c>
      <c r="E130">
        <v>0</v>
      </c>
      <c r="F130">
        <v>3.21E-4</v>
      </c>
      <c r="G130">
        <v>6.5899999999999997E-4</v>
      </c>
      <c r="H130">
        <v>1.0089999999999999E-3</v>
      </c>
      <c r="I130">
        <v>1.374E-3</v>
      </c>
      <c r="J130">
        <v>1.751E-3</v>
      </c>
      <c r="K130">
        <v>2.1389999999999998E-3</v>
      </c>
      <c r="L130">
        <v>2.539E-3</v>
      </c>
      <c r="M130">
        <v>2.9520000000000002E-3</v>
      </c>
      <c r="N130">
        <v>3.3809999999999999E-3</v>
      </c>
      <c r="O130">
        <v>3.8279999999999998E-3</v>
      </c>
      <c r="P130">
        <v>4.2900000000000004E-3</v>
      </c>
      <c r="Q130">
        <v>4.7679999999999997E-3</v>
      </c>
      <c r="R130">
        <v>5.2639999999999996E-3</v>
      </c>
      <c r="S130">
        <v>5.7749999999999998E-3</v>
      </c>
      <c r="T130">
        <v>6.3010000000000002E-3</v>
      </c>
      <c r="U130">
        <v>6.8459999999999997E-3</v>
      </c>
      <c r="V130">
        <v>7.4139999999999996E-3</v>
      </c>
      <c r="W130">
        <v>8.005E-3</v>
      </c>
      <c r="X130">
        <v>8.6219999999999995E-3</v>
      </c>
      <c r="Y130">
        <v>9.2659999999999999E-3</v>
      </c>
      <c r="Z130">
        <v>9.9330000000000009E-3</v>
      </c>
      <c r="AA130">
        <v>1.0624E-2</v>
      </c>
      <c r="AB130">
        <v>1.1341E-2</v>
      </c>
      <c r="AC130">
        <v>1.2081E-2</v>
      </c>
      <c r="AD130">
        <v>1.2851E-2</v>
      </c>
      <c r="AE130">
        <v>1.3658E-2</v>
      </c>
      <c r="AF130">
        <v>1.4504E-2</v>
      </c>
      <c r="AG130">
        <v>1.5389E-2</v>
      </c>
      <c r="AH130">
        <v>1.6320000000000001E-2</v>
      </c>
      <c r="AI130">
        <v>1.7291000000000001E-2</v>
      </c>
      <c r="AJ130">
        <v>1.8303E-2</v>
      </c>
      <c r="AK130" t="s">
        <v>171</v>
      </c>
    </row>
    <row r="131" spans="1:37" ht="15" customHeight="1">
      <c r="A131" t="s">
        <v>713</v>
      </c>
      <c r="B131" t="s">
        <v>951</v>
      </c>
      <c r="C131" t="s">
        <v>952</v>
      </c>
      <c r="D131" t="s">
        <v>511</v>
      </c>
      <c r="E131">
        <v>0</v>
      </c>
      <c r="F131">
        <v>2.9799999999999998E-4</v>
      </c>
      <c r="G131">
        <v>6.11E-4</v>
      </c>
      <c r="H131">
        <v>9.3599999999999998E-4</v>
      </c>
      <c r="I131">
        <v>1.274E-3</v>
      </c>
      <c r="J131">
        <v>1.624E-3</v>
      </c>
      <c r="K131">
        <v>1.9840000000000001E-3</v>
      </c>
      <c r="L131">
        <v>2.3549999999999999E-3</v>
      </c>
      <c r="M131">
        <v>2.738E-3</v>
      </c>
      <c r="N131">
        <v>3.137E-3</v>
      </c>
      <c r="O131">
        <v>3.5509999999999999E-3</v>
      </c>
      <c r="P131">
        <v>3.9789999999999999E-3</v>
      </c>
      <c r="Q131">
        <v>4.4229999999999998E-3</v>
      </c>
      <c r="R131">
        <v>4.8830000000000002E-3</v>
      </c>
      <c r="S131">
        <v>5.3569999999999998E-3</v>
      </c>
      <c r="T131">
        <v>5.8450000000000004E-3</v>
      </c>
      <c r="U131">
        <v>6.3499999999999997E-3</v>
      </c>
      <c r="V131">
        <v>6.8780000000000004E-3</v>
      </c>
      <c r="W131">
        <v>7.4260000000000003E-3</v>
      </c>
      <c r="X131">
        <v>7.9979999999999999E-3</v>
      </c>
      <c r="Y131">
        <v>8.5959999999999995E-3</v>
      </c>
      <c r="Z131">
        <v>9.2149999999999992E-3</v>
      </c>
      <c r="AA131">
        <v>9.8560000000000002E-3</v>
      </c>
      <c r="AB131">
        <v>1.0521000000000001E-2</v>
      </c>
      <c r="AC131">
        <v>1.1207E-2</v>
      </c>
      <c r="AD131">
        <v>1.1920999999999999E-2</v>
      </c>
      <c r="AE131">
        <v>1.2670000000000001E-2</v>
      </c>
      <c r="AF131">
        <v>1.3455E-2</v>
      </c>
      <c r="AG131">
        <v>1.4276E-2</v>
      </c>
      <c r="AH131">
        <v>1.5140000000000001E-2</v>
      </c>
      <c r="AI131">
        <v>1.6039999999999999E-2</v>
      </c>
      <c r="AJ131">
        <v>1.6979000000000001E-2</v>
      </c>
      <c r="AK131" t="s">
        <v>171</v>
      </c>
    </row>
    <row r="132" spans="1:37" ht="15" customHeight="1">
      <c r="A132" t="s">
        <v>716</v>
      </c>
      <c r="B132" t="s">
        <v>953</v>
      </c>
      <c r="C132" t="s">
        <v>954</v>
      </c>
      <c r="D132" t="s">
        <v>511</v>
      </c>
      <c r="E132">
        <v>0</v>
      </c>
      <c r="F132">
        <v>0</v>
      </c>
      <c r="G132">
        <v>0</v>
      </c>
      <c r="H132">
        <v>9.9999999999999995E-7</v>
      </c>
      <c r="I132">
        <v>9.9999999999999995E-7</v>
      </c>
      <c r="J132">
        <v>9.9999999999999995E-7</v>
      </c>
      <c r="K132">
        <v>9.9999999999999995E-7</v>
      </c>
      <c r="L132">
        <v>9.9999999999999995E-7</v>
      </c>
      <c r="M132">
        <v>1.9999999999999999E-6</v>
      </c>
      <c r="N132">
        <v>1.9999999999999999E-6</v>
      </c>
      <c r="O132">
        <v>1.9999999999999999E-6</v>
      </c>
      <c r="P132">
        <v>1.9999999999999999E-6</v>
      </c>
      <c r="Q132">
        <v>3.0000000000000001E-6</v>
      </c>
      <c r="R132">
        <v>3.0000000000000001E-6</v>
      </c>
      <c r="S132">
        <v>3.0000000000000001E-6</v>
      </c>
      <c r="T132">
        <v>3.0000000000000001E-6</v>
      </c>
      <c r="U132">
        <v>3.0000000000000001E-6</v>
      </c>
      <c r="V132">
        <v>3.0000000000000001E-6</v>
      </c>
      <c r="W132">
        <v>3.9999999999999998E-6</v>
      </c>
      <c r="X132">
        <v>3.9999999999999998E-6</v>
      </c>
      <c r="Y132">
        <v>3.9999999999999998E-6</v>
      </c>
      <c r="Z132">
        <v>3.9999999999999998E-6</v>
      </c>
      <c r="AA132">
        <v>3.9999999999999998E-6</v>
      </c>
      <c r="AB132">
        <v>3.9999999999999998E-6</v>
      </c>
      <c r="AC132">
        <v>3.9999999999999998E-6</v>
      </c>
      <c r="AD132">
        <v>5.0000000000000004E-6</v>
      </c>
      <c r="AE132">
        <v>5.0000000000000004E-6</v>
      </c>
      <c r="AF132">
        <v>5.0000000000000004E-6</v>
      </c>
      <c r="AG132">
        <v>5.0000000000000004E-6</v>
      </c>
      <c r="AH132">
        <v>5.0000000000000004E-6</v>
      </c>
      <c r="AI132">
        <v>5.0000000000000004E-6</v>
      </c>
      <c r="AJ132">
        <v>5.0000000000000004E-6</v>
      </c>
      <c r="AK132" t="s">
        <v>171</v>
      </c>
    </row>
    <row r="133" spans="1:37" ht="15" customHeight="1">
      <c r="A133" t="s">
        <v>719</v>
      </c>
      <c r="B133" t="s">
        <v>955</v>
      </c>
      <c r="C133" t="s">
        <v>956</v>
      </c>
      <c r="D133" t="s">
        <v>511</v>
      </c>
      <c r="E133">
        <v>3.8338220000000001</v>
      </c>
      <c r="F133">
        <v>4.0142449999999998</v>
      </c>
      <c r="G133">
        <v>4.197362</v>
      </c>
      <c r="H133">
        <v>4.3794230000000001</v>
      </c>
      <c r="I133">
        <v>4.560778</v>
      </c>
      <c r="J133">
        <v>4.7386210000000002</v>
      </c>
      <c r="K133">
        <v>4.9134929999999999</v>
      </c>
      <c r="L133">
        <v>5.0856440000000003</v>
      </c>
      <c r="M133">
        <v>5.2549190000000001</v>
      </c>
      <c r="N133">
        <v>5.4206630000000002</v>
      </c>
      <c r="O133">
        <v>5.5823749999999999</v>
      </c>
      <c r="P133">
        <v>5.7410769999999998</v>
      </c>
      <c r="Q133">
        <v>5.894952</v>
      </c>
      <c r="R133">
        <v>6.0487789999999997</v>
      </c>
      <c r="S133">
        <v>6.1882640000000002</v>
      </c>
      <c r="T133">
        <v>6.3208140000000004</v>
      </c>
      <c r="U133">
        <v>6.4455809999999998</v>
      </c>
      <c r="V133">
        <v>6.5718889999999996</v>
      </c>
      <c r="W133">
        <v>6.6983470000000001</v>
      </c>
      <c r="X133">
        <v>6.8254840000000003</v>
      </c>
      <c r="Y133">
        <v>6.9474710000000002</v>
      </c>
      <c r="Z133">
        <v>7.060079</v>
      </c>
      <c r="AA133">
        <v>7.1770839999999998</v>
      </c>
      <c r="AB133">
        <v>7.2911849999999996</v>
      </c>
      <c r="AC133">
        <v>7.4198719999999998</v>
      </c>
      <c r="AD133">
        <v>7.5629970000000002</v>
      </c>
      <c r="AE133">
        <v>7.7051829999999999</v>
      </c>
      <c r="AF133">
        <v>7.8439019999999999</v>
      </c>
      <c r="AG133">
        <v>7.9901200000000001</v>
      </c>
      <c r="AH133">
        <v>8.1431229999999992</v>
      </c>
      <c r="AI133">
        <v>8.2847720000000002</v>
      </c>
      <c r="AJ133">
        <v>8.4267009999999996</v>
      </c>
      <c r="AK133" s="75">
        <v>2.5999999999999999E-2</v>
      </c>
    </row>
    <row r="134" spans="1:37" ht="15" customHeight="1">
      <c r="A134" t="s">
        <v>722</v>
      </c>
      <c r="C134" t="s">
        <v>957</v>
      </c>
    </row>
    <row r="135" spans="1:37" ht="15" customHeight="1">
      <c r="A135" t="s">
        <v>692</v>
      </c>
      <c r="B135" t="s">
        <v>958</v>
      </c>
      <c r="C135" t="s">
        <v>959</v>
      </c>
      <c r="D135" t="s">
        <v>511</v>
      </c>
      <c r="E135">
        <v>2.0808499999999999</v>
      </c>
      <c r="F135">
        <v>2.1313939999999998</v>
      </c>
      <c r="G135">
        <v>2.1756180000000001</v>
      </c>
      <c r="H135">
        <v>2.2317019999999999</v>
      </c>
      <c r="I135">
        <v>2.287128</v>
      </c>
      <c r="J135">
        <v>2.3389329999999999</v>
      </c>
      <c r="K135">
        <v>2.3887330000000002</v>
      </c>
      <c r="L135">
        <v>2.438987</v>
      </c>
      <c r="M135">
        <v>2.4900630000000001</v>
      </c>
      <c r="N135">
        <v>2.5427110000000002</v>
      </c>
      <c r="O135">
        <v>2.594878</v>
      </c>
      <c r="P135">
        <v>2.64805</v>
      </c>
      <c r="Q135">
        <v>2.7004229999999998</v>
      </c>
      <c r="R135">
        <v>2.7545570000000001</v>
      </c>
      <c r="S135">
        <v>2.8054579999999998</v>
      </c>
      <c r="T135">
        <v>2.8531949999999999</v>
      </c>
      <c r="U135">
        <v>2.9005730000000001</v>
      </c>
      <c r="V135">
        <v>2.951457</v>
      </c>
      <c r="W135">
        <v>3.0059770000000001</v>
      </c>
      <c r="X135">
        <v>3.0621649999999998</v>
      </c>
      <c r="Y135">
        <v>3.1188090000000002</v>
      </c>
      <c r="Z135">
        <v>3.1754009999999999</v>
      </c>
      <c r="AA135">
        <v>3.2322320000000002</v>
      </c>
      <c r="AB135">
        <v>3.2918539999999998</v>
      </c>
      <c r="AC135">
        <v>3.359664</v>
      </c>
      <c r="AD135">
        <v>3.4354070000000001</v>
      </c>
      <c r="AE135">
        <v>3.5171649999999999</v>
      </c>
      <c r="AF135">
        <v>3.6024729999999998</v>
      </c>
      <c r="AG135">
        <v>3.6919390000000001</v>
      </c>
      <c r="AH135">
        <v>3.7852589999999999</v>
      </c>
      <c r="AI135">
        <v>3.8801760000000001</v>
      </c>
      <c r="AJ135">
        <v>3.974008</v>
      </c>
      <c r="AK135" s="75">
        <v>2.1000000000000001E-2</v>
      </c>
    </row>
    <row r="136" spans="1:37" ht="15" customHeight="1">
      <c r="A136" t="s">
        <v>695</v>
      </c>
      <c r="B136" t="s">
        <v>960</v>
      </c>
      <c r="C136" t="s">
        <v>961</v>
      </c>
      <c r="D136" t="s">
        <v>511</v>
      </c>
      <c r="E136">
        <v>1.328433</v>
      </c>
      <c r="F136">
        <v>1.3344339999999999</v>
      </c>
      <c r="G136">
        <v>1.3399049999999999</v>
      </c>
      <c r="H136">
        <v>1.353003</v>
      </c>
      <c r="I136">
        <v>1.3687590000000001</v>
      </c>
      <c r="J136">
        <v>1.385718</v>
      </c>
      <c r="K136">
        <v>1.404353</v>
      </c>
      <c r="L136">
        <v>1.4245140000000001</v>
      </c>
      <c r="M136">
        <v>1.446447</v>
      </c>
      <c r="N136">
        <v>1.4697180000000001</v>
      </c>
      <c r="O136">
        <v>1.494122</v>
      </c>
      <c r="P136">
        <v>1.5202329999999999</v>
      </c>
      <c r="Q136">
        <v>1.5455190000000001</v>
      </c>
      <c r="R136">
        <v>1.5731949999999999</v>
      </c>
      <c r="S136">
        <v>1.5991280000000001</v>
      </c>
      <c r="T136">
        <v>1.624355</v>
      </c>
      <c r="U136">
        <v>1.651095</v>
      </c>
      <c r="V136">
        <v>1.679473</v>
      </c>
      <c r="W136">
        <v>1.7099850000000001</v>
      </c>
      <c r="X136">
        <v>1.741733</v>
      </c>
      <c r="Y136">
        <v>1.7756529999999999</v>
      </c>
      <c r="Z136">
        <v>1.8092140000000001</v>
      </c>
      <c r="AA136">
        <v>1.844381</v>
      </c>
      <c r="AB136">
        <v>1.8811800000000001</v>
      </c>
      <c r="AC136">
        <v>1.9210160000000001</v>
      </c>
      <c r="AD136">
        <v>1.9634450000000001</v>
      </c>
      <c r="AE136">
        <v>2.0069089999999998</v>
      </c>
      <c r="AF136">
        <v>2.051072</v>
      </c>
      <c r="AG136">
        <v>2.0955620000000001</v>
      </c>
      <c r="AH136">
        <v>2.140571</v>
      </c>
      <c r="AI136">
        <v>2.1857000000000002</v>
      </c>
      <c r="AJ136">
        <v>2.228456</v>
      </c>
      <c r="AK136" s="75">
        <v>1.7000000000000001E-2</v>
      </c>
    </row>
    <row r="137" spans="1:37" ht="15" customHeight="1">
      <c r="A137" t="s">
        <v>698</v>
      </c>
      <c r="B137" t="s">
        <v>962</v>
      </c>
      <c r="C137" t="s">
        <v>963</v>
      </c>
      <c r="D137" t="s">
        <v>511</v>
      </c>
      <c r="E137">
        <v>3.4510000000000001E-3</v>
      </c>
      <c r="F137">
        <v>3.4840000000000001E-3</v>
      </c>
      <c r="G137">
        <v>3.5460000000000001E-3</v>
      </c>
      <c r="H137">
        <v>3.6709999999999998E-3</v>
      </c>
      <c r="I137">
        <v>3.8210000000000002E-3</v>
      </c>
      <c r="J137">
        <v>3.9830000000000004E-3</v>
      </c>
      <c r="K137">
        <v>4.1549999999999998E-3</v>
      </c>
      <c r="L137">
        <v>4.3400000000000001E-3</v>
      </c>
      <c r="M137">
        <v>4.5319999999999996E-3</v>
      </c>
      <c r="N137">
        <v>4.7320000000000001E-3</v>
      </c>
      <c r="O137">
        <v>4.9290000000000002E-3</v>
      </c>
      <c r="P137">
        <v>5.1349999999999998E-3</v>
      </c>
      <c r="Q137">
        <v>5.3429999999999997E-3</v>
      </c>
      <c r="R137">
        <v>5.561E-3</v>
      </c>
      <c r="S137">
        <v>5.7970000000000001E-3</v>
      </c>
      <c r="T137">
        <v>6.0280000000000004E-3</v>
      </c>
      <c r="U137">
        <v>6.2589999999999998E-3</v>
      </c>
      <c r="V137">
        <v>6.5160000000000001E-3</v>
      </c>
      <c r="W137">
        <v>6.7999999999999996E-3</v>
      </c>
      <c r="X137">
        <v>7.1089999999999999E-3</v>
      </c>
      <c r="Y137">
        <v>7.4409999999999997E-3</v>
      </c>
      <c r="Z137">
        <v>7.7939999999999997E-3</v>
      </c>
      <c r="AA137">
        <v>8.1679999999999999E-3</v>
      </c>
      <c r="AB137">
        <v>8.5620000000000002E-3</v>
      </c>
      <c r="AC137">
        <v>8.9789999999999991E-3</v>
      </c>
      <c r="AD137">
        <v>9.4210000000000006E-3</v>
      </c>
      <c r="AE137">
        <v>9.894E-3</v>
      </c>
      <c r="AF137">
        <v>1.04E-2</v>
      </c>
      <c r="AG137">
        <v>1.0936E-2</v>
      </c>
      <c r="AH137">
        <v>1.1504E-2</v>
      </c>
      <c r="AI137">
        <v>1.2041E-2</v>
      </c>
      <c r="AJ137">
        <v>1.2617E-2</v>
      </c>
      <c r="AK137" s="75">
        <v>4.2999999999999997E-2</v>
      </c>
    </row>
    <row r="138" spans="1:37" ht="15" customHeight="1">
      <c r="A138" t="s">
        <v>701</v>
      </c>
      <c r="B138" t="s">
        <v>964</v>
      </c>
      <c r="C138" t="s">
        <v>965</v>
      </c>
      <c r="D138" t="s">
        <v>511</v>
      </c>
      <c r="E138">
        <v>2.813E-3</v>
      </c>
      <c r="F138">
        <v>3.3149999999999998E-3</v>
      </c>
      <c r="G138">
        <v>3.787E-3</v>
      </c>
      <c r="H138">
        <v>4.3119999999999999E-3</v>
      </c>
      <c r="I138">
        <v>4.8390000000000004E-3</v>
      </c>
      <c r="J138">
        <v>5.352E-3</v>
      </c>
      <c r="K138">
        <v>5.8520000000000004E-3</v>
      </c>
      <c r="L138">
        <v>6.3470000000000002E-3</v>
      </c>
      <c r="M138">
        <v>6.8430000000000001E-3</v>
      </c>
      <c r="N138">
        <v>7.3419999999999996E-3</v>
      </c>
      <c r="O138">
        <v>7.8460000000000005E-3</v>
      </c>
      <c r="P138">
        <v>8.3499999999999998E-3</v>
      </c>
      <c r="Q138">
        <v>8.8500000000000002E-3</v>
      </c>
      <c r="R138">
        <v>9.3500000000000007E-3</v>
      </c>
      <c r="S138">
        <v>9.8460000000000006E-3</v>
      </c>
      <c r="T138">
        <v>1.0331999999999999E-2</v>
      </c>
      <c r="U138">
        <v>1.0806E-2</v>
      </c>
      <c r="V138">
        <v>1.1277000000000001E-2</v>
      </c>
      <c r="W138">
        <v>1.1753E-2</v>
      </c>
      <c r="X138">
        <v>1.2234999999999999E-2</v>
      </c>
      <c r="Y138">
        <v>1.273E-2</v>
      </c>
      <c r="Z138">
        <v>1.3237000000000001E-2</v>
      </c>
      <c r="AA138">
        <v>1.3742000000000001E-2</v>
      </c>
      <c r="AB138">
        <v>1.4259000000000001E-2</v>
      </c>
      <c r="AC138">
        <v>1.4768E-2</v>
      </c>
      <c r="AD138">
        <v>1.5285999999999999E-2</v>
      </c>
      <c r="AE138">
        <v>1.5844E-2</v>
      </c>
      <c r="AF138">
        <v>1.6437E-2</v>
      </c>
      <c r="AG138">
        <v>1.7048000000000001E-2</v>
      </c>
      <c r="AH138">
        <v>1.7680000000000001E-2</v>
      </c>
      <c r="AI138">
        <v>1.8341E-2</v>
      </c>
      <c r="AJ138">
        <v>1.9026999999999999E-2</v>
      </c>
      <c r="AK138" s="75">
        <v>6.4000000000000001E-2</v>
      </c>
    </row>
    <row r="139" spans="1:37" ht="15" customHeight="1">
      <c r="A139" t="s">
        <v>704</v>
      </c>
      <c r="B139" t="s">
        <v>966</v>
      </c>
      <c r="C139" t="s">
        <v>967</v>
      </c>
      <c r="D139" t="s">
        <v>511</v>
      </c>
      <c r="E139">
        <v>2.9399000000000002E-2</v>
      </c>
      <c r="F139">
        <v>3.3716999999999997E-2</v>
      </c>
      <c r="G139">
        <v>3.7755999999999998E-2</v>
      </c>
      <c r="H139">
        <v>4.2195999999999997E-2</v>
      </c>
      <c r="I139">
        <v>4.6629999999999998E-2</v>
      </c>
      <c r="J139">
        <v>5.0946999999999999E-2</v>
      </c>
      <c r="K139">
        <v>5.5174000000000001E-2</v>
      </c>
      <c r="L139">
        <v>5.9426E-2</v>
      </c>
      <c r="M139">
        <v>6.3751000000000002E-2</v>
      </c>
      <c r="N139">
        <v>6.8215999999999999E-2</v>
      </c>
      <c r="O139">
        <v>7.2868000000000002E-2</v>
      </c>
      <c r="P139">
        <v>7.7671000000000004E-2</v>
      </c>
      <c r="Q139">
        <v>8.2619999999999999E-2</v>
      </c>
      <c r="R139">
        <v>8.7762000000000007E-2</v>
      </c>
      <c r="S139">
        <v>9.3068999999999999E-2</v>
      </c>
      <c r="T139">
        <v>9.8503999999999994E-2</v>
      </c>
      <c r="U139">
        <v>0.104047</v>
      </c>
      <c r="V139">
        <v>0.109831</v>
      </c>
      <c r="W139">
        <v>0.115942</v>
      </c>
      <c r="X139">
        <v>0.122377</v>
      </c>
      <c r="Y139">
        <v>0.12915399999999999</v>
      </c>
      <c r="Z139">
        <v>0.13627400000000001</v>
      </c>
      <c r="AA139">
        <v>0.14357200000000001</v>
      </c>
      <c r="AB139">
        <v>0.151284</v>
      </c>
      <c r="AC139">
        <v>0.159443</v>
      </c>
      <c r="AD139">
        <v>0.16805</v>
      </c>
      <c r="AE139">
        <v>0.17722099999999999</v>
      </c>
      <c r="AF139">
        <v>0.18692900000000001</v>
      </c>
      <c r="AG139">
        <v>0.19712399999999999</v>
      </c>
      <c r="AH139">
        <v>0.20777599999999999</v>
      </c>
      <c r="AI139">
        <v>0.219026</v>
      </c>
      <c r="AJ139">
        <v>0.23071900000000001</v>
      </c>
      <c r="AK139" s="75">
        <v>6.9000000000000006E-2</v>
      </c>
    </row>
    <row r="140" spans="1:37" ht="15" customHeight="1">
      <c r="A140" t="s">
        <v>707</v>
      </c>
      <c r="B140" t="s">
        <v>968</v>
      </c>
      <c r="C140" t="s">
        <v>969</v>
      </c>
      <c r="D140" t="s">
        <v>511</v>
      </c>
      <c r="E140">
        <v>3.9999999999999998E-6</v>
      </c>
      <c r="F140">
        <v>2.3900000000000001E-4</v>
      </c>
      <c r="G140">
        <v>4.6799999999999999E-4</v>
      </c>
      <c r="H140">
        <v>7.3099999999999999E-4</v>
      </c>
      <c r="I140">
        <v>1.005E-3</v>
      </c>
      <c r="J140">
        <v>1.2830000000000001E-3</v>
      </c>
      <c r="K140">
        <v>1.5659999999999999E-3</v>
      </c>
      <c r="L140">
        <v>1.8569999999999999E-3</v>
      </c>
      <c r="M140">
        <v>2.16E-3</v>
      </c>
      <c r="N140">
        <v>2.477E-3</v>
      </c>
      <c r="O140">
        <v>2.8089999999999999E-3</v>
      </c>
      <c r="P140">
        <v>3.153E-3</v>
      </c>
      <c r="Q140">
        <v>3.509E-3</v>
      </c>
      <c r="R140">
        <v>3.8790000000000001E-3</v>
      </c>
      <c r="S140">
        <v>4.2620000000000002E-3</v>
      </c>
      <c r="T140">
        <v>4.6540000000000002E-3</v>
      </c>
      <c r="U140">
        <v>5.0540000000000003E-3</v>
      </c>
      <c r="V140">
        <v>5.47E-3</v>
      </c>
      <c r="W140">
        <v>5.9069999999999999E-3</v>
      </c>
      <c r="X140">
        <v>6.3639999999999999E-3</v>
      </c>
      <c r="Y140">
        <v>6.842E-3</v>
      </c>
      <c r="Z140">
        <v>7.3410000000000003E-3</v>
      </c>
      <c r="AA140">
        <v>7.8609999999999999E-3</v>
      </c>
      <c r="AB140">
        <v>8.4019999999999997E-3</v>
      </c>
      <c r="AC140">
        <v>8.966E-3</v>
      </c>
      <c r="AD140">
        <v>9.5580000000000005E-3</v>
      </c>
      <c r="AE140">
        <v>1.0184E-2</v>
      </c>
      <c r="AF140">
        <v>1.0845E-2</v>
      </c>
      <c r="AG140">
        <v>1.1539000000000001E-2</v>
      </c>
      <c r="AH140">
        <v>1.2267999999999999E-2</v>
      </c>
      <c r="AI140">
        <v>1.3030999999999999E-2</v>
      </c>
      <c r="AJ140">
        <v>1.3820000000000001E-2</v>
      </c>
      <c r="AK140" s="75">
        <v>0.30099999999999999</v>
      </c>
    </row>
    <row r="141" spans="1:37" ht="15" customHeight="1">
      <c r="A141" t="s">
        <v>710</v>
      </c>
      <c r="B141" t="s">
        <v>970</v>
      </c>
      <c r="C141" t="s">
        <v>971</v>
      </c>
      <c r="D141" t="s">
        <v>511</v>
      </c>
      <c r="E141">
        <v>0</v>
      </c>
      <c r="F141">
        <v>2.5900000000000001E-4</v>
      </c>
      <c r="G141">
        <v>5.1400000000000003E-4</v>
      </c>
      <c r="H141">
        <v>8.0599999999999997E-4</v>
      </c>
      <c r="I141">
        <v>1.109E-3</v>
      </c>
      <c r="J141">
        <v>1.418E-3</v>
      </c>
      <c r="K141">
        <v>1.7309999999999999E-3</v>
      </c>
      <c r="L141">
        <v>2.0539999999999998E-3</v>
      </c>
      <c r="M141">
        <v>2.3900000000000002E-3</v>
      </c>
      <c r="N141">
        <v>2.7420000000000001E-3</v>
      </c>
      <c r="O141">
        <v>3.1099999999999999E-3</v>
      </c>
      <c r="P141">
        <v>3.4919999999999999E-3</v>
      </c>
      <c r="Q141">
        <v>3.8860000000000001E-3</v>
      </c>
      <c r="R141">
        <v>4.2969999999999996E-3</v>
      </c>
      <c r="S141">
        <v>4.7210000000000004E-3</v>
      </c>
      <c r="T141">
        <v>5.156E-3</v>
      </c>
      <c r="U141">
        <v>5.5999999999999999E-3</v>
      </c>
      <c r="V141">
        <v>6.0610000000000004E-3</v>
      </c>
      <c r="W141">
        <v>6.5459999999999997E-3</v>
      </c>
      <c r="X141">
        <v>7.0530000000000002E-3</v>
      </c>
      <c r="Y141">
        <v>7.5830000000000003E-3</v>
      </c>
      <c r="Z141">
        <v>8.1370000000000001E-3</v>
      </c>
      <c r="AA141">
        <v>8.7130000000000003E-3</v>
      </c>
      <c r="AB141">
        <v>9.3130000000000001E-3</v>
      </c>
      <c r="AC141">
        <v>9.9389999999999999E-3</v>
      </c>
      <c r="AD141">
        <v>1.0595E-2</v>
      </c>
      <c r="AE141">
        <v>1.1289E-2</v>
      </c>
      <c r="AF141">
        <v>1.2023000000000001E-2</v>
      </c>
      <c r="AG141">
        <v>1.2792E-2</v>
      </c>
      <c r="AH141">
        <v>1.3599999999999999E-2</v>
      </c>
      <c r="AI141">
        <v>1.4447E-2</v>
      </c>
      <c r="AJ141">
        <v>1.5321E-2</v>
      </c>
      <c r="AK141" t="s">
        <v>171</v>
      </c>
    </row>
    <row r="142" spans="1:37" ht="15" customHeight="1">
      <c r="A142" t="s">
        <v>713</v>
      </c>
      <c r="B142" t="s">
        <v>972</v>
      </c>
      <c r="C142" t="s">
        <v>973</v>
      </c>
      <c r="D142" t="s">
        <v>511</v>
      </c>
      <c r="E142">
        <v>0</v>
      </c>
      <c r="F142">
        <v>2.24E-4</v>
      </c>
      <c r="G142">
        <v>4.4299999999999998E-4</v>
      </c>
      <c r="H142">
        <v>6.9499999999999998E-4</v>
      </c>
      <c r="I142">
        <v>9.5699999999999995E-4</v>
      </c>
      <c r="J142">
        <v>1.222E-3</v>
      </c>
      <c r="K142">
        <v>1.493E-3</v>
      </c>
      <c r="L142">
        <v>1.771E-3</v>
      </c>
      <c r="M142">
        <v>2.0609999999999999E-3</v>
      </c>
      <c r="N142">
        <v>2.3640000000000002E-3</v>
      </c>
      <c r="O142">
        <v>2.6809999999999998E-3</v>
      </c>
      <c r="P142">
        <v>3.0109999999999998E-3</v>
      </c>
      <c r="Q142">
        <v>3.3509999999999998E-3</v>
      </c>
      <c r="R142">
        <v>3.705E-3</v>
      </c>
      <c r="S142">
        <v>4.071E-3</v>
      </c>
      <c r="T142">
        <v>4.4460000000000003E-3</v>
      </c>
      <c r="U142">
        <v>4.8279999999999998E-3</v>
      </c>
      <c r="V142">
        <v>5.2259999999999997E-3</v>
      </c>
      <c r="W142">
        <v>5.6439999999999997E-3</v>
      </c>
      <c r="X142">
        <v>6.0809999999999996E-3</v>
      </c>
      <c r="Y142">
        <v>6.5380000000000004E-3</v>
      </c>
      <c r="Z142">
        <v>7.0159999999999997E-3</v>
      </c>
      <c r="AA142">
        <v>7.5129999999999997E-3</v>
      </c>
      <c r="AB142">
        <v>8.0300000000000007E-3</v>
      </c>
      <c r="AC142">
        <v>8.5699999999999995E-3</v>
      </c>
      <c r="AD142">
        <v>9.1350000000000008E-3</v>
      </c>
      <c r="AE142">
        <v>9.7339999999999996E-3</v>
      </c>
      <c r="AF142">
        <v>1.0366999999999999E-2</v>
      </c>
      <c r="AG142">
        <v>1.103E-2</v>
      </c>
      <c r="AH142">
        <v>1.1727E-2</v>
      </c>
      <c r="AI142">
        <v>1.2456999999999999E-2</v>
      </c>
      <c r="AJ142">
        <v>1.3211000000000001E-2</v>
      </c>
      <c r="AK142" t="s">
        <v>171</v>
      </c>
    </row>
    <row r="143" spans="1:37" ht="15" customHeight="1">
      <c r="A143" t="s">
        <v>716</v>
      </c>
      <c r="B143" t="s">
        <v>974</v>
      </c>
      <c r="C143" t="s">
        <v>975</v>
      </c>
      <c r="D143" t="s">
        <v>511</v>
      </c>
      <c r="E143">
        <v>0</v>
      </c>
      <c r="F143">
        <v>3.9899999999999999E-4</v>
      </c>
      <c r="G143">
        <v>7.9100000000000004E-4</v>
      </c>
      <c r="H143">
        <v>1.238E-3</v>
      </c>
      <c r="I143">
        <v>1.7060000000000001E-3</v>
      </c>
      <c r="J143">
        <v>2.1800000000000001E-3</v>
      </c>
      <c r="K143">
        <v>2.6619999999999999E-3</v>
      </c>
      <c r="L143">
        <v>3.1580000000000002E-3</v>
      </c>
      <c r="M143">
        <v>3.6749999999999999E-3</v>
      </c>
      <c r="N143">
        <v>4.215E-3</v>
      </c>
      <c r="O143">
        <v>4.7809999999999997E-3</v>
      </c>
      <c r="P143">
        <v>5.3680000000000004E-3</v>
      </c>
      <c r="Q143">
        <v>5.9750000000000003E-3</v>
      </c>
      <c r="R143">
        <v>6.6059999999999999E-3</v>
      </c>
      <c r="S143">
        <v>7.2589999999999998E-3</v>
      </c>
      <c r="T143">
        <v>7.927E-3</v>
      </c>
      <c r="U143">
        <v>8.6090000000000003E-3</v>
      </c>
      <c r="V143">
        <v>9.3189999999999992E-3</v>
      </c>
      <c r="W143">
        <v>1.0064E-2</v>
      </c>
      <c r="X143">
        <v>1.0843E-2</v>
      </c>
      <c r="Y143">
        <v>1.1658999999999999E-2</v>
      </c>
      <c r="Z143">
        <v>1.251E-2</v>
      </c>
      <c r="AA143">
        <v>1.3396E-2</v>
      </c>
      <c r="AB143">
        <v>1.4318000000000001E-2</v>
      </c>
      <c r="AC143">
        <v>1.5280999999999999E-2</v>
      </c>
      <c r="AD143">
        <v>1.6289000000000001E-2</v>
      </c>
      <c r="AE143">
        <v>1.7357000000000001E-2</v>
      </c>
      <c r="AF143">
        <v>1.8485000000000001E-2</v>
      </c>
      <c r="AG143">
        <v>1.9667E-2</v>
      </c>
      <c r="AH143">
        <v>2.0910000000000002E-2</v>
      </c>
      <c r="AI143">
        <v>2.2211999999999999E-2</v>
      </c>
      <c r="AJ143">
        <v>2.3556000000000001E-2</v>
      </c>
      <c r="AK143" t="s">
        <v>171</v>
      </c>
    </row>
    <row r="144" spans="1:37" ht="15" customHeight="1">
      <c r="A144" t="s">
        <v>742</v>
      </c>
      <c r="B144" t="s">
        <v>976</v>
      </c>
      <c r="C144" t="s">
        <v>977</v>
      </c>
      <c r="D144" t="s">
        <v>511</v>
      </c>
      <c r="E144">
        <v>3.4449489999999998</v>
      </c>
      <c r="F144">
        <v>3.5074649999999998</v>
      </c>
      <c r="G144">
        <v>3.5628299999999999</v>
      </c>
      <c r="H144">
        <v>3.6383549999999998</v>
      </c>
      <c r="I144">
        <v>3.7159550000000001</v>
      </c>
      <c r="J144">
        <v>3.7910370000000002</v>
      </c>
      <c r="K144">
        <v>3.8657189999999999</v>
      </c>
      <c r="L144">
        <v>3.942456</v>
      </c>
      <c r="M144">
        <v>4.0219189999999996</v>
      </c>
      <c r="N144">
        <v>4.1045170000000004</v>
      </c>
      <c r="O144">
        <v>4.1880269999999999</v>
      </c>
      <c r="P144">
        <v>4.274464</v>
      </c>
      <c r="Q144">
        <v>4.3594720000000002</v>
      </c>
      <c r="R144">
        <v>4.4489109999999998</v>
      </c>
      <c r="S144">
        <v>4.5336109999999996</v>
      </c>
      <c r="T144">
        <v>4.614592</v>
      </c>
      <c r="U144">
        <v>4.6968690000000004</v>
      </c>
      <c r="V144">
        <v>4.7846260000000003</v>
      </c>
      <c r="W144">
        <v>4.8786139999999998</v>
      </c>
      <c r="X144">
        <v>4.9759549999999999</v>
      </c>
      <c r="Y144">
        <v>5.0764079999999998</v>
      </c>
      <c r="Z144">
        <v>5.1769230000000004</v>
      </c>
      <c r="AA144">
        <v>5.2795759999999996</v>
      </c>
      <c r="AB144">
        <v>5.3872</v>
      </c>
      <c r="AC144">
        <v>5.5066240000000004</v>
      </c>
      <c r="AD144">
        <v>5.6371880000000001</v>
      </c>
      <c r="AE144">
        <v>5.775595</v>
      </c>
      <c r="AF144">
        <v>5.9190319999999996</v>
      </c>
      <c r="AG144">
        <v>6.0676350000000001</v>
      </c>
      <c r="AH144">
        <v>6.221298</v>
      </c>
      <c r="AI144">
        <v>6.3774319999999998</v>
      </c>
      <c r="AJ144">
        <v>6.5307339999999998</v>
      </c>
      <c r="AK144" s="75">
        <v>2.1000000000000001E-2</v>
      </c>
    </row>
    <row r="145" spans="1:37" ht="15" customHeight="1">
      <c r="A145" t="s">
        <v>745</v>
      </c>
      <c r="C145" t="s">
        <v>978</v>
      </c>
    </row>
    <row r="146" spans="1:37" ht="15" customHeight="1">
      <c r="A146" t="s">
        <v>692</v>
      </c>
      <c r="B146" t="s">
        <v>979</v>
      </c>
      <c r="C146" t="s">
        <v>980</v>
      </c>
      <c r="D146" t="s">
        <v>511</v>
      </c>
      <c r="E146">
        <v>4.9681369999999996</v>
      </c>
      <c r="F146">
        <v>5.0879810000000001</v>
      </c>
      <c r="G146">
        <v>5.1834740000000004</v>
      </c>
      <c r="H146">
        <v>5.2982829999999996</v>
      </c>
      <c r="I146">
        <v>5.4065789999999998</v>
      </c>
      <c r="J146">
        <v>5.5015489999999998</v>
      </c>
      <c r="K146">
        <v>5.587504</v>
      </c>
      <c r="L146">
        <v>5.6691000000000003</v>
      </c>
      <c r="M146">
        <v>5.7466419999999996</v>
      </c>
      <c r="N146">
        <v>5.8201330000000002</v>
      </c>
      <c r="O146">
        <v>5.8870940000000003</v>
      </c>
      <c r="P146">
        <v>5.9499040000000001</v>
      </c>
      <c r="Q146">
        <v>6.0089810000000003</v>
      </c>
      <c r="R146">
        <v>6.0634969999999999</v>
      </c>
      <c r="S146">
        <v>6.1093500000000001</v>
      </c>
      <c r="T146">
        <v>6.1428570000000002</v>
      </c>
      <c r="U146">
        <v>6.1714580000000003</v>
      </c>
      <c r="V146">
        <v>6.2026909999999997</v>
      </c>
      <c r="W146">
        <v>6.234299</v>
      </c>
      <c r="X146">
        <v>6.2645949999999999</v>
      </c>
      <c r="Y146">
        <v>6.2876289999999999</v>
      </c>
      <c r="Z146">
        <v>6.3044789999999997</v>
      </c>
      <c r="AA146">
        <v>6.3104500000000003</v>
      </c>
      <c r="AB146">
        <v>6.3241050000000003</v>
      </c>
      <c r="AC146">
        <v>6.3418570000000001</v>
      </c>
      <c r="AD146">
        <v>6.3652499999999996</v>
      </c>
      <c r="AE146">
        <v>6.3924909999999997</v>
      </c>
      <c r="AF146">
        <v>6.4170889999999998</v>
      </c>
      <c r="AG146">
        <v>6.4381880000000002</v>
      </c>
      <c r="AH146">
        <v>6.4574540000000002</v>
      </c>
      <c r="AI146">
        <v>6.4708920000000001</v>
      </c>
      <c r="AJ146">
        <v>6.4737739999999997</v>
      </c>
      <c r="AK146" s="75">
        <v>8.9999999999999993E-3</v>
      </c>
    </row>
    <row r="147" spans="1:37" ht="15" customHeight="1">
      <c r="A147" t="s">
        <v>695</v>
      </c>
      <c r="B147" t="s">
        <v>981</v>
      </c>
      <c r="C147" t="s">
        <v>982</v>
      </c>
      <c r="D147" t="s">
        <v>511</v>
      </c>
      <c r="E147">
        <v>4.9465000000000002E-2</v>
      </c>
      <c r="F147">
        <v>4.3998000000000002E-2</v>
      </c>
      <c r="G147">
        <v>3.909E-2</v>
      </c>
      <c r="H147">
        <v>3.4824000000000001E-2</v>
      </c>
      <c r="I147">
        <v>3.1115E-2</v>
      </c>
      <c r="J147">
        <v>2.7786000000000002E-2</v>
      </c>
      <c r="K147">
        <v>2.4844000000000001E-2</v>
      </c>
      <c r="L147">
        <v>2.2407E-2</v>
      </c>
      <c r="M147">
        <v>2.0417999999999999E-2</v>
      </c>
      <c r="N147">
        <v>1.8762000000000001E-2</v>
      </c>
      <c r="O147">
        <v>1.7311E-2</v>
      </c>
      <c r="P147">
        <v>1.6095000000000002E-2</v>
      </c>
      <c r="Q147">
        <v>1.5003000000000001E-2</v>
      </c>
      <c r="R147">
        <v>1.4076999999999999E-2</v>
      </c>
      <c r="S147">
        <v>1.3325E-2</v>
      </c>
      <c r="T147">
        <v>1.2716999999999999E-2</v>
      </c>
      <c r="U147">
        <v>1.226E-2</v>
      </c>
      <c r="V147">
        <v>1.1872000000000001E-2</v>
      </c>
      <c r="W147">
        <v>1.1606999999999999E-2</v>
      </c>
      <c r="X147">
        <v>1.1422E-2</v>
      </c>
      <c r="Y147">
        <v>1.1259E-2</v>
      </c>
      <c r="Z147">
        <v>1.1089E-2</v>
      </c>
      <c r="AA147">
        <v>1.095E-2</v>
      </c>
      <c r="AB147">
        <v>1.0791E-2</v>
      </c>
      <c r="AC147">
        <v>1.0647999999999999E-2</v>
      </c>
      <c r="AD147">
        <v>1.059E-2</v>
      </c>
      <c r="AE147">
        <v>1.0592000000000001E-2</v>
      </c>
      <c r="AF147">
        <v>1.0630000000000001E-2</v>
      </c>
      <c r="AG147">
        <v>1.0685999999999999E-2</v>
      </c>
      <c r="AH147">
        <v>1.076E-2</v>
      </c>
      <c r="AI147">
        <v>1.0829E-2</v>
      </c>
      <c r="AJ147">
        <v>1.089E-2</v>
      </c>
      <c r="AK147" s="75">
        <v>-4.8000000000000001E-2</v>
      </c>
    </row>
    <row r="148" spans="1:37" ht="15" customHeight="1">
      <c r="A148" t="s">
        <v>698</v>
      </c>
      <c r="B148" t="s">
        <v>983</v>
      </c>
      <c r="C148" t="s">
        <v>984</v>
      </c>
      <c r="D148" t="s">
        <v>511</v>
      </c>
      <c r="E148">
        <v>4.0080000000000003E-3</v>
      </c>
      <c r="F148">
        <v>4.1139999999999996E-3</v>
      </c>
      <c r="G148">
        <v>4.1989999999999996E-3</v>
      </c>
      <c r="H148">
        <v>4.3010000000000001E-3</v>
      </c>
      <c r="I148">
        <v>4.3940000000000003E-3</v>
      </c>
      <c r="J148">
        <v>4.4790000000000003E-3</v>
      </c>
      <c r="K148">
        <v>4.561E-3</v>
      </c>
      <c r="L148">
        <v>4.6639999999999997E-3</v>
      </c>
      <c r="M148">
        <v>4.7679999999999997E-3</v>
      </c>
      <c r="N148">
        <v>4.862E-3</v>
      </c>
      <c r="O148">
        <v>4.9249999999999997E-3</v>
      </c>
      <c r="P148">
        <v>4.9909999999999998E-3</v>
      </c>
      <c r="Q148">
        <v>5.0549999999999996E-3</v>
      </c>
      <c r="R148">
        <v>5.1089999999999998E-3</v>
      </c>
      <c r="S148">
        <v>5.1859999999999996E-3</v>
      </c>
      <c r="T148">
        <v>5.2750000000000002E-3</v>
      </c>
      <c r="U148">
        <v>5.3680000000000004E-3</v>
      </c>
      <c r="V148">
        <v>5.463E-3</v>
      </c>
      <c r="W148">
        <v>5.5599999999999998E-3</v>
      </c>
      <c r="X148">
        <v>5.6550000000000003E-3</v>
      </c>
      <c r="Y148">
        <v>5.7479999999999996E-3</v>
      </c>
      <c r="Z148">
        <v>5.8370000000000002E-3</v>
      </c>
      <c r="AA148">
        <v>5.921E-3</v>
      </c>
      <c r="AB148">
        <v>5.999E-3</v>
      </c>
      <c r="AC148">
        <v>6.0740000000000004E-3</v>
      </c>
      <c r="AD148">
        <v>6.1440000000000002E-3</v>
      </c>
      <c r="AE148">
        <v>6.2139999999999999E-3</v>
      </c>
      <c r="AF148">
        <v>6.2820000000000003E-3</v>
      </c>
      <c r="AG148">
        <v>6.3470000000000002E-3</v>
      </c>
      <c r="AH148">
        <v>6.4099999999999999E-3</v>
      </c>
      <c r="AI148">
        <v>6.4580000000000002E-3</v>
      </c>
      <c r="AJ148">
        <v>6.4869999999999997E-3</v>
      </c>
      <c r="AK148" s="75">
        <v>1.6E-2</v>
      </c>
    </row>
    <row r="149" spans="1:37" ht="15" customHeight="1">
      <c r="A149" t="s">
        <v>701</v>
      </c>
      <c r="B149" t="s">
        <v>985</v>
      </c>
      <c r="C149" t="s">
        <v>986</v>
      </c>
      <c r="D149" t="s">
        <v>511</v>
      </c>
      <c r="E149">
        <v>4.317E-2</v>
      </c>
      <c r="F149">
        <v>4.7641999999999997E-2</v>
      </c>
      <c r="G149">
        <v>5.1379000000000001E-2</v>
      </c>
      <c r="H149">
        <v>5.5049000000000001E-2</v>
      </c>
      <c r="I149">
        <v>5.8296000000000001E-2</v>
      </c>
      <c r="J149">
        <v>6.1093000000000001E-2</v>
      </c>
      <c r="K149">
        <v>6.3506999999999994E-2</v>
      </c>
      <c r="L149">
        <v>6.5673999999999996E-2</v>
      </c>
      <c r="M149">
        <v>6.7658999999999997E-2</v>
      </c>
      <c r="N149">
        <v>6.9489999999999996E-2</v>
      </c>
      <c r="O149">
        <v>7.1240999999999999E-2</v>
      </c>
      <c r="P149">
        <v>7.2923000000000002E-2</v>
      </c>
      <c r="Q149">
        <v>7.4556999999999998E-2</v>
      </c>
      <c r="R149">
        <v>7.6177999999999996E-2</v>
      </c>
      <c r="S149">
        <v>7.7814999999999995E-2</v>
      </c>
      <c r="T149">
        <v>7.9501000000000002E-2</v>
      </c>
      <c r="U149">
        <v>8.1286999999999998E-2</v>
      </c>
      <c r="V149">
        <v>8.3280000000000007E-2</v>
      </c>
      <c r="W149">
        <v>8.5556999999999994E-2</v>
      </c>
      <c r="X149">
        <v>8.8113999999999998E-2</v>
      </c>
      <c r="Y149">
        <v>9.0984999999999996E-2</v>
      </c>
      <c r="Z149">
        <v>9.4186000000000006E-2</v>
      </c>
      <c r="AA149">
        <v>9.7800999999999999E-2</v>
      </c>
      <c r="AB149">
        <v>0.101882</v>
      </c>
      <c r="AC149">
        <v>0.106373</v>
      </c>
      <c r="AD149">
        <v>0.11140600000000001</v>
      </c>
      <c r="AE149">
        <v>0.11706800000000001</v>
      </c>
      <c r="AF149">
        <v>0.123364</v>
      </c>
      <c r="AG149">
        <v>0.13034799999999999</v>
      </c>
      <c r="AH149">
        <v>0.13800499999999999</v>
      </c>
      <c r="AI149">
        <v>0.146457</v>
      </c>
      <c r="AJ149">
        <v>0.155746</v>
      </c>
      <c r="AK149" s="75">
        <v>4.2000000000000003E-2</v>
      </c>
    </row>
    <row r="150" spans="1:37" ht="15" customHeight="1">
      <c r="A150" t="s">
        <v>704</v>
      </c>
      <c r="B150" t="s">
        <v>987</v>
      </c>
      <c r="C150" t="s">
        <v>988</v>
      </c>
      <c r="D150" t="s">
        <v>511</v>
      </c>
      <c r="E150">
        <v>0</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v>0</v>
      </c>
      <c r="AJ150">
        <v>0</v>
      </c>
      <c r="AK150" t="s">
        <v>171</v>
      </c>
    </row>
    <row r="151" spans="1:37" ht="15" customHeight="1">
      <c r="A151" t="s">
        <v>707</v>
      </c>
      <c r="B151" t="s">
        <v>989</v>
      </c>
      <c r="C151" t="s">
        <v>990</v>
      </c>
      <c r="D151" t="s">
        <v>511</v>
      </c>
      <c r="E151">
        <v>0</v>
      </c>
      <c r="F151">
        <v>1.11E-4</v>
      </c>
      <c r="G151">
        <v>2.1800000000000001E-4</v>
      </c>
      <c r="H151">
        <v>3.3700000000000001E-4</v>
      </c>
      <c r="I151">
        <v>4.5899999999999999E-4</v>
      </c>
      <c r="J151">
        <v>5.7899999999999998E-4</v>
      </c>
      <c r="K151">
        <v>6.9899999999999997E-4</v>
      </c>
      <c r="L151">
        <v>8.1899999999999996E-4</v>
      </c>
      <c r="M151">
        <v>9.41E-4</v>
      </c>
      <c r="N151">
        <v>1.0660000000000001E-3</v>
      </c>
      <c r="O151">
        <v>1.194E-3</v>
      </c>
      <c r="P151">
        <v>1.322E-3</v>
      </c>
      <c r="Q151">
        <v>1.4519999999999999E-3</v>
      </c>
      <c r="R151">
        <v>1.5839999999999999E-3</v>
      </c>
      <c r="S151">
        <v>1.7160000000000001E-3</v>
      </c>
      <c r="T151">
        <v>1.8469999999999999E-3</v>
      </c>
      <c r="U151">
        <v>1.9780000000000002E-3</v>
      </c>
      <c r="V151">
        <v>2.1099999999999999E-3</v>
      </c>
      <c r="W151">
        <v>2.2439999999999999E-3</v>
      </c>
      <c r="X151">
        <v>2.3800000000000002E-3</v>
      </c>
      <c r="Y151">
        <v>2.519E-3</v>
      </c>
      <c r="Z151">
        <v>2.6589999999999999E-3</v>
      </c>
      <c r="AA151">
        <v>2.8E-3</v>
      </c>
      <c r="AB151">
        <v>2.9420000000000002E-3</v>
      </c>
      <c r="AC151">
        <v>3.0860000000000002E-3</v>
      </c>
      <c r="AD151">
        <v>3.2320000000000001E-3</v>
      </c>
      <c r="AE151">
        <v>3.382E-3</v>
      </c>
      <c r="AF151">
        <v>3.5349999999999999E-3</v>
      </c>
      <c r="AG151">
        <v>3.6909999999999998E-3</v>
      </c>
      <c r="AH151">
        <v>3.8500000000000001E-3</v>
      </c>
      <c r="AI151">
        <v>4.0109999999999998E-3</v>
      </c>
      <c r="AJ151">
        <v>4.1710000000000002E-3</v>
      </c>
      <c r="AK151" t="s">
        <v>171</v>
      </c>
    </row>
    <row r="152" spans="1:37" ht="15" customHeight="1">
      <c r="A152" t="s">
        <v>710</v>
      </c>
      <c r="B152" t="s">
        <v>991</v>
      </c>
      <c r="C152" t="s">
        <v>992</v>
      </c>
      <c r="D152" t="s">
        <v>511</v>
      </c>
      <c r="E152">
        <v>9.7E-5</v>
      </c>
      <c r="F152">
        <v>2.5099999999999998E-4</v>
      </c>
      <c r="G152">
        <v>3.9800000000000002E-4</v>
      </c>
      <c r="H152">
        <v>5.62E-4</v>
      </c>
      <c r="I152">
        <v>7.2900000000000005E-4</v>
      </c>
      <c r="J152">
        <v>8.9499999999999996E-4</v>
      </c>
      <c r="K152">
        <v>1.059E-3</v>
      </c>
      <c r="L152">
        <v>1.224E-3</v>
      </c>
      <c r="M152">
        <v>1.392E-3</v>
      </c>
      <c r="N152">
        <v>1.562E-3</v>
      </c>
      <c r="O152">
        <v>1.7359999999999999E-3</v>
      </c>
      <c r="P152">
        <v>1.9120000000000001E-3</v>
      </c>
      <c r="Q152">
        <v>2.0890000000000001E-3</v>
      </c>
      <c r="R152">
        <v>2.2680000000000001E-3</v>
      </c>
      <c r="S152">
        <v>2.4480000000000001E-3</v>
      </c>
      <c r="T152">
        <v>2.627E-3</v>
      </c>
      <c r="U152">
        <v>2.8050000000000002E-3</v>
      </c>
      <c r="V152">
        <v>2.9840000000000001E-3</v>
      </c>
      <c r="W152">
        <v>3.166E-3</v>
      </c>
      <c r="X152">
        <v>3.3509999999999998E-3</v>
      </c>
      <c r="Y152">
        <v>3.539E-3</v>
      </c>
      <c r="Z152">
        <v>3.7290000000000001E-3</v>
      </c>
      <c r="AA152">
        <v>3.921E-3</v>
      </c>
      <c r="AB152">
        <v>4.1149999999999997E-3</v>
      </c>
      <c r="AC152">
        <v>4.3099999999999996E-3</v>
      </c>
      <c r="AD152">
        <v>4.509E-3</v>
      </c>
      <c r="AE152">
        <v>4.712E-3</v>
      </c>
      <c r="AF152">
        <v>4.921E-3</v>
      </c>
      <c r="AG152">
        <v>5.1339999999999997E-3</v>
      </c>
      <c r="AH152">
        <v>5.3499999999999997E-3</v>
      </c>
      <c r="AI152">
        <v>5.5700000000000003E-3</v>
      </c>
      <c r="AJ152">
        <v>5.7889999999999999E-3</v>
      </c>
      <c r="AK152" s="75">
        <v>0.14099999999999999</v>
      </c>
    </row>
    <row r="153" spans="1:37" ht="15" customHeight="1">
      <c r="A153" t="s">
        <v>713</v>
      </c>
      <c r="B153" t="s">
        <v>993</v>
      </c>
      <c r="C153" t="s">
        <v>994</v>
      </c>
      <c r="D153" t="s">
        <v>511</v>
      </c>
      <c r="E153">
        <v>1.05E-4</v>
      </c>
      <c r="F153">
        <v>2.6499999999999999E-4</v>
      </c>
      <c r="G153">
        <v>4.1899999999999999E-4</v>
      </c>
      <c r="H153">
        <v>5.9100000000000005E-4</v>
      </c>
      <c r="I153">
        <v>7.6599999999999997E-4</v>
      </c>
      <c r="J153">
        <v>9.3899999999999995E-4</v>
      </c>
      <c r="K153">
        <v>1.111E-3</v>
      </c>
      <c r="L153">
        <v>1.284E-3</v>
      </c>
      <c r="M153">
        <v>1.459E-3</v>
      </c>
      <c r="N153">
        <v>1.637E-3</v>
      </c>
      <c r="O153">
        <v>1.82E-3</v>
      </c>
      <c r="P153">
        <v>2.0040000000000001E-3</v>
      </c>
      <c r="Q153">
        <v>2.189E-3</v>
      </c>
      <c r="R153">
        <v>2.3760000000000001E-3</v>
      </c>
      <c r="S153">
        <v>2.5639999999999999E-3</v>
      </c>
      <c r="T153">
        <v>2.751E-3</v>
      </c>
      <c r="U153">
        <v>2.9369999999999999E-3</v>
      </c>
      <c r="V153">
        <v>3.124E-3</v>
      </c>
      <c r="W153">
        <v>3.3149999999999998E-3</v>
      </c>
      <c r="X153">
        <v>3.509E-3</v>
      </c>
      <c r="Y153">
        <v>3.705E-3</v>
      </c>
      <c r="Z153">
        <v>3.9039999999999999E-3</v>
      </c>
      <c r="AA153">
        <v>4.1050000000000001E-3</v>
      </c>
      <c r="AB153">
        <v>4.3070000000000001E-3</v>
      </c>
      <c r="AC153">
        <v>4.5110000000000003E-3</v>
      </c>
      <c r="AD153">
        <v>4.7190000000000001E-3</v>
      </c>
      <c r="AE153">
        <v>4.9319999999999998E-3</v>
      </c>
      <c r="AF153">
        <v>5.1510000000000002E-3</v>
      </c>
      <c r="AG153">
        <v>5.3730000000000002E-3</v>
      </c>
      <c r="AH153">
        <v>5.5989999999999998E-3</v>
      </c>
      <c r="AI153">
        <v>5.8279999999999998E-3</v>
      </c>
      <c r="AJ153">
        <v>6.058E-3</v>
      </c>
      <c r="AK153" s="75">
        <v>0.14000000000000001</v>
      </c>
    </row>
    <row r="154" spans="1:37" ht="15" customHeight="1">
      <c r="A154" t="s">
        <v>716</v>
      </c>
      <c r="B154" t="s">
        <v>995</v>
      </c>
      <c r="C154" t="s">
        <v>996</v>
      </c>
      <c r="D154" t="s">
        <v>511</v>
      </c>
      <c r="E154">
        <v>1.1400000000000001E-4</v>
      </c>
      <c r="F154">
        <v>3.3100000000000002E-4</v>
      </c>
      <c r="G154">
        <v>5.3899999999999998E-4</v>
      </c>
      <c r="H154">
        <v>7.7099999999999998E-4</v>
      </c>
      <c r="I154">
        <v>1.008E-3</v>
      </c>
      <c r="J154">
        <v>1.242E-3</v>
      </c>
      <c r="K154">
        <v>1.474E-3</v>
      </c>
      <c r="L154">
        <v>1.7080000000000001E-3</v>
      </c>
      <c r="M154">
        <v>1.9449999999999999E-3</v>
      </c>
      <c r="N154">
        <v>2.1870000000000001E-3</v>
      </c>
      <c r="O154">
        <v>2.4329999999999998E-3</v>
      </c>
      <c r="P154">
        <v>2.6819999999999999E-3</v>
      </c>
      <c r="Q154">
        <v>2.9329999999999998E-3</v>
      </c>
      <c r="R154">
        <v>3.1870000000000002E-3</v>
      </c>
      <c r="S154">
        <v>3.4420000000000002E-3</v>
      </c>
      <c r="T154">
        <v>3.6960000000000001E-3</v>
      </c>
      <c r="U154">
        <v>3.947E-3</v>
      </c>
      <c r="V154">
        <v>4.2009999999999999E-3</v>
      </c>
      <c r="W154">
        <v>4.4590000000000003E-3</v>
      </c>
      <c r="X154">
        <v>4.7219999999999996E-3</v>
      </c>
      <c r="Y154">
        <v>4.9880000000000002E-3</v>
      </c>
      <c r="Z154">
        <v>5.2579999999999997E-3</v>
      </c>
      <c r="AA154">
        <v>5.5300000000000002E-3</v>
      </c>
      <c r="AB154">
        <v>5.8040000000000001E-3</v>
      </c>
      <c r="AC154">
        <v>6.0809999999999996E-3</v>
      </c>
      <c r="AD154">
        <v>6.3629999999999997E-3</v>
      </c>
      <c r="AE154">
        <v>6.6509999999999998E-3</v>
      </c>
      <c r="AF154">
        <v>6.9480000000000002E-3</v>
      </c>
      <c r="AG154">
        <v>7.2480000000000001E-3</v>
      </c>
      <c r="AH154">
        <v>7.5550000000000001E-3</v>
      </c>
      <c r="AI154">
        <v>7.8659999999999997E-3</v>
      </c>
      <c r="AJ154">
        <v>8.1759999999999992E-3</v>
      </c>
      <c r="AK154" s="75">
        <v>0.14799999999999999</v>
      </c>
    </row>
    <row r="155" spans="1:37" ht="15" customHeight="1">
      <c r="A155" t="s">
        <v>765</v>
      </c>
      <c r="B155" t="s">
        <v>997</v>
      </c>
      <c r="C155" t="s">
        <v>998</v>
      </c>
      <c r="D155" t="s">
        <v>511</v>
      </c>
      <c r="E155">
        <v>5.0650940000000002</v>
      </c>
      <c r="F155">
        <v>5.1846930000000002</v>
      </c>
      <c r="G155">
        <v>5.2797179999999999</v>
      </c>
      <c r="H155">
        <v>5.3947219999999998</v>
      </c>
      <c r="I155">
        <v>5.5033510000000003</v>
      </c>
      <c r="J155">
        <v>5.5985639999999997</v>
      </c>
      <c r="K155">
        <v>5.6847599999999998</v>
      </c>
      <c r="L155">
        <v>5.7668809999999997</v>
      </c>
      <c r="M155">
        <v>5.845224</v>
      </c>
      <c r="N155">
        <v>5.9196980000000003</v>
      </c>
      <c r="O155">
        <v>5.9877500000000001</v>
      </c>
      <c r="P155">
        <v>6.0518349999999996</v>
      </c>
      <c r="Q155">
        <v>6.1122589999999999</v>
      </c>
      <c r="R155">
        <v>6.168272</v>
      </c>
      <c r="S155">
        <v>6.2158449999999998</v>
      </c>
      <c r="T155">
        <v>6.2512730000000003</v>
      </c>
      <c r="U155">
        <v>6.2820419999999997</v>
      </c>
      <c r="V155">
        <v>6.3157259999999997</v>
      </c>
      <c r="W155">
        <v>6.3502070000000002</v>
      </c>
      <c r="X155">
        <v>6.3837489999999999</v>
      </c>
      <c r="Y155">
        <v>6.4103700000000003</v>
      </c>
      <c r="Z155">
        <v>6.4311429999999996</v>
      </c>
      <c r="AA155">
        <v>6.4414769999999999</v>
      </c>
      <c r="AB155">
        <v>6.4599460000000004</v>
      </c>
      <c r="AC155">
        <v>6.4829379999999999</v>
      </c>
      <c r="AD155">
        <v>6.5122140000000002</v>
      </c>
      <c r="AE155">
        <v>6.5460459999999996</v>
      </c>
      <c r="AF155">
        <v>6.5779199999999998</v>
      </c>
      <c r="AG155">
        <v>6.6070130000000002</v>
      </c>
      <c r="AH155">
        <v>6.6349799999999997</v>
      </c>
      <c r="AI155">
        <v>6.6579090000000001</v>
      </c>
      <c r="AJ155">
        <v>6.6710900000000004</v>
      </c>
      <c r="AK155" s="75">
        <v>8.9999999999999993E-3</v>
      </c>
    </row>
    <row r="156" spans="1:37" ht="15" customHeight="1">
      <c r="A156" t="s">
        <v>999</v>
      </c>
      <c r="B156" t="s">
        <v>1000</v>
      </c>
      <c r="C156" t="s">
        <v>1001</v>
      </c>
      <c r="D156" t="s">
        <v>511</v>
      </c>
      <c r="E156">
        <v>12.343863000000001</v>
      </c>
      <c r="F156">
        <v>12.706403999999999</v>
      </c>
      <c r="G156">
        <v>13.039901</v>
      </c>
      <c r="H156">
        <v>13.4125</v>
      </c>
      <c r="I156">
        <v>13.780085</v>
      </c>
      <c r="J156">
        <v>14.128215000000001</v>
      </c>
      <c r="K156">
        <v>14.463972999999999</v>
      </c>
      <c r="L156">
        <v>14.794974</v>
      </c>
      <c r="M156">
        <v>15.122064</v>
      </c>
      <c r="N156">
        <v>15.444889</v>
      </c>
      <c r="O156">
        <v>15.758153999999999</v>
      </c>
      <c r="P156">
        <v>16.067368999999999</v>
      </c>
      <c r="Q156">
        <v>16.366707000000002</v>
      </c>
      <c r="R156">
        <v>16.665952999999998</v>
      </c>
      <c r="S156">
        <v>16.937740000000002</v>
      </c>
      <c r="T156">
        <v>17.186699000000001</v>
      </c>
      <c r="U156">
        <v>17.424496000000001</v>
      </c>
      <c r="V156">
        <v>17.672276</v>
      </c>
      <c r="W156">
        <v>17.927175999999999</v>
      </c>
      <c r="X156">
        <v>18.185205</v>
      </c>
      <c r="Y156">
        <v>18.434246000000002</v>
      </c>
      <c r="Z156">
        <v>18.668146</v>
      </c>
      <c r="AA156">
        <v>18.898140000000001</v>
      </c>
      <c r="AB156">
        <v>19.138328999999999</v>
      </c>
      <c r="AC156">
        <v>19.409433</v>
      </c>
      <c r="AD156">
        <v>19.712399000000001</v>
      </c>
      <c r="AE156">
        <v>20.026800000000001</v>
      </c>
      <c r="AF156">
        <v>20.340873999999999</v>
      </c>
      <c r="AG156">
        <v>20.664781999999999</v>
      </c>
      <c r="AH156">
        <v>20.999396999999998</v>
      </c>
      <c r="AI156">
        <v>21.320126999999999</v>
      </c>
      <c r="AJ156">
        <v>21.628544000000002</v>
      </c>
      <c r="AK156" s="75">
        <v>1.7999999999999999E-2</v>
      </c>
    </row>
    <row r="157" spans="1:37" ht="15" customHeight="1">
      <c r="A157" t="s">
        <v>267</v>
      </c>
      <c r="C157" t="s">
        <v>1002</v>
      </c>
    </row>
    <row r="158" spans="1:37" ht="15" customHeight="1">
      <c r="A158" t="s">
        <v>860</v>
      </c>
      <c r="C158" t="s">
        <v>1003</v>
      </c>
    </row>
    <row r="159" spans="1:37" ht="15" customHeight="1">
      <c r="A159" t="s">
        <v>690</v>
      </c>
      <c r="C159" t="s">
        <v>1004</v>
      </c>
    </row>
    <row r="160" spans="1:37" ht="15" customHeight="1">
      <c r="A160" t="s">
        <v>692</v>
      </c>
      <c r="B160" t="s">
        <v>1005</v>
      </c>
      <c r="C160" t="s">
        <v>1006</v>
      </c>
      <c r="D160" t="s">
        <v>865</v>
      </c>
      <c r="E160">
        <v>15.833444</v>
      </c>
      <c r="F160">
        <v>15.916945</v>
      </c>
      <c r="G160">
        <v>16.152964000000001</v>
      </c>
      <c r="H160">
        <v>16.361098999999999</v>
      </c>
      <c r="I160">
        <v>16.638044000000001</v>
      </c>
      <c r="J160">
        <v>16.986425000000001</v>
      </c>
      <c r="K160">
        <v>17.394625000000001</v>
      </c>
      <c r="L160">
        <v>17.785074000000002</v>
      </c>
      <c r="M160">
        <v>18.065439000000001</v>
      </c>
      <c r="N160">
        <v>18.129999000000002</v>
      </c>
      <c r="O160">
        <v>18.227664999999998</v>
      </c>
      <c r="P160">
        <v>18.281694000000002</v>
      </c>
      <c r="Q160">
        <v>18.310755</v>
      </c>
      <c r="R160">
        <v>18.309539999999998</v>
      </c>
      <c r="S160">
        <v>18.294101999999999</v>
      </c>
      <c r="T160">
        <v>18.284233</v>
      </c>
      <c r="U160">
        <v>18.276506000000001</v>
      </c>
      <c r="V160">
        <v>18.270009999999999</v>
      </c>
      <c r="W160">
        <v>18.264565000000001</v>
      </c>
      <c r="X160">
        <v>18.260010000000001</v>
      </c>
      <c r="Y160">
        <v>18.256142000000001</v>
      </c>
      <c r="Z160">
        <v>18.252814999999998</v>
      </c>
      <c r="AA160">
        <v>18.250017</v>
      </c>
      <c r="AB160">
        <v>18.247638999999999</v>
      </c>
      <c r="AC160">
        <v>18.2456</v>
      </c>
      <c r="AD160">
        <v>18.243874000000002</v>
      </c>
      <c r="AE160">
        <v>18.242349999999998</v>
      </c>
      <c r="AF160">
        <v>18.241008999999998</v>
      </c>
      <c r="AG160">
        <v>18.239861999999999</v>
      </c>
      <c r="AH160">
        <v>18.238852999999999</v>
      </c>
      <c r="AI160">
        <v>18.238061999999999</v>
      </c>
      <c r="AJ160">
        <v>18.237273999999999</v>
      </c>
      <c r="AK160" s="75">
        <v>5.0000000000000001E-3</v>
      </c>
    </row>
    <row r="161" spans="1:37" ht="15" customHeight="1">
      <c r="A161" t="s">
        <v>695</v>
      </c>
      <c r="B161" t="s">
        <v>1007</v>
      </c>
      <c r="C161" t="s">
        <v>1008</v>
      </c>
      <c r="D161" t="s">
        <v>868</v>
      </c>
      <c r="E161">
        <v>10.982303</v>
      </c>
      <c r="F161">
        <v>11.049652999999999</v>
      </c>
      <c r="G161">
        <v>11.341513000000001</v>
      </c>
      <c r="H161">
        <v>11.514438</v>
      </c>
      <c r="I161">
        <v>11.71176</v>
      </c>
      <c r="J161">
        <v>11.948588000000001</v>
      </c>
      <c r="K161">
        <v>12.228875</v>
      </c>
      <c r="L161">
        <v>12.510766</v>
      </c>
      <c r="M161">
        <v>12.815541</v>
      </c>
      <c r="N161">
        <v>12.908493999999999</v>
      </c>
      <c r="O161">
        <v>13.129896</v>
      </c>
      <c r="P161">
        <v>13.309161</v>
      </c>
      <c r="Q161">
        <v>13.454573</v>
      </c>
      <c r="R161">
        <v>13.540959000000001</v>
      </c>
      <c r="S161">
        <v>13.589112</v>
      </c>
      <c r="T161">
        <v>13.606033999999999</v>
      </c>
      <c r="U161">
        <v>13.629832</v>
      </c>
      <c r="V161">
        <v>13.655479</v>
      </c>
      <c r="W161">
        <v>13.682715</v>
      </c>
      <c r="X161">
        <v>13.713426</v>
      </c>
      <c r="Y161">
        <v>13.742716</v>
      </c>
      <c r="Z161">
        <v>13.678789999999999</v>
      </c>
      <c r="AA161">
        <v>13.718861</v>
      </c>
      <c r="AB161">
        <v>13.767915</v>
      </c>
      <c r="AC161">
        <v>13.823441000000001</v>
      </c>
      <c r="AD161">
        <v>13.891249999999999</v>
      </c>
      <c r="AE161">
        <v>13.968991000000001</v>
      </c>
      <c r="AF161">
        <v>14.065358</v>
      </c>
      <c r="AG161">
        <v>14.176416</v>
      </c>
      <c r="AH161">
        <v>14.291848999999999</v>
      </c>
      <c r="AI161">
        <v>14.388506</v>
      </c>
      <c r="AJ161">
        <v>14.475106</v>
      </c>
      <c r="AK161" s="75">
        <v>8.9999999999999993E-3</v>
      </c>
    </row>
    <row r="162" spans="1:37" ht="15" customHeight="1">
      <c r="A162" t="s">
        <v>698</v>
      </c>
      <c r="B162" t="s">
        <v>1009</v>
      </c>
      <c r="C162" t="s">
        <v>1010</v>
      </c>
      <c r="D162" t="s">
        <v>868</v>
      </c>
      <c r="E162">
        <v>12.17399</v>
      </c>
      <c r="F162">
        <v>12.207234</v>
      </c>
      <c r="G162">
        <v>12.354547</v>
      </c>
      <c r="H162">
        <v>12.447348</v>
      </c>
      <c r="I162">
        <v>12.576535</v>
      </c>
      <c r="J162">
        <v>12.756093999999999</v>
      </c>
      <c r="K162">
        <v>12.984404</v>
      </c>
      <c r="L162">
        <v>13.252844</v>
      </c>
      <c r="M162">
        <v>13.539478000000001</v>
      </c>
      <c r="N162">
        <v>13.607677000000001</v>
      </c>
      <c r="O162">
        <v>13.791698</v>
      </c>
      <c r="P162">
        <v>13.938329</v>
      </c>
      <c r="Q162">
        <v>14.040836000000001</v>
      </c>
      <c r="R162">
        <v>14.097208</v>
      </c>
      <c r="S162">
        <v>14.117717000000001</v>
      </c>
      <c r="T162">
        <v>14.127219999999999</v>
      </c>
      <c r="U162">
        <v>14.128342999999999</v>
      </c>
      <c r="V162">
        <v>14.123682000000001</v>
      </c>
      <c r="W162">
        <v>14.119745</v>
      </c>
      <c r="X162">
        <v>14.116498</v>
      </c>
      <c r="Y162">
        <v>14.113765000000001</v>
      </c>
      <c r="Z162">
        <v>14.111502</v>
      </c>
      <c r="AA162">
        <v>14.109691</v>
      </c>
      <c r="AB162">
        <v>14.101913</v>
      </c>
      <c r="AC162">
        <v>14.101361000000001</v>
      </c>
      <c r="AD162">
        <v>14.101431</v>
      </c>
      <c r="AE162">
        <v>14.102192000000001</v>
      </c>
      <c r="AF162">
        <v>14.103839000000001</v>
      </c>
      <c r="AG162">
        <v>14.106538</v>
      </c>
      <c r="AH162">
        <v>14.110227999999999</v>
      </c>
      <c r="AI162">
        <v>14.114551000000001</v>
      </c>
      <c r="AJ162">
        <v>14.119119</v>
      </c>
      <c r="AK162" s="75">
        <v>5.0000000000000001E-3</v>
      </c>
    </row>
    <row r="163" spans="1:37" ht="15" customHeight="1">
      <c r="A163" t="s">
        <v>701</v>
      </c>
      <c r="B163" t="s">
        <v>1011</v>
      </c>
      <c r="C163" t="s">
        <v>1012</v>
      </c>
      <c r="D163" t="s">
        <v>868</v>
      </c>
      <c r="E163">
        <v>12.041197</v>
      </c>
      <c r="F163">
        <v>12.075243</v>
      </c>
      <c r="G163">
        <v>12.249264</v>
      </c>
      <c r="H163">
        <v>12.364709</v>
      </c>
      <c r="I163">
        <v>12.524457</v>
      </c>
      <c r="J163">
        <v>12.734984000000001</v>
      </c>
      <c r="K163">
        <v>12.998265999999999</v>
      </c>
      <c r="L163">
        <v>13.292603</v>
      </c>
      <c r="M163">
        <v>13.601611999999999</v>
      </c>
      <c r="N163">
        <v>13.603702999999999</v>
      </c>
      <c r="O163">
        <v>13.72095</v>
      </c>
      <c r="P163">
        <v>13.823051</v>
      </c>
      <c r="Q163">
        <v>13.88674</v>
      </c>
      <c r="R163">
        <v>13.911946</v>
      </c>
      <c r="S163">
        <v>13.912062000000001</v>
      </c>
      <c r="T163">
        <v>13.886786000000001</v>
      </c>
      <c r="U163">
        <v>13.856545000000001</v>
      </c>
      <c r="V163">
        <v>13.827242999999999</v>
      </c>
      <c r="W163">
        <v>13.793615000000001</v>
      </c>
      <c r="X163">
        <v>13.756524000000001</v>
      </c>
      <c r="Y163">
        <v>13.717677999999999</v>
      </c>
      <c r="Z163">
        <v>13.683342</v>
      </c>
      <c r="AA163">
        <v>13.647736</v>
      </c>
      <c r="AB163">
        <v>13.611599</v>
      </c>
      <c r="AC163">
        <v>13.584353</v>
      </c>
      <c r="AD163">
        <v>13.553896</v>
      </c>
      <c r="AE163">
        <v>13.526783</v>
      </c>
      <c r="AF163">
        <v>13.500651</v>
      </c>
      <c r="AG163">
        <v>13.475502000000001</v>
      </c>
      <c r="AH163">
        <v>13.451409999999999</v>
      </c>
      <c r="AI163">
        <v>13.428345999999999</v>
      </c>
      <c r="AJ163">
        <v>13.406385</v>
      </c>
      <c r="AK163" s="75">
        <v>3.0000000000000001E-3</v>
      </c>
    </row>
    <row r="164" spans="1:37" ht="15" customHeight="1">
      <c r="A164" t="s">
        <v>704</v>
      </c>
      <c r="B164" t="s">
        <v>1013</v>
      </c>
      <c r="C164" t="s">
        <v>1014</v>
      </c>
      <c r="D164" t="s">
        <v>868</v>
      </c>
      <c r="E164">
        <v>10.610325</v>
      </c>
      <c r="F164">
        <v>10.707651</v>
      </c>
      <c r="G164">
        <v>11.030215</v>
      </c>
      <c r="H164">
        <v>11.221423</v>
      </c>
      <c r="I164">
        <v>11.435703999999999</v>
      </c>
      <c r="J164">
        <v>11.684262</v>
      </c>
      <c r="K164">
        <v>11.964089</v>
      </c>
      <c r="L164">
        <v>12.2705</v>
      </c>
      <c r="M164">
        <v>12.590438000000001</v>
      </c>
      <c r="N164">
        <v>12.670097</v>
      </c>
      <c r="O164">
        <v>12.847771</v>
      </c>
      <c r="P164">
        <v>12.994916</v>
      </c>
      <c r="Q164">
        <v>13.122529</v>
      </c>
      <c r="R164">
        <v>13.175064000000001</v>
      </c>
      <c r="S164">
        <v>13.191049</v>
      </c>
      <c r="T164">
        <v>13.179138999999999</v>
      </c>
      <c r="U164">
        <v>13.174061</v>
      </c>
      <c r="V164">
        <v>13.170579999999999</v>
      </c>
      <c r="W164">
        <v>13.168615000000001</v>
      </c>
      <c r="X164">
        <v>13.168682</v>
      </c>
      <c r="Y164">
        <v>13.170483000000001</v>
      </c>
      <c r="Z164">
        <v>13.112534999999999</v>
      </c>
      <c r="AA164">
        <v>13.128779</v>
      </c>
      <c r="AB164">
        <v>13.146091999999999</v>
      </c>
      <c r="AC164">
        <v>13.170275999999999</v>
      </c>
      <c r="AD164">
        <v>13.203789</v>
      </c>
      <c r="AE164">
        <v>13.252024</v>
      </c>
      <c r="AF164">
        <v>13.308242999999999</v>
      </c>
      <c r="AG164">
        <v>13.374212999999999</v>
      </c>
      <c r="AH164">
        <v>13.442157</v>
      </c>
      <c r="AI164">
        <v>13.526508</v>
      </c>
      <c r="AJ164">
        <v>13.595105</v>
      </c>
      <c r="AK164" s="75">
        <v>8.0000000000000002E-3</v>
      </c>
    </row>
    <row r="165" spans="1:37" ht="15" customHeight="1">
      <c r="A165" t="s">
        <v>707</v>
      </c>
      <c r="B165" t="s">
        <v>1015</v>
      </c>
      <c r="C165" t="s">
        <v>1016</v>
      </c>
      <c r="D165" t="s">
        <v>865</v>
      </c>
      <c r="E165">
        <v>26.787324999999999</v>
      </c>
      <c r="F165">
        <v>26.787324999999999</v>
      </c>
      <c r="G165">
        <v>26.950589999999998</v>
      </c>
      <c r="H165">
        <v>27.066389000000001</v>
      </c>
      <c r="I165">
        <v>27.186810000000001</v>
      </c>
      <c r="J165">
        <v>27.351122</v>
      </c>
      <c r="K165">
        <v>27.568787</v>
      </c>
      <c r="L165">
        <v>27.845044999999999</v>
      </c>
      <c r="M165">
        <v>28.174744</v>
      </c>
      <c r="N165">
        <v>28.371984000000001</v>
      </c>
      <c r="O165">
        <v>28.695305000000001</v>
      </c>
      <c r="P165">
        <v>28.939254999999999</v>
      </c>
      <c r="Q165">
        <v>29.084841000000001</v>
      </c>
      <c r="R165">
        <v>29.142503999999999</v>
      </c>
      <c r="S165">
        <v>29.159268999999998</v>
      </c>
      <c r="T165">
        <v>29.166868000000001</v>
      </c>
      <c r="U165">
        <v>29.164541</v>
      </c>
      <c r="V165">
        <v>29.162163</v>
      </c>
      <c r="W165">
        <v>29.160435</v>
      </c>
      <c r="X165">
        <v>29.159469999999999</v>
      </c>
      <c r="Y165">
        <v>29.159003999999999</v>
      </c>
      <c r="Z165">
        <v>29.158884</v>
      </c>
      <c r="AA165">
        <v>28.976557</v>
      </c>
      <c r="AB165">
        <v>28.989283</v>
      </c>
      <c r="AC165">
        <v>29.005552000000002</v>
      </c>
      <c r="AD165">
        <v>29.026018000000001</v>
      </c>
      <c r="AE165">
        <v>29.050884</v>
      </c>
      <c r="AF165">
        <v>29.079992000000001</v>
      </c>
      <c r="AG165">
        <v>29.112601999999999</v>
      </c>
      <c r="AH165">
        <v>29.146656</v>
      </c>
      <c r="AI165">
        <v>29.180755999999999</v>
      </c>
      <c r="AJ165">
        <v>29.213203</v>
      </c>
      <c r="AK165" s="75">
        <v>3.0000000000000001E-3</v>
      </c>
    </row>
    <row r="166" spans="1:37" ht="15" customHeight="1">
      <c r="A166" t="s">
        <v>710</v>
      </c>
      <c r="B166" t="s">
        <v>1017</v>
      </c>
      <c r="C166" t="s">
        <v>1018</v>
      </c>
      <c r="D166" t="s">
        <v>865</v>
      </c>
      <c r="E166">
        <v>0</v>
      </c>
      <c r="F166">
        <v>22.487862</v>
      </c>
      <c r="G166">
        <v>22.935108</v>
      </c>
      <c r="H166">
        <v>23.302744000000001</v>
      </c>
      <c r="I166">
        <v>23.663938999999999</v>
      </c>
      <c r="J166">
        <v>24.162012000000001</v>
      </c>
      <c r="K166">
        <v>24.829474999999999</v>
      </c>
      <c r="L166">
        <v>25.589469999999999</v>
      </c>
      <c r="M166">
        <v>26.448948000000001</v>
      </c>
      <c r="N166">
        <v>26.798634</v>
      </c>
      <c r="O166">
        <v>27.493675</v>
      </c>
      <c r="P166">
        <v>28.006046000000001</v>
      </c>
      <c r="Q166">
        <v>28.329343999999999</v>
      </c>
      <c r="R166">
        <v>28.423334000000001</v>
      </c>
      <c r="S166">
        <v>28.450196999999999</v>
      </c>
      <c r="T166">
        <v>28.466118000000002</v>
      </c>
      <c r="U166">
        <v>28.470490999999999</v>
      </c>
      <c r="V166">
        <v>28.468004000000001</v>
      </c>
      <c r="W166">
        <v>28.465357000000001</v>
      </c>
      <c r="X166">
        <v>28.461123000000001</v>
      </c>
      <c r="Y166">
        <v>28.457477999999998</v>
      </c>
      <c r="Z166">
        <v>28.454339999999998</v>
      </c>
      <c r="AA166">
        <v>28.451682999999999</v>
      </c>
      <c r="AB166">
        <v>28.449404000000001</v>
      </c>
      <c r="AC166">
        <v>28.447431999999999</v>
      </c>
      <c r="AD166">
        <v>28.445744000000001</v>
      </c>
      <c r="AE166">
        <v>28.444224999999999</v>
      </c>
      <c r="AF166">
        <v>28.442875000000001</v>
      </c>
      <c r="AG166">
        <v>28.441690000000001</v>
      </c>
      <c r="AH166">
        <v>28.440626000000002</v>
      </c>
      <c r="AI166">
        <v>28.439675999999999</v>
      </c>
      <c r="AJ166">
        <v>28.438853999999999</v>
      </c>
      <c r="AK166" t="s">
        <v>171</v>
      </c>
    </row>
    <row r="167" spans="1:37" ht="15" customHeight="1">
      <c r="A167" t="s">
        <v>713</v>
      </c>
      <c r="B167" t="s">
        <v>1019</v>
      </c>
      <c r="C167" t="s">
        <v>1020</v>
      </c>
      <c r="D167" t="s">
        <v>868</v>
      </c>
      <c r="E167">
        <v>0</v>
      </c>
      <c r="F167">
        <v>17.977802000000001</v>
      </c>
      <c r="G167">
        <v>18.383469000000002</v>
      </c>
      <c r="H167">
        <v>18.501543000000002</v>
      </c>
      <c r="I167">
        <v>18.626356000000001</v>
      </c>
      <c r="J167">
        <v>18.795218999999999</v>
      </c>
      <c r="K167">
        <v>19.019141999999999</v>
      </c>
      <c r="L167">
        <v>19.294815</v>
      </c>
      <c r="M167">
        <v>19.628515</v>
      </c>
      <c r="N167">
        <v>19.733391000000001</v>
      </c>
      <c r="O167">
        <v>19.944051999999999</v>
      </c>
      <c r="P167">
        <v>20.094597</v>
      </c>
      <c r="Q167">
        <v>20.132363999999999</v>
      </c>
      <c r="R167">
        <v>20.200182000000002</v>
      </c>
      <c r="S167">
        <v>20.240563999999999</v>
      </c>
      <c r="T167">
        <v>20.274977</v>
      </c>
      <c r="U167">
        <v>20.302526</v>
      </c>
      <c r="V167">
        <v>20.329796000000002</v>
      </c>
      <c r="W167">
        <v>20.356361</v>
      </c>
      <c r="X167">
        <v>20.38166</v>
      </c>
      <c r="Y167">
        <v>20.402687</v>
      </c>
      <c r="Z167">
        <v>20.420019</v>
      </c>
      <c r="AA167">
        <v>20.39677</v>
      </c>
      <c r="AB167">
        <v>20.404440000000001</v>
      </c>
      <c r="AC167">
        <v>20.415175999999999</v>
      </c>
      <c r="AD167">
        <v>20.429324999999999</v>
      </c>
      <c r="AE167">
        <v>20.447084</v>
      </c>
      <c r="AF167">
        <v>20.468346</v>
      </c>
      <c r="AG167">
        <v>20.492998</v>
      </c>
      <c r="AH167">
        <v>20.518720999999999</v>
      </c>
      <c r="AI167">
        <v>20.545033</v>
      </c>
      <c r="AJ167">
        <v>20.565187000000002</v>
      </c>
      <c r="AK167" t="s">
        <v>171</v>
      </c>
    </row>
    <row r="168" spans="1:37" ht="15" customHeight="1">
      <c r="A168" t="s">
        <v>716</v>
      </c>
      <c r="B168" t="s">
        <v>1021</v>
      </c>
      <c r="C168" t="s">
        <v>1022</v>
      </c>
      <c r="D168" t="s">
        <v>865</v>
      </c>
      <c r="E168">
        <v>0</v>
      </c>
      <c r="F168">
        <v>18.347479</v>
      </c>
      <c r="G168">
        <v>16.244858000000001</v>
      </c>
      <c r="H168">
        <v>16.244858000000001</v>
      </c>
      <c r="I168">
        <v>16.244858000000001</v>
      </c>
      <c r="J168">
        <v>16.244858000000001</v>
      </c>
      <c r="K168">
        <v>16.244858000000001</v>
      </c>
      <c r="L168">
        <v>16.244858000000001</v>
      </c>
      <c r="M168">
        <v>16.244858000000001</v>
      </c>
      <c r="N168">
        <v>16.244858000000001</v>
      </c>
      <c r="O168">
        <v>16.244858000000001</v>
      </c>
      <c r="P168">
        <v>16.244858000000001</v>
      </c>
      <c r="Q168">
        <v>16.244858000000001</v>
      </c>
      <c r="R168">
        <v>16.244858000000001</v>
      </c>
      <c r="S168">
        <v>16.244858000000001</v>
      </c>
      <c r="T168">
        <v>16.244858000000001</v>
      </c>
      <c r="U168">
        <v>16.244858000000001</v>
      </c>
      <c r="V168">
        <v>16.244858000000001</v>
      </c>
      <c r="W168">
        <v>16.244858000000001</v>
      </c>
      <c r="X168">
        <v>16.244858000000001</v>
      </c>
      <c r="Y168">
        <v>16.244858000000001</v>
      </c>
      <c r="Z168">
        <v>16.244858000000001</v>
      </c>
      <c r="AA168">
        <v>16.244858000000001</v>
      </c>
      <c r="AB168">
        <v>16.244858000000001</v>
      </c>
      <c r="AC168">
        <v>16.244858000000001</v>
      </c>
      <c r="AD168">
        <v>16.244858000000001</v>
      </c>
      <c r="AE168">
        <v>16.244858000000001</v>
      </c>
      <c r="AF168">
        <v>16.244858000000001</v>
      </c>
      <c r="AG168">
        <v>16.244858000000001</v>
      </c>
      <c r="AH168">
        <v>16.244858000000001</v>
      </c>
      <c r="AI168">
        <v>16.244858000000001</v>
      </c>
      <c r="AJ168">
        <v>16.244858000000001</v>
      </c>
      <c r="AK168" t="s">
        <v>171</v>
      </c>
    </row>
    <row r="169" spans="1:37" ht="15" customHeight="1">
      <c r="A169" t="s">
        <v>883</v>
      </c>
      <c r="B169" t="s">
        <v>1023</v>
      </c>
      <c r="C169" t="s">
        <v>1024</v>
      </c>
      <c r="E169">
        <v>14.746924</v>
      </c>
      <c r="F169">
        <v>14.809729000000001</v>
      </c>
      <c r="G169">
        <v>15.050865</v>
      </c>
      <c r="H169">
        <v>15.234272000000001</v>
      </c>
      <c r="I169">
        <v>15.473347</v>
      </c>
      <c r="J169">
        <v>15.775150999999999</v>
      </c>
      <c r="K169">
        <v>16.134912</v>
      </c>
      <c r="L169">
        <v>16.483378999999999</v>
      </c>
      <c r="M169">
        <v>16.758548999999999</v>
      </c>
      <c r="N169">
        <v>16.824480000000001</v>
      </c>
      <c r="O169">
        <v>16.947185999999999</v>
      </c>
      <c r="P169">
        <v>17.027269</v>
      </c>
      <c r="Q169">
        <v>17.075586000000001</v>
      </c>
      <c r="R169">
        <v>17.082187999999999</v>
      </c>
      <c r="S169">
        <v>17.069658</v>
      </c>
      <c r="T169">
        <v>17.051978999999999</v>
      </c>
      <c r="U169">
        <v>17.03791</v>
      </c>
      <c r="V169">
        <v>17.025679</v>
      </c>
      <c r="W169">
        <v>17.013607</v>
      </c>
      <c r="X169">
        <v>17.007957000000001</v>
      </c>
      <c r="Y169">
        <v>17.008704999999999</v>
      </c>
      <c r="Z169">
        <v>16.972549000000001</v>
      </c>
      <c r="AA169">
        <v>16.971419999999998</v>
      </c>
      <c r="AB169">
        <v>16.972387000000001</v>
      </c>
      <c r="AC169">
        <v>16.976496000000001</v>
      </c>
      <c r="AD169">
        <v>16.987123</v>
      </c>
      <c r="AE169">
        <v>17.000826</v>
      </c>
      <c r="AF169">
        <v>17.021622000000001</v>
      </c>
      <c r="AG169">
        <v>17.047722</v>
      </c>
      <c r="AH169">
        <v>17.074342999999999</v>
      </c>
      <c r="AI169">
        <v>17.096679999999999</v>
      </c>
      <c r="AJ169">
        <v>17.116541000000002</v>
      </c>
      <c r="AK169" s="75">
        <v>5.0000000000000001E-3</v>
      </c>
    </row>
    <row r="170" spans="1:37" ht="15" customHeight="1">
      <c r="A170" t="s">
        <v>722</v>
      </c>
      <c r="C170" t="s">
        <v>1025</v>
      </c>
    </row>
    <row r="171" spans="1:37" ht="15" customHeight="1">
      <c r="A171" t="s">
        <v>692</v>
      </c>
      <c r="B171" t="s">
        <v>1026</v>
      </c>
      <c r="C171" t="s">
        <v>1027</v>
      </c>
      <c r="D171" t="s">
        <v>865</v>
      </c>
      <c r="E171">
        <v>9.6279889999999995</v>
      </c>
      <c r="F171">
        <v>9.6664589999999997</v>
      </c>
      <c r="G171">
        <v>9.9801870000000008</v>
      </c>
      <c r="H171">
        <v>10.161771</v>
      </c>
      <c r="I171">
        <v>10.402438</v>
      </c>
      <c r="J171">
        <v>10.695452</v>
      </c>
      <c r="K171">
        <v>11.029489999999999</v>
      </c>
      <c r="L171">
        <v>11.358034999999999</v>
      </c>
      <c r="M171">
        <v>11.711732</v>
      </c>
      <c r="N171">
        <v>11.894513999999999</v>
      </c>
      <c r="O171">
        <v>12.208372000000001</v>
      </c>
      <c r="P171">
        <v>12.491807</v>
      </c>
      <c r="Q171">
        <v>12.755981999999999</v>
      </c>
      <c r="R171">
        <v>12.893155</v>
      </c>
      <c r="S171">
        <v>12.888268</v>
      </c>
      <c r="T171">
        <v>12.884753</v>
      </c>
      <c r="U171">
        <v>12.838404000000001</v>
      </c>
      <c r="V171">
        <v>12.843457000000001</v>
      </c>
      <c r="W171">
        <v>12.850349</v>
      </c>
      <c r="X171">
        <v>12.858241</v>
      </c>
      <c r="Y171">
        <v>12.865976</v>
      </c>
      <c r="Z171">
        <v>12.872776999999999</v>
      </c>
      <c r="AA171">
        <v>12.878271</v>
      </c>
      <c r="AB171">
        <v>12.882441</v>
      </c>
      <c r="AC171">
        <v>12.88162</v>
      </c>
      <c r="AD171">
        <v>12.880934</v>
      </c>
      <c r="AE171">
        <v>12.880345999999999</v>
      </c>
      <c r="AF171">
        <v>12.879842</v>
      </c>
      <c r="AG171">
        <v>12.879422999999999</v>
      </c>
      <c r="AH171">
        <v>12.879049</v>
      </c>
      <c r="AI171">
        <v>12.878738</v>
      </c>
      <c r="AJ171">
        <v>12.878475</v>
      </c>
      <c r="AK171" s="75">
        <v>8.9999999999999993E-3</v>
      </c>
    </row>
    <row r="172" spans="1:37" ht="15" customHeight="1">
      <c r="A172" t="s">
        <v>695</v>
      </c>
      <c r="B172" t="s">
        <v>1028</v>
      </c>
      <c r="C172" t="s">
        <v>1029</v>
      </c>
      <c r="D172" t="s">
        <v>868</v>
      </c>
      <c r="E172">
        <v>7.0474810000000003</v>
      </c>
      <c r="F172">
        <v>7.0732039999999996</v>
      </c>
      <c r="G172">
        <v>7.2956570000000003</v>
      </c>
      <c r="H172">
        <v>7.4102370000000004</v>
      </c>
      <c r="I172">
        <v>7.5453900000000003</v>
      </c>
      <c r="J172">
        <v>7.7151610000000002</v>
      </c>
      <c r="K172">
        <v>7.9157479999999998</v>
      </c>
      <c r="L172">
        <v>8.1261480000000006</v>
      </c>
      <c r="M172">
        <v>8.3583099999999995</v>
      </c>
      <c r="N172">
        <v>8.4422680000000003</v>
      </c>
      <c r="O172">
        <v>8.6481429999999992</v>
      </c>
      <c r="P172">
        <v>8.8324020000000001</v>
      </c>
      <c r="Q172">
        <v>9.0036450000000006</v>
      </c>
      <c r="R172">
        <v>9.1209609999999994</v>
      </c>
      <c r="S172">
        <v>9.1663910000000008</v>
      </c>
      <c r="T172">
        <v>9.2054310000000008</v>
      </c>
      <c r="U172">
        <v>9.2044530000000009</v>
      </c>
      <c r="V172">
        <v>9.2035280000000004</v>
      </c>
      <c r="W172">
        <v>9.202572</v>
      </c>
      <c r="X172">
        <v>9.2015670000000007</v>
      </c>
      <c r="Y172">
        <v>9.2005250000000007</v>
      </c>
      <c r="Z172">
        <v>9.1994419999999995</v>
      </c>
      <c r="AA172">
        <v>9.1983250000000005</v>
      </c>
      <c r="AB172">
        <v>9.1971819999999997</v>
      </c>
      <c r="AC172">
        <v>9.1964439999999996</v>
      </c>
      <c r="AD172">
        <v>9.1956740000000003</v>
      </c>
      <c r="AE172">
        <v>9.1948749999999997</v>
      </c>
      <c r="AF172">
        <v>9.1940369999999998</v>
      </c>
      <c r="AG172">
        <v>9.1931650000000005</v>
      </c>
      <c r="AH172">
        <v>9.1922569999999997</v>
      </c>
      <c r="AI172">
        <v>9.1913070000000001</v>
      </c>
      <c r="AJ172">
        <v>9.190315</v>
      </c>
      <c r="AK172" s="75">
        <v>8.9999999999999993E-3</v>
      </c>
    </row>
    <row r="173" spans="1:37" ht="15" customHeight="1">
      <c r="A173" t="s">
        <v>698</v>
      </c>
      <c r="B173" t="s">
        <v>1030</v>
      </c>
      <c r="C173" t="s">
        <v>1031</v>
      </c>
      <c r="D173" t="s">
        <v>868</v>
      </c>
      <c r="E173">
        <v>7.1174860000000004</v>
      </c>
      <c r="F173">
        <v>7.1466979999999998</v>
      </c>
      <c r="G173">
        <v>7.3825180000000001</v>
      </c>
      <c r="H173">
        <v>7.5122929999999997</v>
      </c>
      <c r="I173">
        <v>7.6864369999999997</v>
      </c>
      <c r="J173">
        <v>7.9025819999999998</v>
      </c>
      <c r="K173">
        <v>8.1564060000000005</v>
      </c>
      <c r="L173">
        <v>8.4035229999999999</v>
      </c>
      <c r="M173">
        <v>8.6499299999999995</v>
      </c>
      <c r="N173">
        <v>8.7334549999999993</v>
      </c>
      <c r="O173">
        <v>8.9437850000000001</v>
      </c>
      <c r="P173">
        <v>9.1305890000000005</v>
      </c>
      <c r="Q173">
        <v>9.3022749999999998</v>
      </c>
      <c r="R173">
        <v>9.4170879999999997</v>
      </c>
      <c r="S173">
        <v>9.4591580000000004</v>
      </c>
      <c r="T173">
        <v>9.4781490000000002</v>
      </c>
      <c r="U173">
        <v>9.4757560000000005</v>
      </c>
      <c r="V173">
        <v>9.4732800000000008</v>
      </c>
      <c r="W173">
        <v>9.4709350000000008</v>
      </c>
      <c r="X173">
        <v>9.4709020000000006</v>
      </c>
      <c r="Y173">
        <v>9.4708769999999998</v>
      </c>
      <c r="Z173">
        <v>9.4708570000000005</v>
      </c>
      <c r="AA173">
        <v>9.4708410000000001</v>
      </c>
      <c r="AB173">
        <v>9.4708260000000006</v>
      </c>
      <c r="AC173">
        <v>9.4708159999999992</v>
      </c>
      <c r="AD173">
        <v>9.4708079999999999</v>
      </c>
      <c r="AE173">
        <v>9.4708000000000006</v>
      </c>
      <c r="AF173">
        <v>9.4707950000000007</v>
      </c>
      <c r="AG173">
        <v>9.4707919999999994</v>
      </c>
      <c r="AH173">
        <v>9.4707849999999993</v>
      </c>
      <c r="AI173">
        <v>9.4707819999999998</v>
      </c>
      <c r="AJ173">
        <v>9.4707790000000003</v>
      </c>
      <c r="AK173" s="75">
        <v>8.9999999999999993E-3</v>
      </c>
    </row>
    <row r="174" spans="1:37" ht="15" customHeight="1">
      <c r="A174" t="s">
        <v>701</v>
      </c>
      <c r="B174" t="s">
        <v>1032</v>
      </c>
      <c r="C174" t="s">
        <v>1033</v>
      </c>
      <c r="D174" t="s">
        <v>868</v>
      </c>
      <c r="E174">
        <v>6.9478549999999997</v>
      </c>
      <c r="F174">
        <v>6.9985309999999998</v>
      </c>
      <c r="G174">
        <v>7.2382489999999997</v>
      </c>
      <c r="H174">
        <v>7.3772080000000004</v>
      </c>
      <c r="I174">
        <v>7.5609469999999996</v>
      </c>
      <c r="J174">
        <v>7.794054</v>
      </c>
      <c r="K174">
        <v>8.0694979999999994</v>
      </c>
      <c r="L174">
        <v>8.3676130000000004</v>
      </c>
      <c r="M174">
        <v>8.649756</v>
      </c>
      <c r="N174">
        <v>8.7632680000000001</v>
      </c>
      <c r="O174">
        <v>8.9898070000000008</v>
      </c>
      <c r="P174">
        <v>9.1897099999999998</v>
      </c>
      <c r="Q174">
        <v>9.3693430000000006</v>
      </c>
      <c r="R174">
        <v>9.484864</v>
      </c>
      <c r="S174">
        <v>9.5156530000000004</v>
      </c>
      <c r="T174">
        <v>9.5301369999999999</v>
      </c>
      <c r="U174">
        <v>9.5297319999999992</v>
      </c>
      <c r="V174">
        <v>9.5296690000000002</v>
      </c>
      <c r="W174">
        <v>9.5299200000000006</v>
      </c>
      <c r="X174">
        <v>9.5304579999999994</v>
      </c>
      <c r="Y174">
        <v>9.5312669999999997</v>
      </c>
      <c r="Z174">
        <v>9.5330080000000006</v>
      </c>
      <c r="AA174">
        <v>9.5342169999999999</v>
      </c>
      <c r="AB174">
        <v>9.5357909999999997</v>
      </c>
      <c r="AC174">
        <v>9.5376049999999992</v>
      </c>
      <c r="AD174">
        <v>9.5394389999999998</v>
      </c>
      <c r="AE174">
        <v>9.5414919999999999</v>
      </c>
      <c r="AF174">
        <v>9.5442389999999993</v>
      </c>
      <c r="AG174">
        <v>9.5472380000000001</v>
      </c>
      <c r="AH174">
        <v>9.5502880000000001</v>
      </c>
      <c r="AI174">
        <v>9.5537770000000002</v>
      </c>
      <c r="AJ174">
        <v>9.5575220000000005</v>
      </c>
      <c r="AK174" s="75">
        <v>0.01</v>
      </c>
    </row>
    <row r="175" spans="1:37" ht="15" customHeight="1">
      <c r="A175" t="s">
        <v>704</v>
      </c>
      <c r="B175" t="s">
        <v>1034</v>
      </c>
      <c r="C175" t="s">
        <v>1035</v>
      </c>
      <c r="D175" t="s">
        <v>897</v>
      </c>
      <c r="E175">
        <v>7.011361</v>
      </c>
      <c r="F175">
        <v>7.0356009999999998</v>
      </c>
      <c r="G175">
        <v>7.2574319999999997</v>
      </c>
      <c r="H175">
        <v>7.3692260000000003</v>
      </c>
      <c r="I175">
        <v>7.5038590000000003</v>
      </c>
      <c r="J175">
        <v>7.6688330000000002</v>
      </c>
      <c r="K175">
        <v>7.8648199999999999</v>
      </c>
      <c r="L175">
        <v>8.0723839999999996</v>
      </c>
      <c r="M175">
        <v>8.3035549999999994</v>
      </c>
      <c r="N175">
        <v>8.3870310000000003</v>
      </c>
      <c r="O175">
        <v>8.5929029999999997</v>
      </c>
      <c r="P175">
        <v>8.7792209999999997</v>
      </c>
      <c r="Q175">
        <v>8.9525780000000008</v>
      </c>
      <c r="R175">
        <v>9.0719580000000004</v>
      </c>
      <c r="S175">
        <v>9.1197920000000003</v>
      </c>
      <c r="T175">
        <v>9.1619659999999996</v>
      </c>
      <c r="U175">
        <v>9.1619659999999996</v>
      </c>
      <c r="V175">
        <v>9.1619659999999996</v>
      </c>
      <c r="W175">
        <v>9.1619659999999996</v>
      </c>
      <c r="X175">
        <v>9.1619670000000006</v>
      </c>
      <c r="Y175">
        <v>9.1619659999999996</v>
      </c>
      <c r="Z175">
        <v>9.1619659999999996</v>
      </c>
      <c r="AA175">
        <v>9.1619659999999996</v>
      </c>
      <c r="AB175">
        <v>9.1619670000000006</v>
      </c>
      <c r="AC175">
        <v>9.1619650000000004</v>
      </c>
      <c r="AD175">
        <v>9.1619659999999996</v>
      </c>
      <c r="AE175">
        <v>9.1619659999999996</v>
      </c>
      <c r="AF175">
        <v>9.1619659999999996</v>
      </c>
      <c r="AG175">
        <v>9.1619659999999996</v>
      </c>
      <c r="AH175">
        <v>9.1619670000000006</v>
      </c>
      <c r="AI175">
        <v>9.1619659999999996</v>
      </c>
      <c r="AJ175">
        <v>9.1619670000000006</v>
      </c>
      <c r="AK175" s="75">
        <v>8.9999999999999993E-3</v>
      </c>
    </row>
    <row r="176" spans="1:37" ht="15" customHeight="1">
      <c r="A176" t="s">
        <v>707</v>
      </c>
      <c r="B176" t="s">
        <v>1036</v>
      </c>
      <c r="C176" t="s">
        <v>1037</v>
      </c>
      <c r="D176" t="s">
        <v>868</v>
      </c>
      <c r="E176">
        <v>16.819813</v>
      </c>
      <c r="F176">
        <v>16.819811000000001</v>
      </c>
      <c r="G176">
        <v>17.332964</v>
      </c>
      <c r="H176">
        <v>17.523845999999999</v>
      </c>
      <c r="I176">
        <v>17.778500000000001</v>
      </c>
      <c r="J176">
        <v>18.107296000000002</v>
      </c>
      <c r="K176">
        <v>18.519144000000001</v>
      </c>
      <c r="L176">
        <v>19.020229</v>
      </c>
      <c r="M176">
        <v>19.603190999999999</v>
      </c>
      <c r="N176">
        <v>19.843729</v>
      </c>
      <c r="O176">
        <v>20.240113999999998</v>
      </c>
      <c r="P176">
        <v>20.605962999999999</v>
      </c>
      <c r="Q176">
        <v>20.924910000000001</v>
      </c>
      <c r="R176">
        <v>21.073983999999999</v>
      </c>
      <c r="S176">
        <v>21.054535000000001</v>
      </c>
      <c r="T176">
        <v>21.032782000000001</v>
      </c>
      <c r="U176">
        <v>21.003737999999998</v>
      </c>
      <c r="V176">
        <v>20.977208999999998</v>
      </c>
      <c r="W176">
        <v>20.953341000000002</v>
      </c>
      <c r="X176">
        <v>20.931951999999999</v>
      </c>
      <c r="Y176">
        <v>20.912388</v>
      </c>
      <c r="Z176">
        <v>20.894171</v>
      </c>
      <c r="AA176">
        <v>20.877295</v>
      </c>
      <c r="AB176">
        <v>20.862269999999999</v>
      </c>
      <c r="AC176">
        <v>20.847926999999999</v>
      </c>
      <c r="AD176">
        <v>20.834236000000001</v>
      </c>
      <c r="AE176">
        <v>20.821149999999999</v>
      </c>
      <c r="AF176">
        <v>20.808759999999999</v>
      </c>
      <c r="AG176">
        <v>20.797305999999999</v>
      </c>
      <c r="AH176">
        <v>20.785789000000001</v>
      </c>
      <c r="AI176">
        <v>20.774338</v>
      </c>
      <c r="AJ176">
        <v>20.763107000000002</v>
      </c>
      <c r="AK176" s="75">
        <v>7.0000000000000001E-3</v>
      </c>
    </row>
    <row r="177" spans="1:37" ht="15" customHeight="1">
      <c r="A177" t="s">
        <v>710</v>
      </c>
      <c r="B177" t="s">
        <v>1038</v>
      </c>
      <c r="C177" t="s">
        <v>1039</v>
      </c>
      <c r="D177" t="s">
        <v>868</v>
      </c>
      <c r="E177">
        <v>0</v>
      </c>
      <c r="F177">
        <v>14.139643</v>
      </c>
      <c r="G177">
        <v>14.560736</v>
      </c>
      <c r="H177">
        <v>14.812073</v>
      </c>
      <c r="I177">
        <v>15.091984999999999</v>
      </c>
      <c r="J177">
        <v>15.493425999999999</v>
      </c>
      <c r="K177">
        <v>16.003422</v>
      </c>
      <c r="L177">
        <v>16.406618000000002</v>
      </c>
      <c r="M177">
        <v>16.805558999999999</v>
      </c>
      <c r="N177">
        <v>16.961532999999999</v>
      </c>
      <c r="O177">
        <v>17.327591000000002</v>
      </c>
      <c r="P177">
        <v>17.657979999999998</v>
      </c>
      <c r="Q177">
        <v>17.941500000000001</v>
      </c>
      <c r="R177">
        <v>18.122885</v>
      </c>
      <c r="S177">
        <v>18.205462000000001</v>
      </c>
      <c r="T177">
        <v>18.216125000000002</v>
      </c>
      <c r="U177">
        <v>18.144575</v>
      </c>
      <c r="V177">
        <v>18.154316000000001</v>
      </c>
      <c r="W177">
        <v>18.16431</v>
      </c>
      <c r="X177">
        <v>18.177004</v>
      </c>
      <c r="Y177">
        <v>18.192522</v>
      </c>
      <c r="Z177">
        <v>18.210830999999999</v>
      </c>
      <c r="AA177">
        <v>18.231477999999999</v>
      </c>
      <c r="AB177">
        <v>18.25367</v>
      </c>
      <c r="AC177">
        <v>18.276084999999998</v>
      </c>
      <c r="AD177">
        <v>18.297663</v>
      </c>
      <c r="AE177">
        <v>18.317194000000001</v>
      </c>
      <c r="AF177">
        <v>18.33419</v>
      </c>
      <c r="AG177">
        <v>18.348655999999998</v>
      </c>
      <c r="AH177">
        <v>18.359971999999999</v>
      </c>
      <c r="AI177">
        <v>18.369185999999999</v>
      </c>
      <c r="AJ177">
        <v>18.37031</v>
      </c>
      <c r="AK177" t="s">
        <v>171</v>
      </c>
    </row>
    <row r="178" spans="1:37" ht="15" customHeight="1">
      <c r="A178" t="s">
        <v>713</v>
      </c>
      <c r="B178" t="s">
        <v>1040</v>
      </c>
      <c r="C178" t="s">
        <v>1041</v>
      </c>
      <c r="D178" t="s">
        <v>868</v>
      </c>
      <c r="E178">
        <v>0</v>
      </c>
      <c r="F178">
        <v>10.285843</v>
      </c>
      <c r="G178">
        <v>10.642523000000001</v>
      </c>
      <c r="H178">
        <v>10.791689999999999</v>
      </c>
      <c r="I178">
        <v>10.992084999999999</v>
      </c>
      <c r="J178">
        <v>11.248923</v>
      </c>
      <c r="K178">
        <v>11.562239</v>
      </c>
      <c r="L178">
        <v>11.907316</v>
      </c>
      <c r="M178">
        <v>12.301043999999999</v>
      </c>
      <c r="N178">
        <v>12.421396</v>
      </c>
      <c r="O178">
        <v>12.696766999999999</v>
      </c>
      <c r="P178">
        <v>12.936673000000001</v>
      </c>
      <c r="Q178">
        <v>13.140245</v>
      </c>
      <c r="R178">
        <v>13.253111000000001</v>
      </c>
      <c r="S178">
        <v>13.249378</v>
      </c>
      <c r="T178">
        <v>13.245314</v>
      </c>
      <c r="U178">
        <v>13.238481</v>
      </c>
      <c r="V178">
        <v>13.22791</v>
      </c>
      <c r="W178">
        <v>13.215125</v>
      </c>
      <c r="X178">
        <v>13.204836</v>
      </c>
      <c r="Y178">
        <v>13.196527</v>
      </c>
      <c r="Z178">
        <v>13.189848</v>
      </c>
      <c r="AA178">
        <v>13.184763999999999</v>
      </c>
      <c r="AB178">
        <v>13.181134999999999</v>
      </c>
      <c r="AC178">
        <v>13.178622000000001</v>
      </c>
      <c r="AD178">
        <v>13.176952999999999</v>
      </c>
      <c r="AE178">
        <v>13.176123</v>
      </c>
      <c r="AF178">
        <v>13.154303000000001</v>
      </c>
      <c r="AG178">
        <v>13.178609</v>
      </c>
      <c r="AH178">
        <v>13.212623000000001</v>
      </c>
      <c r="AI178">
        <v>13.265437</v>
      </c>
      <c r="AJ178">
        <v>13.330511</v>
      </c>
      <c r="AK178" t="s">
        <v>171</v>
      </c>
    </row>
    <row r="179" spans="1:37" ht="15" customHeight="1">
      <c r="A179" t="s">
        <v>716</v>
      </c>
      <c r="B179" t="s">
        <v>1042</v>
      </c>
      <c r="C179" t="s">
        <v>1043</v>
      </c>
      <c r="D179" t="s">
        <v>868</v>
      </c>
      <c r="E179">
        <v>0</v>
      </c>
      <c r="F179">
        <v>11.520413</v>
      </c>
      <c r="G179">
        <v>11.520413</v>
      </c>
      <c r="H179">
        <v>11.520414000000001</v>
      </c>
      <c r="I179">
        <v>11.520415</v>
      </c>
      <c r="J179">
        <v>11.520415</v>
      </c>
      <c r="K179">
        <v>11.520414000000001</v>
      </c>
      <c r="L179">
        <v>11.520415</v>
      </c>
      <c r="M179">
        <v>11.520415</v>
      </c>
      <c r="N179">
        <v>11.520414000000001</v>
      </c>
      <c r="O179">
        <v>11.520415</v>
      </c>
      <c r="P179">
        <v>11.520415</v>
      </c>
      <c r="Q179">
        <v>11.520415</v>
      </c>
      <c r="R179">
        <v>11.520414000000001</v>
      </c>
      <c r="S179">
        <v>11.520414000000001</v>
      </c>
      <c r="T179">
        <v>11.520415</v>
      </c>
      <c r="U179">
        <v>11.520414000000001</v>
      </c>
      <c r="V179">
        <v>11.520414000000001</v>
      </c>
      <c r="W179">
        <v>11.520414000000001</v>
      </c>
      <c r="X179">
        <v>11.520415</v>
      </c>
      <c r="Y179">
        <v>11.520414000000001</v>
      </c>
      <c r="Z179">
        <v>11.520415</v>
      </c>
      <c r="AA179">
        <v>11.520414000000001</v>
      </c>
      <c r="AB179">
        <v>11.520414000000001</v>
      </c>
      <c r="AC179">
        <v>11.520414000000001</v>
      </c>
      <c r="AD179">
        <v>11.520415</v>
      </c>
      <c r="AE179">
        <v>11.520414000000001</v>
      </c>
      <c r="AF179">
        <v>11.520413</v>
      </c>
      <c r="AG179">
        <v>11.520414000000001</v>
      </c>
      <c r="AH179">
        <v>11.520415</v>
      </c>
      <c r="AI179">
        <v>11.520415</v>
      </c>
      <c r="AJ179">
        <v>11.520413</v>
      </c>
      <c r="AK179" t="s">
        <v>171</v>
      </c>
    </row>
    <row r="180" spans="1:37" ht="15" customHeight="1">
      <c r="A180" t="s">
        <v>906</v>
      </c>
      <c r="B180" t="s">
        <v>1044</v>
      </c>
      <c r="C180" t="s">
        <v>1045</v>
      </c>
      <c r="E180">
        <v>8.8458699999999997</v>
      </c>
      <c r="F180">
        <v>8.8800129999999999</v>
      </c>
      <c r="G180">
        <v>9.1656969999999998</v>
      </c>
      <c r="H180">
        <v>9.3301110000000005</v>
      </c>
      <c r="I180">
        <v>9.5294550000000005</v>
      </c>
      <c r="J180">
        <v>9.7733670000000004</v>
      </c>
      <c r="K180">
        <v>10.056069000000001</v>
      </c>
      <c r="L180">
        <v>10.343097999999999</v>
      </c>
      <c r="M180">
        <v>10.656442</v>
      </c>
      <c r="N180">
        <v>10.799242</v>
      </c>
      <c r="O180">
        <v>11.073076</v>
      </c>
      <c r="P180">
        <v>11.320938</v>
      </c>
      <c r="Q180">
        <v>11.553153</v>
      </c>
      <c r="R180">
        <v>11.685980000000001</v>
      </c>
      <c r="S180">
        <v>11.702640000000001</v>
      </c>
      <c r="T180">
        <v>11.718913000000001</v>
      </c>
      <c r="U180">
        <v>11.692606</v>
      </c>
      <c r="V180">
        <v>11.698216</v>
      </c>
      <c r="W180">
        <v>11.704905999999999</v>
      </c>
      <c r="X180">
        <v>11.712166</v>
      </c>
      <c r="Y180">
        <v>11.719282</v>
      </c>
      <c r="Z180">
        <v>11.72578</v>
      </c>
      <c r="AA180">
        <v>11.731474</v>
      </c>
      <c r="AB180">
        <v>11.737812</v>
      </c>
      <c r="AC180">
        <v>11.741222</v>
      </c>
      <c r="AD180">
        <v>11.744752999999999</v>
      </c>
      <c r="AE180">
        <v>11.748391</v>
      </c>
      <c r="AF180">
        <v>11.752133000000001</v>
      </c>
      <c r="AG180">
        <v>11.755996</v>
      </c>
      <c r="AH180">
        <v>11.759956000000001</v>
      </c>
      <c r="AI180">
        <v>11.764036000000001</v>
      </c>
      <c r="AJ180">
        <v>11.768231</v>
      </c>
      <c r="AK180" s="75">
        <v>8.9999999999999993E-3</v>
      </c>
    </row>
    <row r="181" spans="1:37" ht="15" customHeight="1">
      <c r="A181" t="s">
        <v>745</v>
      </c>
      <c r="C181" t="s">
        <v>1046</v>
      </c>
    </row>
    <row r="182" spans="1:37" ht="15" customHeight="1">
      <c r="A182" t="s">
        <v>692</v>
      </c>
      <c r="B182" t="s">
        <v>1047</v>
      </c>
      <c r="C182" t="s">
        <v>1048</v>
      </c>
      <c r="D182" t="s">
        <v>865</v>
      </c>
      <c r="E182">
        <v>6.2325189999999999</v>
      </c>
      <c r="F182">
        <v>6.2807219999999999</v>
      </c>
      <c r="G182">
        <v>6.3487799999999996</v>
      </c>
      <c r="H182">
        <v>6.4592390000000002</v>
      </c>
      <c r="I182">
        <v>6.5814890000000004</v>
      </c>
      <c r="J182">
        <v>6.7364750000000004</v>
      </c>
      <c r="K182">
        <v>6.9128429999999996</v>
      </c>
      <c r="L182">
        <v>7.1062729999999998</v>
      </c>
      <c r="M182">
        <v>7.3048200000000003</v>
      </c>
      <c r="N182">
        <v>7.4072100000000001</v>
      </c>
      <c r="O182">
        <v>7.5498659999999997</v>
      </c>
      <c r="P182">
        <v>7.6694149999999999</v>
      </c>
      <c r="Q182">
        <v>7.7749240000000004</v>
      </c>
      <c r="R182">
        <v>7.8383240000000001</v>
      </c>
      <c r="S182">
        <v>7.8471390000000003</v>
      </c>
      <c r="T182">
        <v>7.8518119999999998</v>
      </c>
      <c r="U182">
        <v>7.8540320000000001</v>
      </c>
      <c r="V182">
        <v>7.8594980000000003</v>
      </c>
      <c r="W182">
        <v>7.8607889999999996</v>
      </c>
      <c r="X182">
        <v>7.8628609999999997</v>
      </c>
      <c r="Y182">
        <v>7.8650349999999998</v>
      </c>
      <c r="Z182">
        <v>7.8570500000000001</v>
      </c>
      <c r="AA182">
        <v>7.8601799999999997</v>
      </c>
      <c r="AB182">
        <v>7.8641920000000001</v>
      </c>
      <c r="AC182">
        <v>7.8690360000000004</v>
      </c>
      <c r="AD182">
        <v>7.8742210000000004</v>
      </c>
      <c r="AE182">
        <v>7.8798190000000004</v>
      </c>
      <c r="AF182">
        <v>7.8855050000000002</v>
      </c>
      <c r="AG182">
        <v>7.8908719999999999</v>
      </c>
      <c r="AH182">
        <v>7.8953519999999999</v>
      </c>
      <c r="AI182">
        <v>7.8990919999999996</v>
      </c>
      <c r="AJ182">
        <v>7.9021860000000004</v>
      </c>
      <c r="AK182" s="75">
        <v>8.0000000000000002E-3</v>
      </c>
    </row>
    <row r="183" spans="1:37" ht="15" customHeight="1">
      <c r="A183" t="s">
        <v>695</v>
      </c>
      <c r="B183" t="s">
        <v>1049</v>
      </c>
      <c r="C183" t="s">
        <v>1050</v>
      </c>
      <c r="D183" t="s">
        <v>868</v>
      </c>
      <c r="E183">
        <v>6.020702</v>
      </c>
      <c r="F183">
        <v>6.054856</v>
      </c>
      <c r="G183">
        <v>6.2114760000000002</v>
      </c>
      <c r="H183">
        <v>6.3087010000000001</v>
      </c>
      <c r="I183">
        <v>6.4235530000000001</v>
      </c>
      <c r="J183">
        <v>6.5529989999999998</v>
      </c>
      <c r="K183">
        <v>6.6987959999999998</v>
      </c>
      <c r="L183">
        <v>6.8489579999999997</v>
      </c>
      <c r="M183">
        <v>6.9989400000000002</v>
      </c>
      <c r="N183">
        <v>7.0536630000000002</v>
      </c>
      <c r="O183">
        <v>7.1696350000000004</v>
      </c>
      <c r="P183">
        <v>7.2810740000000003</v>
      </c>
      <c r="Q183">
        <v>7.3830869999999997</v>
      </c>
      <c r="R183">
        <v>7.4435370000000001</v>
      </c>
      <c r="S183">
        <v>7.4508479999999997</v>
      </c>
      <c r="T183">
        <v>7.4517550000000004</v>
      </c>
      <c r="U183">
        <v>7.4497450000000001</v>
      </c>
      <c r="V183">
        <v>7.4475150000000001</v>
      </c>
      <c r="W183">
        <v>7.4457719999999998</v>
      </c>
      <c r="X183">
        <v>7.4444710000000001</v>
      </c>
      <c r="Y183">
        <v>7.4435580000000003</v>
      </c>
      <c r="Z183">
        <v>7.4429829999999999</v>
      </c>
      <c r="AA183">
        <v>7.4427659999999998</v>
      </c>
      <c r="AB183">
        <v>7.416048</v>
      </c>
      <c r="AC183">
        <v>7.4204160000000003</v>
      </c>
      <c r="AD183">
        <v>7.4259050000000002</v>
      </c>
      <c r="AE183">
        <v>7.4326689999999997</v>
      </c>
      <c r="AF183">
        <v>7.4406359999999996</v>
      </c>
      <c r="AG183">
        <v>7.4496909999999996</v>
      </c>
      <c r="AH183">
        <v>7.4591969999999996</v>
      </c>
      <c r="AI183">
        <v>7.4689189999999996</v>
      </c>
      <c r="AJ183">
        <v>7.4781190000000004</v>
      </c>
      <c r="AK183" s="75">
        <v>7.0000000000000001E-3</v>
      </c>
    </row>
    <row r="184" spans="1:37" ht="15" customHeight="1">
      <c r="A184" t="s">
        <v>698</v>
      </c>
      <c r="B184" t="s">
        <v>1051</v>
      </c>
      <c r="C184" t="s">
        <v>1052</v>
      </c>
      <c r="D184" t="s">
        <v>868</v>
      </c>
      <c r="E184">
        <v>6.2882499999999997</v>
      </c>
      <c r="F184">
        <v>6.3179600000000002</v>
      </c>
      <c r="G184">
        <v>6.4891230000000002</v>
      </c>
      <c r="H184">
        <v>6.5908939999999996</v>
      </c>
      <c r="I184">
        <v>6.7208959999999998</v>
      </c>
      <c r="J184">
        <v>6.8815150000000003</v>
      </c>
      <c r="K184">
        <v>7.0626939999999996</v>
      </c>
      <c r="L184">
        <v>7.2303360000000003</v>
      </c>
      <c r="M184">
        <v>7.4034659999999999</v>
      </c>
      <c r="N184">
        <v>7.4640149999999998</v>
      </c>
      <c r="O184">
        <v>7.6072559999999996</v>
      </c>
      <c r="P184">
        <v>7.7269930000000002</v>
      </c>
      <c r="Q184">
        <v>7.8288859999999998</v>
      </c>
      <c r="R184">
        <v>7.8878360000000001</v>
      </c>
      <c r="S184">
        <v>7.8984120000000004</v>
      </c>
      <c r="T184">
        <v>7.8995879999999996</v>
      </c>
      <c r="U184">
        <v>7.8817399999999997</v>
      </c>
      <c r="V184">
        <v>7.8580610000000002</v>
      </c>
      <c r="W184">
        <v>7.8372330000000003</v>
      </c>
      <c r="X184">
        <v>7.8157629999999996</v>
      </c>
      <c r="Y184">
        <v>7.7952839999999997</v>
      </c>
      <c r="Z184">
        <v>7.7758260000000003</v>
      </c>
      <c r="AA184">
        <v>7.758254</v>
      </c>
      <c r="AB184">
        <v>7.7411940000000001</v>
      </c>
      <c r="AC184">
        <v>7.7234090000000002</v>
      </c>
      <c r="AD184">
        <v>7.7059189999999997</v>
      </c>
      <c r="AE184">
        <v>7.6889700000000003</v>
      </c>
      <c r="AF184">
        <v>7.6732680000000002</v>
      </c>
      <c r="AG184">
        <v>7.6585270000000003</v>
      </c>
      <c r="AH184">
        <v>7.6449100000000003</v>
      </c>
      <c r="AI184">
        <v>7.6302320000000003</v>
      </c>
      <c r="AJ184">
        <v>7.6149399999999998</v>
      </c>
      <c r="AK184" s="75">
        <v>6.0000000000000001E-3</v>
      </c>
    </row>
    <row r="185" spans="1:37" ht="15" customHeight="1">
      <c r="A185" t="s">
        <v>701</v>
      </c>
      <c r="B185" t="s">
        <v>1053</v>
      </c>
      <c r="C185" t="s">
        <v>1054</v>
      </c>
      <c r="D185" t="s">
        <v>865</v>
      </c>
      <c r="E185">
        <v>5.6803710000000001</v>
      </c>
      <c r="F185">
        <v>5.7381320000000002</v>
      </c>
      <c r="G185">
        <v>5.8827509999999998</v>
      </c>
      <c r="H185">
        <v>6.0110659999999996</v>
      </c>
      <c r="I185">
        <v>6.1596970000000004</v>
      </c>
      <c r="J185">
        <v>6.3395739999999998</v>
      </c>
      <c r="K185">
        <v>6.5388570000000001</v>
      </c>
      <c r="L185">
        <v>6.7383490000000004</v>
      </c>
      <c r="M185">
        <v>6.9346909999999999</v>
      </c>
      <c r="N185">
        <v>7.0159859999999998</v>
      </c>
      <c r="O185">
        <v>7.1624080000000001</v>
      </c>
      <c r="P185">
        <v>7.2814370000000004</v>
      </c>
      <c r="Q185">
        <v>7.3848060000000002</v>
      </c>
      <c r="R185">
        <v>7.4487290000000002</v>
      </c>
      <c r="S185">
        <v>7.4649109999999999</v>
      </c>
      <c r="T185">
        <v>7.4715850000000001</v>
      </c>
      <c r="U185">
        <v>7.4658680000000004</v>
      </c>
      <c r="V185">
        <v>7.4614669999999998</v>
      </c>
      <c r="W185">
        <v>7.456175</v>
      </c>
      <c r="X185">
        <v>7.4479220000000002</v>
      </c>
      <c r="Y185">
        <v>7.4452819999999997</v>
      </c>
      <c r="Z185">
        <v>7.4441800000000002</v>
      </c>
      <c r="AA185">
        <v>7.4464170000000003</v>
      </c>
      <c r="AB185">
        <v>7.4441379999999997</v>
      </c>
      <c r="AC185">
        <v>7.4425520000000001</v>
      </c>
      <c r="AD185">
        <v>7.4490809999999996</v>
      </c>
      <c r="AE185">
        <v>7.454599</v>
      </c>
      <c r="AF185">
        <v>7.4599010000000003</v>
      </c>
      <c r="AG185">
        <v>7.4650449999999999</v>
      </c>
      <c r="AH185">
        <v>7.4698560000000001</v>
      </c>
      <c r="AI185">
        <v>7.4745990000000004</v>
      </c>
      <c r="AJ185">
        <v>7.4782359999999999</v>
      </c>
      <c r="AK185" s="75">
        <v>8.9999999999999993E-3</v>
      </c>
    </row>
    <row r="186" spans="1:37" ht="15" customHeight="1">
      <c r="A186" t="s">
        <v>704</v>
      </c>
      <c r="B186" t="s">
        <v>1055</v>
      </c>
      <c r="C186" t="s">
        <v>1056</v>
      </c>
      <c r="D186" t="s">
        <v>868</v>
      </c>
      <c r="E186">
        <v>0</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v>0</v>
      </c>
      <c r="AK186" t="s">
        <v>171</v>
      </c>
    </row>
    <row r="187" spans="1:37" ht="15" customHeight="1">
      <c r="A187" t="s">
        <v>707</v>
      </c>
      <c r="B187" t="s">
        <v>1057</v>
      </c>
      <c r="C187" t="s">
        <v>1058</v>
      </c>
      <c r="D187" t="s">
        <v>865</v>
      </c>
      <c r="E187">
        <v>0</v>
      </c>
      <c r="F187">
        <v>7.2611169999999996</v>
      </c>
      <c r="G187">
        <v>10.523218</v>
      </c>
      <c r="H187">
        <v>10.619534</v>
      </c>
      <c r="I187">
        <v>10.746943</v>
      </c>
      <c r="J187">
        <v>10.911422999999999</v>
      </c>
      <c r="K187">
        <v>11.116792</v>
      </c>
      <c r="L187">
        <v>11.364324</v>
      </c>
      <c r="M187">
        <v>11.630466</v>
      </c>
      <c r="N187">
        <v>11.746672</v>
      </c>
      <c r="O187">
        <v>11.963158</v>
      </c>
      <c r="P187">
        <v>12.154007999999999</v>
      </c>
      <c r="Q187">
        <v>12.326368</v>
      </c>
      <c r="R187">
        <v>12.424613000000001</v>
      </c>
      <c r="S187">
        <v>12.435261000000001</v>
      </c>
      <c r="T187">
        <v>12.440867000000001</v>
      </c>
      <c r="U187">
        <v>12.440848000000001</v>
      </c>
      <c r="V187">
        <v>12.440165</v>
      </c>
      <c r="W187">
        <v>12.438947000000001</v>
      </c>
      <c r="X187">
        <v>12.436631999999999</v>
      </c>
      <c r="Y187">
        <v>12.432601999999999</v>
      </c>
      <c r="Z187">
        <v>12.42887</v>
      </c>
      <c r="AA187">
        <v>12.425395</v>
      </c>
      <c r="AB187">
        <v>12.422158</v>
      </c>
      <c r="AC187">
        <v>12.419093999999999</v>
      </c>
      <c r="AD187">
        <v>12.416136</v>
      </c>
      <c r="AE187">
        <v>12.413334000000001</v>
      </c>
      <c r="AF187">
        <v>12.410707</v>
      </c>
      <c r="AG187">
        <v>12.408324</v>
      </c>
      <c r="AH187">
        <v>12.405937</v>
      </c>
      <c r="AI187">
        <v>12.403605000000001</v>
      </c>
      <c r="AJ187">
        <v>12.401318</v>
      </c>
      <c r="AK187" t="s">
        <v>171</v>
      </c>
    </row>
    <row r="188" spans="1:37" ht="15" customHeight="1">
      <c r="A188" t="s">
        <v>710</v>
      </c>
      <c r="B188" t="s">
        <v>1059</v>
      </c>
      <c r="C188" t="s">
        <v>1060</v>
      </c>
      <c r="D188" t="s">
        <v>865</v>
      </c>
      <c r="E188">
        <v>7.8188630000000003</v>
      </c>
      <c r="F188">
        <v>7.8802349999999999</v>
      </c>
      <c r="G188">
        <v>8.8315160000000006</v>
      </c>
      <c r="H188">
        <v>8.9982430000000004</v>
      </c>
      <c r="I188">
        <v>9.1948709999999991</v>
      </c>
      <c r="J188">
        <v>9.4335989999999992</v>
      </c>
      <c r="K188">
        <v>9.6872030000000002</v>
      </c>
      <c r="L188">
        <v>9.9148779999999999</v>
      </c>
      <c r="M188">
        <v>10.147164999999999</v>
      </c>
      <c r="N188">
        <v>10.236751</v>
      </c>
      <c r="O188">
        <v>10.398289999999999</v>
      </c>
      <c r="P188">
        <v>10.54576</v>
      </c>
      <c r="Q188">
        <v>10.682461999999999</v>
      </c>
      <c r="R188">
        <v>10.756902999999999</v>
      </c>
      <c r="S188">
        <v>10.755962</v>
      </c>
      <c r="T188">
        <v>10.750731999999999</v>
      </c>
      <c r="U188">
        <v>10.745374</v>
      </c>
      <c r="V188">
        <v>10.740919</v>
      </c>
      <c r="W188">
        <v>10.674236000000001</v>
      </c>
      <c r="X188">
        <v>10.675926</v>
      </c>
      <c r="Y188">
        <v>10.679314</v>
      </c>
      <c r="Z188">
        <v>10.684611</v>
      </c>
      <c r="AA188">
        <v>10.691858999999999</v>
      </c>
      <c r="AB188">
        <v>10.701027</v>
      </c>
      <c r="AC188">
        <v>10.711698999999999</v>
      </c>
      <c r="AD188">
        <v>10.723304000000001</v>
      </c>
      <c r="AE188">
        <v>10.735106999999999</v>
      </c>
      <c r="AF188">
        <v>10.746388</v>
      </c>
      <c r="AG188">
        <v>10.756710999999999</v>
      </c>
      <c r="AH188">
        <v>10.765407</v>
      </c>
      <c r="AI188">
        <v>10.772729</v>
      </c>
      <c r="AJ188">
        <v>10.778655000000001</v>
      </c>
      <c r="AK188" s="75">
        <v>0.01</v>
      </c>
    </row>
    <row r="189" spans="1:37" ht="15" customHeight="1">
      <c r="A189" t="s">
        <v>713</v>
      </c>
      <c r="B189" t="s">
        <v>1061</v>
      </c>
      <c r="C189" t="s">
        <v>1062</v>
      </c>
      <c r="D189" t="s">
        <v>868</v>
      </c>
      <c r="E189">
        <v>8.6858280000000008</v>
      </c>
      <c r="F189">
        <v>8.7192220000000002</v>
      </c>
      <c r="G189">
        <v>9.0971220000000006</v>
      </c>
      <c r="H189">
        <v>9.2121829999999996</v>
      </c>
      <c r="I189">
        <v>9.3550059999999995</v>
      </c>
      <c r="J189">
        <v>9.5341489999999993</v>
      </c>
      <c r="K189">
        <v>9.7310269999999992</v>
      </c>
      <c r="L189">
        <v>9.9460569999999997</v>
      </c>
      <c r="M189">
        <v>10.166195</v>
      </c>
      <c r="N189">
        <v>10.210354000000001</v>
      </c>
      <c r="O189">
        <v>10.371880000000001</v>
      </c>
      <c r="P189">
        <v>10.521144</v>
      </c>
      <c r="Q189">
        <v>10.654833</v>
      </c>
      <c r="R189">
        <v>10.747532</v>
      </c>
      <c r="S189">
        <v>10.783327999999999</v>
      </c>
      <c r="T189">
        <v>10.775862999999999</v>
      </c>
      <c r="U189">
        <v>10.769538000000001</v>
      </c>
      <c r="V189">
        <v>10.764298</v>
      </c>
      <c r="W189">
        <v>10.759959</v>
      </c>
      <c r="X189">
        <v>10.756387999999999</v>
      </c>
      <c r="Y189">
        <v>10.753463</v>
      </c>
      <c r="Z189">
        <v>10.751068999999999</v>
      </c>
      <c r="AA189">
        <v>10.749188999999999</v>
      </c>
      <c r="AB189">
        <v>10.747778</v>
      </c>
      <c r="AC189">
        <v>10.746753999999999</v>
      </c>
      <c r="AD189">
        <v>10.734166</v>
      </c>
      <c r="AE189">
        <v>10.738203</v>
      </c>
      <c r="AF189">
        <v>10.743752000000001</v>
      </c>
      <c r="AG189">
        <v>10.751115</v>
      </c>
      <c r="AH189">
        <v>10.76018</v>
      </c>
      <c r="AI189">
        <v>10.77107</v>
      </c>
      <c r="AJ189">
        <v>10.783237</v>
      </c>
      <c r="AK189" s="75">
        <v>7.0000000000000001E-3</v>
      </c>
    </row>
    <row r="190" spans="1:37" ht="15" customHeight="1">
      <c r="A190" t="s">
        <v>716</v>
      </c>
      <c r="B190" t="s">
        <v>1063</v>
      </c>
      <c r="C190" t="s">
        <v>1064</v>
      </c>
      <c r="D190" t="s">
        <v>865</v>
      </c>
      <c r="E190">
        <v>6.2527379999999999</v>
      </c>
      <c r="F190">
        <v>6.2527379999999999</v>
      </c>
      <c r="G190">
        <v>6.9066599999999996</v>
      </c>
      <c r="H190">
        <v>6.9066590000000003</v>
      </c>
      <c r="I190">
        <v>6.9066599999999996</v>
      </c>
      <c r="J190">
        <v>6.9066599999999996</v>
      </c>
      <c r="K190">
        <v>6.9066599999999996</v>
      </c>
      <c r="L190">
        <v>6.9066599999999996</v>
      </c>
      <c r="M190">
        <v>6.9066599999999996</v>
      </c>
      <c r="N190">
        <v>6.9066599999999996</v>
      </c>
      <c r="O190">
        <v>6.9066599999999996</v>
      </c>
      <c r="P190">
        <v>6.9066599999999996</v>
      </c>
      <c r="Q190">
        <v>6.9066599999999996</v>
      </c>
      <c r="R190">
        <v>6.9066599999999996</v>
      </c>
      <c r="S190">
        <v>6.9066599999999996</v>
      </c>
      <c r="T190">
        <v>6.9066599999999996</v>
      </c>
      <c r="U190">
        <v>6.9066599999999996</v>
      </c>
      <c r="V190">
        <v>6.9066599999999996</v>
      </c>
      <c r="W190">
        <v>6.9066590000000003</v>
      </c>
      <c r="X190">
        <v>6.9066599999999996</v>
      </c>
      <c r="Y190">
        <v>6.9066599999999996</v>
      </c>
      <c r="Z190">
        <v>6.9066599999999996</v>
      </c>
      <c r="AA190">
        <v>6.9066599999999996</v>
      </c>
      <c r="AB190">
        <v>6.9066599999999996</v>
      </c>
      <c r="AC190">
        <v>6.9066599999999996</v>
      </c>
      <c r="AD190">
        <v>6.9066599999999996</v>
      </c>
      <c r="AE190">
        <v>6.9066599999999996</v>
      </c>
      <c r="AF190">
        <v>6.9066599999999996</v>
      </c>
      <c r="AG190">
        <v>6.9066599999999996</v>
      </c>
      <c r="AH190">
        <v>6.9066599999999996</v>
      </c>
      <c r="AI190">
        <v>6.9066599999999996</v>
      </c>
      <c r="AJ190">
        <v>6.9066599999999996</v>
      </c>
      <c r="AK190" s="75">
        <v>3.0000000000000001E-3</v>
      </c>
    </row>
    <row r="191" spans="1:37" ht="15" customHeight="1">
      <c r="A191" t="s">
        <v>928</v>
      </c>
      <c r="B191" t="s">
        <v>1065</v>
      </c>
      <c r="C191" t="s">
        <v>1066</v>
      </c>
      <c r="E191">
        <v>6.2240250000000001</v>
      </c>
      <c r="F191">
        <v>6.2729429999999997</v>
      </c>
      <c r="G191">
        <v>6.3426729999999996</v>
      </c>
      <c r="H191">
        <v>6.4537620000000002</v>
      </c>
      <c r="I191">
        <v>6.57667</v>
      </c>
      <c r="J191">
        <v>6.7321730000000004</v>
      </c>
      <c r="K191">
        <v>6.9089549999999997</v>
      </c>
      <c r="L191">
        <v>7.1025140000000002</v>
      </c>
      <c r="M191">
        <v>7.3010580000000003</v>
      </c>
      <c r="N191">
        <v>7.4032</v>
      </c>
      <c r="O191">
        <v>7.5458230000000004</v>
      </c>
      <c r="P191">
        <v>7.6652560000000003</v>
      </c>
      <c r="Q191">
        <v>7.7705950000000001</v>
      </c>
      <c r="R191">
        <v>7.8338299999999998</v>
      </c>
      <c r="S191">
        <v>7.842511</v>
      </c>
      <c r="T191">
        <v>7.8469199999999999</v>
      </c>
      <c r="U191">
        <v>7.8486380000000002</v>
      </c>
      <c r="V191">
        <v>7.8534790000000001</v>
      </c>
      <c r="W191">
        <v>7.8541410000000003</v>
      </c>
      <c r="X191">
        <v>7.855467</v>
      </c>
      <c r="Y191">
        <v>7.8569500000000003</v>
      </c>
      <c r="Z191">
        <v>7.8484680000000004</v>
      </c>
      <c r="AA191">
        <v>7.8508069999999996</v>
      </c>
      <c r="AB191">
        <v>7.8537710000000001</v>
      </c>
      <c r="AC191">
        <v>7.857532</v>
      </c>
      <c r="AD191">
        <v>7.8617439999999998</v>
      </c>
      <c r="AE191">
        <v>7.8662289999999997</v>
      </c>
      <c r="AF191">
        <v>7.8706800000000001</v>
      </c>
      <c r="AG191">
        <v>7.8746999999999998</v>
      </c>
      <c r="AH191">
        <v>7.8777239999999997</v>
      </c>
      <c r="AI191">
        <v>7.8798839999999997</v>
      </c>
      <c r="AJ191">
        <v>7.8811739999999997</v>
      </c>
      <c r="AK191" s="75">
        <v>8.0000000000000002E-3</v>
      </c>
    </row>
    <row r="192" spans="1:37" ht="15" customHeight="1">
      <c r="A192" t="s">
        <v>931</v>
      </c>
      <c r="B192" t="s">
        <v>1067</v>
      </c>
      <c r="C192" t="s">
        <v>1068</v>
      </c>
      <c r="E192">
        <v>7.3111649999999999</v>
      </c>
      <c r="F192">
        <v>7.4135179999999998</v>
      </c>
      <c r="G192">
        <v>7.588508</v>
      </c>
      <c r="H192">
        <v>7.667783</v>
      </c>
      <c r="I192">
        <v>7.8341089999999998</v>
      </c>
      <c r="J192">
        <v>8.0512139999999999</v>
      </c>
      <c r="K192">
        <v>8.2905730000000002</v>
      </c>
      <c r="L192">
        <v>8.5358889999999992</v>
      </c>
      <c r="M192">
        <v>8.7817159999999994</v>
      </c>
      <c r="N192">
        <v>8.9073770000000003</v>
      </c>
      <c r="O192">
        <v>9.0877739999999996</v>
      </c>
      <c r="P192">
        <v>9.2443469999999994</v>
      </c>
      <c r="Q192">
        <v>9.3895499999999998</v>
      </c>
      <c r="R192">
        <v>9.4775989999999997</v>
      </c>
      <c r="S192">
        <v>9.5020480000000003</v>
      </c>
      <c r="T192">
        <v>9.5276499999999995</v>
      </c>
      <c r="U192">
        <v>9.5525559999999992</v>
      </c>
      <c r="V192">
        <v>9.5777789999999996</v>
      </c>
      <c r="W192">
        <v>9.5893309999999996</v>
      </c>
      <c r="X192">
        <v>9.6080400000000008</v>
      </c>
      <c r="Y192">
        <v>9.6282460000000007</v>
      </c>
      <c r="Z192">
        <v>9.6326490000000007</v>
      </c>
      <c r="AA192">
        <v>9.6516249999999992</v>
      </c>
      <c r="AB192">
        <v>9.6729869999999991</v>
      </c>
      <c r="AC192">
        <v>9.6892410000000009</v>
      </c>
      <c r="AD192">
        <v>9.7107320000000001</v>
      </c>
      <c r="AE192">
        <v>9.7322590000000009</v>
      </c>
      <c r="AF192">
        <v>9.7545389999999994</v>
      </c>
      <c r="AG192">
        <v>9.7824010000000001</v>
      </c>
      <c r="AH192">
        <v>9.8120720000000006</v>
      </c>
      <c r="AI192">
        <v>9.8365489999999998</v>
      </c>
      <c r="AJ192">
        <v>9.8703299999999992</v>
      </c>
      <c r="AK192" s="75">
        <v>0.01</v>
      </c>
    </row>
    <row r="193" spans="1:37" ht="15" customHeight="1">
      <c r="A193" t="s">
        <v>1069</v>
      </c>
      <c r="C193" t="s">
        <v>1070</v>
      </c>
    </row>
    <row r="194" spans="1:37" ht="15" customHeight="1">
      <c r="A194" t="s">
        <v>690</v>
      </c>
      <c r="C194" t="s">
        <v>1071</v>
      </c>
    </row>
    <row r="195" spans="1:37" ht="15" customHeight="1">
      <c r="A195" t="s">
        <v>692</v>
      </c>
      <c r="B195" t="s">
        <v>1072</v>
      </c>
      <c r="C195" t="s">
        <v>1073</v>
      </c>
      <c r="D195" t="s">
        <v>1074</v>
      </c>
      <c r="E195">
        <v>164.36260999999999</v>
      </c>
      <c r="F195">
        <v>164.48271199999999</v>
      </c>
      <c r="G195">
        <v>166.613586</v>
      </c>
      <c r="H195">
        <v>166.43048099999999</v>
      </c>
      <c r="I195">
        <v>167.387405</v>
      </c>
      <c r="J195">
        <v>166.63561999999999</v>
      </c>
      <c r="K195">
        <v>164.995667</v>
      </c>
      <c r="L195">
        <v>163.87233000000001</v>
      </c>
      <c r="M195">
        <v>163.580658</v>
      </c>
      <c r="N195">
        <v>164.54193100000001</v>
      </c>
      <c r="O195">
        <v>164.94601399999999</v>
      </c>
      <c r="P195">
        <v>164.31268299999999</v>
      </c>
      <c r="Q195">
        <v>164.357437</v>
      </c>
      <c r="R195">
        <v>164.30628999999999</v>
      </c>
      <c r="S195">
        <v>163.545883</v>
      </c>
      <c r="T195">
        <v>162.66987599999999</v>
      </c>
      <c r="U195">
        <v>162.61914100000001</v>
      </c>
      <c r="V195">
        <v>163.931015</v>
      </c>
      <c r="W195">
        <v>164.566956</v>
      </c>
      <c r="X195">
        <v>166.01011700000001</v>
      </c>
      <c r="Y195">
        <v>167.29548600000001</v>
      </c>
      <c r="Z195">
        <v>167.276703</v>
      </c>
      <c r="AA195">
        <v>167.45813000000001</v>
      </c>
      <c r="AB195">
        <v>167.59085099999999</v>
      </c>
      <c r="AC195">
        <v>167.025757</v>
      </c>
      <c r="AD195">
        <v>167.691742</v>
      </c>
      <c r="AE195">
        <v>169.40329</v>
      </c>
      <c r="AF195">
        <v>170.94072</v>
      </c>
      <c r="AG195">
        <v>172.28222700000001</v>
      </c>
      <c r="AH195">
        <v>174.01123000000001</v>
      </c>
      <c r="AI195">
        <v>174.67155500000001</v>
      </c>
      <c r="AJ195">
        <v>175.24169900000001</v>
      </c>
      <c r="AK195" s="75">
        <v>2E-3</v>
      </c>
    </row>
    <row r="196" spans="1:37" ht="15" customHeight="1">
      <c r="A196" t="s">
        <v>695</v>
      </c>
      <c r="B196" t="s">
        <v>1075</v>
      </c>
      <c r="C196" t="s">
        <v>1076</v>
      </c>
      <c r="D196" t="s">
        <v>1074</v>
      </c>
      <c r="E196">
        <v>56.661766</v>
      </c>
      <c r="F196">
        <v>57.895541999999999</v>
      </c>
      <c r="G196">
        <v>59.828170999999998</v>
      </c>
      <c r="H196">
        <v>61.060192000000001</v>
      </c>
      <c r="I196">
        <v>62.771357999999999</v>
      </c>
      <c r="J196">
        <v>63.828045000000003</v>
      </c>
      <c r="K196">
        <v>64.340514999999996</v>
      </c>
      <c r="L196">
        <v>64.956008999999995</v>
      </c>
      <c r="M196">
        <v>66.137848000000005</v>
      </c>
      <c r="N196">
        <v>67.145638000000005</v>
      </c>
      <c r="O196">
        <v>68.504195999999993</v>
      </c>
      <c r="P196">
        <v>69.353058000000004</v>
      </c>
      <c r="Q196">
        <v>70.777664000000001</v>
      </c>
      <c r="R196">
        <v>72.346587999999997</v>
      </c>
      <c r="S196">
        <v>73.401329000000004</v>
      </c>
      <c r="T196">
        <v>74.332176000000004</v>
      </c>
      <c r="U196">
        <v>75.669242999999994</v>
      </c>
      <c r="V196">
        <v>77.648041000000006</v>
      </c>
      <c r="W196">
        <v>79.449776</v>
      </c>
      <c r="X196">
        <v>81.277145000000004</v>
      </c>
      <c r="Y196">
        <v>82.473906999999997</v>
      </c>
      <c r="Z196">
        <v>83.541306000000006</v>
      </c>
      <c r="AA196">
        <v>84.803787</v>
      </c>
      <c r="AB196">
        <v>86.188484000000003</v>
      </c>
      <c r="AC196">
        <v>87.183937</v>
      </c>
      <c r="AD196">
        <v>88.651687999999993</v>
      </c>
      <c r="AE196">
        <v>90.772330999999994</v>
      </c>
      <c r="AF196">
        <v>92.805655999999999</v>
      </c>
      <c r="AG196">
        <v>94.777244999999994</v>
      </c>
      <c r="AH196">
        <v>97.141670000000005</v>
      </c>
      <c r="AI196">
        <v>98.716071999999997</v>
      </c>
      <c r="AJ196">
        <v>100.14624000000001</v>
      </c>
      <c r="AK196" s="75">
        <v>1.9E-2</v>
      </c>
    </row>
    <row r="197" spans="1:37" ht="15" customHeight="1">
      <c r="A197" t="s">
        <v>698</v>
      </c>
      <c r="B197" t="s">
        <v>1077</v>
      </c>
      <c r="C197" t="s">
        <v>1078</v>
      </c>
      <c r="D197" t="s">
        <v>1074</v>
      </c>
      <c r="E197">
        <v>0.19626199999999999</v>
      </c>
      <c r="F197">
        <v>0.20455799999999999</v>
      </c>
      <c r="G197">
        <v>0.214809</v>
      </c>
      <c r="H197">
        <v>0.22259000000000001</v>
      </c>
      <c r="I197">
        <v>0.23233400000000001</v>
      </c>
      <c r="J197">
        <v>0.24010400000000001</v>
      </c>
      <c r="K197">
        <v>0.24709300000000001</v>
      </c>
      <c r="L197">
        <v>0.25492799999999999</v>
      </c>
      <c r="M197">
        <v>0.26434999999999997</v>
      </c>
      <c r="N197">
        <v>0.27550400000000003</v>
      </c>
      <c r="O197">
        <v>0.28743600000000002</v>
      </c>
      <c r="P197">
        <v>0.29829899999999998</v>
      </c>
      <c r="Q197">
        <v>0.31062299999999998</v>
      </c>
      <c r="R197">
        <v>0.32356299999999999</v>
      </c>
      <c r="S197">
        <v>0.33535399999999999</v>
      </c>
      <c r="T197">
        <v>0.34728399999999998</v>
      </c>
      <c r="U197">
        <v>0.36157299999999998</v>
      </c>
      <c r="V197">
        <v>0.37966100000000003</v>
      </c>
      <c r="W197">
        <v>0.39727200000000001</v>
      </c>
      <c r="X197">
        <v>0.41714899999999999</v>
      </c>
      <c r="Y197">
        <v>0.43823699999999999</v>
      </c>
      <c r="Z197">
        <v>0.45668500000000001</v>
      </c>
      <c r="AA197">
        <v>0.476325</v>
      </c>
      <c r="AB197">
        <v>0.49706899999999998</v>
      </c>
      <c r="AC197">
        <v>0.51662799999999998</v>
      </c>
      <c r="AD197">
        <v>0.54138299999999995</v>
      </c>
      <c r="AE197">
        <v>0.57048900000000002</v>
      </c>
      <c r="AF197">
        <v>0.60062000000000004</v>
      </c>
      <c r="AG197">
        <v>0.63182199999999999</v>
      </c>
      <c r="AH197">
        <v>0.66776899999999995</v>
      </c>
      <c r="AI197">
        <v>0.69987999999999995</v>
      </c>
      <c r="AJ197">
        <v>0.73312600000000006</v>
      </c>
      <c r="AK197" s="75">
        <v>4.2999999999999997E-2</v>
      </c>
    </row>
    <row r="198" spans="1:37" ht="15" customHeight="1">
      <c r="A198" t="s">
        <v>701</v>
      </c>
      <c r="B198" t="s">
        <v>1079</v>
      </c>
      <c r="C198" t="s">
        <v>1080</v>
      </c>
      <c r="D198" t="s">
        <v>1074</v>
      </c>
      <c r="E198">
        <v>0.12302200000000001</v>
      </c>
      <c r="F198">
        <v>0.12457799999999999</v>
      </c>
      <c r="G198">
        <v>0.127112</v>
      </c>
      <c r="H198">
        <v>0.12799099999999999</v>
      </c>
      <c r="I198">
        <v>0.129828</v>
      </c>
      <c r="J198">
        <v>0.13039899999999999</v>
      </c>
      <c r="K198">
        <v>0.130438</v>
      </c>
      <c r="L198">
        <v>0.13082099999999999</v>
      </c>
      <c r="M198">
        <v>0.13189000000000001</v>
      </c>
      <c r="N198">
        <v>0.133656</v>
      </c>
      <c r="O198">
        <v>0.13561200000000001</v>
      </c>
      <c r="P198">
        <v>0.13689200000000001</v>
      </c>
      <c r="Q198">
        <v>0.138678</v>
      </c>
      <c r="R198">
        <v>0.14056199999999999</v>
      </c>
      <c r="S198">
        <v>0.142286</v>
      </c>
      <c r="T198">
        <v>0.14399100000000001</v>
      </c>
      <c r="U198">
        <v>0.146588</v>
      </c>
      <c r="V198">
        <v>0.150921</v>
      </c>
      <c r="W198">
        <v>0.15522900000000001</v>
      </c>
      <c r="X198">
        <v>0.16048299999999999</v>
      </c>
      <c r="Y198">
        <v>0.16753399999999999</v>
      </c>
      <c r="Z198">
        <v>0.17388400000000001</v>
      </c>
      <c r="AA198">
        <v>0.18096300000000001</v>
      </c>
      <c r="AB198">
        <v>0.19151299999999999</v>
      </c>
      <c r="AC198">
        <v>0.202685</v>
      </c>
      <c r="AD198">
        <v>0.21824399999999999</v>
      </c>
      <c r="AE198">
        <v>0.23682</v>
      </c>
      <c r="AF198">
        <v>0.25729200000000002</v>
      </c>
      <c r="AG198">
        <v>0.27988000000000002</v>
      </c>
      <c r="AH198">
        <v>0.30649500000000002</v>
      </c>
      <c r="AI198">
        <v>0.33348800000000001</v>
      </c>
      <c r="AJ198">
        <v>0.36333100000000002</v>
      </c>
      <c r="AK198" s="75">
        <v>3.5999999999999997E-2</v>
      </c>
    </row>
    <row r="199" spans="1:37" ht="15" customHeight="1">
      <c r="A199" t="s">
        <v>704</v>
      </c>
      <c r="B199" t="s">
        <v>1081</v>
      </c>
      <c r="C199" t="s">
        <v>1082</v>
      </c>
      <c r="D199" t="s">
        <v>1074</v>
      </c>
      <c r="E199">
        <v>24.537821000000001</v>
      </c>
      <c r="F199">
        <v>25.193387999999999</v>
      </c>
      <c r="G199">
        <v>25.930754</v>
      </c>
      <c r="H199">
        <v>26.370493</v>
      </c>
      <c r="I199">
        <v>27.060908999999999</v>
      </c>
      <c r="J199">
        <v>27.577432999999999</v>
      </c>
      <c r="K199">
        <v>28.442475999999999</v>
      </c>
      <c r="L199">
        <v>29.336760000000002</v>
      </c>
      <c r="M199">
        <v>30.149570000000001</v>
      </c>
      <c r="N199">
        <v>31.21246</v>
      </c>
      <c r="O199">
        <v>32.801315000000002</v>
      </c>
      <c r="P199">
        <v>34.553019999999997</v>
      </c>
      <c r="Q199">
        <v>35.980578999999999</v>
      </c>
      <c r="R199">
        <v>37.479401000000003</v>
      </c>
      <c r="S199">
        <v>38.845173000000003</v>
      </c>
      <c r="T199">
        <v>40.227093000000004</v>
      </c>
      <c r="U199">
        <v>41.882258999999998</v>
      </c>
      <c r="V199">
        <v>43.977508999999998</v>
      </c>
      <c r="W199">
        <v>46.017386999999999</v>
      </c>
      <c r="X199">
        <v>48.319839000000002</v>
      </c>
      <c r="Y199">
        <v>51.662945000000001</v>
      </c>
      <c r="Z199">
        <v>54.077044999999998</v>
      </c>
      <c r="AA199">
        <v>56.402690999999997</v>
      </c>
      <c r="AB199">
        <v>58.859065999999999</v>
      </c>
      <c r="AC199">
        <v>61.175120999999997</v>
      </c>
      <c r="AD199">
        <v>64.429503999999994</v>
      </c>
      <c r="AE199">
        <v>67.893326000000002</v>
      </c>
      <c r="AF199">
        <v>71.479163999999997</v>
      </c>
      <c r="AG199">
        <v>75.192466999999994</v>
      </c>
      <c r="AH199">
        <v>79.910583000000003</v>
      </c>
      <c r="AI199">
        <v>83.708022999999997</v>
      </c>
      <c r="AJ199">
        <v>87.635323</v>
      </c>
      <c r="AK199" s="75">
        <v>4.2000000000000003E-2</v>
      </c>
    </row>
    <row r="200" spans="1:37" ht="15" customHeight="1">
      <c r="A200" t="s">
        <v>707</v>
      </c>
      <c r="B200" t="s">
        <v>1083</v>
      </c>
      <c r="C200" t="s">
        <v>1084</v>
      </c>
      <c r="D200" t="s">
        <v>1074</v>
      </c>
      <c r="E200">
        <v>0</v>
      </c>
      <c r="F200">
        <v>0.29060399999999997</v>
      </c>
      <c r="G200">
        <v>0.30446699999999999</v>
      </c>
      <c r="H200">
        <v>0.31549500000000003</v>
      </c>
      <c r="I200">
        <v>0.32930599999999999</v>
      </c>
      <c r="J200">
        <v>0.34031899999999998</v>
      </c>
      <c r="K200">
        <v>0.35022599999999998</v>
      </c>
      <c r="L200">
        <v>0.36132999999999998</v>
      </c>
      <c r="M200">
        <v>0.37468600000000002</v>
      </c>
      <c r="N200">
        <v>0.39049400000000001</v>
      </c>
      <c r="O200">
        <v>0.40740700000000002</v>
      </c>
      <c r="P200">
        <v>0.42280400000000001</v>
      </c>
      <c r="Q200">
        <v>0.440272</v>
      </c>
      <c r="R200">
        <v>0.45861299999999999</v>
      </c>
      <c r="S200">
        <v>0.475325</v>
      </c>
      <c r="T200">
        <v>0.492234</v>
      </c>
      <c r="U200">
        <v>0.51248800000000005</v>
      </c>
      <c r="V200">
        <v>0.53812599999999999</v>
      </c>
      <c r="W200">
        <v>0.563087</v>
      </c>
      <c r="X200">
        <v>0.59126000000000001</v>
      </c>
      <c r="Y200">
        <v>0.62114999999999998</v>
      </c>
      <c r="Z200">
        <v>0.64729700000000001</v>
      </c>
      <c r="AA200">
        <v>0.67513500000000004</v>
      </c>
      <c r="AB200">
        <v>0.704538</v>
      </c>
      <c r="AC200">
        <v>0.73226100000000005</v>
      </c>
      <c r="AD200">
        <v>0.76734800000000003</v>
      </c>
      <c r="AE200">
        <v>0.80860200000000004</v>
      </c>
      <c r="AF200">
        <v>0.85130799999999995</v>
      </c>
      <c r="AG200">
        <v>0.89553400000000005</v>
      </c>
      <c r="AH200">
        <v>0.94648500000000002</v>
      </c>
      <c r="AI200">
        <v>0.99199899999999996</v>
      </c>
      <c r="AJ200">
        <v>1.039121</v>
      </c>
      <c r="AK200" t="s">
        <v>171</v>
      </c>
    </row>
    <row r="201" spans="1:37" ht="15" customHeight="1">
      <c r="A201" t="s">
        <v>710</v>
      </c>
      <c r="B201" t="s">
        <v>1085</v>
      </c>
      <c r="C201" t="s">
        <v>1086</v>
      </c>
      <c r="D201" t="s">
        <v>1074</v>
      </c>
      <c r="E201">
        <v>0</v>
      </c>
      <c r="F201">
        <v>0.32142100000000001</v>
      </c>
      <c r="G201">
        <v>0.33752799999999999</v>
      </c>
      <c r="H201">
        <v>0.34975299999999998</v>
      </c>
      <c r="I201">
        <v>0.365064</v>
      </c>
      <c r="J201">
        <v>0.37727300000000003</v>
      </c>
      <c r="K201">
        <v>0.38825500000000002</v>
      </c>
      <c r="L201">
        <v>0.400565</v>
      </c>
      <c r="M201">
        <v>0.41537099999999999</v>
      </c>
      <c r="N201">
        <v>0.432896</v>
      </c>
      <c r="O201">
        <v>0.45164500000000002</v>
      </c>
      <c r="P201">
        <v>0.46871400000000002</v>
      </c>
      <c r="Q201">
        <v>0.48807899999999999</v>
      </c>
      <c r="R201">
        <v>0.50841099999999995</v>
      </c>
      <c r="S201">
        <v>0.52693800000000002</v>
      </c>
      <c r="T201">
        <v>0.54568399999999995</v>
      </c>
      <c r="U201">
        <v>0.56813599999999997</v>
      </c>
      <c r="V201">
        <v>0.59655800000000003</v>
      </c>
      <c r="W201">
        <v>0.62422900000000003</v>
      </c>
      <c r="X201">
        <v>0.65546199999999999</v>
      </c>
      <c r="Y201">
        <v>0.68859800000000004</v>
      </c>
      <c r="Z201">
        <v>0.717584</v>
      </c>
      <c r="AA201">
        <v>0.74844500000000003</v>
      </c>
      <c r="AB201">
        <v>0.78103999999999996</v>
      </c>
      <c r="AC201">
        <v>0.81177299999999997</v>
      </c>
      <c r="AD201">
        <v>0.85067000000000004</v>
      </c>
      <c r="AE201">
        <v>0.89640399999999998</v>
      </c>
      <c r="AF201">
        <v>0.94374800000000003</v>
      </c>
      <c r="AG201">
        <v>0.99277499999999996</v>
      </c>
      <c r="AH201">
        <v>1.0492589999999999</v>
      </c>
      <c r="AI201">
        <v>1.099715</v>
      </c>
      <c r="AJ201">
        <v>1.1519539999999999</v>
      </c>
      <c r="AK201" t="s">
        <v>171</v>
      </c>
    </row>
    <row r="202" spans="1:37" ht="15" customHeight="1">
      <c r="A202" t="s">
        <v>713</v>
      </c>
      <c r="B202" t="s">
        <v>1087</v>
      </c>
      <c r="C202" t="s">
        <v>1088</v>
      </c>
      <c r="D202" t="s">
        <v>1074</v>
      </c>
      <c r="E202">
        <v>0</v>
      </c>
      <c r="F202">
        <v>0.29817300000000002</v>
      </c>
      <c r="G202">
        <v>0.31311499999999998</v>
      </c>
      <c r="H202">
        <v>0.324457</v>
      </c>
      <c r="I202">
        <v>0.33866000000000002</v>
      </c>
      <c r="J202">
        <v>0.34998600000000002</v>
      </c>
      <c r="K202">
        <v>0.36017399999999999</v>
      </c>
      <c r="L202">
        <v>0.37159300000000001</v>
      </c>
      <c r="M202">
        <v>0.385328</v>
      </c>
      <c r="N202">
        <v>0.401586</v>
      </c>
      <c r="O202">
        <v>0.41897899999999999</v>
      </c>
      <c r="P202">
        <v>0.43481399999999998</v>
      </c>
      <c r="Q202">
        <v>0.45277800000000001</v>
      </c>
      <c r="R202">
        <v>0.47163899999999997</v>
      </c>
      <c r="S202">
        <v>0.48882599999999998</v>
      </c>
      <c r="T202">
        <v>0.506216</v>
      </c>
      <c r="U202">
        <v>0.52704399999999996</v>
      </c>
      <c r="V202">
        <v>0.55341099999999999</v>
      </c>
      <c r="W202">
        <v>0.57908099999999996</v>
      </c>
      <c r="X202">
        <v>0.60805500000000001</v>
      </c>
      <c r="Y202">
        <v>0.63879300000000006</v>
      </c>
      <c r="Z202">
        <v>0.66568300000000002</v>
      </c>
      <c r="AA202">
        <v>0.69431200000000004</v>
      </c>
      <c r="AB202">
        <v>0.724549</v>
      </c>
      <c r="AC202">
        <v>0.75305999999999995</v>
      </c>
      <c r="AD202">
        <v>0.78914399999999996</v>
      </c>
      <c r="AE202">
        <v>0.831569</v>
      </c>
      <c r="AF202">
        <v>0.87548899999999996</v>
      </c>
      <c r="AG202">
        <v>0.92096999999999996</v>
      </c>
      <c r="AH202">
        <v>0.97336900000000004</v>
      </c>
      <c r="AI202">
        <v>1.020176</v>
      </c>
      <c r="AJ202">
        <v>1.0686370000000001</v>
      </c>
      <c r="AK202" t="s">
        <v>171</v>
      </c>
    </row>
    <row r="203" spans="1:37" ht="15" customHeight="1">
      <c r="A203" t="s">
        <v>716</v>
      </c>
      <c r="B203" t="s">
        <v>1089</v>
      </c>
      <c r="C203" t="s">
        <v>1090</v>
      </c>
      <c r="D203" t="s">
        <v>1074</v>
      </c>
      <c r="E203">
        <v>0</v>
      </c>
      <c r="F203">
        <v>2.0699999999999999E-4</v>
      </c>
      <c r="G203">
        <v>2.1100000000000001E-4</v>
      </c>
      <c r="H203">
        <v>2.1100000000000001E-4</v>
      </c>
      <c r="I203">
        <v>2.13E-4</v>
      </c>
      <c r="J203">
        <v>2.13E-4</v>
      </c>
      <c r="K203">
        <v>2.12E-4</v>
      </c>
      <c r="L203">
        <v>2.1100000000000001E-4</v>
      </c>
      <c r="M203">
        <v>2.1000000000000001E-4</v>
      </c>
      <c r="N203">
        <v>2.1100000000000001E-4</v>
      </c>
      <c r="O203">
        <v>2.1100000000000001E-4</v>
      </c>
      <c r="P203">
        <v>2.0900000000000001E-4</v>
      </c>
      <c r="Q203">
        <v>2.0699999999999999E-4</v>
      </c>
      <c r="R203">
        <v>2.05E-4</v>
      </c>
      <c r="S203">
        <v>2.0100000000000001E-4</v>
      </c>
      <c r="T203">
        <v>1.9599999999999999E-4</v>
      </c>
      <c r="U203">
        <v>1.92E-4</v>
      </c>
      <c r="V203">
        <v>1.9000000000000001E-4</v>
      </c>
      <c r="W203">
        <v>1.8699999999999999E-4</v>
      </c>
      <c r="X203">
        <v>1.85E-4</v>
      </c>
      <c r="Y203">
        <v>1.83E-4</v>
      </c>
      <c r="Z203">
        <v>1.8000000000000001E-4</v>
      </c>
      <c r="AA203">
        <v>1.76E-4</v>
      </c>
      <c r="AB203">
        <v>1.73E-4</v>
      </c>
      <c r="AC203">
        <v>1.7000000000000001E-4</v>
      </c>
      <c r="AD203">
        <v>1.6799999999999999E-4</v>
      </c>
      <c r="AE203">
        <v>1.66E-4</v>
      </c>
      <c r="AF203">
        <v>1.65E-4</v>
      </c>
      <c r="AG203">
        <v>1.63E-4</v>
      </c>
      <c r="AH203">
        <v>1.63E-4</v>
      </c>
      <c r="AI203">
        <v>1.6000000000000001E-4</v>
      </c>
      <c r="AJ203">
        <v>1.5799999999999999E-4</v>
      </c>
      <c r="AK203" t="s">
        <v>171</v>
      </c>
    </row>
    <row r="204" spans="1:37" ht="15" customHeight="1">
      <c r="A204" t="s">
        <v>719</v>
      </c>
      <c r="B204" t="s">
        <v>1091</v>
      </c>
      <c r="C204" t="s">
        <v>1092</v>
      </c>
      <c r="D204" t="s">
        <v>1074</v>
      </c>
      <c r="E204">
        <v>245.88149999999999</v>
      </c>
      <c r="F204">
        <v>248.811172</v>
      </c>
      <c r="G204">
        <v>253.66973899999999</v>
      </c>
      <c r="H204">
        <v>255.20166</v>
      </c>
      <c r="I204">
        <v>258.61508199999997</v>
      </c>
      <c r="J204">
        <v>259.479401</v>
      </c>
      <c r="K204">
        <v>259.25509599999998</v>
      </c>
      <c r="L204">
        <v>259.68460099999999</v>
      </c>
      <c r="M204">
        <v>261.439911</v>
      </c>
      <c r="N204">
        <v>264.53439300000002</v>
      </c>
      <c r="O204">
        <v>267.95281999999997</v>
      </c>
      <c r="P204">
        <v>269.98056000000003</v>
      </c>
      <c r="Q204">
        <v>272.94635</v>
      </c>
      <c r="R204">
        <v>276.03530899999998</v>
      </c>
      <c r="S204">
        <v>277.76132200000001</v>
      </c>
      <c r="T204">
        <v>279.264771</v>
      </c>
      <c r="U204">
        <v>282.28671300000002</v>
      </c>
      <c r="V204">
        <v>287.77539100000001</v>
      </c>
      <c r="W204">
        <v>292.35311899999999</v>
      </c>
      <c r="X204">
        <v>298.03967299999999</v>
      </c>
      <c r="Y204">
        <v>303.98681599999998</v>
      </c>
      <c r="Z204">
        <v>307.55639600000001</v>
      </c>
      <c r="AA204">
        <v>311.43994099999998</v>
      </c>
      <c r="AB204">
        <v>315.537262</v>
      </c>
      <c r="AC204">
        <v>318.40139799999997</v>
      </c>
      <c r="AD204">
        <v>323.93984999999998</v>
      </c>
      <c r="AE204">
        <v>331.41296399999999</v>
      </c>
      <c r="AF204">
        <v>338.75418100000002</v>
      </c>
      <c r="AG204">
        <v>345.97302200000001</v>
      </c>
      <c r="AH204">
        <v>355.00701900000001</v>
      </c>
      <c r="AI204">
        <v>361.24108899999999</v>
      </c>
      <c r="AJ204">
        <v>367.379547</v>
      </c>
      <c r="AK204" s="75">
        <v>1.2999999999999999E-2</v>
      </c>
    </row>
    <row r="205" spans="1:37" ht="15" customHeight="1">
      <c r="A205" t="s">
        <v>722</v>
      </c>
      <c r="C205" t="s">
        <v>1093</v>
      </c>
    </row>
    <row r="206" spans="1:37" ht="15" customHeight="1">
      <c r="A206" t="s">
        <v>692</v>
      </c>
      <c r="B206" t="s">
        <v>1094</v>
      </c>
      <c r="C206" t="s">
        <v>1095</v>
      </c>
      <c r="D206" t="s">
        <v>1074</v>
      </c>
      <c r="E206">
        <v>133.18077099999999</v>
      </c>
      <c r="F206">
        <v>127.40007</v>
      </c>
      <c r="G206">
        <v>121.45291899999999</v>
      </c>
      <c r="H206">
        <v>135.117447</v>
      </c>
      <c r="I206">
        <v>136.36932400000001</v>
      </c>
      <c r="J206">
        <v>133.94450399999999</v>
      </c>
      <c r="K206">
        <v>132.18963600000001</v>
      </c>
      <c r="L206">
        <v>132.869156</v>
      </c>
      <c r="M206">
        <v>135.085159</v>
      </c>
      <c r="N206">
        <v>138.05931100000001</v>
      </c>
      <c r="O206">
        <v>141.325897</v>
      </c>
      <c r="P206">
        <v>143.61750799999999</v>
      </c>
      <c r="Q206">
        <v>145.783997</v>
      </c>
      <c r="R206">
        <v>148.92184399999999</v>
      </c>
      <c r="S206">
        <v>151.340439</v>
      </c>
      <c r="T206">
        <v>152.85205099999999</v>
      </c>
      <c r="U206">
        <v>153.89946</v>
      </c>
      <c r="V206">
        <v>157.55909700000001</v>
      </c>
      <c r="W206">
        <v>162.652466</v>
      </c>
      <c r="X206">
        <v>167.38519299999999</v>
      </c>
      <c r="Y206">
        <v>172.09110999999999</v>
      </c>
      <c r="Z206">
        <v>176.51109299999999</v>
      </c>
      <c r="AA206">
        <v>180.59219400000001</v>
      </c>
      <c r="AB206">
        <v>184.63372799999999</v>
      </c>
      <c r="AC206">
        <v>189.243652</v>
      </c>
      <c r="AD206">
        <v>194.55069</v>
      </c>
      <c r="AE206">
        <v>201.28697199999999</v>
      </c>
      <c r="AF206">
        <v>208.02406300000001</v>
      </c>
      <c r="AG206">
        <v>213.44937100000001</v>
      </c>
      <c r="AH206">
        <v>219.30723599999999</v>
      </c>
      <c r="AI206">
        <v>224.717422</v>
      </c>
      <c r="AJ206">
        <v>227.56764200000001</v>
      </c>
      <c r="AK206" s="75">
        <v>1.7000000000000001E-2</v>
      </c>
    </row>
    <row r="207" spans="1:37" ht="15" customHeight="1">
      <c r="A207" t="s">
        <v>695</v>
      </c>
      <c r="B207" t="s">
        <v>1096</v>
      </c>
      <c r="C207" t="s">
        <v>1097</v>
      </c>
      <c r="D207" t="s">
        <v>1074</v>
      </c>
      <c r="E207">
        <v>68.587029000000001</v>
      </c>
      <c r="F207">
        <v>65.651176000000007</v>
      </c>
      <c r="G207">
        <v>62.576858999999999</v>
      </c>
      <c r="H207">
        <v>69.080337999999998</v>
      </c>
      <c r="I207">
        <v>70.477599999999995</v>
      </c>
      <c r="J207">
        <v>70.138947000000002</v>
      </c>
      <c r="K207">
        <v>69.956992999999997</v>
      </c>
      <c r="L207">
        <v>70.59845</v>
      </c>
      <c r="M207">
        <v>71.828277999999997</v>
      </c>
      <c r="N207">
        <v>73.889908000000005</v>
      </c>
      <c r="O207">
        <v>76.058341999999996</v>
      </c>
      <c r="P207">
        <v>77.528403999999995</v>
      </c>
      <c r="Q207">
        <v>78.769264000000007</v>
      </c>
      <c r="R207">
        <v>80.437561000000002</v>
      </c>
      <c r="S207">
        <v>81.614761000000001</v>
      </c>
      <c r="T207">
        <v>82.132118000000006</v>
      </c>
      <c r="U207">
        <v>82.374397000000002</v>
      </c>
      <c r="V207">
        <v>84.013335999999995</v>
      </c>
      <c r="W207">
        <v>86.404021999999998</v>
      </c>
      <c r="X207">
        <v>88.589561000000003</v>
      </c>
      <c r="Y207">
        <v>90.746612999999996</v>
      </c>
      <c r="Z207">
        <v>92.737831</v>
      </c>
      <c r="AA207">
        <v>94.531386999999995</v>
      </c>
      <c r="AB207">
        <v>96.106505999999996</v>
      </c>
      <c r="AC207">
        <v>97.946044999999998</v>
      </c>
      <c r="AD207">
        <v>100.111183</v>
      </c>
      <c r="AE207">
        <v>102.967682</v>
      </c>
      <c r="AF207">
        <v>105.774834</v>
      </c>
      <c r="AG207">
        <v>107.867592</v>
      </c>
      <c r="AH207">
        <v>110.131409</v>
      </c>
      <c r="AI207">
        <v>112.121117</v>
      </c>
      <c r="AJ207">
        <v>112.791809</v>
      </c>
      <c r="AK207" s="75">
        <v>1.6E-2</v>
      </c>
    </row>
    <row r="208" spans="1:37" ht="15" customHeight="1">
      <c r="A208" t="s">
        <v>698</v>
      </c>
      <c r="B208" t="s">
        <v>1098</v>
      </c>
      <c r="C208" t="s">
        <v>1099</v>
      </c>
      <c r="D208" t="s">
        <v>1074</v>
      </c>
      <c r="E208">
        <v>0.287275</v>
      </c>
      <c r="F208">
        <v>0.27556599999999998</v>
      </c>
      <c r="G208">
        <v>0.26212999999999997</v>
      </c>
      <c r="H208">
        <v>0.29052099999999997</v>
      </c>
      <c r="I208">
        <v>0.29431000000000002</v>
      </c>
      <c r="J208">
        <v>0.29097099999999998</v>
      </c>
      <c r="K208">
        <v>0.28908299999999998</v>
      </c>
      <c r="L208">
        <v>0.29217900000000002</v>
      </c>
      <c r="M208">
        <v>0.29882999999999998</v>
      </c>
      <c r="N208">
        <v>0.30888199999999999</v>
      </c>
      <c r="O208">
        <v>0.32090299999999999</v>
      </c>
      <c r="P208">
        <v>0.33093800000000001</v>
      </c>
      <c r="Q208">
        <v>0.34090599999999999</v>
      </c>
      <c r="R208">
        <v>0.35386800000000002</v>
      </c>
      <c r="S208">
        <v>0.36836999999999998</v>
      </c>
      <c r="T208">
        <v>0.38097199999999998</v>
      </c>
      <c r="U208">
        <v>0.39288200000000001</v>
      </c>
      <c r="V208">
        <v>0.41212500000000002</v>
      </c>
      <c r="W208">
        <v>0.43820799999999999</v>
      </c>
      <c r="X208">
        <v>0.46451399999999998</v>
      </c>
      <c r="Y208">
        <v>0.49195800000000001</v>
      </c>
      <c r="Z208">
        <v>0.51982200000000001</v>
      </c>
      <c r="AA208">
        <v>0.54791000000000001</v>
      </c>
      <c r="AB208">
        <v>0.57674999999999998</v>
      </c>
      <c r="AC208">
        <v>0.60866399999999998</v>
      </c>
      <c r="AD208">
        <v>0.644289</v>
      </c>
      <c r="AE208">
        <v>0.68638500000000002</v>
      </c>
      <c r="AF208">
        <v>0.73043199999999997</v>
      </c>
      <c r="AG208">
        <v>0.77176500000000003</v>
      </c>
      <c r="AH208">
        <v>0.81653699999999996</v>
      </c>
      <c r="AI208">
        <v>0.86158999999999997</v>
      </c>
      <c r="AJ208">
        <v>0.89851000000000003</v>
      </c>
      <c r="AK208" s="75">
        <v>3.6999999999999998E-2</v>
      </c>
    </row>
    <row r="209" spans="1:37" ht="15" customHeight="1">
      <c r="A209" t="s">
        <v>701</v>
      </c>
      <c r="B209" t="s">
        <v>1100</v>
      </c>
      <c r="C209" t="s">
        <v>1101</v>
      </c>
      <c r="D209" t="s">
        <v>1074</v>
      </c>
      <c r="E209">
        <v>0.55974599999999997</v>
      </c>
      <c r="F209">
        <v>0.53859100000000004</v>
      </c>
      <c r="G209">
        <v>0.51345300000000005</v>
      </c>
      <c r="H209">
        <v>0.56980200000000003</v>
      </c>
      <c r="I209">
        <v>0.57730199999999998</v>
      </c>
      <c r="J209">
        <v>0.56976300000000002</v>
      </c>
      <c r="K209">
        <v>0.56458200000000003</v>
      </c>
      <c r="L209">
        <v>0.56862599999999996</v>
      </c>
      <c r="M209">
        <v>0.57863399999999998</v>
      </c>
      <c r="N209">
        <v>0.59319500000000003</v>
      </c>
      <c r="O209">
        <v>0.60900799999999999</v>
      </c>
      <c r="P209">
        <v>0.62102400000000002</v>
      </c>
      <c r="Q209">
        <v>0.63220299999999996</v>
      </c>
      <c r="R209">
        <v>0.64728300000000005</v>
      </c>
      <c r="S209">
        <v>0.65858399999999995</v>
      </c>
      <c r="T209">
        <v>0.66631799999999997</v>
      </c>
      <c r="U209">
        <v>0.67213599999999996</v>
      </c>
      <c r="V209">
        <v>0.68958699999999995</v>
      </c>
      <c r="W209">
        <v>0.71359899999999998</v>
      </c>
      <c r="X209">
        <v>0.73635700000000004</v>
      </c>
      <c r="Y209">
        <v>0.76022999999999996</v>
      </c>
      <c r="Z209">
        <v>0.78459500000000004</v>
      </c>
      <c r="AA209">
        <v>0.80837999999999999</v>
      </c>
      <c r="AB209">
        <v>0.83230300000000002</v>
      </c>
      <c r="AC209">
        <v>0.86151699999999998</v>
      </c>
      <c r="AD209">
        <v>0.89526499999999998</v>
      </c>
      <c r="AE209">
        <v>0.93800300000000003</v>
      </c>
      <c r="AF209">
        <v>0.98278900000000002</v>
      </c>
      <c r="AG209">
        <v>1.023217</v>
      </c>
      <c r="AH209">
        <v>1.068432</v>
      </c>
      <c r="AI209">
        <v>1.114139</v>
      </c>
      <c r="AJ209">
        <v>1.149861</v>
      </c>
      <c r="AK209" s="75">
        <v>2.3E-2</v>
      </c>
    </row>
    <row r="210" spans="1:37" ht="15" customHeight="1">
      <c r="A210" t="s">
        <v>704</v>
      </c>
      <c r="B210" t="s">
        <v>1102</v>
      </c>
      <c r="C210" t="s">
        <v>1103</v>
      </c>
      <c r="D210" t="s">
        <v>1074</v>
      </c>
      <c r="E210">
        <v>4.698429</v>
      </c>
      <c r="F210">
        <v>4.4960979999999999</v>
      </c>
      <c r="G210">
        <v>4.266521</v>
      </c>
      <c r="H210">
        <v>4.7269350000000001</v>
      </c>
      <c r="I210">
        <v>4.7894350000000001</v>
      </c>
      <c r="J210">
        <v>4.7502550000000001</v>
      </c>
      <c r="K210">
        <v>4.7475589999999999</v>
      </c>
      <c r="L210">
        <v>4.8665320000000003</v>
      </c>
      <c r="M210">
        <v>5.0430279999999996</v>
      </c>
      <c r="N210">
        <v>5.2932610000000002</v>
      </c>
      <c r="O210">
        <v>5.597391</v>
      </c>
      <c r="P210">
        <v>5.8710789999999999</v>
      </c>
      <c r="Q210">
        <v>6.1468699999999998</v>
      </c>
      <c r="R210">
        <v>6.4738389999999999</v>
      </c>
      <c r="S210">
        <v>6.7802829999999998</v>
      </c>
      <c r="T210">
        <v>7.0527930000000003</v>
      </c>
      <c r="U210">
        <v>7.3131000000000004</v>
      </c>
      <c r="V210">
        <v>7.7110440000000002</v>
      </c>
      <c r="W210">
        <v>8.1990730000000003</v>
      </c>
      <c r="X210">
        <v>8.6912640000000003</v>
      </c>
      <c r="Y210">
        <v>9.2047600000000003</v>
      </c>
      <c r="Z210">
        <v>9.7261030000000002</v>
      </c>
      <c r="AA210">
        <v>10.251638</v>
      </c>
      <c r="AB210">
        <v>10.791247</v>
      </c>
      <c r="AC210">
        <v>11.388374000000001</v>
      </c>
      <c r="AD210">
        <v>12.05495</v>
      </c>
      <c r="AE210">
        <v>12.842571</v>
      </c>
      <c r="AF210">
        <v>13.666714000000001</v>
      </c>
      <c r="AG210">
        <v>14.440068999999999</v>
      </c>
      <c r="AH210">
        <v>15.277773</v>
      </c>
      <c r="AI210">
        <v>16.120735</v>
      </c>
      <c r="AJ210">
        <v>16.811523000000001</v>
      </c>
      <c r="AK210" s="75">
        <v>4.2000000000000003E-2</v>
      </c>
    </row>
    <row r="211" spans="1:37" ht="15" customHeight="1">
      <c r="A211" t="s">
        <v>707</v>
      </c>
      <c r="B211" t="s">
        <v>1104</v>
      </c>
      <c r="C211" t="s">
        <v>1105</v>
      </c>
      <c r="D211" t="s">
        <v>1074</v>
      </c>
      <c r="E211">
        <v>0</v>
      </c>
      <c r="F211">
        <v>0.234546</v>
      </c>
      <c r="G211">
        <v>0.22981499999999999</v>
      </c>
      <c r="H211">
        <v>0.262687</v>
      </c>
      <c r="I211">
        <v>0.27412900000000001</v>
      </c>
      <c r="J211">
        <v>0.27866600000000002</v>
      </c>
      <c r="K211">
        <v>0.28441499999999997</v>
      </c>
      <c r="L211">
        <v>0.29504599999999997</v>
      </c>
      <c r="M211">
        <v>0.30924600000000002</v>
      </c>
      <c r="N211">
        <v>0.32653900000000002</v>
      </c>
      <c r="O211">
        <v>0.34530100000000002</v>
      </c>
      <c r="P211">
        <v>0.36218499999999998</v>
      </c>
      <c r="Q211">
        <v>0.37919799999999998</v>
      </c>
      <c r="R211">
        <v>0.39936899999999997</v>
      </c>
      <c r="S211">
        <v>0.41827300000000001</v>
      </c>
      <c r="T211">
        <v>0.43508400000000003</v>
      </c>
      <c r="U211">
        <v>0.45114199999999999</v>
      </c>
      <c r="V211">
        <v>0.47569099999999997</v>
      </c>
      <c r="W211">
        <v>0.50579700000000005</v>
      </c>
      <c r="X211">
        <v>0.536161</v>
      </c>
      <c r="Y211">
        <v>0.56783799999999995</v>
      </c>
      <c r="Z211">
        <v>0.59999899999999995</v>
      </c>
      <c r="AA211">
        <v>0.63241899999999995</v>
      </c>
      <c r="AB211">
        <v>0.66570799999999997</v>
      </c>
      <c r="AC211">
        <v>0.70254399999999995</v>
      </c>
      <c r="AD211">
        <v>0.74366500000000002</v>
      </c>
      <c r="AE211">
        <v>0.79225299999999999</v>
      </c>
      <c r="AF211">
        <v>0.84309400000000001</v>
      </c>
      <c r="AG211">
        <v>0.89080199999999998</v>
      </c>
      <c r="AH211">
        <v>0.94247999999999998</v>
      </c>
      <c r="AI211">
        <v>0.99448199999999998</v>
      </c>
      <c r="AJ211">
        <v>1.037096</v>
      </c>
      <c r="AK211" t="s">
        <v>171</v>
      </c>
    </row>
    <row r="212" spans="1:37" ht="15" customHeight="1">
      <c r="A212" t="s">
        <v>710</v>
      </c>
      <c r="B212" t="s">
        <v>1106</v>
      </c>
      <c r="C212" t="s">
        <v>1107</v>
      </c>
      <c r="D212" t="s">
        <v>1074</v>
      </c>
      <c r="E212">
        <v>0</v>
      </c>
      <c r="F212">
        <v>0.25949299999999997</v>
      </c>
      <c r="G212">
        <v>0.25480399999999997</v>
      </c>
      <c r="H212">
        <v>0.29125000000000001</v>
      </c>
      <c r="I212">
        <v>0.30393599999999998</v>
      </c>
      <c r="J212">
        <v>0.30896600000000002</v>
      </c>
      <c r="K212">
        <v>0.31534099999999998</v>
      </c>
      <c r="L212">
        <v>0.327127</v>
      </c>
      <c r="M212">
        <v>0.34287200000000001</v>
      </c>
      <c r="N212">
        <v>0.36204500000000001</v>
      </c>
      <c r="O212">
        <v>0.38284699999999999</v>
      </c>
      <c r="P212">
        <v>0.40156599999999998</v>
      </c>
      <c r="Q212">
        <v>0.420429</v>
      </c>
      <c r="R212">
        <v>0.44279299999999999</v>
      </c>
      <c r="S212">
        <v>0.46375300000000003</v>
      </c>
      <c r="T212">
        <v>0.48239199999999999</v>
      </c>
      <c r="U212">
        <v>0.500197</v>
      </c>
      <c r="V212">
        <v>0.52741499999999997</v>
      </c>
      <c r="W212">
        <v>0.56079500000000004</v>
      </c>
      <c r="X212">
        <v>0.59445899999999996</v>
      </c>
      <c r="Y212">
        <v>0.62958099999999995</v>
      </c>
      <c r="Z212">
        <v>0.66523900000000002</v>
      </c>
      <c r="AA212">
        <v>0.70118499999999995</v>
      </c>
      <c r="AB212">
        <v>0.738093</v>
      </c>
      <c r="AC212">
        <v>0.77893400000000002</v>
      </c>
      <c r="AD212">
        <v>0.82452599999999998</v>
      </c>
      <c r="AE212">
        <v>0.87839699999999998</v>
      </c>
      <c r="AF212">
        <v>0.93476700000000001</v>
      </c>
      <c r="AG212">
        <v>0.98766200000000004</v>
      </c>
      <c r="AH212">
        <v>1.044959</v>
      </c>
      <c r="AI212">
        <v>1.1026149999999999</v>
      </c>
      <c r="AJ212">
        <v>1.1498630000000001</v>
      </c>
      <c r="AK212" t="s">
        <v>171</v>
      </c>
    </row>
    <row r="213" spans="1:37" ht="15" customHeight="1">
      <c r="A213" t="s">
        <v>713</v>
      </c>
      <c r="B213" t="s">
        <v>1108</v>
      </c>
      <c r="C213" t="s">
        <v>1109</v>
      </c>
      <c r="D213" t="s">
        <v>1074</v>
      </c>
      <c r="E213">
        <v>0</v>
      </c>
      <c r="F213">
        <v>0.223744</v>
      </c>
      <c r="G213">
        <v>0.21970000000000001</v>
      </c>
      <c r="H213">
        <v>0.25112499999999999</v>
      </c>
      <c r="I213">
        <v>0.26206299999999999</v>
      </c>
      <c r="J213">
        <v>0.26640000000000003</v>
      </c>
      <c r="K213">
        <v>0.271897</v>
      </c>
      <c r="L213">
        <v>0.28205999999999998</v>
      </c>
      <c r="M213">
        <v>0.29563499999999998</v>
      </c>
      <c r="N213">
        <v>0.31216699999999997</v>
      </c>
      <c r="O213">
        <v>0.33010299999999998</v>
      </c>
      <c r="P213">
        <v>0.34624300000000002</v>
      </c>
      <c r="Q213">
        <v>0.362508</v>
      </c>
      <c r="R213">
        <v>0.38179099999999999</v>
      </c>
      <c r="S213">
        <v>0.39986300000000002</v>
      </c>
      <c r="T213">
        <v>0.41593400000000003</v>
      </c>
      <c r="U213">
        <v>0.431286</v>
      </c>
      <c r="V213">
        <v>0.45475399999999999</v>
      </c>
      <c r="W213">
        <v>0.48353499999999999</v>
      </c>
      <c r="X213">
        <v>0.51256199999999996</v>
      </c>
      <c r="Y213">
        <v>0.54284500000000002</v>
      </c>
      <c r="Z213">
        <v>0.57359099999999996</v>
      </c>
      <c r="AA213">
        <v>0.60458400000000001</v>
      </c>
      <c r="AB213">
        <v>0.63640699999999994</v>
      </c>
      <c r="AC213">
        <v>0.67162299999999997</v>
      </c>
      <c r="AD213">
        <v>0.71093300000000004</v>
      </c>
      <c r="AE213">
        <v>0.75738300000000003</v>
      </c>
      <c r="AF213">
        <v>0.80598599999999998</v>
      </c>
      <c r="AG213">
        <v>0.85159399999999996</v>
      </c>
      <c r="AH213">
        <v>0.90099700000000005</v>
      </c>
      <c r="AI213">
        <v>0.95071099999999997</v>
      </c>
      <c r="AJ213">
        <v>0.99144900000000002</v>
      </c>
      <c r="AK213" t="s">
        <v>171</v>
      </c>
    </row>
    <row r="214" spans="1:37" ht="15" customHeight="1">
      <c r="A214" t="s">
        <v>716</v>
      </c>
      <c r="B214" t="s">
        <v>1110</v>
      </c>
      <c r="C214" t="s">
        <v>1111</v>
      </c>
      <c r="D214" t="s">
        <v>1074</v>
      </c>
      <c r="E214">
        <v>0</v>
      </c>
      <c r="F214">
        <v>0.39895599999999998</v>
      </c>
      <c r="G214">
        <v>0.39174599999999998</v>
      </c>
      <c r="H214">
        <v>0.44778000000000001</v>
      </c>
      <c r="I214">
        <v>0.46728399999999998</v>
      </c>
      <c r="J214">
        <v>0.475018</v>
      </c>
      <c r="K214">
        <v>0.48481800000000003</v>
      </c>
      <c r="L214">
        <v>0.50294000000000005</v>
      </c>
      <c r="M214">
        <v>0.527146</v>
      </c>
      <c r="N214">
        <v>0.55662400000000001</v>
      </c>
      <c r="O214">
        <v>0.58860500000000004</v>
      </c>
      <c r="P214">
        <v>0.61738499999999996</v>
      </c>
      <c r="Q214">
        <v>0.64638700000000004</v>
      </c>
      <c r="R214">
        <v>0.68076999999999999</v>
      </c>
      <c r="S214">
        <v>0.71299400000000002</v>
      </c>
      <c r="T214">
        <v>0.74165099999999995</v>
      </c>
      <c r="U214">
        <v>0.76902400000000004</v>
      </c>
      <c r="V214">
        <v>0.81086999999999998</v>
      </c>
      <c r="W214">
        <v>0.86219000000000001</v>
      </c>
      <c r="X214">
        <v>0.91394699999999995</v>
      </c>
      <c r="Y214">
        <v>0.96794500000000006</v>
      </c>
      <c r="Z214">
        <v>1.0227679999999999</v>
      </c>
      <c r="AA214">
        <v>1.0780320000000001</v>
      </c>
      <c r="AB214">
        <v>1.1347750000000001</v>
      </c>
      <c r="AC214">
        <v>1.197567</v>
      </c>
      <c r="AD214">
        <v>1.267663</v>
      </c>
      <c r="AE214">
        <v>1.3504860000000001</v>
      </c>
      <c r="AF214">
        <v>1.4371510000000001</v>
      </c>
      <c r="AG214">
        <v>1.518475</v>
      </c>
      <c r="AH214">
        <v>1.606565</v>
      </c>
      <c r="AI214">
        <v>1.695208</v>
      </c>
      <c r="AJ214">
        <v>1.7678499999999999</v>
      </c>
      <c r="AK214" t="s">
        <v>171</v>
      </c>
    </row>
    <row r="215" spans="1:37" ht="15" customHeight="1">
      <c r="A215" t="s">
        <v>742</v>
      </c>
      <c r="B215" t="s">
        <v>1112</v>
      </c>
      <c r="C215" t="s">
        <v>1113</v>
      </c>
      <c r="D215" t="s">
        <v>1074</v>
      </c>
      <c r="E215">
        <v>207.31321700000001</v>
      </c>
      <c r="F215">
        <v>199.478241</v>
      </c>
      <c r="G215">
        <v>190.167923</v>
      </c>
      <c r="H215">
        <v>211.03787199999999</v>
      </c>
      <c r="I215">
        <v>213.815369</v>
      </c>
      <c r="J215">
        <v>211.023483</v>
      </c>
      <c r="K215">
        <v>209.10434000000001</v>
      </c>
      <c r="L215">
        <v>210.60211200000001</v>
      </c>
      <c r="M215">
        <v>214.308853</v>
      </c>
      <c r="N215">
        <v>219.70192</v>
      </c>
      <c r="O215">
        <v>225.55839499999999</v>
      </c>
      <c r="P215">
        <v>229.69635</v>
      </c>
      <c r="Q215">
        <v>233.48173499999999</v>
      </c>
      <c r="R215">
        <v>238.73915099999999</v>
      </c>
      <c r="S215">
        <v>242.75732400000001</v>
      </c>
      <c r="T215">
        <v>245.159302</v>
      </c>
      <c r="U215">
        <v>246.80360400000001</v>
      </c>
      <c r="V215">
        <v>252.65389999999999</v>
      </c>
      <c r="W215">
        <v>260.81973299999999</v>
      </c>
      <c r="X215">
        <v>268.42404199999999</v>
      </c>
      <c r="Y215">
        <v>276.002838</v>
      </c>
      <c r="Z215">
        <v>283.14102200000002</v>
      </c>
      <c r="AA215">
        <v>289.747681</v>
      </c>
      <c r="AB215">
        <v>296.11554000000001</v>
      </c>
      <c r="AC215">
        <v>303.398956</v>
      </c>
      <c r="AD215">
        <v>311.80319200000002</v>
      </c>
      <c r="AE215">
        <v>322.50018299999999</v>
      </c>
      <c r="AF215">
        <v>333.19979899999998</v>
      </c>
      <c r="AG215">
        <v>341.80050699999998</v>
      </c>
      <c r="AH215">
        <v>351.09643599999998</v>
      </c>
      <c r="AI215">
        <v>359.67804000000001</v>
      </c>
      <c r="AJ215">
        <v>364.16558800000001</v>
      </c>
      <c r="AK215" s="75">
        <v>1.7999999999999999E-2</v>
      </c>
    </row>
    <row r="216" spans="1:37" ht="15" customHeight="1">
      <c r="A216" t="s">
        <v>745</v>
      </c>
      <c r="C216" t="s">
        <v>1114</v>
      </c>
    </row>
    <row r="217" spans="1:37" ht="15" customHeight="1">
      <c r="A217" t="s">
        <v>692</v>
      </c>
      <c r="B217" t="s">
        <v>1115</v>
      </c>
      <c r="C217" t="s">
        <v>1116</v>
      </c>
      <c r="D217" t="s">
        <v>1074</v>
      </c>
      <c r="E217">
        <v>313.00292999999999</v>
      </c>
      <c r="F217">
        <v>294.13482699999997</v>
      </c>
      <c r="G217">
        <v>274.28537</v>
      </c>
      <c r="H217">
        <v>297.734467</v>
      </c>
      <c r="I217">
        <v>295.04791299999999</v>
      </c>
      <c r="J217">
        <v>284.78118899999998</v>
      </c>
      <c r="K217">
        <v>275.95517000000001</v>
      </c>
      <c r="L217">
        <v>271.72909499999997</v>
      </c>
      <c r="M217">
        <v>270.32437099999999</v>
      </c>
      <c r="N217">
        <v>270.93441799999999</v>
      </c>
      <c r="O217">
        <v>271.88659699999999</v>
      </c>
      <c r="P217">
        <v>270.61029100000002</v>
      </c>
      <c r="Q217">
        <v>268.83331299999998</v>
      </c>
      <c r="R217">
        <v>268.64913899999999</v>
      </c>
      <c r="S217">
        <v>266.93511999999998</v>
      </c>
      <c r="T217">
        <v>263.37426799999997</v>
      </c>
      <c r="U217">
        <v>258.97555499999999</v>
      </c>
      <c r="V217">
        <v>258.90319799999997</v>
      </c>
      <c r="W217">
        <v>260.98092700000001</v>
      </c>
      <c r="X217">
        <v>262.26492300000001</v>
      </c>
      <c r="Y217">
        <v>263.30053700000002</v>
      </c>
      <c r="Z217">
        <v>263.70959499999998</v>
      </c>
      <c r="AA217">
        <v>263.35900900000001</v>
      </c>
      <c r="AB217">
        <v>262.58175699999998</v>
      </c>
      <c r="AC217">
        <v>262.50427200000001</v>
      </c>
      <c r="AD217">
        <v>263.14703400000002</v>
      </c>
      <c r="AE217">
        <v>265.41558800000001</v>
      </c>
      <c r="AF217">
        <v>267.33084100000002</v>
      </c>
      <c r="AG217">
        <v>267.252319</v>
      </c>
      <c r="AH217">
        <v>267.43359400000003</v>
      </c>
      <c r="AI217">
        <v>266.77179000000001</v>
      </c>
      <c r="AJ217">
        <v>262.83627300000001</v>
      </c>
      <c r="AK217" s="75">
        <v>-6.0000000000000001E-3</v>
      </c>
    </row>
    <row r="218" spans="1:37" ht="15" customHeight="1">
      <c r="A218" t="s">
        <v>695</v>
      </c>
      <c r="B218" t="s">
        <v>1117</v>
      </c>
      <c r="C218" t="s">
        <v>1118</v>
      </c>
      <c r="D218" t="s">
        <v>1074</v>
      </c>
      <c r="E218">
        <v>0.50072899999999998</v>
      </c>
      <c r="F218">
        <v>0.47068700000000002</v>
      </c>
      <c r="G218">
        <v>0.438413</v>
      </c>
      <c r="H218">
        <v>0.47540100000000002</v>
      </c>
      <c r="I218">
        <v>0.470688</v>
      </c>
      <c r="J218">
        <v>0.45400299999999999</v>
      </c>
      <c r="K218">
        <v>0.43970399999999998</v>
      </c>
      <c r="L218">
        <v>0.43287500000000001</v>
      </c>
      <c r="M218">
        <v>0.43059900000000001</v>
      </c>
      <c r="N218">
        <v>0.43154599999999999</v>
      </c>
      <c r="O218">
        <v>0.43314900000000001</v>
      </c>
      <c r="P218">
        <v>0.43126100000000001</v>
      </c>
      <c r="Q218">
        <v>0.42861399999999999</v>
      </c>
      <c r="R218">
        <v>0.428531</v>
      </c>
      <c r="S218">
        <v>0.42608000000000001</v>
      </c>
      <c r="T218">
        <v>0.42076400000000003</v>
      </c>
      <c r="U218">
        <v>0.414213</v>
      </c>
      <c r="V218">
        <v>0.41465600000000002</v>
      </c>
      <c r="W218">
        <v>0.418597</v>
      </c>
      <c r="X218">
        <v>0.42128300000000002</v>
      </c>
      <c r="Y218">
        <v>0.42360700000000001</v>
      </c>
      <c r="Z218">
        <v>0.42495899999999998</v>
      </c>
      <c r="AA218">
        <v>0.42526000000000003</v>
      </c>
      <c r="AB218">
        <v>0.42498999999999998</v>
      </c>
      <c r="AC218">
        <v>0.42579899999999998</v>
      </c>
      <c r="AD218">
        <v>0.42789100000000002</v>
      </c>
      <c r="AE218">
        <v>0.43274200000000002</v>
      </c>
      <c r="AF218">
        <v>0.43715300000000001</v>
      </c>
      <c r="AG218">
        <v>0.438442</v>
      </c>
      <c r="AH218">
        <v>0.440305</v>
      </c>
      <c r="AI218">
        <v>0.44096600000000002</v>
      </c>
      <c r="AJ218">
        <v>0.436442</v>
      </c>
      <c r="AK218" s="75">
        <v>-4.0000000000000001E-3</v>
      </c>
    </row>
    <row r="219" spans="1:37" ht="15" customHeight="1">
      <c r="A219" t="s">
        <v>698</v>
      </c>
      <c r="B219" t="s">
        <v>1119</v>
      </c>
      <c r="C219" t="s">
        <v>1120</v>
      </c>
      <c r="D219" t="s">
        <v>1074</v>
      </c>
      <c r="E219">
        <v>0.36423699999999998</v>
      </c>
      <c r="F219">
        <v>0.33555099999999999</v>
      </c>
      <c r="G219">
        <v>0.30646600000000002</v>
      </c>
      <c r="H219">
        <v>0.32603700000000002</v>
      </c>
      <c r="I219">
        <v>0.31687799999999999</v>
      </c>
      <c r="J219">
        <v>0.300209</v>
      </c>
      <c r="K219">
        <v>0.28575499999999998</v>
      </c>
      <c r="L219">
        <v>0.27665400000000001</v>
      </c>
      <c r="M219">
        <v>0.270812</v>
      </c>
      <c r="N219">
        <v>0.26725900000000002</v>
      </c>
      <c r="O219">
        <v>0.26433400000000001</v>
      </c>
      <c r="P219">
        <v>0.25951999999999997</v>
      </c>
      <c r="Q219">
        <v>0.25452399999999997</v>
      </c>
      <c r="R219">
        <v>0.25136799999999998</v>
      </c>
      <c r="S219">
        <v>0.24706900000000001</v>
      </c>
      <c r="T219">
        <v>0.24138299999999999</v>
      </c>
      <c r="U219">
        <v>0.235398</v>
      </c>
      <c r="V219">
        <v>0.23368900000000001</v>
      </c>
      <c r="W219">
        <v>0.23472100000000001</v>
      </c>
      <c r="X219">
        <v>0.235707</v>
      </c>
      <c r="Y219">
        <v>0.23687</v>
      </c>
      <c r="Z219">
        <v>0.23810500000000001</v>
      </c>
      <c r="AA219">
        <v>0.238981</v>
      </c>
      <c r="AB219">
        <v>0.23984800000000001</v>
      </c>
      <c r="AC219">
        <v>0.24154100000000001</v>
      </c>
      <c r="AD219">
        <v>0.24418699999999999</v>
      </c>
      <c r="AE219">
        <v>0.248805</v>
      </c>
      <c r="AF219">
        <v>0.25343300000000002</v>
      </c>
      <c r="AG219">
        <v>0.25650600000000001</v>
      </c>
      <c r="AH219">
        <v>0.26005600000000001</v>
      </c>
      <c r="AI219">
        <v>0.26324399999999998</v>
      </c>
      <c r="AJ219">
        <v>0.263353</v>
      </c>
      <c r="AK219" s="75">
        <v>-0.01</v>
      </c>
    </row>
    <row r="220" spans="1:37" ht="15" customHeight="1">
      <c r="A220" t="s">
        <v>701</v>
      </c>
      <c r="B220" t="s">
        <v>1121</v>
      </c>
      <c r="C220" t="s">
        <v>1122</v>
      </c>
      <c r="D220" t="s">
        <v>1074</v>
      </c>
      <c r="E220">
        <v>5.4496529999999996</v>
      </c>
      <c r="F220">
        <v>4.7318379999999998</v>
      </c>
      <c r="G220">
        <v>4.076689</v>
      </c>
      <c r="H220">
        <v>4.0984530000000001</v>
      </c>
      <c r="I220">
        <v>3.7785489999999999</v>
      </c>
      <c r="J220">
        <v>3.4375640000000001</v>
      </c>
      <c r="K220">
        <v>3.170703</v>
      </c>
      <c r="L220">
        <v>3.0458090000000002</v>
      </c>
      <c r="M220">
        <v>2.988934</v>
      </c>
      <c r="N220">
        <v>2.962358</v>
      </c>
      <c r="O220">
        <v>3.009125</v>
      </c>
      <c r="P220">
        <v>3.06778</v>
      </c>
      <c r="Q220">
        <v>3.1451129999999998</v>
      </c>
      <c r="R220">
        <v>3.2552279999999998</v>
      </c>
      <c r="S220">
        <v>3.3918379999999999</v>
      </c>
      <c r="T220">
        <v>3.5575939999999999</v>
      </c>
      <c r="U220">
        <v>3.7768890000000002</v>
      </c>
      <c r="V220">
        <v>4.1056169999999996</v>
      </c>
      <c r="W220">
        <v>4.5015470000000004</v>
      </c>
      <c r="X220">
        <v>4.8931820000000004</v>
      </c>
      <c r="Y220">
        <v>5.3019949999999998</v>
      </c>
      <c r="Z220">
        <v>5.7192460000000001</v>
      </c>
      <c r="AA220">
        <v>6.2284280000000001</v>
      </c>
      <c r="AB220">
        <v>6.8011290000000004</v>
      </c>
      <c r="AC220">
        <v>7.3569750000000003</v>
      </c>
      <c r="AD220">
        <v>8.0037070000000003</v>
      </c>
      <c r="AE220">
        <v>8.7715270000000007</v>
      </c>
      <c r="AF220">
        <v>9.611599</v>
      </c>
      <c r="AG220">
        <v>10.465555</v>
      </c>
      <c r="AH220">
        <v>11.422077</v>
      </c>
      <c r="AI220">
        <v>12.458174</v>
      </c>
      <c r="AJ220">
        <v>13.484024</v>
      </c>
      <c r="AK220" s="75">
        <v>0.03</v>
      </c>
    </row>
    <row r="221" spans="1:37" ht="15" customHeight="1">
      <c r="A221" t="s">
        <v>704</v>
      </c>
      <c r="B221" t="s">
        <v>1123</v>
      </c>
      <c r="C221" t="s">
        <v>1124</v>
      </c>
      <c r="D221" t="s">
        <v>1074</v>
      </c>
      <c r="E221">
        <v>0</v>
      </c>
      <c r="F221">
        <v>0</v>
      </c>
      <c r="G221">
        <v>0</v>
      </c>
      <c r="H221">
        <v>0</v>
      </c>
      <c r="I221">
        <v>0</v>
      </c>
      <c r="J221">
        <v>0</v>
      </c>
      <c r="K221">
        <v>0</v>
      </c>
      <c r="L221">
        <v>0</v>
      </c>
      <c r="M221">
        <v>0</v>
      </c>
      <c r="N221">
        <v>0</v>
      </c>
      <c r="O221">
        <v>0</v>
      </c>
      <c r="P221">
        <v>0</v>
      </c>
      <c r="Q221">
        <v>0</v>
      </c>
      <c r="R221">
        <v>0</v>
      </c>
      <c r="S221">
        <v>0</v>
      </c>
      <c r="T221">
        <v>0</v>
      </c>
      <c r="U221">
        <v>0</v>
      </c>
      <c r="V221">
        <v>0</v>
      </c>
      <c r="W221">
        <v>0</v>
      </c>
      <c r="X221">
        <v>0</v>
      </c>
      <c r="Y221">
        <v>0</v>
      </c>
      <c r="Z221">
        <v>0</v>
      </c>
      <c r="AA221">
        <v>0</v>
      </c>
      <c r="AB221">
        <v>0</v>
      </c>
      <c r="AC221">
        <v>0</v>
      </c>
      <c r="AD221">
        <v>0</v>
      </c>
      <c r="AE221">
        <v>0</v>
      </c>
      <c r="AF221">
        <v>0</v>
      </c>
      <c r="AG221">
        <v>0</v>
      </c>
      <c r="AH221">
        <v>0</v>
      </c>
      <c r="AI221">
        <v>0</v>
      </c>
      <c r="AJ221">
        <v>0</v>
      </c>
      <c r="AK221" t="s">
        <v>171</v>
      </c>
    </row>
    <row r="222" spans="1:37" ht="15" customHeight="1">
      <c r="A222" t="s">
        <v>707</v>
      </c>
      <c r="B222" t="s">
        <v>1125</v>
      </c>
      <c r="C222" t="s">
        <v>1126</v>
      </c>
      <c r="D222" t="s">
        <v>1074</v>
      </c>
      <c r="E222">
        <v>0</v>
      </c>
      <c r="F222">
        <v>0.111386</v>
      </c>
      <c r="G222">
        <v>0.106679</v>
      </c>
      <c r="H222">
        <v>0.11915000000000001</v>
      </c>
      <c r="I222">
        <v>0.121508</v>
      </c>
      <c r="J222">
        <v>0.120716</v>
      </c>
      <c r="K222">
        <v>0.120422</v>
      </c>
      <c r="L222">
        <v>0.12210799999999999</v>
      </c>
      <c r="M222">
        <v>0.12511</v>
      </c>
      <c r="N222">
        <v>0.12914700000000001</v>
      </c>
      <c r="O222">
        <v>0.13351499999999999</v>
      </c>
      <c r="P222">
        <v>0.13692099999999999</v>
      </c>
      <c r="Q222">
        <v>0.14016300000000001</v>
      </c>
      <c r="R222">
        <v>0.14434</v>
      </c>
      <c r="S222">
        <v>0.14782000000000001</v>
      </c>
      <c r="T222">
        <v>0.15035499999999999</v>
      </c>
      <c r="U222">
        <v>0.15245500000000001</v>
      </c>
      <c r="V222">
        <v>0.157196</v>
      </c>
      <c r="W222">
        <v>0.16345100000000001</v>
      </c>
      <c r="X222">
        <v>0.169435</v>
      </c>
      <c r="Y222">
        <v>0.175481</v>
      </c>
      <c r="Z222">
        <v>0.18132200000000001</v>
      </c>
      <c r="AA222">
        <v>0.186894</v>
      </c>
      <c r="AB222">
        <v>0.19237799999999999</v>
      </c>
      <c r="AC222">
        <v>0.19852700000000001</v>
      </c>
      <c r="AD222">
        <v>0.205487</v>
      </c>
      <c r="AE222">
        <v>0.21405099999999999</v>
      </c>
      <c r="AF222">
        <v>0.22272</v>
      </c>
      <c r="AG222">
        <v>0.230078</v>
      </c>
      <c r="AH222">
        <v>0.23798800000000001</v>
      </c>
      <c r="AI222">
        <v>0.24549499999999999</v>
      </c>
      <c r="AJ222">
        <v>0.25026599999999999</v>
      </c>
      <c r="AK222" t="s">
        <v>171</v>
      </c>
    </row>
    <row r="223" spans="1:37" ht="15" customHeight="1">
      <c r="A223" t="s">
        <v>710</v>
      </c>
      <c r="B223" t="s">
        <v>1127</v>
      </c>
      <c r="C223" t="s">
        <v>1128</v>
      </c>
      <c r="D223" t="s">
        <v>1074</v>
      </c>
      <c r="E223">
        <v>5.0930000000000003E-2</v>
      </c>
      <c r="F223">
        <v>0.15346299999999999</v>
      </c>
      <c r="G223">
        <v>0.147229</v>
      </c>
      <c r="H223">
        <v>0.16444</v>
      </c>
      <c r="I223">
        <v>0.16769400000000001</v>
      </c>
      <c r="J223">
        <v>0.166602</v>
      </c>
      <c r="K223">
        <v>0.16619500000000001</v>
      </c>
      <c r="L223">
        <v>0.16852300000000001</v>
      </c>
      <c r="M223">
        <v>0.17266500000000001</v>
      </c>
      <c r="N223">
        <v>0.17823600000000001</v>
      </c>
      <c r="O223">
        <v>0.18426600000000001</v>
      </c>
      <c r="P223">
        <v>0.188966</v>
      </c>
      <c r="Q223">
        <v>0.193441</v>
      </c>
      <c r="R223">
        <v>0.19920499999999999</v>
      </c>
      <c r="S223">
        <v>0.20400799999999999</v>
      </c>
      <c r="T223">
        <v>0.207507</v>
      </c>
      <c r="U223">
        <v>0.21040400000000001</v>
      </c>
      <c r="V223">
        <v>0.216948</v>
      </c>
      <c r="W223">
        <v>0.22558</v>
      </c>
      <c r="X223">
        <v>0.23383899999999999</v>
      </c>
      <c r="Y223">
        <v>0.24218200000000001</v>
      </c>
      <c r="Z223">
        <v>0.25024400000000002</v>
      </c>
      <c r="AA223">
        <v>0.257934</v>
      </c>
      <c r="AB223">
        <v>0.26550299999999999</v>
      </c>
      <c r="AC223">
        <v>0.27398899999999998</v>
      </c>
      <c r="AD223">
        <v>0.28359499999999999</v>
      </c>
      <c r="AE223">
        <v>0.29541400000000001</v>
      </c>
      <c r="AF223">
        <v>0.30737900000000001</v>
      </c>
      <c r="AG223">
        <v>0.31753300000000001</v>
      </c>
      <c r="AH223">
        <v>0.32844899999999999</v>
      </c>
      <c r="AI223">
        <v>0.33881</v>
      </c>
      <c r="AJ223">
        <v>0.34539399999999998</v>
      </c>
      <c r="AK223" s="75">
        <v>6.4000000000000001E-2</v>
      </c>
    </row>
    <row r="224" spans="1:37" ht="15" customHeight="1">
      <c r="A224" t="s">
        <v>713</v>
      </c>
      <c r="B224" t="s">
        <v>1129</v>
      </c>
      <c r="C224" t="s">
        <v>1130</v>
      </c>
      <c r="D224" t="s">
        <v>1074</v>
      </c>
      <c r="E224">
        <v>5.4847E-2</v>
      </c>
      <c r="F224">
        <v>0.16056999999999999</v>
      </c>
      <c r="G224">
        <v>0.15404699999999999</v>
      </c>
      <c r="H224">
        <v>0.17205500000000001</v>
      </c>
      <c r="I224">
        <v>0.17546</v>
      </c>
      <c r="J224">
        <v>0.174317</v>
      </c>
      <c r="K224">
        <v>0.17389199999999999</v>
      </c>
      <c r="L224">
        <v>0.17632700000000001</v>
      </c>
      <c r="M224">
        <v>0.18066099999999999</v>
      </c>
      <c r="N224">
        <v>0.18648999999999999</v>
      </c>
      <c r="O224">
        <v>0.192799</v>
      </c>
      <c r="P224">
        <v>0.197717</v>
      </c>
      <c r="Q224">
        <v>0.202399</v>
      </c>
      <c r="R224">
        <v>0.20843</v>
      </c>
      <c r="S224">
        <v>0.21345500000000001</v>
      </c>
      <c r="T224">
        <v>0.217116</v>
      </c>
      <c r="U224">
        <v>0.22014800000000001</v>
      </c>
      <c r="V224">
        <v>0.226994</v>
      </c>
      <c r="W224">
        <v>0.23602699999999999</v>
      </c>
      <c r="X224">
        <v>0.244667</v>
      </c>
      <c r="Y224">
        <v>0.25339800000000001</v>
      </c>
      <c r="Z224">
        <v>0.26183299999999998</v>
      </c>
      <c r="AA224">
        <v>0.26987800000000001</v>
      </c>
      <c r="AB224">
        <v>0.27779799999999999</v>
      </c>
      <c r="AC224">
        <v>0.28667700000000002</v>
      </c>
      <c r="AD224">
        <v>0.29672799999999999</v>
      </c>
      <c r="AE224">
        <v>0.30909500000000001</v>
      </c>
      <c r="AF224">
        <v>0.32161299999999998</v>
      </c>
      <c r="AG224">
        <v>0.33223799999999998</v>
      </c>
      <c r="AH224">
        <v>0.34365899999999999</v>
      </c>
      <c r="AI224">
        <v>0.35449999999999998</v>
      </c>
      <c r="AJ224">
        <v>0.36138900000000002</v>
      </c>
      <c r="AK224" s="75">
        <v>6.3E-2</v>
      </c>
    </row>
    <row r="225" spans="1:37" ht="15" customHeight="1">
      <c r="A225" t="s">
        <v>716</v>
      </c>
      <c r="B225" t="s">
        <v>1131</v>
      </c>
      <c r="C225" t="s">
        <v>1132</v>
      </c>
      <c r="D225" t="s">
        <v>1074</v>
      </c>
      <c r="E225">
        <v>5.9582000000000003E-2</v>
      </c>
      <c r="F225">
        <v>0.216973</v>
      </c>
      <c r="G225">
        <v>0.20815800000000001</v>
      </c>
      <c r="H225">
        <v>0.232492</v>
      </c>
      <c r="I225">
        <v>0.237093</v>
      </c>
      <c r="J225">
        <v>0.23554900000000001</v>
      </c>
      <c r="K225">
        <v>0.23497399999999999</v>
      </c>
      <c r="L225">
        <v>0.238264</v>
      </c>
      <c r="M225">
        <v>0.24412200000000001</v>
      </c>
      <c r="N225">
        <v>0.251998</v>
      </c>
      <c r="O225">
        <v>0.260523</v>
      </c>
      <c r="P225">
        <v>0.26716899999999999</v>
      </c>
      <c r="Q225">
        <v>0.27349499999999999</v>
      </c>
      <c r="R225">
        <v>0.28164499999999998</v>
      </c>
      <c r="S225">
        <v>0.288435</v>
      </c>
      <c r="T225">
        <v>0.29338199999999998</v>
      </c>
      <c r="U225">
        <v>0.29747800000000002</v>
      </c>
      <c r="V225">
        <v>0.30673</v>
      </c>
      <c r="W225">
        <v>0.31893500000000002</v>
      </c>
      <c r="X225">
        <v>0.33061099999999999</v>
      </c>
      <c r="Y225">
        <v>0.34240799999999999</v>
      </c>
      <c r="Z225">
        <v>0.35380600000000001</v>
      </c>
      <c r="AA225">
        <v>0.364678</v>
      </c>
      <c r="AB225">
        <v>0.37537999999999999</v>
      </c>
      <c r="AC225">
        <v>0.387378</v>
      </c>
      <c r="AD225">
        <v>0.40095900000000001</v>
      </c>
      <c r="AE225">
        <v>0.41766999999999999</v>
      </c>
      <c r="AF225">
        <v>0.434585</v>
      </c>
      <c r="AG225">
        <v>0.44894200000000001</v>
      </c>
      <c r="AH225">
        <v>0.46437600000000001</v>
      </c>
      <c r="AI225">
        <v>0.47902499999999998</v>
      </c>
      <c r="AJ225">
        <v>0.48833300000000002</v>
      </c>
      <c r="AK225" s="75">
        <v>7.0000000000000007E-2</v>
      </c>
    </row>
    <row r="226" spans="1:37" ht="15" customHeight="1">
      <c r="A226" t="s">
        <v>765</v>
      </c>
      <c r="B226" t="s">
        <v>1133</v>
      </c>
      <c r="C226" t="s">
        <v>1134</v>
      </c>
      <c r="D226" t="s">
        <v>1074</v>
      </c>
      <c r="E226">
        <v>319.48291</v>
      </c>
      <c r="F226">
        <v>300.315338</v>
      </c>
      <c r="G226">
        <v>279.72305299999999</v>
      </c>
      <c r="H226">
        <v>303.32247899999999</v>
      </c>
      <c r="I226">
        <v>300.315765</v>
      </c>
      <c r="J226">
        <v>289.67013500000002</v>
      </c>
      <c r="K226">
        <v>280.54684400000002</v>
      </c>
      <c r="L226">
        <v>276.18966699999999</v>
      </c>
      <c r="M226">
        <v>274.73730499999999</v>
      </c>
      <c r="N226">
        <v>275.34136999999998</v>
      </c>
      <c r="O226">
        <v>276.36431900000002</v>
      </c>
      <c r="P226">
        <v>275.15960699999999</v>
      </c>
      <c r="Q226">
        <v>273.47109999999998</v>
      </c>
      <c r="R226">
        <v>273.41781600000002</v>
      </c>
      <c r="S226">
        <v>271.85376000000002</v>
      </c>
      <c r="T226">
        <v>268.46237200000002</v>
      </c>
      <c r="U226">
        <v>264.28259300000002</v>
      </c>
      <c r="V226">
        <v>264.56500199999999</v>
      </c>
      <c r="W226">
        <v>267.07977299999999</v>
      </c>
      <c r="X226">
        <v>268.79363999999998</v>
      </c>
      <c r="Y226">
        <v>270.27652</v>
      </c>
      <c r="Z226">
        <v>271.13906900000001</v>
      </c>
      <c r="AA226">
        <v>271.33105499999999</v>
      </c>
      <c r="AB226">
        <v>271.15881300000001</v>
      </c>
      <c r="AC226">
        <v>271.67514</v>
      </c>
      <c r="AD226">
        <v>273.00958300000002</v>
      </c>
      <c r="AE226">
        <v>276.10485799999998</v>
      </c>
      <c r="AF226">
        <v>278.91937300000001</v>
      </c>
      <c r="AG226">
        <v>279.74160799999999</v>
      </c>
      <c r="AH226">
        <v>280.93048099999999</v>
      </c>
      <c r="AI226">
        <v>281.35201999999998</v>
      </c>
      <c r="AJ226">
        <v>278.465485</v>
      </c>
      <c r="AK226" s="75">
        <v>-4.0000000000000001E-3</v>
      </c>
    </row>
    <row r="227" spans="1:37" ht="15" customHeight="1">
      <c r="A227" t="s">
        <v>1135</v>
      </c>
      <c r="B227" t="s">
        <v>1136</v>
      </c>
      <c r="C227" t="s">
        <v>1137</v>
      </c>
      <c r="D227" t="s">
        <v>1074</v>
      </c>
      <c r="E227">
        <v>772.67767300000003</v>
      </c>
      <c r="F227">
        <v>748.604736</v>
      </c>
      <c r="G227">
        <v>723.56079099999999</v>
      </c>
      <c r="H227">
        <v>769.56201199999998</v>
      </c>
      <c r="I227">
        <v>772.74633800000004</v>
      </c>
      <c r="J227">
        <v>760.17297399999995</v>
      </c>
      <c r="K227">
        <v>748.90618900000004</v>
      </c>
      <c r="L227">
        <v>746.47631799999999</v>
      </c>
      <c r="M227">
        <v>750.48614499999996</v>
      </c>
      <c r="N227">
        <v>759.57775900000001</v>
      </c>
      <c r="O227">
        <v>769.87554899999998</v>
      </c>
      <c r="P227">
        <v>774.83660899999995</v>
      </c>
      <c r="Q227">
        <v>779.89929199999995</v>
      </c>
      <c r="R227">
        <v>788.19232199999999</v>
      </c>
      <c r="S227">
        <v>792.37243699999999</v>
      </c>
      <c r="T227">
        <v>792.88647500000002</v>
      </c>
      <c r="U227">
        <v>793.37292500000001</v>
      </c>
      <c r="V227">
        <v>804.99432400000001</v>
      </c>
      <c r="W227">
        <v>820.25256300000001</v>
      </c>
      <c r="X227">
        <v>835.25726299999997</v>
      </c>
      <c r="Y227">
        <v>850.26629600000001</v>
      </c>
      <c r="Z227">
        <v>861.83660899999995</v>
      </c>
      <c r="AA227">
        <v>872.51879899999994</v>
      </c>
      <c r="AB227">
        <v>882.81140100000005</v>
      </c>
      <c r="AC227">
        <v>893.47564699999998</v>
      </c>
      <c r="AD227">
        <v>908.75268600000004</v>
      </c>
      <c r="AE227">
        <v>930.01788299999998</v>
      </c>
      <c r="AF227">
        <v>950.87329099999999</v>
      </c>
      <c r="AG227">
        <v>967.51525900000001</v>
      </c>
      <c r="AH227">
        <v>987.03381300000001</v>
      </c>
      <c r="AI227">
        <v>1002.271057</v>
      </c>
      <c r="AJ227">
        <v>1010.010864</v>
      </c>
      <c r="AK227" s="75">
        <v>8.9999999999999993E-3</v>
      </c>
    </row>
    <row r="228" spans="1:37" ht="15" customHeight="1">
      <c r="A228" t="s">
        <v>268</v>
      </c>
      <c r="C228" t="s">
        <v>1138</v>
      </c>
    </row>
    <row r="229" spans="1:37" ht="15" customHeight="1">
      <c r="A229" t="s">
        <v>1139</v>
      </c>
      <c r="B229" t="s">
        <v>1140</v>
      </c>
      <c r="C229" t="s">
        <v>1141</v>
      </c>
      <c r="D229" t="s">
        <v>1142</v>
      </c>
      <c r="E229">
        <v>1807.96228</v>
      </c>
      <c r="F229">
        <v>1730.8404539999999</v>
      </c>
      <c r="G229">
        <v>1660.033447</v>
      </c>
      <c r="H229">
        <v>1651.259399</v>
      </c>
      <c r="I229">
        <v>1652.7242429999999</v>
      </c>
      <c r="J229">
        <v>1638.4692379999999</v>
      </c>
      <c r="K229">
        <v>1604.7768550000001</v>
      </c>
      <c r="L229">
        <v>1643.9995120000001</v>
      </c>
      <c r="M229">
        <v>1652.7871090000001</v>
      </c>
      <c r="N229">
        <v>1662.7436520000001</v>
      </c>
      <c r="O229">
        <v>1655.604004</v>
      </c>
      <c r="P229">
        <v>1648.302124</v>
      </c>
      <c r="Q229">
        <v>1654.8007809999999</v>
      </c>
      <c r="R229">
        <v>1663.8508300000001</v>
      </c>
      <c r="S229">
        <v>1673.9210210000001</v>
      </c>
      <c r="T229">
        <v>1684.4979249999999</v>
      </c>
      <c r="U229">
        <v>1686.8079829999999</v>
      </c>
      <c r="V229">
        <v>1698.2738039999999</v>
      </c>
      <c r="W229">
        <v>1704.6904300000001</v>
      </c>
      <c r="X229">
        <v>1701.2554929999999</v>
      </c>
      <c r="Y229">
        <v>1711.9681399999999</v>
      </c>
      <c r="Z229">
        <v>1715.1282960000001</v>
      </c>
      <c r="AA229">
        <v>1722.2583010000001</v>
      </c>
      <c r="AB229">
        <v>1735.240356</v>
      </c>
      <c r="AC229">
        <v>1747.2885739999999</v>
      </c>
      <c r="AD229">
        <v>1760.9610600000001</v>
      </c>
      <c r="AE229">
        <v>1777.279663</v>
      </c>
      <c r="AF229">
        <v>1802.0692140000001</v>
      </c>
      <c r="AG229">
        <v>1818.081543</v>
      </c>
      <c r="AH229">
        <v>1839.2490230000001</v>
      </c>
      <c r="AI229">
        <v>1861.996948</v>
      </c>
      <c r="AJ229">
        <v>1888.5421140000001</v>
      </c>
      <c r="AK229" s="75">
        <v>1E-3</v>
      </c>
    </row>
    <row r="230" spans="1:37" ht="15" customHeight="1">
      <c r="A230" t="s">
        <v>1143</v>
      </c>
      <c r="B230" t="s">
        <v>1144</v>
      </c>
      <c r="C230" t="s">
        <v>1145</v>
      </c>
      <c r="D230" t="s">
        <v>1146</v>
      </c>
      <c r="E230">
        <v>3.4668839999999999</v>
      </c>
      <c r="F230">
        <v>3.4893709999999998</v>
      </c>
      <c r="G230">
        <v>3.512003</v>
      </c>
      <c r="H230">
        <v>3.5347819999999999</v>
      </c>
      <c r="I230">
        <v>3.5577100000000002</v>
      </c>
      <c r="J230">
        <v>3.5807850000000001</v>
      </c>
      <c r="K230">
        <v>3.6040100000000002</v>
      </c>
      <c r="L230">
        <v>3.627386</v>
      </c>
      <c r="M230">
        <v>3.6509140000000002</v>
      </c>
      <c r="N230">
        <v>3.6745939999999999</v>
      </c>
      <c r="O230">
        <v>3.6984279999999998</v>
      </c>
      <c r="P230">
        <v>3.7224159999999999</v>
      </c>
      <c r="Q230">
        <v>3.7465600000000001</v>
      </c>
      <c r="R230">
        <v>3.7708599999999999</v>
      </c>
      <c r="S230">
        <v>3.795318</v>
      </c>
      <c r="T230">
        <v>3.8199350000000001</v>
      </c>
      <c r="U230">
        <v>3.8447119999999999</v>
      </c>
      <c r="V230">
        <v>3.8696489999999999</v>
      </c>
      <c r="W230">
        <v>3.8947479999999999</v>
      </c>
      <c r="X230">
        <v>3.9200089999999999</v>
      </c>
      <c r="Y230">
        <v>3.9454349999999998</v>
      </c>
      <c r="Z230">
        <v>3.971025</v>
      </c>
      <c r="AA230">
        <v>3.9967820000000001</v>
      </c>
      <c r="AB230">
        <v>4.0227050000000002</v>
      </c>
      <c r="AC230">
        <v>4.0487970000000004</v>
      </c>
      <c r="AD230">
        <v>4.0750580000000003</v>
      </c>
      <c r="AE230">
        <v>4.1014889999999999</v>
      </c>
      <c r="AF230">
        <v>4.1280910000000004</v>
      </c>
      <c r="AG230">
        <v>4.1548660000000002</v>
      </c>
      <c r="AH230">
        <v>4.1818150000000003</v>
      </c>
      <c r="AI230">
        <v>4.208939</v>
      </c>
      <c r="AJ230">
        <v>4.2362380000000002</v>
      </c>
      <c r="AK230" s="75">
        <v>6.0000000000000001E-3</v>
      </c>
    </row>
    <row r="231" spans="1:37" ht="15" customHeight="1">
      <c r="A231" t="s">
        <v>172</v>
      </c>
      <c r="C231" t="s">
        <v>1147</v>
      </c>
    </row>
    <row r="232" spans="1:37" ht="15" customHeight="1">
      <c r="A232" t="s">
        <v>1148</v>
      </c>
      <c r="B232" t="s">
        <v>1149</v>
      </c>
      <c r="C232" t="s">
        <v>1150</v>
      </c>
      <c r="D232" t="s">
        <v>666</v>
      </c>
      <c r="E232">
        <v>521.49481200000002</v>
      </c>
      <c r="F232">
        <v>495.50134300000002</v>
      </c>
      <c r="G232">
        <v>471.15774499999998</v>
      </c>
      <c r="H232">
        <v>464.15228300000001</v>
      </c>
      <c r="I232">
        <v>459.59439099999997</v>
      </c>
      <c r="J232">
        <v>450.27181999999999</v>
      </c>
      <c r="K232">
        <v>434.29849200000001</v>
      </c>
      <c r="L232">
        <v>436.59869400000002</v>
      </c>
      <c r="M232">
        <v>429.209137</v>
      </c>
      <c r="N232">
        <v>420.73406999999997</v>
      </c>
      <c r="O232">
        <v>406.74523900000003</v>
      </c>
      <c r="P232">
        <v>393.16223100000002</v>
      </c>
      <c r="Q232">
        <v>383.20843500000001</v>
      </c>
      <c r="R232">
        <v>374.06173699999999</v>
      </c>
      <c r="S232">
        <v>365.33306900000002</v>
      </c>
      <c r="T232">
        <v>356.89035000000001</v>
      </c>
      <c r="U232">
        <v>346.92865</v>
      </c>
      <c r="V232">
        <v>339.07257099999998</v>
      </c>
      <c r="W232">
        <v>330.40054300000003</v>
      </c>
      <c r="X232">
        <v>320.09222399999999</v>
      </c>
      <c r="Y232">
        <v>312.68826300000001</v>
      </c>
      <c r="Z232">
        <v>304.10449199999999</v>
      </c>
      <c r="AA232">
        <v>296.43866000000003</v>
      </c>
      <c r="AB232">
        <v>289.93890399999998</v>
      </c>
      <c r="AC232">
        <v>283.41436800000002</v>
      </c>
      <c r="AD232">
        <v>277.27917500000001</v>
      </c>
      <c r="AE232">
        <v>271.66494799999998</v>
      </c>
      <c r="AF232">
        <v>267.39889499999998</v>
      </c>
      <c r="AG232">
        <v>261.88574199999999</v>
      </c>
      <c r="AH232">
        <v>257.18719499999997</v>
      </c>
      <c r="AI232">
        <v>252.75401299999999</v>
      </c>
      <c r="AJ232">
        <v>248.86059599999999</v>
      </c>
      <c r="AK232" s="75">
        <v>-2.4E-2</v>
      </c>
    </row>
    <row r="233" spans="1:37" ht="15" customHeight="1">
      <c r="A233" t="s">
        <v>1151</v>
      </c>
      <c r="B233" t="s">
        <v>1152</v>
      </c>
      <c r="C233" t="s">
        <v>1153</v>
      </c>
      <c r="D233" t="s">
        <v>666</v>
      </c>
      <c r="E233">
        <v>0</v>
      </c>
      <c r="F233">
        <v>0</v>
      </c>
      <c r="G233">
        <v>0</v>
      </c>
      <c r="H233">
        <v>0</v>
      </c>
      <c r="I233">
        <v>0</v>
      </c>
      <c r="J233">
        <v>0</v>
      </c>
      <c r="K233">
        <v>0</v>
      </c>
      <c r="L233">
        <v>0</v>
      </c>
      <c r="M233">
        <v>0</v>
      </c>
      <c r="N233">
        <v>0</v>
      </c>
      <c r="O233">
        <v>0</v>
      </c>
      <c r="P233">
        <v>0</v>
      </c>
      <c r="Q233">
        <v>0</v>
      </c>
      <c r="R233">
        <v>0</v>
      </c>
      <c r="S233">
        <v>0</v>
      </c>
      <c r="T233">
        <v>0</v>
      </c>
      <c r="U233">
        <v>0</v>
      </c>
      <c r="V233">
        <v>0</v>
      </c>
      <c r="W233">
        <v>0</v>
      </c>
      <c r="X233">
        <v>0</v>
      </c>
      <c r="Y233">
        <v>0</v>
      </c>
      <c r="Z233">
        <v>0</v>
      </c>
      <c r="AA233">
        <v>0</v>
      </c>
      <c r="AB233">
        <v>0</v>
      </c>
      <c r="AC233">
        <v>0</v>
      </c>
      <c r="AD233">
        <v>0</v>
      </c>
      <c r="AE233">
        <v>0</v>
      </c>
      <c r="AF233">
        <v>0</v>
      </c>
      <c r="AG233">
        <v>0</v>
      </c>
      <c r="AH233">
        <v>0</v>
      </c>
      <c r="AI233">
        <v>0</v>
      </c>
      <c r="AJ233">
        <v>0</v>
      </c>
      <c r="AK233" t="s">
        <v>171</v>
      </c>
    </row>
    <row r="234" spans="1:37" ht="15" customHeight="1">
      <c r="A234" t="s">
        <v>1154</v>
      </c>
      <c r="B234" t="s">
        <v>1155</v>
      </c>
      <c r="C234" t="s">
        <v>1156</v>
      </c>
      <c r="D234" t="s">
        <v>666</v>
      </c>
      <c r="E234">
        <v>0</v>
      </c>
      <c r="F234">
        <v>0</v>
      </c>
      <c r="G234">
        <v>0</v>
      </c>
      <c r="H234">
        <v>0</v>
      </c>
      <c r="I234">
        <v>0</v>
      </c>
      <c r="J234">
        <v>0</v>
      </c>
      <c r="K234">
        <v>0</v>
      </c>
      <c r="L234">
        <v>0</v>
      </c>
      <c r="M234">
        <v>0</v>
      </c>
      <c r="N234">
        <v>0</v>
      </c>
      <c r="O234">
        <v>0</v>
      </c>
      <c r="P234">
        <v>0</v>
      </c>
      <c r="Q234">
        <v>0</v>
      </c>
      <c r="R234">
        <v>0</v>
      </c>
      <c r="S234">
        <v>0</v>
      </c>
      <c r="T234">
        <v>0</v>
      </c>
      <c r="U234">
        <v>0</v>
      </c>
      <c r="V234">
        <v>0</v>
      </c>
      <c r="W234">
        <v>0</v>
      </c>
      <c r="X234">
        <v>0</v>
      </c>
      <c r="Y234">
        <v>0</v>
      </c>
      <c r="Z234">
        <v>0</v>
      </c>
      <c r="AA234">
        <v>0</v>
      </c>
      <c r="AB234">
        <v>0</v>
      </c>
      <c r="AC234">
        <v>0</v>
      </c>
      <c r="AD234">
        <v>0</v>
      </c>
      <c r="AE234">
        <v>0</v>
      </c>
      <c r="AF234">
        <v>0</v>
      </c>
      <c r="AG234">
        <v>0</v>
      </c>
      <c r="AH234">
        <v>0</v>
      </c>
      <c r="AI234">
        <v>0</v>
      </c>
      <c r="AJ234">
        <v>0</v>
      </c>
      <c r="AK234" t="s">
        <v>171</v>
      </c>
    </row>
    <row r="235" spans="1:37" ht="15" customHeight="1">
      <c r="A235" t="s">
        <v>1157</v>
      </c>
      <c r="B235" t="s">
        <v>1158</v>
      </c>
      <c r="C235" t="s">
        <v>1159</v>
      </c>
      <c r="D235" t="s">
        <v>666</v>
      </c>
      <c r="E235">
        <v>0</v>
      </c>
      <c r="F235">
        <v>0.53084200000000004</v>
      </c>
      <c r="G235">
        <v>1.5164519999999999</v>
      </c>
      <c r="H235">
        <v>2.99369</v>
      </c>
      <c r="I235">
        <v>4.9528829999999999</v>
      </c>
      <c r="J235">
        <v>7.3008350000000002</v>
      </c>
      <c r="K235">
        <v>10.976789</v>
      </c>
      <c r="L235">
        <v>16.620100000000001</v>
      </c>
      <c r="M235">
        <v>23.49588</v>
      </c>
      <c r="N235">
        <v>31.763241000000001</v>
      </c>
      <c r="O235">
        <v>40.905560000000001</v>
      </c>
      <c r="P235">
        <v>49.642147000000001</v>
      </c>
      <c r="Q235">
        <v>58.476996999999997</v>
      </c>
      <c r="R235">
        <v>67.177245999999997</v>
      </c>
      <c r="S235">
        <v>75.715880999999996</v>
      </c>
      <c r="T235">
        <v>84.085205000000002</v>
      </c>
      <c r="U235">
        <v>91.805854999999994</v>
      </c>
      <c r="V235">
        <v>99.797721999999993</v>
      </c>
      <c r="W235">
        <v>107.289001</v>
      </c>
      <c r="X235">
        <v>113.900513</v>
      </c>
      <c r="Y235">
        <v>121.22287799999999</v>
      </c>
      <c r="Z235">
        <v>127.806213</v>
      </c>
      <c r="AA235">
        <v>134.47262599999999</v>
      </c>
      <c r="AB235">
        <v>141.422653</v>
      </c>
      <c r="AC235">
        <v>148.14317299999999</v>
      </c>
      <c r="AD235">
        <v>154.852417</v>
      </c>
      <c r="AE235">
        <v>161.660583</v>
      </c>
      <c r="AF235">
        <v>169.13922099999999</v>
      </c>
      <c r="AG235">
        <v>175.69311500000001</v>
      </c>
      <c r="AH235">
        <v>182.633545</v>
      </c>
      <c r="AI235">
        <v>189.63705400000001</v>
      </c>
      <c r="AJ235">
        <v>196.945831</v>
      </c>
      <c r="AK235" t="s">
        <v>171</v>
      </c>
    </row>
    <row r="236" spans="1:37" ht="15" customHeight="1">
      <c r="A236" t="s">
        <v>269</v>
      </c>
      <c r="C236" t="s">
        <v>1160</v>
      </c>
    </row>
    <row r="237" spans="1:37" ht="15" customHeight="1">
      <c r="A237" t="s">
        <v>1161</v>
      </c>
      <c r="B237" t="s">
        <v>1162</v>
      </c>
      <c r="C237" t="s">
        <v>1163</v>
      </c>
      <c r="D237" t="s">
        <v>1142</v>
      </c>
      <c r="E237">
        <v>416.68075599999997</v>
      </c>
      <c r="F237">
        <v>409.15490699999998</v>
      </c>
      <c r="G237">
        <v>404.529877</v>
      </c>
      <c r="H237">
        <v>396.47796599999998</v>
      </c>
      <c r="I237">
        <v>388.98980699999998</v>
      </c>
      <c r="J237">
        <v>379.45697000000001</v>
      </c>
      <c r="K237">
        <v>370.07324199999999</v>
      </c>
      <c r="L237">
        <v>361.44610599999999</v>
      </c>
      <c r="M237">
        <v>352.76406900000001</v>
      </c>
      <c r="N237">
        <v>343.56066900000002</v>
      </c>
      <c r="O237">
        <v>333.81878699999999</v>
      </c>
      <c r="P237">
        <v>323.794983</v>
      </c>
      <c r="Q237">
        <v>320.25204500000001</v>
      </c>
      <c r="R237">
        <v>316.14532500000001</v>
      </c>
      <c r="S237">
        <v>312.65210000000002</v>
      </c>
      <c r="T237">
        <v>308.385468</v>
      </c>
      <c r="U237">
        <v>304.23715199999998</v>
      </c>
      <c r="V237">
        <v>300.63772599999999</v>
      </c>
      <c r="W237">
        <v>296.55325299999998</v>
      </c>
      <c r="X237">
        <v>292.41882299999997</v>
      </c>
      <c r="Y237">
        <v>288.76394699999997</v>
      </c>
      <c r="Z237">
        <v>284.95684799999998</v>
      </c>
      <c r="AA237">
        <v>283.66168199999998</v>
      </c>
      <c r="AB237">
        <v>282.64859000000001</v>
      </c>
      <c r="AC237">
        <v>281.33288599999997</v>
      </c>
      <c r="AD237">
        <v>280.511841</v>
      </c>
      <c r="AE237">
        <v>279.87280299999998</v>
      </c>
      <c r="AF237">
        <v>280.18786599999999</v>
      </c>
      <c r="AG237">
        <v>279.40164199999998</v>
      </c>
      <c r="AH237">
        <v>279.350281</v>
      </c>
      <c r="AI237">
        <v>279.69216899999998</v>
      </c>
      <c r="AJ237">
        <v>280.25091600000002</v>
      </c>
      <c r="AK237" s="75">
        <v>-1.2999999999999999E-2</v>
      </c>
    </row>
    <row r="238" spans="1:37" ht="15" customHeight="1">
      <c r="A238" t="s">
        <v>1143</v>
      </c>
      <c r="B238" t="s">
        <v>1164</v>
      </c>
      <c r="C238" t="s">
        <v>1165</v>
      </c>
      <c r="D238" t="s">
        <v>1146</v>
      </c>
      <c r="E238">
        <v>4.8133650000000001</v>
      </c>
      <c r="F238">
        <v>4.8419600000000003</v>
      </c>
      <c r="G238">
        <v>4.8707260000000003</v>
      </c>
      <c r="H238">
        <v>4.8996630000000003</v>
      </c>
      <c r="I238">
        <v>4.9287720000000004</v>
      </c>
      <c r="J238">
        <v>4.9580539999999997</v>
      </c>
      <c r="K238">
        <v>4.9875090000000002</v>
      </c>
      <c r="L238">
        <v>5.0171400000000004</v>
      </c>
      <c r="M238">
        <v>5.0469470000000003</v>
      </c>
      <c r="N238">
        <v>5.0769310000000001</v>
      </c>
      <c r="O238">
        <v>5.1070919999999997</v>
      </c>
      <c r="P238">
        <v>5.1374339999999998</v>
      </c>
      <c r="Q238">
        <v>5.1679550000000001</v>
      </c>
      <c r="R238">
        <v>5.198658</v>
      </c>
      <c r="S238">
        <v>5.2295429999999996</v>
      </c>
      <c r="T238">
        <v>5.2606109999999999</v>
      </c>
      <c r="U238">
        <v>5.2918640000000003</v>
      </c>
      <c r="V238">
        <v>5.3233030000000001</v>
      </c>
      <c r="W238">
        <v>5.3549290000000003</v>
      </c>
      <c r="X238">
        <v>5.3867419999999999</v>
      </c>
      <c r="Y238">
        <v>5.4187450000000004</v>
      </c>
      <c r="Z238">
        <v>5.4509379999999998</v>
      </c>
      <c r="AA238">
        <v>5.4833220000000003</v>
      </c>
      <c r="AB238">
        <v>5.515898</v>
      </c>
      <c r="AC238">
        <v>5.548667</v>
      </c>
      <c r="AD238">
        <v>5.5816319999999999</v>
      </c>
      <c r="AE238">
        <v>5.6147919999999996</v>
      </c>
      <c r="AF238">
        <v>5.6481500000000002</v>
      </c>
      <c r="AG238">
        <v>5.681705</v>
      </c>
      <c r="AH238">
        <v>5.7154600000000002</v>
      </c>
      <c r="AI238">
        <v>5.7494160000000001</v>
      </c>
      <c r="AJ238">
        <v>5.7835729999999996</v>
      </c>
      <c r="AK238" s="75">
        <v>6.0000000000000001E-3</v>
      </c>
    </row>
    <row r="239" spans="1:37" ht="15" customHeight="1">
      <c r="A239" t="s">
        <v>172</v>
      </c>
      <c r="C239" t="s">
        <v>1166</v>
      </c>
    </row>
    <row r="240" spans="1:37" ht="15" customHeight="1">
      <c r="A240" t="s">
        <v>1148</v>
      </c>
      <c r="B240" t="s">
        <v>1167</v>
      </c>
      <c r="C240" t="s">
        <v>1168</v>
      </c>
      <c r="D240" t="s">
        <v>666</v>
      </c>
      <c r="E240">
        <v>86.762908999999993</v>
      </c>
      <c r="F240">
        <v>84.306113999999994</v>
      </c>
      <c r="G240">
        <v>83.001830999999996</v>
      </c>
      <c r="H240">
        <v>81.066428999999999</v>
      </c>
      <c r="I240">
        <v>79.037163000000007</v>
      </c>
      <c r="J240">
        <v>76.613297000000003</v>
      </c>
      <c r="K240">
        <v>74.252257999999998</v>
      </c>
      <c r="L240">
        <v>72.069480999999996</v>
      </c>
      <c r="M240">
        <v>69.893257000000006</v>
      </c>
      <c r="N240">
        <v>67.634338</v>
      </c>
      <c r="O240">
        <v>65.292312999999993</v>
      </c>
      <c r="P240">
        <v>62.918449000000003</v>
      </c>
      <c r="Q240">
        <v>61.819186999999999</v>
      </c>
      <c r="R240">
        <v>60.623375000000003</v>
      </c>
      <c r="S240">
        <v>59.551369000000001</v>
      </c>
      <c r="T240">
        <v>58.340328</v>
      </c>
      <c r="U240">
        <v>57.169089999999997</v>
      </c>
      <c r="V240">
        <v>56.117263999999999</v>
      </c>
      <c r="W240">
        <v>54.977631000000002</v>
      </c>
      <c r="X240">
        <v>53.831322</v>
      </c>
      <c r="Y240">
        <v>52.775950999999999</v>
      </c>
      <c r="Z240">
        <v>51.681522000000001</v>
      </c>
      <c r="AA240">
        <v>51.084251000000002</v>
      </c>
      <c r="AB240">
        <v>50.539864000000001</v>
      </c>
      <c r="AC240">
        <v>49.941414000000002</v>
      </c>
      <c r="AD240">
        <v>49.431511</v>
      </c>
      <c r="AE240">
        <v>48.953727999999998</v>
      </c>
      <c r="AF240">
        <v>48.641235000000002</v>
      </c>
      <c r="AG240">
        <v>48.134163000000001</v>
      </c>
      <c r="AH240">
        <v>47.751972000000002</v>
      </c>
      <c r="AI240">
        <v>47.434081999999997</v>
      </c>
      <c r="AJ240">
        <v>47.147132999999997</v>
      </c>
      <c r="AK240" s="75">
        <v>-1.9E-2</v>
      </c>
    </row>
    <row r="241" spans="1:37" ht="15" customHeight="1">
      <c r="A241" t="s">
        <v>1151</v>
      </c>
      <c r="B241" t="s">
        <v>1169</v>
      </c>
      <c r="C241" t="s">
        <v>1170</v>
      </c>
      <c r="D241" t="s">
        <v>666</v>
      </c>
      <c r="E241">
        <v>2.235385</v>
      </c>
      <c r="F241">
        <v>3.1859519999999999</v>
      </c>
      <c r="G241">
        <v>2.322066</v>
      </c>
      <c r="H241">
        <v>1.5368459999999999</v>
      </c>
      <c r="I241">
        <v>1.430444</v>
      </c>
      <c r="J241">
        <v>1.323928</v>
      </c>
      <c r="K241">
        <v>1.2232050000000001</v>
      </c>
      <c r="L241">
        <v>1.1355170000000001</v>
      </c>
      <c r="M241">
        <v>1.0484849999999999</v>
      </c>
      <c r="N241">
        <v>0.96447400000000005</v>
      </c>
      <c r="O241">
        <v>0.88311600000000001</v>
      </c>
      <c r="P241">
        <v>0.80201199999999995</v>
      </c>
      <c r="Q241">
        <v>0.73750899999999997</v>
      </c>
      <c r="R241">
        <v>0.67493400000000003</v>
      </c>
      <c r="S241">
        <v>0.61419000000000001</v>
      </c>
      <c r="T241">
        <v>0.55547800000000003</v>
      </c>
      <c r="U241">
        <v>0.500224</v>
      </c>
      <c r="V241">
        <v>0.45387899999999998</v>
      </c>
      <c r="W241">
        <v>0.404642</v>
      </c>
      <c r="X241">
        <v>0.35112399999999999</v>
      </c>
      <c r="Y241">
        <v>0.296574</v>
      </c>
      <c r="Z241">
        <v>0.248728</v>
      </c>
      <c r="AA241">
        <v>0.24607599999999999</v>
      </c>
      <c r="AB241">
        <v>0.24366399999999999</v>
      </c>
      <c r="AC241">
        <v>0.24105099999999999</v>
      </c>
      <c r="AD241">
        <v>0.23888200000000001</v>
      </c>
      <c r="AE241">
        <v>0.236868</v>
      </c>
      <c r="AF241">
        <v>0.235655</v>
      </c>
      <c r="AG241">
        <v>0.233567</v>
      </c>
      <c r="AH241">
        <v>0.232095</v>
      </c>
      <c r="AI241">
        <v>0.23092799999999999</v>
      </c>
      <c r="AJ241">
        <v>0.22997100000000001</v>
      </c>
      <c r="AK241" s="75">
        <v>-7.0999999999999994E-2</v>
      </c>
    </row>
    <row r="242" spans="1:37" ht="15" customHeight="1">
      <c r="A242" t="s">
        <v>1154</v>
      </c>
      <c r="B242" t="s">
        <v>1171</v>
      </c>
      <c r="C242" t="s">
        <v>1172</v>
      </c>
      <c r="D242" t="s">
        <v>666</v>
      </c>
      <c r="E242">
        <v>0</v>
      </c>
      <c r="F242">
        <v>0</v>
      </c>
      <c r="G242">
        <v>0</v>
      </c>
      <c r="H242">
        <v>0</v>
      </c>
      <c r="I242">
        <v>0</v>
      </c>
      <c r="J242">
        <v>0</v>
      </c>
      <c r="K242">
        <v>0</v>
      </c>
      <c r="L242">
        <v>0</v>
      </c>
      <c r="M242">
        <v>0</v>
      </c>
      <c r="N242">
        <v>0</v>
      </c>
      <c r="O242">
        <v>0</v>
      </c>
      <c r="P242">
        <v>0</v>
      </c>
      <c r="Q242">
        <v>0</v>
      </c>
      <c r="R242">
        <v>0</v>
      </c>
      <c r="S242">
        <v>0</v>
      </c>
      <c r="T242">
        <v>0</v>
      </c>
      <c r="U242">
        <v>0</v>
      </c>
      <c r="V242">
        <v>0</v>
      </c>
      <c r="W242">
        <v>0</v>
      </c>
      <c r="X242">
        <v>0</v>
      </c>
      <c r="Y242">
        <v>0</v>
      </c>
      <c r="Z242">
        <v>0</v>
      </c>
      <c r="AA242">
        <v>0</v>
      </c>
      <c r="AB242">
        <v>0</v>
      </c>
      <c r="AC242">
        <v>0</v>
      </c>
      <c r="AD242">
        <v>0</v>
      </c>
      <c r="AE242">
        <v>0</v>
      </c>
      <c r="AF242">
        <v>0</v>
      </c>
      <c r="AG242">
        <v>0</v>
      </c>
      <c r="AH242">
        <v>0</v>
      </c>
      <c r="AI242">
        <v>0</v>
      </c>
      <c r="AJ242">
        <v>0</v>
      </c>
      <c r="AK242" t="s">
        <v>171</v>
      </c>
    </row>
    <row r="243" spans="1:37" ht="15" customHeight="1">
      <c r="A243" t="s">
        <v>1157</v>
      </c>
      <c r="B243" t="s">
        <v>1173</v>
      </c>
      <c r="C243" t="s">
        <v>1174</v>
      </c>
      <c r="D243" t="s">
        <v>666</v>
      </c>
      <c r="E243">
        <v>0.41039300000000001</v>
      </c>
      <c r="F243">
        <v>0.45460099999999998</v>
      </c>
      <c r="G243">
        <v>0.50124199999999997</v>
      </c>
      <c r="H243">
        <v>0.540412</v>
      </c>
      <c r="I243">
        <v>0.57549600000000001</v>
      </c>
      <c r="J243">
        <v>0.60282999999999998</v>
      </c>
      <c r="K243">
        <v>0.62714300000000001</v>
      </c>
      <c r="L243">
        <v>0.64570799999999995</v>
      </c>
      <c r="M243">
        <v>0.66405700000000001</v>
      </c>
      <c r="N243">
        <v>0.67871499999999996</v>
      </c>
      <c r="O243">
        <v>0.68984699999999999</v>
      </c>
      <c r="P243">
        <v>0.70019699999999996</v>
      </c>
      <c r="Q243">
        <v>0.72452499999999997</v>
      </c>
      <c r="R243">
        <v>0.74545099999999997</v>
      </c>
      <c r="S243">
        <v>0.76766599999999996</v>
      </c>
      <c r="T243">
        <v>0.78569100000000003</v>
      </c>
      <c r="U243">
        <v>0.80185499999999998</v>
      </c>
      <c r="V243">
        <v>0.81404500000000002</v>
      </c>
      <c r="W243">
        <v>0.82663299999999995</v>
      </c>
      <c r="X243">
        <v>0.84219699999999997</v>
      </c>
      <c r="Y243">
        <v>0.86042200000000002</v>
      </c>
      <c r="Z243">
        <v>0.90076100000000003</v>
      </c>
      <c r="AA243">
        <v>0.95246699999999995</v>
      </c>
      <c r="AB243">
        <v>1.0081420000000001</v>
      </c>
      <c r="AC243">
        <v>1.0658890000000001</v>
      </c>
      <c r="AD243">
        <v>1.1289119999999999</v>
      </c>
      <c r="AE243">
        <v>1.196442</v>
      </c>
      <c r="AF243">
        <v>1.272354</v>
      </c>
      <c r="AG243">
        <v>1.3477380000000001</v>
      </c>
      <c r="AH243">
        <v>1.4313530000000001</v>
      </c>
      <c r="AI243">
        <v>1.5223279999999999</v>
      </c>
      <c r="AJ243">
        <v>1.620312</v>
      </c>
      <c r="AK243" s="75">
        <v>4.4999999999999998E-2</v>
      </c>
    </row>
    <row r="244" spans="1:37" ht="15" customHeight="1">
      <c r="A244" t="s">
        <v>270</v>
      </c>
      <c r="C244" t="s">
        <v>1175</v>
      </c>
    </row>
    <row r="245" spans="1:37" ht="15" customHeight="1">
      <c r="A245" t="s">
        <v>1176</v>
      </c>
      <c r="B245" t="s">
        <v>1177</v>
      </c>
      <c r="C245" t="s">
        <v>1178</v>
      </c>
      <c r="D245" t="s">
        <v>1179</v>
      </c>
      <c r="E245">
        <v>4889.7353519999997</v>
      </c>
      <c r="F245">
        <v>5156.6806640000004</v>
      </c>
      <c r="G245">
        <v>5372.2089839999999</v>
      </c>
      <c r="H245">
        <v>5628.09375</v>
      </c>
      <c r="I245">
        <v>5880.2001950000003</v>
      </c>
      <c r="J245">
        <v>6094.5864259999998</v>
      </c>
      <c r="K245">
        <v>6268.7861329999996</v>
      </c>
      <c r="L245">
        <v>6451.1318359999996</v>
      </c>
      <c r="M245">
        <v>6650.6171880000002</v>
      </c>
      <c r="N245">
        <v>6853.71875</v>
      </c>
      <c r="O245">
        <v>7078.9506840000004</v>
      </c>
      <c r="P245">
        <v>7266.751953</v>
      </c>
      <c r="Q245">
        <v>7493.6474609999996</v>
      </c>
      <c r="R245">
        <v>7711.1591799999997</v>
      </c>
      <c r="S245">
        <v>7924.2485349999997</v>
      </c>
      <c r="T245">
        <v>8145.9790039999998</v>
      </c>
      <c r="U245">
        <v>8359.0400389999995</v>
      </c>
      <c r="V245">
        <v>8575.9599610000005</v>
      </c>
      <c r="W245">
        <v>8826.15625</v>
      </c>
      <c r="X245">
        <v>9046.71875</v>
      </c>
      <c r="Y245">
        <v>9279.6396480000003</v>
      </c>
      <c r="Z245">
        <v>9527.5566409999992</v>
      </c>
      <c r="AA245">
        <v>9797.0556639999995</v>
      </c>
      <c r="AB245">
        <v>10049.824219</v>
      </c>
      <c r="AC245">
        <v>10315.028319999999</v>
      </c>
      <c r="AD245">
        <v>10582.304688</v>
      </c>
      <c r="AE245">
        <v>10860.224609000001</v>
      </c>
      <c r="AF245">
        <v>11162.009765999999</v>
      </c>
      <c r="AG245">
        <v>11475.46875</v>
      </c>
      <c r="AH245">
        <v>11835.691406</v>
      </c>
      <c r="AI245">
        <v>12209.767578000001</v>
      </c>
      <c r="AJ245">
        <v>12516.130859000001</v>
      </c>
      <c r="AK245" s="75">
        <v>3.1E-2</v>
      </c>
    </row>
    <row r="246" spans="1:37" ht="15" customHeight="1">
      <c r="A246" t="s">
        <v>1180</v>
      </c>
      <c r="B246" t="s">
        <v>1181</v>
      </c>
      <c r="C246" t="s">
        <v>1182</v>
      </c>
      <c r="D246" t="s">
        <v>1179</v>
      </c>
      <c r="E246">
        <v>1823.1679690000001</v>
      </c>
      <c r="F246">
        <v>1908.395996</v>
      </c>
      <c r="G246">
        <v>1944.5722659999999</v>
      </c>
      <c r="H246">
        <v>2002.815552</v>
      </c>
      <c r="I246">
        <v>2079.298096</v>
      </c>
      <c r="J246">
        <v>2163.3439939999998</v>
      </c>
      <c r="K246">
        <v>2248.3400879999999</v>
      </c>
      <c r="L246">
        <v>2353.4111330000001</v>
      </c>
      <c r="M246">
        <v>2468.5520019999999</v>
      </c>
      <c r="N246">
        <v>2575.9233399999998</v>
      </c>
      <c r="O246">
        <v>2676.4560550000001</v>
      </c>
      <c r="P246">
        <v>2754.3237300000001</v>
      </c>
      <c r="Q246">
        <v>2847.4958499999998</v>
      </c>
      <c r="R246">
        <v>2935.1171880000002</v>
      </c>
      <c r="S246">
        <v>3025.2998050000001</v>
      </c>
      <c r="T246">
        <v>3112.4057619999999</v>
      </c>
      <c r="U246">
        <v>3205.0026859999998</v>
      </c>
      <c r="V246">
        <v>3298.0275879999999</v>
      </c>
      <c r="W246">
        <v>3405.5017090000001</v>
      </c>
      <c r="X246">
        <v>3496.6762699999999</v>
      </c>
      <c r="Y246">
        <v>3594.181885</v>
      </c>
      <c r="Z246">
        <v>3700.5283199999999</v>
      </c>
      <c r="AA246">
        <v>3820.5083009999998</v>
      </c>
      <c r="AB246">
        <v>3934.8896479999999</v>
      </c>
      <c r="AC246">
        <v>4052.5656739999999</v>
      </c>
      <c r="AD246">
        <v>4173.1708980000003</v>
      </c>
      <c r="AE246">
        <v>4291.4741210000002</v>
      </c>
      <c r="AF246">
        <v>4414.966797</v>
      </c>
      <c r="AG246">
        <v>4544.2700199999999</v>
      </c>
      <c r="AH246">
        <v>4690.1435549999997</v>
      </c>
      <c r="AI246">
        <v>4842.4624020000001</v>
      </c>
      <c r="AJ246">
        <v>4970.7250979999999</v>
      </c>
      <c r="AK246" s="75">
        <v>3.3000000000000002E-2</v>
      </c>
    </row>
    <row r="247" spans="1:37" ht="15" customHeight="1">
      <c r="A247" t="s">
        <v>1183</v>
      </c>
      <c r="B247" t="s">
        <v>1184</v>
      </c>
      <c r="C247" t="s">
        <v>1185</v>
      </c>
      <c r="D247" t="s">
        <v>1179</v>
      </c>
      <c r="E247">
        <v>3066.5673830000001</v>
      </c>
      <c r="F247">
        <v>3248.2849120000001</v>
      </c>
      <c r="G247">
        <v>3427.6369629999999</v>
      </c>
      <c r="H247">
        <v>3625.2783199999999</v>
      </c>
      <c r="I247">
        <v>3800.9020999999998</v>
      </c>
      <c r="J247">
        <v>3931.242432</v>
      </c>
      <c r="K247">
        <v>4020.446289</v>
      </c>
      <c r="L247">
        <v>4097.720703</v>
      </c>
      <c r="M247">
        <v>4182.0649409999996</v>
      </c>
      <c r="N247">
        <v>4277.7954099999997</v>
      </c>
      <c r="O247">
        <v>4402.4946289999998</v>
      </c>
      <c r="P247">
        <v>4512.4282229999999</v>
      </c>
      <c r="Q247">
        <v>4646.1513670000004</v>
      </c>
      <c r="R247">
        <v>4776.0419920000004</v>
      </c>
      <c r="S247">
        <v>4898.9487300000001</v>
      </c>
      <c r="T247">
        <v>5033.5732420000004</v>
      </c>
      <c r="U247">
        <v>5154.0375979999999</v>
      </c>
      <c r="V247">
        <v>5277.9326170000004</v>
      </c>
      <c r="W247">
        <v>5420.6547849999997</v>
      </c>
      <c r="X247">
        <v>5550.0429690000001</v>
      </c>
      <c r="Y247">
        <v>5685.4580079999996</v>
      </c>
      <c r="Z247">
        <v>5827.0288090000004</v>
      </c>
      <c r="AA247">
        <v>5976.5473629999997</v>
      </c>
      <c r="AB247">
        <v>6114.9340819999998</v>
      </c>
      <c r="AC247">
        <v>6262.4624020000001</v>
      </c>
      <c r="AD247">
        <v>6409.1337890000004</v>
      </c>
      <c r="AE247">
        <v>6568.7504879999997</v>
      </c>
      <c r="AF247">
        <v>6747.0434569999998</v>
      </c>
      <c r="AG247">
        <v>6931.1992190000001</v>
      </c>
      <c r="AH247">
        <v>7145.5478519999997</v>
      </c>
      <c r="AI247">
        <v>7367.3051759999998</v>
      </c>
      <c r="AJ247">
        <v>7545.4052730000003</v>
      </c>
      <c r="AK247" s="75">
        <v>2.9000000000000001E-2</v>
      </c>
    </row>
    <row r="248" spans="1:37" ht="15" customHeight="1">
      <c r="A248" t="s">
        <v>172</v>
      </c>
      <c r="C248" t="s">
        <v>1186</v>
      </c>
    </row>
    <row r="249" spans="1:37" ht="15" customHeight="1">
      <c r="A249" t="s">
        <v>1148</v>
      </c>
      <c r="B249" t="s">
        <v>1187</v>
      </c>
      <c r="C249" t="s">
        <v>1188</v>
      </c>
      <c r="D249" t="s">
        <v>666</v>
      </c>
      <c r="E249">
        <v>373.04852299999999</v>
      </c>
      <c r="F249">
        <v>492.63659699999999</v>
      </c>
      <c r="G249">
        <v>398.97430400000002</v>
      </c>
      <c r="H249">
        <v>270.68814099999997</v>
      </c>
      <c r="I249">
        <v>260.35339399999998</v>
      </c>
      <c r="J249">
        <v>284.41613799999999</v>
      </c>
      <c r="K249">
        <v>260.11810300000002</v>
      </c>
      <c r="L249">
        <v>305.99264499999998</v>
      </c>
      <c r="M249">
        <v>287.353027</v>
      </c>
      <c r="N249">
        <v>286.02362099999999</v>
      </c>
      <c r="O249">
        <v>309.098389</v>
      </c>
      <c r="P249">
        <v>290.22256499999997</v>
      </c>
      <c r="Q249">
        <v>287.38903800000003</v>
      </c>
      <c r="R249">
        <v>304.67053199999998</v>
      </c>
      <c r="S249">
        <v>287.642517</v>
      </c>
      <c r="T249">
        <v>286.05914300000001</v>
      </c>
      <c r="U249">
        <v>289.48724399999998</v>
      </c>
      <c r="V249">
        <v>303.53295900000001</v>
      </c>
      <c r="W249">
        <v>290.359711</v>
      </c>
      <c r="X249">
        <v>303.77838100000002</v>
      </c>
      <c r="Y249">
        <v>302.08587599999998</v>
      </c>
      <c r="Z249">
        <v>289.51818800000001</v>
      </c>
      <c r="AA249">
        <v>302.03198200000003</v>
      </c>
      <c r="AB249">
        <v>299.421448</v>
      </c>
      <c r="AC249">
        <v>299.355164</v>
      </c>
      <c r="AD249">
        <v>301.17114299999997</v>
      </c>
      <c r="AE249">
        <v>301.36944599999998</v>
      </c>
      <c r="AF249">
        <v>300.46417200000002</v>
      </c>
      <c r="AG249">
        <v>301.91915899999998</v>
      </c>
      <c r="AH249">
        <v>302.29302999999999</v>
      </c>
      <c r="AI249">
        <v>301.71484400000003</v>
      </c>
      <c r="AJ249">
        <v>301.03601099999997</v>
      </c>
      <c r="AK249" s="75">
        <v>-7.0000000000000001E-3</v>
      </c>
    </row>
    <row r="250" spans="1:37" ht="15" customHeight="1">
      <c r="A250" t="s">
        <v>1151</v>
      </c>
      <c r="B250" t="s">
        <v>1189</v>
      </c>
      <c r="C250" t="s">
        <v>1190</v>
      </c>
      <c r="D250" t="s">
        <v>666</v>
      </c>
      <c r="E250">
        <v>540.36908000000005</v>
      </c>
      <c r="F250">
        <v>498.79110700000001</v>
      </c>
      <c r="G250">
        <v>528.29766800000004</v>
      </c>
      <c r="H250">
        <v>585.81372099999999</v>
      </c>
      <c r="I250">
        <v>598.65875200000005</v>
      </c>
      <c r="J250">
        <v>547.18670699999996</v>
      </c>
      <c r="K250">
        <v>586.83374000000003</v>
      </c>
      <c r="L250">
        <v>508.31253099999998</v>
      </c>
      <c r="M250">
        <v>541.50268600000004</v>
      </c>
      <c r="N250">
        <v>543.14996299999996</v>
      </c>
      <c r="O250">
        <v>498.26242100000002</v>
      </c>
      <c r="P250">
        <v>539.54382299999997</v>
      </c>
      <c r="Q250">
        <v>540.50958300000002</v>
      </c>
      <c r="R250">
        <v>503.43539399999997</v>
      </c>
      <c r="S250">
        <v>533.15039100000001</v>
      </c>
      <c r="T250">
        <v>531.77252199999998</v>
      </c>
      <c r="U250">
        <v>520.51074200000005</v>
      </c>
      <c r="V250">
        <v>487.70532200000002</v>
      </c>
      <c r="W250">
        <v>506.624664</v>
      </c>
      <c r="X250">
        <v>473.15625</v>
      </c>
      <c r="Y250">
        <v>470.15078699999998</v>
      </c>
      <c r="Z250">
        <v>487.993042</v>
      </c>
      <c r="AA250">
        <v>452.730774</v>
      </c>
      <c r="AB250">
        <v>446.88406400000002</v>
      </c>
      <c r="AC250">
        <v>437.73727400000001</v>
      </c>
      <c r="AD250">
        <v>426.45843500000001</v>
      </c>
      <c r="AE250">
        <v>418.569885</v>
      </c>
      <c r="AF250">
        <v>414.66601600000001</v>
      </c>
      <c r="AG250">
        <v>406.38665800000001</v>
      </c>
      <c r="AH250">
        <v>401.58767699999999</v>
      </c>
      <c r="AI250">
        <v>398.158569</v>
      </c>
      <c r="AJ250">
        <v>397.07925399999999</v>
      </c>
      <c r="AK250" s="75">
        <v>-0.01</v>
      </c>
    </row>
    <row r="251" spans="1:37" ht="15" customHeight="1">
      <c r="A251" t="s">
        <v>1154</v>
      </c>
      <c r="B251" t="s">
        <v>1191</v>
      </c>
      <c r="C251" t="s">
        <v>1192</v>
      </c>
      <c r="D251" t="s">
        <v>666</v>
      </c>
      <c r="E251">
        <v>0</v>
      </c>
      <c r="F251">
        <v>0</v>
      </c>
      <c r="G251">
        <v>0</v>
      </c>
      <c r="H251">
        <v>0</v>
      </c>
      <c r="I251">
        <v>0</v>
      </c>
      <c r="J251">
        <v>0</v>
      </c>
      <c r="K251">
        <v>0</v>
      </c>
      <c r="L251">
        <v>0</v>
      </c>
      <c r="M251">
        <v>0</v>
      </c>
      <c r="N251">
        <v>0</v>
      </c>
      <c r="O251">
        <v>0</v>
      </c>
      <c r="P251">
        <v>0</v>
      </c>
      <c r="Q251">
        <v>0</v>
      </c>
      <c r="R251">
        <v>0</v>
      </c>
      <c r="S251">
        <v>0</v>
      </c>
      <c r="T251">
        <v>0</v>
      </c>
      <c r="U251">
        <v>0</v>
      </c>
      <c r="V251">
        <v>0</v>
      </c>
      <c r="W251">
        <v>0</v>
      </c>
      <c r="X251">
        <v>0</v>
      </c>
      <c r="Y251">
        <v>0</v>
      </c>
      <c r="Z251">
        <v>0</v>
      </c>
      <c r="AA251">
        <v>0</v>
      </c>
      <c r="AB251">
        <v>0</v>
      </c>
      <c r="AC251">
        <v>0</v>
      </c>
      <c r="AD251">
        <v>0</v>
      </c>
      <c r="AE251">
        <v>0</v>
      </c>
      <c r="AF251">
        <v>0</v>
      </c>
      <c r="AG251">
        <v>0</v>
      </c>
      <c r="AH251">
        <v>0</v>
      </c>
      <c r="AI251">
        <v>0</v>
      </c>
      <c r="AJ251">
        <v>0</v>
      </c>
      <c r="AK251" t="s">
        <v>171</v>
      </c>
    </row>
    <row r="252" spans="1:37" ht="15" customHeight="1">
      <c r="A252" t="s">
        <v>1157</v>
      </c>
      <c r="B252" t="s">
        <v>1193</v>
      </c>
      <c r="C252" t="s">
        <v>1194</v>
      </c>
      <c r="D252" t="s">
        <v>666</v>
      </c>
      <c r="E252">
        <v>13.90934</v>
      </c>
      <c r="F252">
        <v>17.410114</v>
      </c>
      <c r="G252">
        <v>43.843933</v>
      </c>
      <c r="H252">
        <v>30.469657999999999</v>
      </c>
      <c r="I252">
        <v>32.936737000000001</v>
      </c>
      <c r="J252">
        <v>44.320019000000002</v>
      </c>
      <c r="K252">
        <v>42.345123000000001</v>
      </c>
      <c r="L252">
        <v>50.059466999999998</v>
      </c>
      <c r="M252">
        <v>46.811691000000003</v>
      </c>
      <c r="N252">
        <v>47.560921</v>
      </c>
      <c r="O252">
        <v>55.391410999999998</v>
      </c>
      <c r="P252">
        <v>46.84478</v>
      </c>
      <c r="Q252">
        <v>49.562832</v>
      </c>
      <c r="R252">
        <v>57.838287000000001</v>
      </c>
      <c r="S252">
        <v>55.271194000000001</v>
      </c>
      <c r="T252">
        <v>58.276950999999997</v>
      </c>
      <c r="U252">
        <v>62.914200000000001</v>
      </c>
      <c r="V252">
        <v>71.488654999999994</v>
      </c>
      <c r="W252">
        <v>72.386870999999999</v>
      </c>
      <c r="X252">
        <v>82.020920000000004</v>
      </c>
      <c r="Y252">
        <v>86.199387000000002</v>
      </c>
      <c r="Z252">
        <v>87.187720999999996</v>
      </c>
      <c r="AA252">
        <v>98.987724</v>
      </c>
      <c r="AB252">
        <v>106.003815</v>
      </c>
      <c r="AC252">
        <v>112.71416499999999</v>
      </c>
      <c r="AD252">
        <v>118.97422</v>
      </c>
      <c r="AE252">
        <v>124.575676</v>
      </c>
      <c r="AF252">
        <v>128.616287</v>
      </c>
      <c r="AG252">
        <v>133.25088500000001</v>
      </c>
      <c r="AH252">
        <v>136.66824299999999</v>
      </c>
      <c r="AI252">
        <v>140.11526499999999</v>
      </c>
      <c r="AJ252">
        <v>141.97546399999999</v>
      </c>
      <c r="AK252" s="75">
        <v>7.8E-2</v>
      </c>
    </row>
    <row r="253" spans="1:37" ht="15" customHeight="1">
      <c r="A253" s="18"/>
      <c r="B253" s="20"/>
      <c r="C253" s="23"/>
      <c r="D253" s="23"/>
      <c r="E253" s="23"/>
      <c r="F253" s="23"/>
      <c r="G253" s="23"/>
      <c r="H253" s="23"/>
      <c r="I253" s="23"/>
      <c r="J253" s="23"/>
      <c r="K253" s="23"/>
      <c r="L253" s="23"/>
      <c r="M253" s="23"/>
      <c r="N253" s="23"/>
      <c r="O253" s="23"/>
      <c r="P253" s="23"/>
      <c r="Q253" s="23"/>
      <c r="R253" s="23"/>
      <c r="S253" s="23"/>
      <c r="T253" s="23"/>
      <c r="U253" s="23"/>
      <c r="V253" s="23"/>
      <c r="W253" s="23"/>
      <c r="X253" s="23"/>
      <c r="Y253" s="23"/>
      <c r="Z253" s="23"/>
      <c r="AA253" s="23"/>
      <c r="AB253" s="23"/>
      <c r="AC253" s="23"/>
      <c r="AD253" s="23"/>
      <c r="AE253" s="23"/>
      <c r="AF253" s="23"/>
      <c r="AG253" s="23"/>
      <c r="AH253" s="23"/>
      <c r="AI253" s="23"/>
      <c r="AJ253" s="23"/>
      <c r="AK253" s="22"/>
    </row>
    <row r="254" spans="1:37" ht="15" customHeight="1">
      <c r="A254" s="18"/>
      <c r="B254" s="20"/>
      <c r="C254" s="23"/>
      <c r="D254" s="23"/>
      <c r="E254" s="23"/>
      <c r="F254" s="23"/>
      <c r="G254" s="23"/>
      <c r="H254" s="23"/>
      <c r="I254" s="23"/>
      <c r="J254" s="23"/>
      <c r="K254" s="23"/>
      <c r="L254" s="23"/>
      <c r="M254" s="23"/>
      <c r="N254" s="23"/>
      <c r="O254" s="23"/>
      <c r="P254" s="23"/>
      <c r="Q254" s="23"/>
      <c r="R254" s="23"/>
      <c r="S254" s="23"/>
      <c r="T254" s="23"/>
      <c r="U254" s="23"/>
      <c r="V254" s="23"/>
      <c r="W254" s="23"/>
      <c r="X254" s="23"/>
      <c r="Y254" s="23"/>
      <c r="Z254" s="23"/>
      <c r="AA254" s="23"/>
      <c r="AB254" s="23"/>
      <c r="AC254" s="23"/>
      <c r="AD254" s="23"/>
      <c r="AE254" s="23"/>
      <c r="AF254" s="23"/>
      <c r="AG254" s="23"/>
      <c r="AH254" s="23"/>
      <c r="AI254" s="23"/>
      <c r="AJ254" s="23"/>
      <c r="AK254" s="22"/>
    </row>
    <row r="256" spans="1:37" ht="15" customHeight="1">
      <c r="B256" s="19"/>
    </row>
    <row r="257" spans="1:37" ht="15" customHeight="1">
      <c r="A257" s="18"/>
      <c r="B257" s="20"/>
      <c r="C257" s="21"/>
      <c r="D257" s="21"/>
      <c r="E257" s="21"/>
      <c r="F257" s="21"/>
      <c r="G257" s="21"/>
      <c r="H257" s="21"/>
      <c r="I257" s="21"/>
      <c r="J257" s="21"/>
      <c r="K257" s="21"/>
      <c r="L257" s="21"/>
      <c r="M257" s="21"/>
      <c r="N257" s="21"/>
      <c r="O257" s="21"/>
      <c r="P257" s="21"/>
      <c r="Q257" s="21"/>
      <c r="R257" s="21"/>
      <c r="S257" s="21"/>
      <c r="T257" s="21"/>
      <c r="U257" s="21"/>
      <c r="V257" s="21"/>
      <c r="W257" s="21"/>
      <c r="X257" s="21"/>
      <c r="Y257" s="21"/>
      <c r="Z257" s="21"/>
      <c r="AA257" s="21"/>
      <c r="AB257" s="21"/>
      <c r="AC257" s="21"/>
      <c r="AD257" s="21"/>
      <c r="AE257" s="21"/>
      <c r="AF257" s="21"/>
      <c r="AG257" s="21"/>
      <c r="AH257" s="21"/>
      <c r="AI257" s="21"/>
      <c r="AJ257" s="21"/>
      <c r="AK257" s="22"/>
    </row>
    <row r="258" spans="1:37" ht="15" customHeight="1">
      <c r="A258" s="18"/>
      <c r="B258" s="20"/>
      <c r="C258" s="23"/>
      <c r="D258" s="23"/>
      <c r="E258" s="23"/>
      <c r="F258" s="23"/>
      <c r="G258" s="23"/>
      <c r="H258" s="23"/>
      <c r="I258" s="23"/>
      <c r="J258" s="23"/>
      <c r="K258" s="23"/>
      <c r="L258" s="23"/>
      <c r="M258" s="23"/>
      <c r="N258" s="23"/>
      <c r="O258" s="23"/>
      <c r="P258" s="23"/>
      <c r="Q258" s="23"/>
      <c r="R258" s="23"/>
      <c r="S258" s="23"/>
      <c r="T258" s="23"/>
      <c r="U258" s="23"/>
      <c r="V258" s="23"/>
      <c r="W258" s="23"/>
      <c r="X258" s="23"/>
      <c r="Y258" s="23"/>
      <c r="Z258" s="23"/>
      <c r="AA258" s="23"/>
      <c r="AB258" s="23"/>
      <c r="AC258" s="23"/>
      <c r="AD258" s="23"/>
      <c r="AE258" s="23"/>
      <c r="AF258" s="23"/>
      <c r="AG258" s="23"/>
      <c r="AH258" s="23"/>
      <c r="AI258" s="23"/>
      <c r="AJ258" s="23"/>
      <c r="AK258" s="22"/>
    </row>
    <row r="259" spans="1:37" ht="15" customHeight="1">
      <c r="B259" s="19"/>
    </row>
    <row r="260" spans="1:37" ht="15" customHeight="1">
      <c r="A260" s="18"/>
      <c r="B260" s="20"/>
      <c r="C260" s="23"/>
      <c r="D260" s="23"/>
      <c r="E260" s="23"/>
      <c r="F260" s="23"/>
      <c r="G260" s="23"/>
      <c r="H260" s="23"/>
      <c r="I260" s="23"/>
      <c r="J260" s="23"/>
      <c r="K260" s="23"/>
      <c r="L260" s="23"/>
      <c r="M260" s="23"/>
      <c r="N260" s="23"/>
      <c r="O260" s="23"/>
      <c r="P260" s="23"/>
      <c r="Q260" s="23"/>
      <c r="R260" s="23"/>
      <c r="S260" s="23"/>
      <c r="T260" s="23"/>
      <c r="U260" s="23"/>
      <c r="V260" s="23"/>
      <c r="W260" s="23"/>
      <c r="X260" s="23"/>
      <c r="Y260" s="23"/>
      <c r="Z260" s="23"/>
      <c r="AA260" s="23"/>
      <c r="AB260" s="23"/>
      <c r="AC260" s="23"/>
      <c r="AD260" s="23"/>
      <c r="AE260" s="23"/>
      <c r="AF260" s="23"/>
      <c r="AG260" s="23"/>
      <c r="AH260" s="23"/>
      <c r="AI260" s="23"/>
      <c r="AJ260" s="23"/>
      <c r="AK260" s="22"/>
    </row>
    <row r="261" spans="1:37" ht="15" customHeight="1">
      <c r="A261" s="18"/>
      <c r="B261" s="20"/>
      <c r="C261" s="23"/>
      <c r="D261" s="23"/>
      <c r="E261" s="23"/>
      <c r="F261" s="23"/>
      <c r="G261" s="23"/>
      <c r="H261" s="23"/>
      <c r="I261" s="23"/>
      <c r="J261" s="23"/>
      <c r="K261" s="23"/>
      <c r="L261" s="23"/>
      <c r="M261" s="23"/>
      <c r="N261" s="23"/>
      <c r="O261" s="23"/>
      <c r="P261" s="23"/>
      <c r="Q261" s="23"/>
      <c r="R261" s="23"/>
      <c r="S261" s="23"/>
      <c r="T261" s="23"/>
      <c r="U261" s="23"/>
      <c r="V261" s="23"/>
      <c r="W261" s="23"/>
      <c r="X261" s="23"/>
      <c r="Y261" s="23"/>
      <c r="Z261" s="23"/>
      <c r="AA261" s="23"/>
      <c r="AB261" s="23"/>
      <c r="AC261" s="23"/>
      <c r="AD261" s="23"/>
      <c r="AE261" s="23"/>
      <c r="AF261" s="23"/>
      <c r="AG261" s="23"/>
      <c r="AH261" s="23"/>
      <c r="AI261" s="23"/>
      <c r="AJ261" s="23"/>
      <c r="AK261" s="22"/>
    </row>
    <row r="262" spans="1:37" ht="15" customHeight="1">
      <c r="A262" s="18"/>
      <c r="B262" s="20"/>
      <c r="C262" s="23"/>
      <c r="D262" s="23"/>
      <c r="E262" s="23"/>
      <c r="F262" s="23"/>
      <c r="G262" s="23"/>
      <c r="H262" s="23"/>
      <c r="I262" s="23"/>
      <c r="J262" s="23"/>
      <c r="K262" s="23"/>
      <c r="L262" s="23"/>
      <c r="M262" s="23"/>
      <c r="N262" s="23"/>
      <c r="O262" s="23"/>
      <c r="P262" s="23"/>
      <c r="Q262" s="23"/>
      <c r="R262" s="23"/>
      <c r="S262" s="23"/>
      <c r="T262" s="23"/>
      <c r="U262" s="23"/>
      <c r="V262" s="23"/>
      <c r="W262" s="23"/>
      <c r="X262" s="23"/>
      <c r="Y262" s="23"/>
      <c r="Z262" s="23"/>
      <c r="AA262" s="23"/>
      <c r="AB262" s="23"/>
      <c r="AC262" s="23"/>
      <c r="AD262" s="23"/>
      <c r="AE262" s="23"/>
      <c r="AF262" s="23"/>
      <c r="AG262" s="23"/>
      <c r="AH262" s="23"/>
      <c r="AI262" s="23"/>
      <c r="AJ262" s="23"/>
      <c r="AK262" s="22"/>
    </row>
    <row r="263" spans="1:37" ht="15" customHeight="1">
      <c r="A263" s="18"/>
      <c r="B263" s="20"/>
      <c r="C263" s="23"/>
      <c r="D263" s="23"/>
      <c r="E263" s="23"/>
      <c r="F263" s="23"/>
      <c r="G263" s="23"/>
      <c r="H263" s="23"/>
      <c r="I263" s="23"/>
      <c r="J263" s="23"/>
      <c r="K263" s="23"/>
      <c r="L263" s="23"/>
      <c r="M263" s="23"/>
      <c r="N263" s="23"/>
      <c r="O263" s="23"/>
      <c r="P263" s="23"/>
      <c r="Q263" s="23"/>
      <c r="R263" s="23"/>
      <c r="S263" s="23"/>
      <c r="T263" s="23"/>
      <c r="U263" s="23"/>
      <c r="V263" s="23"/>
      <c r="W263" s="23"/>
      <c r="X263" s="23"/>
      <c r="Y263" s="23"/>
      <c r="Z263" s="23"/>
      <c r="AA263" s="23"/>
      <c r="AB263" s="23"/>
      <c r="AC263" s="23"/>
      <c r="AD263" s="23"/>
      <c r="AE263" s="23"/>
      <c r="AF263" s="23"/>
      <c r="AG263" s="23"/>
      <c r="AH263" s="23"/>
      <c r="AI263" s="23"/>
      <c r="AJ263" s="23"/>
      <c r="AK263" s="22"/>
    </row>
    <row r="265" spans="1:37" ht="15" customHeight="1">
      <c r="B265" s="19"/>
    </row>
    <row r="266" spans="1:37" ht="15" customHeight="1">
      <c r="A266" s="18"/>
      <c r="B266" s="20"/>
      <c r="C266" s="21"/>
      <c r="D266" s="21"/>
      <c r="E266" s="21"/>
      <c r="F266" s="21"/>
      <c r="G266" s="21"/>
      <c r="H266" s="21"/>
      <c r="I266" s="21"/>
      <c r="J266" s="21"/>
      <c r="K266" s="21"/>
      <c r="L266" s="21"/>
      <c r="M266" s="21"/>
      <c r="N266" s="21"/>
      <c r="O266" s="21"/>
      <c r="P266" s="21"/>
      <c r="Q266" s="21"/>
      <c r="R266" s="21"/>
      <c r="S266" s="21"/>
      <c r="T266" s="21"/>
      <c r="U266" s="21"/>
      <c r="V266" s="21"/>
      <c r="W266" s="21"/>
      <c r="X266" s="21"/>
      <c r="Y266" s="21"/>
      <c r="Z266" s="21"/>
      <c r="AA266" s="21"/>
      <c r="AB266" s="21"/>
      <c r="AC266" s="21"/>
      <c r="AD266" s="21"/>
      <c r="AE266" s="21"/>
      <c r="AF266" s="21"/>
      <c r="AG266" s="21"/>
      <c r="AH266" s="21"/>
      <c r="AI266" s="21"/>
      <c r="AJ266" s="21"/>
      <c r="AK266" s="22"/>
    </row>
    <row r="267" spans="1:37" ht="15" customHeight="1">
      <c r="A267" s="18"/>
      <c r="B267" s="20"/>
      <c r="C267" s="21"/>
      <c r="D267" s="21"/>
      <c r="E267" s="21"/>
      <c r="F267" s="21"/>
      <c r="G267" s="21"/>
      <c r="H267" s="21"/>
      <c r="I267" s="21"/>
      <c r="J267" s="21"/>
      <c r="K267" s="21"/>
      <c r="L267" s="21"/>
      <c r="M267" s="21"/>
      <c r="N267" s="21"/>
      <c r="O267" s="21"/>
      <c r="P267" s="21"/>
      <c r="Q267" s="21"/>
      <c r="R267" s="21"/>
      <c r="S267" s="21"/>
      <c r="T267" s="21"/>
      <c r="U267" s="21"/>
      <c r="V267" s="21"/>
      <c r="W267" s="21"/>
      <c r="X267" s="21"/>
      <c r="Y267" s="21"/>
      <c r="Z267" s="21"/>
      <c r="AA267" s="21"/>
      <c r="AB267" s="21"/>
      <c r="AC267" s="21"/>
      <c r="AD267" s="21"/>
      <c r="AE267" s="21"/>
      <c r="AF267" s="21"/>
      <c r="AG267" s="21"/>
      <c r="AH267" s="21"/>
      <c r="AI267" s="21"/>
      <c r="AJ267" s="21"/>
      <c r="AK267" s="22"/>
    </row>
    <row r="268" spans="1:37" ht="15" customHeight="1">
      <c r="A268" s="18"/>
      <c r="B268" s="20"/>
      <c r="C268" s="21"/>
      <c r="D268" s="21"/>
      <c r="E268" s="21"/>
      <c r="F268" s="21"/>
      <c r="G268" s="21"/>
      <c r="H268" s="21"/>
      <c r="I268" s="21"/>
      <c r="J268" s="21"/>
      <c r="K268" s="21"/>
      <c r="L268" s="21"/>
      <c r="M268" s="21"/>
      <c r="N268" s="21"/>
      <c r="O268" s="21"/>
      <c r="P268" s="21"/>
      <c r="Q268" s="21"/>
      <c r="R268" s="21"/>
      <c r="S268" s="21"/>
      <c r="T268" s="21"/>
      <c r="U268" s="21"/>
      <c r="V268" s="21"/>
      <c r="W268" s="21"/>
      <c r="X268" s="21"/>
      <c r="Y268" s="21"/>
      <c r="Z268" s="21"/>
      <c r="AA268" s="21"/>
      <c r="AB268" s="21"/>
      <c r="AC268" s="21"/>
      <c r="AD268" s="21"/>
      <c r="AE268" s="21"/>
      <c r="AF268" s="21"/>
      <c r="AG268" s="21"/>
      <c r="AH268" s="21"/>
      <c r="AI268" s="21"/>
      <c r="AJ268" s="21"/>
      <c r="AK268" s="22"/>
    </row>
    <row r="269" spans="1:37" ht="15" customHeight="1">
      <c r="B269" s="19"/>
    </row>
    <row r="270" spans="1:37" ht="15" customHeight="1">
      <c r="A270" s="18"/>
      <c r="B270" s="20"/>
      <c r="C270" s="23"/>
      <c r="D270" s="23"/>
      <c r="E270" s="23"/>
      <c r="F270" s="23"/>
      <c r="G270" s="23"/>
      <c r="H270" s="23"/>
      <c r="I270" s="23"/>
      <c r="J270" s="23"/>
      <c r="K270" s="23"/>
      <c r="L270" s="23"/>
      <c r="M270" s="23"/>
      <c r="N270" s="23"/>
      <c r="O270" s="23"/>
      <c r="P270" s="23"/>
      <c r="Q270" s="23"/>
      <c r="R270" s="23"/>
      <c r="S270" s="23"/>
      <c r="T270" s="23"/>
      <c r="U270" s="23"/>
      <c r="V270" s="23"/>
      <c r="W270" s="23"/>
      <c r="X270" s="23"/>
      <c r="Y270" s="23"/>
      <c r="Z270" s="23"/>
      <c r="AA270" s="23"/>
      <c r="AB270" s="23"/>
      <c r="AC270" s="23"/>
      <c r="AD270" s="23"/>
      <c r="AE270" s="23"/>
      <c r="AF270" s="23"/>
      <c r="AG270" s="23"/>
      <c r="AH270" s="23"/>
      <c r="AI270" s="23"/>
      <c r="AJ270" s="23"/>
      <c r="AK270" s="22"/>
    </row>
    <row r="271" spans="1:37" ht="15" customHeight="1">
      <c r="A271" s="18"/>
      <c r="B271" s="20"/>
      <c r="C271" s="23"/>
      <c r="D271" s="23"/>
      <c r="E271" s="23"/>
      <c r="F271" s="23"/>
      <c r="G271" s="23"/>
      <c r="H271" s="23"/>
      <c r="I271" s="23"/>
      <c r="J271" s="23"/>
      <c r="K271" s="23"/>
      <c r="L271" s="23"/>
      <c r="M271" s="23"/>
      <c r="N271" s="23"/>
      <c r="O271" s="23"/>
      <c r="P271" s="23"/>
      <c r="Q271" s="23"/>
      <c r="R271" s="23"/>
      <c r="S271" s="23"/>
      <c r="T271" s="23"/>
      <c r="U271" s="23"/>
      <c r="V271" s="23"/>
      <c r="W271" s="23"/>
      <c r="X271" s="23"/>
      <c r="Y271" s="23"/>
      <c r="Z271" s="23"/>
      <c r="AA271" s="23"/>
      <c r="AB271" s="23"/>
      <c r="AC271" s="23"/>
      <c r="AD271" s="23"/>
      <c r="AE271" s="23"/>
      <c r="AF271" s="23"/>
      <c r="AG271" s="23"/>
      <c r="AH271" s="23"/>
      <c r="AI271" s="23"/>
      <c r="AJ271" s="23"/>
      <c r="AK271" s="22"/>
    </row>
    <row r="272" spans="1:37" ht="15" customHeight="1">
      <c r="A272" s="18"/>
      <c r="B272" s="20"/>
      <c r="C272" s="23"/>
      <c r="D272" s="23"/>
      <c r="E272" s="23"/>
      <c r="F272" s="23"/>
      <c r="G272" s="23"/>
      <c r="H272" s="23"/>
      <c r="I272" s="23"/>
      <c r="J272" s="23"/>
      <c r="K272" s="23"/>
      <c r="L272" s="23"/>
      <c r="M272" s="23"/>
      <c r="N272" s="23"/>
      <c r="O272" s="23"/>
      <c r="P272" s="23"/>
      <c r="Q272" s="23"/>
      <c r="R272" s="23"/>
      <c r="S272" s="23"/>
      <c r="T272" s="23"/>
      <c r="U272" s="23"/>
      <c r="V272" s="23"/>
      <c r="W272" s="23"/>
      <c r="X272" s="23"/>
      <c r="Y272" s="23"/>
      <c r="Z272" s="23"/>
      <c r="AA272" s="23"/>
      <c r="AB272" s="23"/>
      <c r="AC272" s="23"/>
      <c r="AD272" s="23"/>
      <c r="AE272" s="23"/>
      <c r="AF272" s="23"/>
      <c r="AG272" s="23"/>
      <c r="AH272" s="23"/>
      <c r="AI272" s="23"/>
      <c r="AJ272" s="23"/>
      <c r="AK272" s="22"/>
    </row>
    <row r="273" spans="1:37" ht="15" customHeight="1">
      <c r="A273" s="18"/>
      <c r="B273" s="20"/>
      <c r="C273" s="23"/>
      <c r="D273" s="23"/>
      <c r="E273" s="23"/>
      <c r="F273" s="23"/>
      <c r="G273" s="23"/>
      <c r="H273" s="23"/>
      <c r="I273" s="23"/>
      <c r="J273" s="23"/>
      <c r="K273" s="23"/>
      <c r="L273" s="23"/>
      <c r="M273" s="23"/>
      <c r="N273" s="23"/>
      <c r="O273" s="23"/>
      <c r="P273" s="23"/>
      <c r="Q273" s="23"/>
      <c r="R273" s="23"/>
      <c r="S273" s="23"/>
      <c r="T273" s="23"/>
      <c r="U273" s="23"/>
      <c r="V273" s="23"/>
      <c r="W273" s="23"/>
      <c r="X273" s="23"/>
      <c r="Y273" s="23"/>
      <c r="Z273" s="23"/>
      <c r="AA273" s="23"/>
      <c r="AB273" s="23"/>
      <c r="AC273" s="23"/>
      <c r="AD273" s="23"/>
      <c r="AE273" s="23"/>
      <c r="AF273" s="23"/>
      <c r="AG273" s="23"/>
      <c r="AH273" s="23"/>
      <c r="AI273" s="23"/>
      <c r="AJ273" s="23"/>
      <c r="AK273" s="22"/>
    </row>
    <row r="274" spans="1:37" ht="15" customHeight="1" thickBot="1"/>
    <row r="275" spans="1:37" ht="15" customHeight="1">
      <c r="B275" s="86"/>
      <c r="C275" s="86"/>
      <c r="D275" s="86"/>
      <c r="E275" s="86"/>
      <c r="F275" s="86"/>
      <c r="G275" s="86"/>
      <c r="H275" s="86"/>
      <c r="I275" s="86"/>
      <c r="J275" s="86"/>
      <c r="K275" s="86"/>
      <c r="L275" s="86"/>
      <c r="M275" s="86"/>
      <c r="N275" s="86"/>
      <c r="O275" s="86"/>
      <c r="P275" s="86"/>
      <c r="Q275" s="86"/>
      <c r="R275" s="86"/>
      <c r="S275" s="86"/>
      <c r="T275" s="86"/>
      <c r="U275" s="86"/>
      <c r="V275" s="86"/>
      <c r="W275" s="86"/>
      <c r="X275" s="86"/>
      <c r="Y275" s="86"/>
      <c r="Z275" s="86"/>
      <c r="AA275" s="86"/>
      <c r="AB275" s="86"/>
      <c r="AC275" s="86"/>
      <c r="AD275" s="86"/>
      <c r="AE275" s="86"/>
      <c r="AF275" s="86"/>
      <c r="AG275" s="86"/>
      <c r="AH275" s="86"/>
      <c r="AI275" s="86"/>
      <c r="AJ275" s="86"/>
      <c r="AK275" s="86"/>
    </row>
    <row r="276" spans="1:37" ht="15" customHeight="1">
      <c r="B276" s="24"/>
    </row>
    <row r="277" spans="1:37" ht="15" customHeight="1">
      <c r="B277" s="24"/>
    </row>
    <row r="278" spans="1:37" ht="15" customHeight="1">
      <c r="B278" s="24"/>
    </row>
    <row r="279" spans="1:37" ht="15" customHeight="1">
      <c r="B279" s="24"/>
    </row>
    <row r="280" spans="1:37" ht="15" customHeight="1">
      <c r="B280" s="24"/>
    </row>
    <row r="281" spans="1:37" ht="15" customHeight="1">
      <c r="B281" s="24"/>
    </row>
    <row r="282" spans="1:37" ht="15" customHeight="1">
      <c r="B282" s="24"/>
    </row>
    <row r="283" spans="1:37" ht="15" customHeight="1">
      <c r="B283" s="24"/>
    </row>
    <row r="284" spans="1:37" ht="15" customHeight="1">
      <c r="B284" s="24"/>
    </row>
    <row r="285" spans="1:37" ht="15" customHeight="1">
      <c r="B285" s="24"/>
    </row>
    <row r="286" spans="1:37" ht="15" customHeight="1">
      <c r="B286" s="24"/>
    </row>
  </sheetData>
  <mergeCells count="1">
    <mergeCell ref="B275:AK275"/>
  </mergeCells>
  <phoneticPr fontId="60" type="noConversion"/>
  <pageMargins left="0.75" right="0.75" top="1" bottom="1" header="0.5" footer="0.5"/>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14</vt:i4>
      </vt:variant>
    </vt:vector>
  </HeadingPairs>
  <TitlesOfParts>
    <vt:vector size="14" baseType="lpstr">
      <vt:lpstr>About</vt:lpstr>
      <vt:lpstr>SYVbT-passenger</vt:lpstr>
      <vt:lpstr>SYVbT-freight</vt:lpstr>
      <vt:lpstr>AVLo-passengers</vt:lpstr>
      <vt:lpstr>AVLo-freight</vt:lpstr>
      <vt:lpstr>AEO 7</vt:lpstr>
      <vt:lpstr>AEO 46</vt:lpstr>
      <vt:lpstr>AEO 47</vt:lpstr>
      <vt:lpstr>AEO 49</vt:lpstr>
      <vt:lpstr>NHTSA Motorbikes</vt:lpstr>
      <vt:lpstr>NTS 1-40</vt:lpstr>
      <vt:lpstr>NRBS 40</vt:lpstr>
      <vt:lpstr>BAADTbVT-passengers</vt:lpstr>
      <vt:lpstr>BAADTbVT-freight</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Liya</cp:lastModifiedBy>
  <dcterms:created xsi:type="dcterms:W3CDTF">2015-03-31T22:53:51Z</dcterms:created>
  <dcterms:modified xsi:type="dcterms:W3CDTF">2021-12-28T03:36:57Z</dcterms:modified>
</cp:coreProperties>
</file>