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4940" windowHeight="7875"/>
  </bookViews>
  <sheets>
    <sheet name="分级显示" sheetId="22" r:id="rId1"/>
    <sheet name="案例" sheetId="23" r:id="rId2"/>
    <sheet name="样文1" sheetId="34" r:id="rId3"/>
    <sheet name="样文2" sheetId="35" r:id="rId4"/>
    <sheet name="样文1备份" sheetId="32" r:id="rId5"/>
    <sheet name="样文2备份" sheetId="36" r:id="rId6"/>
  </sheets>
  <calcPr calcId="145621"/>
</workbook>
</file>

<file path=xl/calcChain.xml><?xml version="1.0" encoding="utf-8"?>
<calcChain xmlns="http://schemas.openxmlformats.org/spreadsheetml/2006/main">
  <c r="J32" i="36" l="1"/>
  <c r="L32" i="36" s="1"/>
  <c r="J30" i="36"/>
  <c r="K30" i="36" s="1"/>
  <c r="L27" i="36"/>
  <c r="J27" i="36"/>
  <c r="K27" i="36" s="1"/>
  <c r="L25" i="36"/>
  <c r="J25" i="36"/>
  <c r="J23" i="36"/>
  <c r="L23" i="36" s="1"/>
  <c r="J21" i="36"/>
  <c r="K21" i="36" s="1"/>
  <c r="L19" i="36"/>
  <c r="J19" i="36"/>
  <c r="K19" i="36" s="1"/>
  <c r="L17" i="36"/>
  <c r="J17" i="36"/>
  <c r="J14" i="36"/>
  <c r="L14" i="36" s="1"/>
  <c r="J12" i="36"/>
  <c r="K12" i="36" s="1"/>
  <c r="L10" i="36"/>
  <c r="J10" i="36"/>
  <c r="L8" i="36"/>
  <c r="J8" i="36"/>
  <c r="J6" i="36"/>
  <c r="L6" i="36" s="1"/>
  <c r="J4" i="36"/>
  <c r="K4" i="36" s="1"/>
  <c r="J32" i="35"/>
  <c r="L32" i="35" s="1"/>
  <c r="J30" i="35"/>
  <c r="L27" i="35"/>
  <c r="J27" i="35"/>
  <c r="J25" i="35"/>
  <c r="L25" i="35" s="1"/>
  <c r="J23" i="35"/>
  <c r="L23" i="35" s="1"/>
  <c r="J21" i="35"/>
  <c r="J19" i="35"/>
  <c r="J17" i="35"/>
  <c r="J14" i="35"/>
  <c r="L14" i="35" s="1"/>
  <c r="J12" i="35"/>
  <c r="J10" i="35"/>
  <c r="J8" i="35"/>
  <c r="J6" i="35"/>
  <c r="L6" i="35" s="1"/>
  <c r="J4" i="35"/>
  <c r="J32" i="34"/>
  <c r="L32" i="34" s="1"/>
  <c r="J30" i="34"/>
  <c r="K30" i="34" s="1"/>
  <c r="L27" i="34"/>
  <c r="J27" i="34"/>
  <c r="K27" i="34" s="1"/>
  <c r="L25" i="34"/>
  <c r="J25" i="34"/>
  <c r="J23" i="34"/>
  <c r="L23" i="34" s="1"/>
  <c r="J21" i="34"/>
  <c r="K21" i="34" s="1"/>
  <c r="L19" i="34"/>
  <c r="J19" i="34"/>
  <c r="K19" i="34" s="1"/>
  <c r="L17" i="34"/>
  <c r="J17" i="34"/>
  <c r="J14" i="34"/>
  <c r="L14" i="34" s="1"/>
  <c r="J12" i="34"/>
  <c r="K12" i="34" s="1"/>
  <c r="L10" i="34"/>
  <c r="J10" i="34"/>
  <c r="K10" i="34" s="1"/>
  <c r="L8" i="34"/>
  <c r="J8" i="34"/>
  <c r="J6" i="34"/>
  <c r="K25" i="34" s="1"/>
  <c r="J4" i="34"/>
  <c r="K4" i="34" s="1"/>
  <c r="K8" i="36" l="1"/>
  <c r="K14" i="36"/>
  <c r="L4" i="36"/>
  <c r="K10" i="36"/>
  <c r="L12" i="36"/>
  <c r="L21" i="36"/>
  <c r="L30" i="36"/>
  <c r="K17" i="36"/>
  <c r="K23" i="36"/>
  <c r="K25" i="36"/>
  <c r="K6" i="36"/>
  <c r="K32" i="36"/>
  <c r="K4" i="35"/>
  <c r="K8" i="35"/>
  <c r="L8" i="35"/>
  <c r="K17" i="35"/>
  <c r="K19" i="35"/>
  <c r="K10" i="35"/>
  <c r="L19" i="35"/>
  <c r="K12" i="35"/>
  <c r="L17" i="35"/>
  <c r="K27" i="35"/>
  <c r="K30" i="35"/>
  <c r="K25" i="35"/>
  <c r="L10" i="35"/>
  <c r="K21" i="35"/>
  <c r="K6" i="35"/>
  <c r="L4" i="35"/>
  <c r="L12" i="35"/>
  <c r="L21" i="35"/>
  <c r="L30" i="35"/>
  <c r="K14" i="35"/>
  <c r="K23" i="35"/>
  <c r="K32" i="35"/>
  <c r="K8" i="34"/>
  <c r="K32" i="34"/>
  <c r="L6" i="34"/>
  <c r="L4" i="34"/>
  <c r="L12" i="34"/>
  <c r="L21" i="34"/>
  <c r="L30" i="34"/>
  <c r="K17" i="34"/>
  <c r="K6" i="34"/>
  <c r="K14" i="34"/>
  <c r="K23" i="34"/>
  <c r="J32" i="32"/>
  <c r="L32" i="32" s="1"/>
  <c r="J30" i="32"/>
  <c r="L30" i="32" s="1"/>
  <c r="J27" i="32"/>
  <c r="L27" i="32" s="1"/>
  <c r="J25" i="32"/>
  <c r="L25" i="32" s="1"/>
  <c r="J23" i="32"/>
  <c r="J21" i="32"/>
  <c r="L21" i="32" s="1"/>
  <c r="J19" i="32"/>
  <c r="J17" i="32"/>
  <c r="L17" i="32" s="1"/>
  <c r="J14" i="32"/>
  <c r="J12" i="32"/>
  <c r="L12" i="32" s="1"/>
  <c r="J10" i="32"/>
  <c r="J8" i="32"/>
  <c r="L8" i="32" s="1"/>
  <c r="J6" i="32"/>
  <c r="J4" i="32"/>
  <c r="L4" i="32" s="1"/>
  <c r="K8" i="32" l="1"/>
  <c r="K19" i="32"/>
  <c r="K14" i="32"/>
  <c r="L19" i="32"/>
  <c r="K17" i="32"/>
  <c r="K10" i="32"/>
  <c r="L10" i="32"/>
  <c r="K23" i="32"/>
  <c r="K27" i="32"/>
  <c r="K25" i="32"/>
  <c r="K6" i="32"/>
  <c r="K32" i="32"/>
  <c r="K4" i="32"/>
  <c r="L6" i="32"/>
  <c r="K12" i="32"/>
  <c r="L14" i="32"/>
  <c r="K21" i="32"/>
  <c r="L23" i="32"/>
  <c r="K30" i="32"/>
  <c r="J32" i="23" l="1"/>
  <c r="L32" i="23" s="1"/>
  <c r="J30" i="23"/>
  <c r="L30" i="23" s="1"/>
  <c r="J27" i="23"/>
  <c r="J25" i="23"/>
  <c r="L25" i="23" s="1"/>
  <c r="J23" i="23"/>
  <c r="L23" i="23" s="1"/>
  <c r="J21" i="23"/>
  <c r="L21" i="23" s="1"/>
  <c r="J19" i="23"/>
  <c r="J17" i="23"/>
  <c r="L17" i="23" s="1"/>
  <c r="J14" i="23"/>
  <c r="L14" i="23" s="1"/>
  <c r="J12" i="23"/>
  <c r="L12" i="23" s="1"/>
  <c r="J10" i="23"/>
  <c r="J8" i="23"/>
  <c r="L8" i="23" s="1"/>
  <c r="J6" i="23"/>
  <c r="L6" i="23" s="1"/>
  <c r="J4" i="23"/>
  <c r="L4" i="23" l="1"/>
  <c r="K19" i="23"/>
  <c r="K4" i="23"/>
  <c r="K10" i="23"/>
  <c r="K27" i="23"/>
  <c r="K12" i="23"/>
  <c r="K30" i="23"/>
  <c r="K14" i="23"/>
  <c r="K23" i="23"/>
  <c r="K25" i="23"/>
  <c r="L27" i="23"/>
  <c r="K21" i="23"/>
  <c r="K6" i="23"/>
  <c r="K32" i="23"/>
  <c r="K8" i="23"/>
  <c r="L10" i="23"/>
  <c r="K17" i="23"/>
  <c r="L19" i="23"/>
</calcChain>
</file>

<file path=xl/sharedStrings.xml><?xml version="1.0" encoding="utf-8"?>
<sst xmlns="http://schemas.openxmlformats.org/spreadsheetml/2006/main" count="222" uniqueCount="39">
  <si>
    <t>姓名</t>
  </si>
  <si>
    <t>计算机基础</t>
  </si>
  <si>
    <t>大学英语</t>
  </si>
  <si>
    <t>普通物理</t>
  </si>
  <si>
    <t>革命史</t>
  </si>
  <si>
    <t>体育</t>
  </si>
  <si>
    <t>高志毅</t>
  </si>
  <si>
    <t>戴威</t>
  </si>
  <si>
    <t>张倩倩</t>
  </si>
  <si>
    <t>性别</t>
    <phoneticPr fontId="1" type="noConversion"/>
  </si>
  <si>
    <t>高等数学</t>
    <phoneticPr fontId="1" type="noConversion"/>
  </si>
  <si>
    <t>总分</t>
  </si>
  <si>
    <t>名次</t>
  </si>
  <si>
    <t>总评</t>
    <phoneticPr fontId="1" type="noConversion"/>
  </si>
  <si>
    <t>案例操作要求：</t>
  </si>
  <si>
    <t>男</t>
    <phoneticPr fontId="1" type="noConversion"/>
  </si>
  <si>
    <t>男</t>
    <phoneticPr fontId="1" type="noConversion"/>
  </si>
  <si>
    <t>女</t>
    <phoneticPr fontId="1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</si>
  <si>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</si>
  <si>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</si>
  <si>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</si>
  <si>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</si>
  <si>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</si>
  <si>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</si>
  <si>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</si>
  <si>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</si>
  <si>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</si>
  <si>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</si>
  <si>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</si>
  <si>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r>
      <t>数据处理之</t>
    </r>
    <r>
      <rPr>
        <sz val="26"/>
        <color rgb="FFFF0000"/>
        <rFont val="微软雅黑"/>
        <family val="2"/>
        <charset val="134"/>
      </rPr>
      <t>分级显示</t>
    </r>
    <phoneticPr fontId="1" type="noConversion"/>
  </si>
  <si>
    <t>组别</t>
    <phoneticPr fontId="1" type="noConversion"/>
  </si>
  <si>
    <t>第一组</t>
    <phoneticPr fontId="1" type="noConversion"/>
  </si>
  <si>
    <t>创建分级显示</t>
    <phoneticPr fontId="1" type="noConversion"/>
  </si>
  <si>
    <t>删除分级显示</t>
    <phoneticPr fontId="1" type="noConversion"/>
  </si>
  <si>
    <t>第二组</t>
    <phoneticPr fontId="1" type="noConversion"/>
  </si>
  <si>
    <t>第三组</t>
    <phoneticPr fontId="1" type="noConversion"/>
  </si>
  <si>
    <t>显示、隐藏明细数据</t>
    <phoneticPr fontId="1" type="noConversion"/>
  </si>
  <si>
    <t>复制分级显示数据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</si>
  <si>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、将当前工作表中的数据分别使用“创建组”命令，创建分级显示，效果如工作表“样文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 xml:space="preserve">”；
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、将工作表“样文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”中的数据分别使用“创建组”命令，创建分级显示，效果如工作表“样文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 xml:space="preserve">”；
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、在工作表“样文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 xml:space="preserve">”中显示摘要和明细数据；
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、将工作表“样文</t>
    </r>
    <r>
      <rPr>
        <sz val="10.5"/>
        <color theme="1"/>
        <rFont val="Calibri"/>
        <family val="2"/>
      </rPr>
      <t>2”</t>
    </r>
    <r>
      <rPr>
        <sz val="10.5"/>
        <color theme="1"/>
        <rFont val="宋体"/>
        <family val="3"/>
        <charset val="134"/>
      </rPr>
      <t>的数据复制到当前工作表下的单元格</t>
    </r>
    <r>
      <rPr>
        <sz val="10.5"/>
        <color theme="1"/>
        <rFont val="Calibri"/>
        <family val="2"/>
      </rPr>
      <t>A36</t>
    </r>
    <r>
      <rPr>
        <sz val="10.5"/>
        <color theme="1"/>
        <rFont val="宋体"/>
        <family val="3"/>
        <charset val="134"/>
      </rPr>
      <t xml:space="preserve">开始的区域中；
</t>
    </r>
    <r>
      <rPr>
        <sz val="10.5"/>
        <color theme="1"/>
        <rFont val="Calibri"/>
        <family val="2"/>
      </rPr>
      <t>5</t>
    </r>
    <r>
      <rPr>
        <sz val="10.5"/>
        <color theme="1"/>
        <rFont val="宋体"/>
        <family val="3"/>
        <charset val="134"/>
      </rPr>
      <t>、清除“样文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”分级显示。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</si>
</sst>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26"/>
      <color theme="1"/>
      <name val="微软雅黑"/>
      <family val="2"/>
      <charset val="134"/>
    </font>
    <font>
      <sz val="26"/>
      <color rgb="FFFF0000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176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176" fontId="4" fillId="4" borderId="1" xfId="0" applyNumberFormat="1" applyFont="1" applyFill="1" applyBorder="1">
      <alignment vertical="center"/>
    </xf>
    <xf numFmtId="176" fontId="5" fillId="4" borderId="1" xfId="0" applyNumberFormat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"/>
    </sheetView>
  </sheetViews>
  <sheetFormatPr defaultRowHeight="13.5" x14ac:dyDescent="0.15"/>
  <cols>
    <col min="1" max="1" width="3.125" customWidth="1"/>
  </cols>
  <sheetData>
    <row r="1" spans="1:2" ht="36.75" x14ac:dyDescent="0.15">
      <c r="B1" s="5" t="s">
        <v>29</v>
      </c>
    </row>
    <row r="3" spans="1:2" ht="27" customHeight="1" x14ac:dyDescent="0.15">
      <c r="A3">
        <v>1</v>
      </c>
      <c r="B3" t="s">
        <v>32</v>
      </c>
    </row>
    <row r="4" spans="1:2" ht="27" customHeight="1" x14ac:dyDescent="0.15">
      <c r="A4">
        <v>2</v>
      </c>
      <c r="B4" t="s">
        <v>36</v>
      </c>
    </row>
    <row r="5" spans="1:2" ht="27" customHeight="1" x14ac:dyDescent="0.15">
      <c r="A5">
        <v>3</v>
      </c>
      <c r="B5" t="s">
        <v>37</v>
      </c>
    </row>
    <row r="6" spans="1:2" ht="27" customHeight="1" x14ac:dyDescent="0.15">
      <c r="A6">
        <v>4</v>
      </c>
      <c r="B6" t="s">
        <v>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N3" sqref="N3:Q24"/>
    </sheetView>
  </sheetViews>
  <sheetFormatPr defaultRowHeight="13.5" x14ac:dyDescent="0.15"/>
  <cols>
    <col min="13" max="13" width="5.75" customWidth="1"/>
  </cols>
  <sheetData>
    <row r="1" spans="1:17" x14ac:dyDescent="0.15">
      <c r="A1" s="1" t="s">
        <v>30</v>
      </c>
      <c r="B1" s="1" t="s">
        <v>0</v>
      </c>
      <c r="C1" s="1" t="s">
        <v>9</v>
      </c>
      <c r="D1" s="1" t="s">
        <v>1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12</v>
      </c>
      <c r="L1" s="1" t="s">
        <v>13</v>
      </c>
      <c r="N1" s="2" t="s">
        <v>14</v>
      </c>
    </row>
    <row r="2" spans="1:17" x14ac:dyDescent="0.15">
      <c r="A2" s="9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N2" s="2"/>
    </row>
    <row r="3" spans="1:17" ht="13.5" customHeight="1" x14ac:dyDescent="0.15">
      <c r="A3" s="11"/>
      <c r="B3" s="21" t="s">
        <v>6</v>
      </c>
      <c r="C3" s="21" t="s">
        <v>15</v>
      </c>
      <c r="D3" s="13"/>
      <c r="E3" s="13"/>
      <c r="F3" s="13"/>
      <c r="G3" s="13"/>
      <c r="H3" s="13"/>
      <c r="I3" s="13"/>
      <c r="J3" s="14"/>
      <c r="K3" s="14"/>
      <c r="L3" s="14"/>
      <c r="N3" s="25" t="s">
        <v>38</v>
      </c>
      <c r="O3" s="25"/>
      <c r="P3" s="25"/>
      <c r="Q3" s="25"/>
    </row>
    <row r="4" spans="1:17" ht="13.5" customHeight="1" x14ac:dyDescent="0.15">
      <c r="A4" s="11"/>
      <c r="B4" s="21"/>
      <c r="C4" s="21"/>
      <c r="D4" s="15">
        <v>66.5</v>
      </c>
      <c r="E4" s="12">
        <v>92.5</v>
      </c>
      <c r="F4" s="12">
        <v>95.5</v>
      </c>
      <c r="G4" s="12">
        <v>98</v>
      </c>
      <c r="H4" s="12">
        <v>86.5</v>
      </c>
      <c r="I4" s="12">
        <v>71</v>
      </c>
      <c r="J4" s="7">
        <f>SUM(D4:I4)</f>
        <v>510</v>
      </c>
      <c r="K4" s="16">
        <f>RANK(J4,$J$4:$J$32)</f>
        <v>3</v>
      </c>
      <c r="L4" s="8" t="str">
        <f>IF(J4&gt;=500,"优秀"," ")</f>
        <v>优秀</v>
      </c>
      <c r="N4" s="25"/>
      <c r="O4" s="25"/>
      <c r="P4" s="25"/>
      <c r="Q4" s="25"/>
    </row>
    <row r="5" spans="1:17" ht="13.5" customHeight="1" x14ac:dyDescent="0.15">
      <c r="A5" s="11"/>
      <c r="B5" s="21" t="s">
        <v>7</v>
      </c>
      <c r="C5" s="21" t="s">
        <v>16</v>
      </c>
      <c r="D5" s="13"/>
      <c r="E5" s="13"/>
      <c r="F5" s="13"/>
      <c r="G5" s="13"/>
      <c r="H5" s="13"/>
      <c r="I5" s="13"/>
      <c r="J5" s="14"/>
      <c r="K5" s="14"/>
      <c r="L5" s="14"/>
      <c r="N5" s="25"/>
      <c r="O5" s="25"/>
      <c r="P5" s="25"/>
      <c r="Q5" s="25"/>
    </row>
    <row r="6" spans="1:17" ht="13.5" customHeight="1" x14ac:dyDescent="0.15">
      <c r="A6" s="11"/>
      <c r="B6" s="21"/>
      <c r="C6" s="21"/>
      <c r="D6" s="15">
        <v>73.5</v>
      </c>
      <c r="E6" s="12">
        <v>91.5</v>
      </c>
      <c r="F6" s="12">
        <v>64.5</v>
      </c>
      <c r="G6" s="12">
        <v>93.5</v>
      </c>
      <c r="H6" s="12">
        <v>84</v>
      </c>
      <c r="I6" s="12">
        <v>87</v>
      </c>
      <c r="J6" s="7">
        <f>SUM(D6:I6)</f>
        <v>494</v>
      </c>
      <c r="K6" s="16">
        <f>RANK(J6,$J$4:$J$32)</f>
        <v>9</v>
      </c>
      <c r="L6" s="8" t="str">
        <f>IF(J6&gt;=500,"优秀"," ")</f>
        <v xml:space="preserve"> </v>
      </c>
      <c r="N6" s="25"/>
      <c r="O6" s="25"/>
      <c r="P6" s="25"/>
      <c r="Q6" s="25"/>
    </row>
    <row r="7" spans="1:17" ht="13.5" customHeight="1" x14ac:dyDescent="0.15">
      <c r="A7" s="11"/>
      <c r="B7" s="21" t="s">
        <v>8</v>
      </c>
      <c r="C7" s="21" t="s">
        <v>17</v>
      </c>
      <c r="D7" s="15"/>
      <c r="E7" s="12"/>
      <c r="F7" s="12"/>
      <c r="G7" s="12"/>
      <c r="H7" s="12"/>
      <c r="I7" s="12"/>
      <c r="J7" s="7"/>
      <c r="K7" s="16"/>
      <c r="L7" s="8"/>
      <c r="N7" s="25"/>
      <c r="O7" s="25"/>
      <c r="P7" s="25"/>
      <c r="Q7" s="25"/>
    </row>
    <row r="8" spans="1:17" ht="13.5" customHeight="1" x14ac:dyDescent="0.15">
      <c r="A8" s="11"/>
      <c r="B8" s="21"/>
      <c r="C8" s="21"/>
      <c r="D8" s="15">
        <v>75.5</v>
      </c>
      <c r="E8" s="12">
        <v>62.5</v>
      </c>
      <c r="F8" s="12">
        <v>87</v>
      </c>
      <c r="G8" s="12">
        <v>94.5</v>
      </c>
      <c r="H8" s="12">
        <v>78</v>
      </c>
      <c r="I8" s="12">
        <v>91</v>
      </c>
      <c r="J8" s="7">
        <f>SUM(D8:I8)</f>
        <v>488.5</v>
      </c>
      <c r="K8" s="16">
        <f>RANK(J8,$J$4:$J$32)</f>
        <v>13</v>
      </c>
      <c r="L8" s="8" t="str">
        <f>IF(J8&gt;=500,"优秀"," ")</f>
        <v xml:space="preserve"> </v>
      </c>
      <c r="N8" s="25"/>
      <c r="O8" s="25"/>
      <c r="P8" s="25"/>
      <c r="Q8" s="25"/>
    </row>
    <row r="9" spans="1:17" ht="13.5" customHeight="1" x14ac:dyDescent="0.15">
      <c r="A9" s="11"/>
      <c r="B9" s="21" t="s">
        <v>18</v>
      </c>
      <c r="C9" s="21" t="s">
        <v>17</v>
      </c>
      <c r="D9" s="15"/>
      <c r="E9" s="12"/>
      <c r="F9" s="12"/>
      <c r="G9" s="12"/>
      <c r="H9" s="12"/>
      <c r="I9" s="12"/>
      <c r="J9" s="7"/>
      <c r="K9" s="16"/>
      <c r="L9" s="8"/>
      <c r="N9" s="25"/>
      <c r="O9" s="25"/>
      <c r="P9" s="25"/>
      <c r="Q9" s="25"/>
    </row>
    <row r="10" spans="1:17" ht="13.5" customHeight="1" x14ac:dyDescent="0.15">
      <c r="A10" s="11"/>
      <c r="B10" s="21"/>
      <c r="C10" s="21"/>
      <c r="D10" s="15">
        <v>79.5</v>
      </c>
      <c r="E10" s="12">
        <v>98.5</v>
      </c>
      <c r="F10" s="12">
        <v>68</v>
      </c>
      <c r="G10" s="12">
        <v>100</v>
      </c>
      <c r="H10" s="12">
        <v>96</v>
      </c>
      <c r="I10" s="12">
        <v>66</v>
      </c>
      <c r="J10" s="7">
        <f>SUM(D10:I10)</f>
        <v>508</v>
      </c>
      <c r="K10" s="16">
        <f>RANK(J10,$J$4:$J$32)</f>
        <v>5</v>
      </c>
      <c r="L10" s="8" t="str">
        <f>IF(J10&gt;=500,"优秀"," ")</f>
        <v>优秀</v>
      </c>
      <c r="N10" s="25"/>
      <c r="O10" s="25"/>
      <c r="P10" s="25"/>
      <c r="Q10" s="25"/>
    </row>
    <row r="11" spans="1:17" ht="13.5" customHeight="1" x14ac:dyDescent="0.15">
      <c r="A11" s="11"/>
      <c r="B11" s="21" t="s">
        <v>19</v>
      </c>
      <c r="C11" s="21" t="s">
        <v>17</v>
      </c>
      <c r="D11" s="15"/>
      <c r="E11" s="12"/>
      <c r="F11" s="12"/>
      <c r="G11" s="12"/>
      <c r="H11" s="12"/>
      <c r="I11" s="12"/>
      <c r="J11" s="7"/>
      <c r="K11" s="16"/>
      <c r="L11" s="8"/>
      <c r="N11" s="25"/>
      <c r="O11" s="25"/>
      <c r="P11" s="25"/>
      <c r="Q11" s="25"/>
    </row>
    <row r="12" spans="1:17" ht="13.5" customHeight="1" x14ac:dyDescent="0.15">
      <c r="A12" s="11"/>
      <c r="B12" s="21"/>
      <c r="C12" s="21"/>
      <c r="D12" s="15">
        <v>82.5</v>
      </c>
      <c r="E12" s="12">
        <v>63.5</v>
      </c>
      <c r="F12" s="12">
        <v>90.5</v>
      </c>
      <c r="G12" s="12">
        <v>97</v>
      </c>
      <c r="H12" s="12">
        <v>65.5</v>
      </c>
      <c r="I12" s="12">
        <v>99</v>
      </c>
      <c r="J12" s="7">
        <f>SUM(D12:I12)</f>
        <v>498</v>
      </c>
      <c r="K12" s="16">
        <f>RANK(J12,$J$4:$J$32)</f>
        <v>8</v>
      </c>
      <c r="L12" s="8" t="str">
        <f>IF(J12&gt;=500,"优秀"," ")</f>
        <v xml:space="preserve"> </v>
      </c>
      <c r="N12" s="25"/>
      <c r="O12" s="25"/>
      <c r="P12" s="25"/>
      <c r="Q12" s="25"/>
    </row>
    <row r="13" spans="1:17" ht="13.5" customHeight="1" x14ac:dyDescent="0.15">
      <c r="A13" s="11"/>
      <c r="B13" s="21" t="s">
        <v>20</v>
      </c>
      <c r="C13" s="21" t="s">
        <v>16</v>
      </c>
      <c r="D13" s="15"/>
      <c r="E13" s="12"/>
      <c r="F13" s="12"/>
      <c r="G13" s="12"/>
      <c r="H13" s="12"/>
      <c r="I13" s="12"/>
      <c r="J13" s="7"/>
      <c r="K13" s="16"/>
      <c r="L13" s="8"/>
      <c r="N13" s="25"/>
      <c r="O13" s="25"/>
      <c r="P13" s="25"/>
      <c r="Q13" s="25"/>
    </row>
    <row r="14" spans="1:17" ht="13.5" customHeight="1" x14ac:dyDescent="0.15">
      <c r="A14" s="11"/>
      <c r="B14" s="21"/>
      <c r="C14" s="21"/>
      <c r="D14" s="15">
        <v>82.5</v>
      </c>
      <c r="E14" s="12">
        <v>78</v>
      </c>
      <c r="F14" s="12">
        <v>81</v>
      </c>
      <c r="G14" s="12">
        <v>96.5</v>
      </c>
      <c r="H14" s="12">
        <v>96.5</v>
      </c>
      <c r="I14" s="12">
        <v>57</v>
      </c>
      <c r="J14" s="7">
        <f>SUM(D14:I14)</f>
        <v>491.5</v>
      </c>
      <c r="K14" s="16">
        <f>RANK(J14,$J$4:$J$32)</f>
        <v>10</v>
      </c>
      <c r="L14" s="8" t="str">
        <f>IF(J14&gt;=500,"优秀"," ")</f>
        <v xml:space="preserve"> </v>
      </c>
      <c r="N14" s="25"/>
      <c r="O14" s="25"/>
      <c r="P14" s="25"/>
      <c r="Q14" s="25"/>
    </row>
    <row r="15" spans="1:17" ht="13.5" customHeight="1" x14ac:dyDescent="0.15">
      <c r="A15" s="9" t="s">
        <v>34</v>
      </c>
      <c r="B15" s="10"/>
      <c r="C15" s="10"/>
      <c r="D15" s="17"/>
      <c r="E15" s="17"/>
      <c r="F15" s="17"/>
      <c r="G15" s="17"/>
      <c r="H15" s="17"/>
      <c r="I15" s="17"/>
      <c r="J15" s="17"/>
      <c r="K15" s="17"/>
      <c r="L15" s="17"/>
      <c r="N15" s="25"/>
      <c r="O15" s="25"/>
      <c r="P15" s="25"/>
      <c r="Q15" s="25"/>
    </row>
    <row r="16" spans="1:17" ht="13.5" customHeight="1" x14ac:dyDescent="0.15">
      <c r="A16" s="11"/>
      <c r="B16" s="21" t="s">
        <v>21</v>
      </c>
      <c r="C16" s="21" t="s">
        <v>16</v>
      </c>
      <c r="D16" s="15"/>
      <c r="E16" s="12"/>
      <c r="F16" s="12"/>
      <c r="G16" s="12"/>
      <c r="H16" s="12"/>
      <c r="I16" s="12"/>
      <c r="J16" s="7"/>
      <c r="K16" s="16"/>
      <c r="L16" s="8"/>
      <c r="N16" s="25"/>
      <c r="O16" s="25"/>
      <c r="P16" s="25"/>
      <c r="Q16" s="25"/>
    </row>
    <row r="17" spans="1:17" ht="13.5" customHeight="1" x14ac:dyDescent="0.15">
      <c r="A17" s="11"/>
      <c r="B17" s="21"/>
      <c r="C17" s="21"/>
      <c r="D17" s="15">
        <v>84.5</v>
      </c>
      <c r="E17" s="12">
        <v>71</v>
      </c>
      <c r="F17" s="12">
        <v>99.5</v>
      </c>
      <c r="G17" s="12">
        <v>89.5</v>
      </c>
      <c r="H17" s="12">
        <v>84.5</v>
      </c>
      <c r="I17" s="12">
        <v>58</v>
      </c>
      <c r="J17" s="7">
        <f>SUM(D17:I17)</f>
        <v>487</v>
      </c>
      <c r="K17" s="16">
        <f>RANK(J17,$J$4:$J$32)</f>
        <v>14</v>
      </c>
      <c r="L17" s="8" t="str">
        <f>IF(J17&gt;=500,"优秀"," ")</f>
        <v xml:space="preserve"> </v>
      </c>
      <c r="N17" s="25"/>
      <c r="O17" s="25"/>
      <c r="P17" s="25"/>
      <c r="Q17" s="25"/>
    </row>
    <row r="18" spans="1:17" ht="13.5" customHeight="1" x14ac:dyDescent="0.15">
      <c r="A18" s="11"/>
      <c r="B18" s="21" t="s">
        <v>22</v>
      </c>
      <c r="C18" s="21" t="s">
        <v>16</v>
      </c>
      <c r="D18" s="15"/>
      <c r="E18" s="12"/>
      <c r="F18" s="12"/>
      <c r="G18" s="12"/>
      <c r="H18" s="12"/>
      <c r="I18" s="12"/>
      <c r="J18" s="7"/>
      <c r="K18" s="16"/>
      <c r="L18" s="8"/>
      <c r="N18" s="25"/>
      <c r="O18" s="25"/>
      <c r="P18" s="25"/>
      <c r="Q18" s="25"/>
    </row>
    <row r="19" spans="1:17" ht="13.5" customHeight="1" x14ac:dyDescent="0.15">
      <c r="A19" s="11"/>
      <c r="B19" s="21"/>
      <c r="C19" s="21"/>
      <c r="D19" s="15">
        <v>87.5</v>
      </c>
      <c r="E19" s="12">
        <v>63.5</v>
      </c>
      <c r="F19" s="12">
        <v>67.5</v>
      </c>
      <c r="G19" s="12">
        <v>98.5</v>
      </c>
      <c r="H19" s="12">
        <v>78.5</v>
      </c>
      <c r="I19" s="12">
        <v>94</v>
      </c>
      <c r="J19" s="7">
        <f>SUM(D19:I19)</f>
        <v>489.5</v>
      </c>
      <c r="K19" s="16">
        <f>RANK(J19,$J$4:$J$32)</f>
        <v>12</v>
      </c>
      <c r="L19" s="8" t="str">
        <f>IF(J19&gt;=500,"优秀"," ")</f>
        <v xml:space="preserve"> </v>
      </c>
      <c r="N19" s="25"/>
      <c r="O19" s="25"/>
      <c r="P19" s="25"/>
      <c r="Q19" s="25"/>
    </row>
    <row r="20" spans="1:17" ht="13.5" customHeight="1" x14ac:dyDescent="0.15">
      <c r="A20" s="11"/>
      <c r="B20" s="21" t="s">
        <v>23</v>
      </c>
      <c r="C20" s="21" t="s">
        <v>16</v>
      </c>
      <c r="D20" s="15"/>
      <c r="E20" s="12"/>
      <c r="F20" s="12"/>
      <c r="G20" s="12"/>
      <c r="H20" s="12"/>
      <c r="I20" s="12"/>
      <c r="J20" s="7"/>
      <c r="K20" s="16"/>
      <c r="L20" s="8"/>
      <c r="N20" s="25"/>
      <c r="O20" s="25"/>
      <c r="P20" s="25"/>
      <c r="Q20" s="25"/>
    </row>
    <row r="21" spans="1:17" ht="13.5" customHeight="1" x14ac:dyDescent="0.15">
      <c r="A21" s="11"/>
      <c r="B21" s="21"/>
      <c r="C21" s="21"/>
      <c r="D21" s="15">
        <v>88</v>
      </c>
      <c r="E21" s="12">
        <v>82.5</v>
      </c>
      <c r="F21" s="12">
        <v>83</v>
      </c>
      <c r="G21" s="12">
        <v>75.5</v>
      </c>
      <c r="H21" s="12">
        <v>72</v>
      </c>
      <c r="I21" s="12">
        <v>90</v>
      </c>
      <c r="J21" s="7">
        <f>SUM(D21:I21)</f>
        <v>491</v>
      </c>
      <c r="K21" s="16">
        <f>RANK(J21,$J$4:$J$32)</f>
        <v>11</v>
      </c>
      <c r="L21" s="8" t="str">
        <f>IF(J21&gt;=500,"优秀"," ")</f>
        <v xml:space="preserve"> </v>
      </c>
      <c r="N21" s="25"/>
      <c r="O21" s="25"/>
      <c r="P21" s="25"/>
      <c r="Q21" s="25"/>
    </row>
    <row r="22" spans="1:17" ht="13.5" customHeight="1" x14ac:dyDescent="0.15">
      <c r="A22" s="11"/>
      <c r="B22" s="21" t="s">
        <v>24</v>
      </c>
      <c r="C22" s="21" t="s">
        <v>16</v>
      </c>
      <c r="D22" s="15"/>
      <c r="E22" s="12"/>
      <c r="F22" s="12"/>
      <c r="G22" s="12"/>
      <c r="H22" s="12"/>
      <c r="I22" s="12"/>
      <c r="J22" s="7"/>
      <c r="K22" s="16"/>
      <c r="L22" s="8"/>
      <c r="N22" s="25"/>
      <c r="O22" s="25"/>
      <c r="P22" s="25"/>
      <c r="Q22" s="25"/>
    </row>
    <row r="23" spans="1:17" ht="13.5" customHeight="1" x14ac:dyDescent="0.15">
      <c r="A23" s="11"/>
      <c r="B23" s="21"/>
      <c r="C23" s="21"/>
      <c r="D23" s="15">
        <v>92</v>
      </c>
      <c r="E23" s="12">
        <v>64</v>
      </c>
      <c r="F23" s="12">
        <v>97</v>
      </c>
      <c r="G23" s="12">
        <v>93</v>
      </c>
      <c r="H23" s="12">
        <v>75</v>
      </c>
      <c r="I23" s="12">
        <v>93</v>
      </c>
      <c r="J23" s="7">
        <f>SUM(D23:I23)</f>
        <v>514</v>
      </c>
      <c r="K23" s="16">
        <f>RANK(J23,$J$4:$J$32)</f>
        <v>2</v>
      </c>
      <c r="L23" s="8" t="str">
        <f>IF(J23&gt;=500,"优秀"," ")</f>
        <v>优秀</v>
      </c>
      <c r="N23" s="25"/>
      <c r="O23" s="25"/>
      <c r="P23" s="25"/>
      <c r="Q23" s="25"/>
    </row>
    <row r="24" spans="1:17" ht="13.5" customHeight="1" x14ac:dyDescent="0.15">
      <c r="A24" s="11"/>
      <c r="B24" s="21" t="s">
        <v>25</v>
      </c>
      <c r="C24" s="21" t="s">
        <v>16</v>
      </c>
      <c r="D24" s="15"/>
      <c r="E24" s="12"/>
      <c r="F24" s="12"/>
      <c r="G24" s="12"/>
      <c r="H24" s="12"/>
      <c r="I24" s="12"/>
      <c r="J24" s="7"/>
      <c r="K24" s="16"/>
      <c r="L24" s="8"/>
      <c r="N24" s="25"/>
      <c r="O24" s="25"/>
      <c r="P24" s="25"/>
      <c r="Q24" s="25"/>
    </row>
    <row r="25" spans="1:17" ht="13.5" customHeight="1" x14ac:dyDescent="0.15">
      <c r="A25" s="11"/>
      <c r="B25" s="21"/>
      <c r="C25" s="21"/>
      <c r="D25" s="15">
        <v>93</v>
      </c>
      <c r="E25" s="12">
        <v>71.5</v>
      </c>
      <c r="F25" s="12">
        <v>92</v>
      </c>
      <c r="G25" s="12">
        <v>96.5</v>
      </c>
      <c r="H25" s="12">
        <v>87</v>
      </c>
      <c r="I25" s="12">
        <v>61</v>
      </c>
      <c r="J25" s="7">
        <f>SUM(D25:I25)</f>
        <v>501</v>
      </c>
      <c r="K25" s="16">
        <f>RANK(J25,$J$4:$J$32)</f>
        <v>7</v>
      </c>
      <c r="L25" s="8" t="str">
        <f>IF(J25&gt;=500,"优秀"," ")</f>
        <v>优秀</v>
      </c>
      <c r="N25" s="24"/>
      <c r="O25" s="24"/>
      <c r="P25" s="24"/>
      <c r="Q25" s="24"/>
    </row>
    <row r="26" spans="1:17" ht="13.5" customHeight="1" x14ac:dyDescent="0.15">
      <c r="A26" s="11"/>
      <c r="B26" s="21" t="s">
        <v>26</v>
      </c>
      <c r="C26" s="21" t="s">
        <v>17</v>
      </c>
      <c r="D26" s="13"/>
      <c r="E26" s="13"/>
      <c r="F26" s="13"/>
      <c r="G26" s="13"/>
      <c r="H26" s="13"/>
      <c r="I26" s="13"/>
      <c r="J26" s="14"/>
      <c r="K26" s="14"/>
      <c r="L26" s="14"/>
      <c r="N26" s="24"/>
      <c r="O26" s="24"/>
      <c r="P26" s="24"/>
      <c r="Q26" s="24"/>
    </row>
    <row r="27" spans="1:17" x14ac:dyDescent="0.15">
      <c r="A27" s="11"/>
      <c r="B27" s="21"/>
      <c r="C27" s="21"/>
      <c r="D27" s="15">
        <v>93.5</v>
      </c>
      <c r="E27" s="12">
        <v>85.5</v>
      </c>
      <c r="F27" s="12">
        <v>77</v>
      </c>
      <c r="G27" s="12">
        <v>81</v>
      </c>
      <c r="H27" s="12">
        <v>95</v>
      </c>
      <c r="I27" s="12">
        <v>78</v>
      </c>
      <c r="J27" s="7">
        <f>SUM(D27:I27)</f>
        <v>510</v>
      </c>
      <c r="K27" s="16">
        <f>RANK(J27,$J$4:$J$32)</f>
        <v>3</v>
      </c>
      <c r="L27" s="8" t="str">
        <f>IF(J27&gt;=500,"优秀"," ")</f>
        <v>优秀</v>
      </c>
    </row>
    <row r="28" spans="1:17" x14ac:dyDescent="0.15">
      <c r="A28" s="9" t="s">
        <v>35</v>
      </c>
      <c r="B28" s="10"/>
      <c r="C28" s="10"/>
      <c r="D28" s="18"/>
      <c r="E28" s="10"/>
      <c r="F28" s="10"/>
      <c r="G28" s="10"/>
      <c r="H28" s="10"/>
      <c r="I28" s="10"/>
      <c r="J28" s="19"/>
      <c r="K28" s="10"/>
      <c r="L28" s="20"/>
    </row>
    <row r="29" spans="1:17" x14ac:dyDescent="0.15">
      <c r="A29" s="11"/>
      <c r="B29" s="21" t="s">
        <v>27</v>
      </c>
      <c r="C29" s="21" t="s">
        <v>16</v>
      </c>
      <c r="D29" s="13"/>
      <c r="E29" s="13"/>
      <c r="F29" s="13"/>
      <c r="G29" s="13"/>
      <c r="H29" s="13"/>
      <c r="I29" s="13"/>
      <c r="J29" s="14"/>
      <c r="K29" s="14"/>
      <c r="L29" s="14"/>
    </row>
    <row r="30" spans="1:17" x14ac:dyDescent="0.15">
      <c r="A30" s="11"/>
      <c r="B30" s="21"/>
      <c r="C30" s="21"/>
      <c r="D30" s="15">
        <v>96</v>
      </c>
      <c r="E30" s="12">
        <v>72.5</v>
      </c>
      <c r="F30" s="12">
        <v>100</v>
      </c>
      <c r="G30" s="12">
        <v>86</v>
      </c>
      <c r="H30" s="12">
        <v>62</v>
      </c>
      <c r="I30" s="12">
        <v>87.5</v>
      </c>
      <c r="J30" s="7">
        <f>SUM(D30:I30)</f>
        <v>504</v>
      </c>
      <c r="K30" s="16">
        <f>RANK(J30,$J$4:$J$32)</f>
        <v>6</v>
      </c>
      <c r="L30" s="8" t="str">
        <f>IF(J30&gt;=500,"优秀"," ")</f>
        <v>优秀</v>
      </c>
    </row>
    <row r="31" spans="1:17" x14ac:dyDescent="0.15">
      <c r="A31" s="11"/>
      <c r="B31" s="21" t="s">
        <v>28</v>
      </c>
      <c r="C31" s="21" t="s">
        <v>16</v>
      </c>
      <c r="D31" s="15"/>
      <c r="E31" s="12"/>
      <c r="F31" s="12"/>
      <c r="G31" s="12"/>
      <c r="H31" s="12"/>
      <c r="I31" s="12"/>
      <c r="J31" s="7"/>
      <c r="K31" s="16"/>
      <c r="L31" s="8"/>
    </row>
    <row r="32" spans="1:17" x14ac:dyDescent="0.15">
      <c r="A32" s="11"/>
      <c r="B32" s="21"/>
      <c r="C32" s="21"/>
      <c r="D32" s="15">
        <v>96.5</v>
      </c>
      <c r="E32" s="12">
        <v>86.5</v>
      </c>
      <c r="F32" s="12">
        <v>90.5</v>
      </c>
      <c r="G32" s="12">
        <v>94</v>
      </c>
      <c r="H32" s="12">
        <v>99.5</v>
      </c>
      <c r="I32" s="12">
        <v>70</v>
      </c>
      <c r="J32" s="7">
        <f>SUM(D32:I32)</f>
        <v>537</v>
      </c>
      <c r="K32" s="16">
        <f>RANK(J32,$J$4:$J$32)</f>
        <v>1</v>
      </c>
      <c r="L32" s="8" t="str">
        <f>IF(J32&gt;=500,"优秀"," ")</f>
        <v>优秀</v>
      </c>
    </row>
  </sheetData>
  <mergeCells count="1">
    <mergeCell ref="N3:Q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3"/>
  <sheetViews>
    <sheetView workbookViewId="0">
      <selection activeCell="C35" sqref="C35"/>
    </sheetView>
  </sheetViews>
  <sheetFormatPr defaultRowHeight="13.5" outlineLevelRow="1" x14ac:dyDescent="0.15"/>
  <cols>
    <col min="1" max="1" width="9" style="6"/>
    <col min="4" max="9" width="9" customWidth="1"/>
  </cols>
  <sheetData>
    <row r="1" spans="1:18" x14ac:dyDescent="0.15">
      <c r="A1" s="1" t="s">
        <v>30</v>
      </c>
      <c r="B1" s="1" t="s">
        <v>0</v>
      </c>
      <c r="C1" s="1" t="s">
        <v>9</v>
      </c>
      <c r="D1" s="1" t="s">
        <v>1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12</v>
      </c>
      <c r="L1" s="1" t="s">
        <v>13</v>
      </c>
    </row>
    <row r="2" spans="1:18" x14ac:dyDescent="0.15">
      <c r="A2" s="9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8" ht="13.5" customHeight="1" collapsed="1" x14ac:dyDescent="0.15">
      <c r="A3" s="11"/>
      <c r="B3" s="21" t="s">
        <v>6</v>
      </c>
      <c r="C3" s="21" t="s">
        <v>15</v>
      </c>
      <c r="D3" s="13"/>
      <c r="E3" s="13"/>
      <c r="F3" s="13"/>
      <c r="G3" s="13"/>
      <c r="H3" s="13"/>
      <c r="I3" s="13"/>
      <c r="J3" s="14"/>
      <c r="K3" s="14"/>
      <c r="L3" s="14"/>
      <c r="R3" s="4"/>
    </row>
    <row r="4" spans="1:18" ht="13.5" hidden="1" customHeight="1" outlineLevel="1" x14ac:dyDescent="0.15">
      <c r="A4" s="11"/>
      <c r="B4" s="21"/>
      <c r="C4" s="21"/>
      <c r="D4" s="15">
        <v>66.5</v>
      </c>
      <c r="E4" s="12">
        <v>92.5</v>
      </c>
      <c r="F4" s="12">
        <v>95.5</v>
      </c>
      <c r="G4" s="12">
        <v>98</v>
      </c>
      <c r="H4" s="12">
        <v>86.5</v>
      </c>
      <c r="I4" s="12">
        <v>71</v>
      </c>
      <c r="J4" s="7">
        <f>SUM(D4:I4)</f>
        <v>510</v>
      </c>
      <c r="K4" s="16">
        <f>RANK(J4,$J$4:$J$32)</f>
        <v>3</v>
      </c>
      <c r="L4" s="8" t="str">
        <f>IF(J4&gt;=500,"优秀"," ")</f>
        <v>优秀</v>
      </c>
      <c r="R4" s="4"/>
    </row>
    <row r="5" spans="1:18" ht="13.5" customHeight="1" collapsed="1" x14ac:dyDescent="0.15">
      <c r="A5" s="11"/>
      <c r="B5" s="21" t="s">
        <v>7</v>
      </c>
      <c r="C5" s="21" t="s">
        <v>15</v>
      </c>
      <c r="D5" s="13"/>
      <c r="E5" s="13"/>
      <c r="F5" s="13"/>
      <c r="G5" s="13"/>
      <c r="H5" s="13"/>
      <c r="I5" s="13"/>
      <c r="J5" s="14"/>
      <c r="K5" s="14"/>
      <c r="L5" s="14"/>
      <c r="R5" s="4"/>
    </row>
    <row r="6" spans="1:18" ht="13.5" hidden="1" customHeight="1" outlineLevel="1" x14ac:dyDescent="0.15">
      <c r="A6" s="11"/>
      <c r="B6" s="21"/>
      <c r="C6" s="21"/>
      <c r="D6" s="15">
        <v>73.5</v>
      </c>
      <c r="E6" s="12">
        <v>91.5</v>
      </c>
      <c r="F6" s="12">
        <v>64.5</v>
      </c>
      <c r="G6" s="12">
        <v>93.5</v>
      </c>
      <c r="H6" s="12">
        <v>84</v>
      </c>
      <c r="I6" s="12">
        <v>87</v>
      </c>
      <c r="J6" s="7">
        <f>SUM(D6:I6)</f>
        <v>494</v>
      </c>
      <c r="K6" s="16">
        <f>RANK(J6,$J$4:$J$32)</f>
        <v>9</v>
      </c>
      <c r="L6" s="8" t="str">
        <f>IF(J6&gt;=500,"优秀"," ")</f>
        <v xml:space="preserve"> </v>
      </c>
      <c r="R6" s="4"/>
    </row>
    <row r="7" spans="1:18" ht="13.5" customHeight="1" collapsed="1" x14ac:dyDescent="0.15">
      <c r="A7" s="11"/>
      <c r="B7" s="21" t="s">
        <v>8</v>
      </c>
      <c r="C7" s="21" t="s">
        <v>17</v>
      </c>
      <c r="D7" s="15"/>
      <c r="E7" s="12"/>
      <c r="F7" s="12"/>
      <c r="G7" s="12"/>
      <c r="H7" s="12"/>
      <c r="I7" s="12"/>
      <c r="J7" s="7"/>
      <c r="K7" s="16"/>
      <c r="L7" s="8"/>
      <c r="R7" s="4"/>
    </row>
    <row r="8" spans="1:18" ht="13.5" hidden="1" customHeight="1" outlineLevel="1" x14ac:dyDescent="0.15">
      <c r="A8" s="11"/>
      <c r="B8" s="21"/>
      <c r="C8" s="21"/>
      <c r="D8" s="15">
        <v>75.5</v>
      </c>
      <c r="E8" s="12">
        <v>62.5</v>
      </c>
      <c r="F8" s="12">
        <v>87</v>
      </c>
      <c r="G8" s="12">
        <v>94.5</v>
      </c>
      <c r="H8" s="12">
        <v>78</v>
      </c>
      <c r="I8" s="12">
        <v>91</v>
      </c>
      <c r="J8" s="7">
        <f>SUM(D8:I8)</f>
        <v>488.5</v>
      </c>
      <c r="K8" s="16">
        <f>RANK(J8,$J$4:$J$32)</f>
        <v>13</v>
      </c>
      <c r="L8" s="8" t="str">
        <f>IF(J8&gt;=500,"优秀"," ")</f>
        <v xml:space="preserve"> </v>
      </c>
      <c r="R8" s="4"/>
    </row>
    <row r="9" spans="1:18" ht="13.5" customHeight="1" collapsed="1" x14ac:dyDescent="0.15">
      <c r="A9" s="11"/>
      <c r="B9" s="21" t="s">
        <v>18</v>
      </c>
      <c r="C9" s="21" t="s">
        <v>17</v>
      </c>
      <c r="D9" s="15"/>
      <c r="E9" s="12"/>
      <c r="F9" s="12"/>
      <c r="G9" s="12"/>
      <c r="H9" s="12"/>
      <c r="I9" s="12"/>
      <c r="J9" s="7"/>
      <c r="K9" s="16"/>
      <c r="L9" s="8"/>
      <c r="R9" s="4"/>
    </row>
    <row r="10" spans="1:18" ht="13.5" hidden="1" customHeight="1" outlineLevel="1" x14ac:dyDescent="0.15">
      <c r="A10" s="11"/>
      <c r="B10" s="21"/>
      <c r="C10" s="21"/>
      <c r="D10" s="15">
        <v>79.5</v>
      </c>
      <c r="E10" s="12">
        <v>98.5</v>
      </c>
      <c r="F10" s="12">
        <v>68</v>
      </c>
      <c r="G10" s="12">
        <v>100</v>
      </c>
      <c r="H10" s="12">
        <v>96</v>
      </c>
      <c r="I10" s="12">
        <v>66</v>
      </c>
      <c r="J10" s="7">
        <f>SUM(D10:I10)</f>
        <v>508</v>
      </c>
      <c r="K10" s="16">
        <f>RANK(J10,$J$4:$J$32)</f>
        <v>5</v>
      </c>
      <c r="L10" s="8" t="str">
        <f>IF(J10&gt;=500,"优秀"," ")</f>
        <v>优秀</v>
      </c>
      <c r="N10" s="23"/>
      <c r="O10" s="23"/>
      <c r="P10" s="23"/>
      <c r="Q10" s="23"/>
      <c r="R10" s="4"/>
    </row>
    <row r="11" spans="1:18" collapsed="1" x14ac:dyDescent="0.15">
      <c r="A11" s="11"/>
      <c r="B11" s="21" t="s">
        <v>19</v>
      </c>
      <c r="C11" s="21" t="s">
        <v>17</v>
      </c>
      <c r="D11" s="15"/>
      <c r="E11" s="12"/>
      <c r="F11" s="12"/>
      <c r="G11" s="12"/>
      <c r="H11" s="12"/>
      <c r="I11" s="12"/>
      <c r="J11" s="7"/>
      <c r="K11" s="16"/>
      <c r="L11" s="8"/>
      <c r="N11" s="3"/>
      <c r="O11" s="3"/>
      <c r="P11" s="3"/>
      <c r="Q11" s="3"/>
      <c r="R11" s="3"/>
    </row>
    <row r="12" spans="1:18" hidden="1" outlineLevel="1" x14ac:dyDescent="0.15">
      <c r="A12" s="11"/>
      <c r="B12" s="21"/>
      <c r="C12" s="21"/>
      <c r="D12" s="15">
        <v>82.5</v>
      </c>
      <c r="E12" s="12">
        <v>63.5</v>
      </c>
      <c r="F12" s="12">
        <v>90.5</v>
      </c>
      <c r="G12" s="12">
        <v>97</v>
      </c>
      <c r="H12" s="12">
        <v>65.5</v>
      </c>
      <c r="I12" s="12">
        <v>99</v>
      </c>
      <c r="J12" s="7">
        <f>SUM(D12:I12)</f>
        <v>498</v>
      </c>
      <c r="K12" s="16">
        <f>RANK(J12,$J$4:$J$32)</f>
        <v>8</v>
      </c>
      <c r="L12" s="8" t="str">
        <f>IF(J12&gt;=500,"优秀"," ")</f>
        <v xml:space="preserve"> </v>
      </c>
      <c r="N12" s="3"/>
      <c r="O12" s="3"/>
      <c r="P12" s="3"/>
      <c r="Q12" s="3"/>
      <c r="R12" s="3"/>
    </row>
    <row r="13" spans="1:18" ht="14.25" collapsed="1" x14ac:dyDescent="0.15">
      <c r="A13" s="11"/>
      <c r="B13" s="21" t="s">
        <v>20</v>
      </c>
      <c r="C13" s="21" t="s">
        <v>15</v>
      </c>
      <c r="D13" s="15"/>
      <c r="E13" s="12"/>
      <c r="F13" s="12"/>
      <c r="G13" s="12"/>
      <c r="H13" s="12"/>
      <c r="I13" s="12"/>
      <c r="J13" s="7"/>
      <c r="K13" s="16"/>
      <c r="L13" s="8"/>
      <c r="N13" s="4"/>
      <c r="O13" s="4"/>
      <c r="P13" s="4"/>
      <c r="Q13" s="4"/>
      <c r="R13" s="4"/>
    </row>
    <row r="14" spans="1:18" ht="14.25" hidden="1" outlineLevel="1" x14ac:dyDescent="0.15">
      <c r="A14" s="11"/>
      <c r="B14" s="21"/>
      <c r="C14" s="21"/>
      <c r="D14" s="15">
        <v>82.5</v>
      </c>
      <c r="E14" s="12">
        <v>78</v>
      </c>
      <c r="F14" s="12">
        <v>81</v>
      </c>
      <c r="G14" s="12">
        <v>96.5</v>
      </c>
      <c r="H14" s="12">
        <v>96.5</v>
      </c>
      <c r="I14" s="12">
        <v>57</v>
      </c>
      <c r="J14" s="7">
        <f>SUM(D14:I14)</f>
        <v>491.5</v>
      </c>
      <c r="K14" s="16">
        <f>RANK(J14,$J$4:$J$32)</f>
        <v>10</v>
      </c>
      <c r="L14" s="8" t="str">
        <f>IF(J14&gt;=500,"优秀"," ")</f>
        <v xml:space="preserve"> </v>
      </c>
      <c r="N14" s="4"/>
      <c r="O14" s="4"/>
      <c r="P14" s="4"/>
      <c r="Q14" s="4"/>
      <c r="R14" s="4"/>
    </row>
    <row r="15" spans="1:18" ht="14.25" collapsed="1" x14ac:dyDescent="0.15">
      <c r="A15" s="9" t="s">
        <v>34</v>
      </c>
      <c r="B15" s="10"/>
      <c r="C15" s="10"/>
      <c r="D15" s="17"/>
      <c r="E15" s="17"/>
      <c r="F15" s="17"/>
      <c r="G15" s="17"/>
      <c r="H15" s="17"/>
      <c r="I15" s="17"/>
      <c r="J15" s="17"/>
      <c r="K15" s="17"/>
      <c r="L15" s="17"/>
      <c r="N15" s="4"/>
      <c r="O15" s="4"/>
      <c r="P15" s="4"/>
      <c r="Q15" s="4"/>
      <c r="R15" s="4"/>
    </row>
    <row r="16" spans="1:18" ht="14.25" collapsed="1" x14ac:dyDescent="0.15">
      <c r="A16" s="11"/>
      <c r="B16" s="21" t="s">
        <v>21</v>
      </c>
      <c r="C16" s="21" t="s">
        <v>15</v>
      </c>
      <c r="D16" s="15"/>
      <c r="E16" s="12"/>
      <c r="F16" s="12"/>
      <c r="G16" s="12"/>
      <c r="H16" s="12"/>
      <c r="I16" s="12"/>
      <c r="J16" s="7"/>
      <c r="K16" s="16"/>
      <c r="L16" s="8"/>
      <c r="N16" s="4"/>
      <c r="O16" s="4"/>
      <c r="P16" s="4"/>
      <c r="Q16" s="4"/>
      <c r="R16" s="4"/>
    </row>
    <row r="17" spans="1:18" ht="14.25" hidden="1" outlineLevel="1" x14ac:dyDescent="0.15">
      <c r="A17" s="11"/>
      <c r="B17" s="21"/>
      <c r="C17" s="21"/>
      <c r="D17" s="15">
        <v>84.5</v>
      </c>
      <c r="E17" s="12">
        <v>71</v>
      </c>
      <c r="F17" s="12">
        <v>99.5</v>
      </c>
      <c r="G17" s="12">
        <v>89.5</v>
      </c>
      <c r="H17" s="12">
        <v>84.5</v>
      </c>
      <c r="I17" s="12">
        <v>58</v>
      </c>
      <c r="J17" s="7">
        <f>SUM(D17:I17)</f>
        <v>487</v>
      </c>
      <c r="K17" s="16">
        <f>RANK(J17,$J$4:$J$32)</f>
        <v>14</v>
      </c>
      <c r="L17" s="8" t="str">
        <f>IF(J17&gt;=500,"优秀"," ")</f>
        <v xml:space="preserve"> </v>
      </c>
      <c r="N17" s="4"/>
      <c r="O17" s="4"/>
      <c r="P17" s="4"/>
      <c r="Q17" s="4"/>
      <c r="R17" s="4"/>
    </row>
    <row r="18" spans="1:18" ht="14.25" collapsed="1" x14ac:dyDescent="0.15">
      <c r="A18" s="11"/>
      <c r="B18" s="21" t="s">
        <v>22</v>
      </c>
      <c r="C18" s="21" t="s">
        <v>15</v>
      </c>
      <c r="D18" s="15"/>
      <c r="E18" s="12"/>
      <c r="F18" s="12"/>
      <c r="G18" s="12"/>
      <c r="H18" s="12"/>
      <c r="I18" s="12"/>
      <c r="J18" s="7"/>
      <c r="K18" s="16"/>
      <c r="L18" s="8"/>
      <c r="N18" s="4"/>
      <c r="O18" s="4"/>
      <c r="P18" s="4"/>
      <c r="Q18" s="4"/>
      <c r="R18" s="4"/>
    </row>
    <row r="19" spans="1:18" ht="14.25" hidden="1" outlineLevel="1" x14ac:dyDescent="0.15">
      <c r="A19" s="11"/>
      <c r="B19" s="21"/>
      <c r="C19" s="21"/>
      <c r="D19" s="15">
        <v>87.5</v>
      </c>
      <c r="E19" s="12">
        <v>63.5</v>
      </c>
      <c r="F19" s="12">
        <v>67.5</v>
      </c>
      <c r="G19" s="12">
        <v>98.5</v>
      </c>
      <c r="H19" s="12">
        <v>78.5</v>
      </c>
      <c r="I19" s="12">
        <v>94</v>
      </c>
      <c r="J19" s="7">
        <f>SUM(D19:I19)</f>
        <v>489.5</v>
      </c>
      <c r="K19" s="16">
        <f>RANK(J19,$J$4:$J$32)</f>
        <v>12</v>
      </c>
      <c r="L19" s="8" t="str">
        <f>IF(J19&gt;=500,"优秀"," ")</f>
        <v xml:space="preserve"> </v>
      </c>
      <c r="N19" s="4"/>
      <c r="O19" s="4"/>
      <c r="P19" s="4"/>
      <c r="Q19" s="4"/>
      <c r="R19" s="4"/>
    </row>
    <row r="20" spans="1:18" ht="14.25" collapsed="1" x14ac:dyDescent="0.15">
      <c r="A20" s="11"/>
      <c r="B20" s="21" t="s">
        <v>23</v>
      </c>
      <c r="C20" s="21" t="s">
        <v>15</v>
      </c>
      <c r="D20" s="15"/>
      <c r="E20" s="12"/>
      <c r="F20" s="12"/>
      <c r="G20" s="12"/>
      <c r="H20" s="12"/>
      <c r="I20" s="12"/>
      <c r="J20" s="7"/>
      <c r="K20" s="16"/>
      <c r="L20" s="8"/>
      <c r="N20" s="4"/>
      <c r="O20" s="4"/>
      <c r="P20" s="4"/>
      <c r="Q20" s="4"/>
      <c r="R20" s="4"/>
    </row>
    <row r="21" spans="1:18" ht="14.25" hidden="1" outlineLevel="1" x14ac:dyDescent="0.15">
      <c r="A21" s="11"/>
      <c r="B21" s="21"/>
      <c r="C21" s="21"/>
      <c r="D21" s="15">
        <v>88</v>
      </c>
      <c r="E21" s="12">
        <v>82.5</v>
      </c>
      <c r="F21" s="12">
        <v>83</v>
      </c>
      <c r="G21" s="12">
        <v>75.5</v>
      </c>
      <c r="H21" s="12">
        <v>72</v>
      </c>
      <c r="I21" s="12">
        <v>90</v>
      </c>
      <c r="J21" s="7">
        <f>SUM(D21:I21)</f>
        <v>491</v>
      </c>
      <c r="K21" s="16">
        <f>RANK(J21,$J$4:$J$32)</f>
        <v>11</v>
      </c>
      <c r="L21" s="8" t="str">
        <f>IF(J21&gt;=500,"优秀"," ")</f>
        <v xml:space="preserve"> </v>
      </c>
      <c r="N21" s="4"/>
      <c r="O21" s="4"/>
      <c r="P21" s="4"/>
      <c r="Q21" s="4"/>
      <c r="R21" s="4"/>
    </row>
    <row r="22" spans="1:18" collapsed="1" x14ac:dyDescent="0.15">
      <c r="A22" s="11"/>
      <c r="B22" s="21" t="s">
        <v>24</v>
      </c>
      <c r="C22" s="21" t="s">
        <v>15</v>
      </c>
      <c r="D22" s="15"/>
      <c r="E22" s="12"/>
      <c r="F22" s="12"/>
      <c r="G22" s="12"/>
      <c r="H22" s="12"/>
      <c r="I22" s="12"/>
      <c r="J22" s="7"/>
      <c r="K22" s="16"/>
      <c r="L22" s="8"/>
    </row>
    <row r="23" spans="1:18" hidden="1" outlineLevel="1" x14ac:dyDescent="0.15">
      <c r="A23" s="11"/>
      <c r="B23" s="21"/>
      <c r="C23" s="21"/>
      <c r="D23" s="15">
        <v>92</v>
      </c>
      <c r="E23" s="12">
        <v>64</v>
      </c>
      <c r="F23" s="12">
        <v>97</v>
      </c>
      <c r="G23" s="12">
        <v>93</v>
      </c>
      <c r="H23" s="12">
        <v>75</v>
      </c>
      <c r="I23" s="12">
        <v>93</v>
      </c>
      <c r="J23" s="7">
        <f>SUM(D23:I23)</f>
        <v>514</v>
      </c>
      <c r="K23" s="16">
        <f>RANK(J23,$J$4:$J$32)</f>
        <v>2</v>
      </c>
      <c r="L23" s="8" t="str">
        <f>IF(J23&gt;=500,"优秀"," ")</f>
        <v>优秀</v>
      </c>
    </row>
    <row r="24" spans="1:18" collapsed="1" x14ac:dyDescent="0.15">
      <c r="A24" s="11"/>
      <c r="B24" s="21" t="s">
        <v>25</v>
      </c>
      <c r="C24" s="21" t="s">
        <v>15</v>
      </c>
      <c r="D24" s="15"/>
      <c r="E24" s="12"/>
      <c r="F24" s="12"/>
      <c r="G24" s="12"/>
      <c r="H24" s="12"/>
      <c r="I24" s="12"/>
      <c r="J24" s="7"/>
      <c r="K24" s="16"/>
      <c r="L24" s="8"/>
    </row>
    <row r="25" spans="1:18" hidden="1" outlineLevel="1" x14ac:dyDescent="0.15">
      <c r="A25" s="11"/>
      <c r="B25" s="21"/>
      <c r="C25" s="21"/>
      <c r="D25" s="15">
        <v>93</v>
      </c>
      <c r="E25" s="12">
        <v>71.5</v>
      </c>
      <c r="F25" s="12">
        <v>92</v>
      </c>
      <c r="G25" s="12">
        <v>96.5</v>
      </c>
      <c r="H25" s="12">
        <v>87</v>
      </c>
      <c r="I25" s="12">
        <v>61</v>
      </c>
      <c r="J25" s="7">
        <f>SUM(D25:I25)</f>
        <v>501</v>
      </c>
      <c r="K25" s="16">
        <f>RANK(J25,$J$4:$J$32)</f>
        <v>7</v>
      </c>
      <c r="L25" s="8" t="str">
        <f>IF(J25&gt;=500,"优秀"," ")</f>
        <v>优秀</v>
      </c>
    </row>
    <row r="26" spans="1:18" collapsed="1" x14ac:dyDescent="0.15">
      <c r="A26" s="11"/>
      <c r="B26" s="21" t="s">
        <v>26</v>
      </c>
      <c r="C26" s="21" t="s">
        <v>17</v>
      </c>
      <c r="D26" s="13"/>
      <c r="E26" s="13"/>
      <c r="F26" s="13"/>
      <c r="G26" s="13"/>
      <c r="H26" s="13"/>
      <c r="I26" s="13"/>
      <c r="J26" s="14"/>
      <c r="K26" s="14"/>
      <c r="L26" s="14"/>
    </row>
    <row r="27" spans="1:18" hidden="1" outlineLevel="1" x14ac:dyDescent="0.15">
      <c r="A27" s="11"/>
      <c r="B27" s="21"/>
      <c r="C27" s="21"/>
      <c r="D27" s="15">
        <v>93.5</v>
      </c>
      <c r="E27" s="12">
        <v>85.5</v>
      </c>
      <c r="F27" s="12">
        <v>77</v>
      </c>
      <c r="G27" s="12">
        <v>81</v>
      </c>
      <c r="H27" s="12">
        <v>95</v>
      </c>
      <c r="I27" s="12">
        <v>78</v>
      </c>
      <c r="J27" s="7">
        <f>SUM(D27:I27)</f>
        <v>510</v>
      </c>
      <c r="K27" s="16">
        <f>RANK(J27,$J$4:$J$32)</f>
        <v>3</v>
      </c>
      <c r="L27" s="8" t="str">
        <f>IF(J27&gt;=500,"优秀"," ")</f>
        <v>优秀</v>
      </c>
    </row>
    <row r="28" spans="1:18" collapsed="1" x14ac:dyDescent="0.15">
      <c r="A28" s="9" t="s">
        <v>35</v>
      </c>
      <c r="B28" s="10"/>
      <c r="C28" s="10"/>
      <c r="D28" s="18"/>
      <c r="E28" s="10"/>
      <c r="F28" s="10"/>
      <c r="G28" s="10"/>
      <c r="H28" s="10"/>
      <c r="I28" s="10"/>
      <c r="J28" s="19"/>
      <c r="K28" s="10"/>
      <c r="L28" s="20"/>
    </row>
    <row r="29" spans="1:18" collapsed="1" x14ac:dyDescent="0.15">
      <c r="A29" s="11"/>
      <c r="B29" s="21" t="s">
        <v>27</v>
      </c>
      <c r="C29" s="21" t="s">
        <v>15</v>
      </c>
      <c r="D29" s="13"/>
      <c r="E29" s="13"/>
      <c r="F29" s="13"/>
      <c r="G29" s="13"/>
      <c r="H29" s="13"/>
      <c r="I29" s="13"/>
      <c r="J29" s="14"/>
      <c r="K29" s="14"/>
      <c r="L29" s="14"/>
    </row>
    <row r="30" spans="1:18" hidden="1" outlineLevel="1" x14ac:dyDescent="0.15">
      <c r="A30" s="11"/>
      <c r="B30" s="21"/>
      <c r="C30" s="21"/>
      <c r="D30" s="15">
        <v>96</v>
      </c>
      <c r="E30" s="12">
        <v>72.5</v>
      </c>
      <c r="F30" s="12">
        <v>100</v>
      </c>
      <c r="G30" s="12">
        <v>86</v>
      </c>
      <c r="H30" s="12">
        <v>62</v>
      </c>
      <c r="I30" s="12">
        <v>87.5</v>
      </c>
      <c r="J30" s="7">
        <f>SUM(D30:I30)</f>
        <v>504</v>
      </c>
      <c r="K30" s="16">
        <f>RANK(J30,$J$4:$J$32)</f>
        <v>6</v>
      </c>
      <c r="L30" s="8" t="str">
        <f>IF(J30&gt;=500,"优秀"," ")</f>
        <v>优秀</v>
      </c>
    </row>
    <row r="31" spans="1:18" collapsed="1" x14ac:dyDescent="0.15">
      <c r="A31" s="11"/>
      <c r="B31" s="21" t="s">
        <v>28</v>
      </c>
      <c r="C31" s="21" t="s">
        <v>15</v>
      </c>
      <c r="D31" s="15"/>
      <c r="E31" s="12"/>
      <c r="F31" s="12"/>
      <c r="G31" s="12"/>
      <c r="H31" s="12"/>
      <c r="I31" s="12"/>
      <c r="J31" s="7"/>
      <c r="K31" s="16"/>
      <c r="L31" s="8"/>
    </row>
    <row r="32" spans="1:18" hidden="1" outlineLevel="1" x14ac:dyDescent="0.15">
      <c r="A32" s="11"/>
      <c r="B32" s="21"/>
      <c r="C32" s="21"/>
      <c r="D32" s="15">
        <v>96.5</v>
      </c>
      <c r="E32" s="12">
        <v>86.5</v>
      </c>
      <c r="F32" s="12">
        <v>90.5</v>
      </c>
      <c r="G32" s="12">
        <v>94</v>
      </c>
      <c r="H32" s="12">
        <v>99.5</v>
      </c>
      <c r="I32" s="12">
        <v>70</v>
      </c>
      <c r="J32" s="7">
        <f>SUM(D32:I32)</f>
        <v>537</v>
      </c>
      <c r="K32" s="16">
        <f>RANK(J32,$J$4:$J$32)</f>
        <v>1</v>
      </c>
      <c r="L32" s="8" t="str">
        <f>IF(J32&gt;=500,"优秀"," ")</f>
        <v>优秀</v>
      </c>
    </row>
    <row r="33" collapsed="1" x14ac:dyDescent="0.1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3"/>
  <sheetViews>
    <sheetView workbookViewId="0">
      <selection activeCell="C9" sqref="C9"/>
    </sheetView>
  </sheetViews>
  <sheetFormatPr defaultRowHeight="13.5" outlineLevelRow="2" x14ac:dyDescent="0.15"/>
  <cols>
    <col min="1" max="1" width="9" style="6"/>
    <col min="4" max="9" width="9" customWidth="1"/>
  </cols>
  <sheetData>
    <row r="1" spans="1:18" x14ac:dyDescent="0.15">
      <c r="A1" s="1" t="s">
        <v>30</v>
      </c>
      <c r="B1" s="1" t="s">
        <v>0</v>
      </c>
      <c r="C1" s="1" t="s">
        <v>9</v>
      </c>
      <c r="D1" s="1" t="s">
        <v>1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12</v>
      </c>
      <c r="L1" s="1" t="s">
        <v>13</v>
      </c>
    </row>
    <row r="2" spans="1:18" x14ac:dyDescent="0.15">
      <c r="A2" s="9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8" ht="13.5" customHeight="1" outlineLevel="1" collapsed="1" x14ac:dyDescent="0.15">
      <c r="A3" s="11"/>
      <c r="B3" s="21" t="s">
        <v>6</v>
      </c>
      <c r="C3" s="21" t="s">
        <v>15</v>
      </c>
      <c r="D3" s="13"/>
      <c r="E3" s="13"/>
      <c r="F3" s="13"/>
      <c r="G3" s="13"/>
      <c r="H3" s="13"/>
      <c r="I3" s="13"/>
      <c r="J3" s="14"/>
      <c r="K3" s="14"/>
      <c r="L3" s="14"/>
      <c r="R3" s="4"/>
    </row>
    <row r="4" spans="1:18" ht="13.5" hidden="1" customHeight="1" outlineLevel="2" x14ac:dyDescent="0.15">
      <c r="A4" s="11"/>
      <c r="B4" s="21"/>
      <c r="C4" s="21"/>
      <c r="D4" s="15">
        <v>66.5</v>
      </c>
      <c r="E4" s="12">
        <v>92.5</v>
      </c>
      <c r="F4" s="12">
        <v>95.5</v>
      </c>
      <c r="G4" s="12">
        <v>98</v>
      </c>
      <c r="H4" s="12">
        <v>86.5</v>
      </c>
      <c r="I4" s="12">
        <v>71</v>
      </c>
      <c r="J4" s="7">
        <f>SUM(D4:I4)</f>
        <v>510</v>
      </c>
      <c r="K4" s="16">
        <f>RANK(J4,$J$4:$J$32)</f>
        <v>3</v>
      </c>
      <c r="L4" s="8" t="str">
        <f>IF(J4&gt;=500,"优秀"," ")</f>
        <v>优秀</v>
      </c>
      <c r="R4" s="4"/>
    </row>
    <row r="5" spans="1:18" ht="13.5" customHeight="1" outlineLevel="1" collapsed="1" x14ac:dyDescent="0.15">
      <c r="A5" s="11"/>
      <c r="B5" s="21" t="s">
        <v>7</v>
      </c>
      <c r="C5" s="21" t="s">
        <v>15</v>
      </c>
      <c r="D5" s="13"/>
      <c r="E5" s="13"/>
      <c r="F5" s="13"/>
      <c r="G5" s="13"/>
      <c r="H5" s="13"/>
      <c r="I5" s="13"/>
      <c r="J5" s="14"/>
      <c r="K5" s="14"/>
      <c r="L5" s="14"/>
      <c r="R5" s="4"/>
    </row>
    <row r="6" spans="1:18" ht="13.5" hidden="1" customHeight="1" outlineLevel="2" x14ac:dyDescent="0.15">
      <c r="A6" s="11"/>
      <c r="B6" s="21"/>
      <c r="C6" s="21"/>
      <c r="D6" s="15">
        <v>73.5</v>
      </c>
      <c r="E6" s="12">
        <v>91.5</v>
      </c>
      <c r="F6" s="12">
        <v>64.5</v>
      </c>
      <c r="G6" s="12">
        <v>93.5</v>
      </c>
      <c r="H6" s="12">
        <v>84</v>
      </c>
      <c r="I6" s="12">
        <v>87</v>
      </c>
      <c r="J6" s="7">
        <f>SUM(D6:I6)</f>
        <v>494</v>
      </c>
      <c r="K6" s="16">
        <f>RANK(J6,$J$4:$J$32)</f>
        <v>9</v>
      </c>
      <c r="L6" s="8" t="str">
        <f>IF(J6&gt;=500,"优秀"," ")</f>
        <v xml:space="preserve"> </v>
      </c>
      <c r="R6" s="4"/>
    </row>
    <row r="7" spans="1:18" ht="13.5" customHeight="1" outlineLevel="1" collapsed="1" x14ac:dyDescent="0.15">
      <c r="A7" s="11"/>
      <c r="B7" s="21" t="s">
        <v>8</v>
      </c>
      <c r="C7" s="21" t="s">
        <v>17</v>
      </c>
      <c r="D7" s="15"/>
      <c r="E7" s="12"/>
      <c r="F7" s="12"/>
      <c r="G7" s="12"/>
      <c r="H7" s="12"/>
      <c r="I7" s="12"/>
      <c r="J7" s="7"/>
      <c r="K7" s="16"/>
      <c r="L7" s="8"/>
      <c r="R7" s="4"/>
    </row>
    <row r="8" spans="1:18" ht="13.5" hidden="1" customHeight="1" outlineLevel="2" x14ac:dyDescent="0.15">
      <c r="A8" s="11"/>
      <c r="B8" s="21"/>
      <c r="C8" s="21"/>
      <c r="D8" s="15">
        <v>75.5</v>
      </c>
      <c r="E8" s="12">
        <v>62.5</v>
      </c>
      <c r="F8" s="12">
        <v>87</v>
      </c>
      <c r="G8" s="12">
        <v>94.5</v>
      </c>
      <c r="H8" s="12">
        <v>78</v>
      </c>
      <c r="I8" s="12">
        <v>91</v>
      </c>
      <c r="J8" s="7">
        <f>SUM(D8:I8)</f>
        <v>488.5</v>
      </c>
      <c r="K8" s="16">
        <f>RANK(J8,$J$4:$J$32)</f>
        <v>13</v>
      </c>
      <c r="L8" s="8" t="str">
        <f>IF(J8&gt;=500,"优秀"," ")</f>
        <v xml:space="preserve"> </v>
      </c>
      <c r="R8" s="4"/>
    </row>
    <row r="9" spans="1:18" ht="13.5" customHeight="1" outlineLevel="1" collapsed="1" x14ac:dyDescent="0.15">
      <c r="A9" s="11"/>
      <c r="B9" s="21" t="s">
        <v>18</v>
      </c>
      <c r="C9" s="21" t="s">
        <v>17</v>
      </c>
      <c r="D9" s="15"/>
      <c r="E9" s="12"/>
      <c r="F9" s="12"/>
      <c r="G9" s="12"/>
      <c r="H9" s="12"/>
      <c r="I9" s="12"/>
      <c r="J9" s="7"/>
      <c r="K9" s="16"/>
      <c r="L9" s="8"/>
      <c r="R9" s="4"/>
    </row>
    <row r="10" spans="1:18" ht="13.5" hidden="1" customHeight="1" outlineLevel="2" x14ac:dyDescent="0.15">
      <c r="A10" s="11"/>
      <c r="B10" s="21"/>
      <c r="C10" s="21"/>
      <c r="D10" s="15">
        <v>79.5</v>
      </c>
      <c r="E10" s="12">
        <v>98.5</v>
      </c>
      <c r="F10" s="12">
        <v>68</v>
      </c>
      <c r="G10" s="12">
        <v>100</v>
      </c>
      <c r="H10" s="12">
        <v>96</v>
      </c>
      <c r="I10" s="12">
        <v>66</v>
      </c>
      <c r="J10" s="7">
        <f>SUM(D10:I10)</f>
        <v>508</v>
      </c>
      <c r="K10" s="16">
        <f>RANK(J10,$J$4:$J$32)</f>
        <v>5</v>
      </c>
      <c r="L10" s="8" t="str">
        <f>IF(J10&gt;=500,"优秀"," ")</f>
        <v>优秀</v>
      </c>
      <c r="N10" s="23"/>
      <c r="O10" s="23"/>
      <c r="P10" s="23"/>
      <c r="Q10" s="23"/>
      <c r="R10" s="4"/>
    </row>
    <row r="11" spans="1:18" outlineLevel="1" collapsed="1" x14ac:dyDescent="0.15">
      <c r="A11" s="11"/>
      <c r="B11" s="21" t="s">
        <v>19</v>
      </c>
      <c r="C11" s="21" t="s">
        <v>17</v>
      </c>
      <c r="D11" s="15"/>
      <c r="E11" s="12"/>
      <c r="F11" s="12"/>
      <c r="G11" s="12"/>
      <c r="H11" s="12"/>
      <c r="I11" s="12"/>
      <c r="J11" s="7"/>
      <c r="K11" s="16"/>
      <c r="L11" s="8"/>
      <c r="N11" s="3"/>
      <c r="O11" s="3"/>
      <c r="P11" s="3"/>
      <c r="Q11" s="3"/>
      <c r="R11" s="3"/>
    </row>
    <row r="12" spans="1:18" hidden="1" outlineLevel="2" x14ac:dyDescent="0.15">
      <c r="A12" s="11"/>
      <c r="B12" s="21"/>
      <c r="C12" s="21"/>
      <c r="D12" s="15">
        <v>82.5</v>
      </c>
      <c r="E12" s="12">
        <v>63.5</v>
      </c>
      <c r="F12" s="12">
        <v>90.5</v>
      </c>
      <c r="G12" s="12">
        <v>97</v>
      </c>
      <c r="H12" s="12">
        <v>65.5</v>
      </c>
      <c r="I12" s="12">
        <v>99</v>
      </c>
      <c r="J12" s="7">
        <f>SUM(D12:I12)</f>
        <v>498</v>
      </c>
      <c r="K12" s="16">
        <f>RANK(J12,$J$4:$J$32)</f>
        <v>8</v>
      </c>
      <c r="L12" s="8" t="str">
        <f>IF(J12&gt;=500,"优秀"," ")</f>
        <v xml:space="preserve"> </v>
      </c>
      <c r="N12" s="3"/>
      <c r="O12" s="3"/>
      <c r="P12" s="3"/>
      <c r="Q12" s="3"/>
      <c r="R12" s="3"/>
    </row>
    <row r="13" spans="1:18" ht="14.25" outlineLevel="1" collapsed="1" x14ac:dyDescent="0.15">
      <c r="A13" s="11"/>
      <c r="B13" s="21" t="s">
        <v>20</v>
      </c>
      <c r="C13" s="21" t="s">
        <v>15</v>
      </c>
      <c r="D13" s="15"/>
      <c r="E13" s="12"/>
      <c r="F13" s="12"/>
      <c r="G13" s="12"/>
      <c r="H13" s="12"/>
      <c r="I13" s="12"/>
      <c r="J13" s="7"/>
      <c r="K13" s="16"/>
      <c r="L13" s="8"/>
      <c r="N13" s="4"/>
      <c r="O13" s="4"/>
      <c r="P13" s="4"/>
      <c r="Q13" s="4"/>
      <c r="R13" s="4"/>
    </row>
    <row r="14" spans="1:18" ht="14.25" hidden="1" outlineLevel="2" x14ac:dyDescent="0.15">
      <c r="A14" s="11"/>
      <c r="B14" s="21"/>
      <c r="C14" s="21"/>
      <c r="D14" s="15">
        <v>82.5</v>
      </c>
      <c r="E14" s="12">
        <v>78</v>
      </c>
      <c r="F14" s="12">
        <v>81</v>
      </c>
      <c r="G14" s="12">
        <v>96.5</v>
      </c>
      <c r="H14" s="12">
        <v>96.5</v>
      </c>
      <c r="I14" s="12">
        <v>57</v>
      </c>
      <c r="J14" s="7">
        <f>SUM(D14:I14)</f>
        <v>491.5</v>
      </c>
      <c r="K14" s="16">
        <f>RANK(J14,$J$4:$J$32)</f>
        <v>10</v>
      </c>
      <c r="L14" s="8" t="str">
        <f>IF(J14&gt;=500,"优秀"," ")</f>
        <v xml:space="preserve"> </v>
      </c>
      <c r="N14" s="4"/>
      <c r="O14" s="4"/>
      <c r="P14" s="4"/>
      <c r="Q14" s="4"/>
      <c r="R14" s="4"/>
    </row>
    <row r="15" spans="1:18" ht="14.25" x14ac:dyDescent="0.15">
      <c r="A15" s="9" t="s">
        <v>34</v>
      </c>
      <c r="B15" s="10"/>
      <c r="C15" s="10"/>
      <c r="D15" s="17"/>
      <c r="E15" s="17"/>
      <c r="F15" s="17"/>
      <c r="G15" s="17"/>
      <c r="H15" s="17"/>
      <c r="I15" s="17"/>
      <c r="J15" s="17"/>
      <c r="K15" s="17"/>
      <c r="L15" s="17"/>
      <c r="N15" s="4"/>
      <c r="O15" s="4"/>
      <c r="P15" s="4"/>
      <c r="Q15" s="4"/>
      <c r="R15" s="4"/>
    </row>
    <row r="16" spans="1:18" ht="14.25" outlineLevel="1" collapsed="1" x14ac:dyDescent="0.15">
      <c r="A16" s="11"/>
      <c r="B16" s="21" t="s">
        <v>21</v>
      </c>
      <c r="C16" s="21" t="s">
        <v>15</v>
      </c>
      <c r="D16" s="15"/>
      <c r="E16" s="12"/>
      <c r="F16" s="12"/>
      <c r="G16" s="12"/>
      <c r="H16" s="12"/>
      <c r="I16" s="12"/>
      <c r="J16" s="7"/>
      <c r="K16" s="16"/>
      <c r="L16" s="8"/>
      <c r="N16" s="4"/>
      <c r="O16" s="4"/>
      <c r="P16" s="4"/>
      <c r="Q16" s="4"/>
      <c r="R16" s="4"/>
    </row>
    <row r="17" spans="1:18" ht="14.25" hidden="1" outlineLevel="2" x14ac:dyDescent="0.15">
      <c r="A17" s="11"/>
      <c r="B17" s="21"/>
      <c r="C17" s="21"/>
      <c r="D17" s="15">
        <v>84.5</v>
      </c>
      <c r="E17" s="12">
        <v>71</v>
      </c>
      <c r="F17" s="12">
        <v>99.5</v>
      </c>
      <c r="G17" s="12">
        <v>89.5</v>
      </c>
      <c r="H17" s="12">
        <v>84.5</v>
      </c>
      <c r="I17" s="12">
        <v>58</v>
      </c>
      <c r="J17" s="7">
        <f>SUM(D17:I17)</f>
        <v>487</v>
      </c>
      <c r="K17" s="16">
        <f>RANK(J17,$J$4:$J$32)</f>
        <v>14</v>
      </c>
      <c r="L17" s="8" t="str">
        <f>IF(J17&gt;=500,"优秀"," ")</f>
        <v xml:space="preserve"> </v>
      </c>
      <c r="N17" s="4"/>
      <c r="O17" s="4"/>
      <c r="P17" s="4"/>
      <c r="Q17" s="4"/>
      <c r="R17" s="4"/>
    </row>
    <row r="18" spans="1:18" ht="14.25" outlineLevel="1" collapsed="1" x14ac:dyDescent="0.15">
      <c r="A18" s="11"/>
      <c r="B18" s="21" t="s">
        <v>22</v>
      </c>
      <c r="C18" s="21" t="s">
        <v>15</v>
      </c>
      <c r="D18" s="15"/>
      <c r="E18" s="12"/>
      <c r="F18" s="12"/>
      <c r="G18" s="12"/>
      <c r="H18" s="12"/>
      <c r="I18" s="12"/>
      <c r="J18" s="7"/>
      <c r="K18" s="16"/>
      <c r="L18" s="8"/>
      <c r="N18" s="4"/>
      <c r="O18" s="4"/>
      <c r="P18" s="4"/>
      <c r="Q18" s="4"/>
      <c r="R18" s="4"/>
    </row>
    <row r="19" spans="1:18" ht="14.25" hidden="1" outlineLevel="2" x14ac:dyDescent="0.15">
      <c r="A19" s="11"/>
      <c r="B19" s="21"/>
      <c r="C19" s="21"/>
      <c r="D19" s="15">
        <v>87.5</v>
      </c>
      <c r="E19" s="12">
        <v>63.5</v>
      </c>
      <c r="F19" s="12">
        <v>67.5</v>
      </c>
      <c r="G19" s="12">
        <v>98.5</v>
      </c>
      <c r="H19" s="12">
        <v>78.5</v>
      </c>
      <c r="I19" s="12">
        <v>94</v>
      </c>
      <c r="J19" s="7">
        <f>SUM(D19:I19)</f>
        <v>489.5</v>
      </c>
      <c r="K19" s="16">
        <f>RANK(J19,$J$4:$J$32)</f>
        <v>12</v>
      </c>
      <c r="L19" s="8" t="str">
        <f>IF(J19&gt;=500,"优秀"," ")</f>
        <v xml:space="preserve"> </v>
      </c>
      <c r="N19" s="4"/>
      <c r="O19" s="4"/>
      <c r="P19" s="4"/>
      <c r="Q19" s="4"/>
      <c r="R19" s="4"/>
    </row>
    <row r="20" spans="1:18" ht="14.25" outlineLevel="1" collapsed="1" x14ac:dyDescent="0.15">
      <c r="A20" s="11"/>
      <c r="B20" s="21" t="s">
        <v>23</v>
      </c>
      <c r="C20" s="21" t="s">
        <v>15</v>
      </c>
      <c r="D20" s="15"/>
      <c r="E20" s="12"/>
      <c r="F20" s="12"/>
      <c r="G20" s="12"/>
      <c r="H20" s="12"/>
      <c r="I20" s="12"/>
      <c r="J20" s="7"/>
      <c r="K20" s="16"/>
      <c r="L20" s="8"/>
      <c r="N20" s="4"/>
      <c r="O20" s="4"/>
      <c r="P20" s="4"/>
      <c r="Q20" s="4"/>
      <c r="R20" s="4"/>
    </row>
    <row r="21" spans="1:18" ht="14.25" hidden="1" outlineLevel="2" x14ac:dyDescent="0.15">
      <c r="A21" s="11"/>
      <c r="B21" s="21"/>
      <c r="C21" s="21"/>
      <c r="D21" s="15">
        <v>88</v>
      </c>
      <c r="E21" s="12">
        <v>82.5</v>
      </c>
      <c r="F21" s="12">
        <v>83</v>
      </c>
      <c r="G21" s="12">
        <v>75.5</v>
      </c>
      <c r="H21" s="12">
        <v>72</v>
      </c>
      <c r="I21" s="12">
        <v>90</v>
      </c>
      <c r="J21" s="7">
        <f>SUM(D21:I21)</f>
        <v>491</v>
      </c>
      <c r="K21" s="16">
        <f>RANK(J21,$J$4:$J$32)</f>
        <v>11</v>
      </c>
      <c r="L21" s="8" t="str">
        <f>IF(J21&gt;=500,"优秀"," ")</f>
        <v xml:space="preserve"> </v>
      </c>
      <c r="N21" s="4"/>
      <c r="O21" s="4"/>
      <c r="P21" s="4"/>
      <c r="Q21" s="4"/>
      <c r="R21" s="4"/>
    </row>
    <row r="22" spans="1:18" outlineLevel="1" collapsed="1" x14ac:dyDescent="0.15">
      <c r="A22" s="11"/>
      <c r="B22" s="21" t="s">
        <v>24</v>
      </c>
      <c r="C22" s="21" t="s">
        <v>15</v>
      </c>
      <c r="D22" s="15"/>
      <c r="E22" s="12"/>
      <c r="F22" s="12"/>
      <c r="G22" s="12"/>
      <c r="H22" s="12"/>
      <c r="I22" s="12"/>
      <c r="J22" s="7"/>
      <c r="K22" s="16"/>
      <c r="L22" s="8"/>
    </row>
    <row r="23" spans="1:18" hidden="1" outlineLevel="2" x14ac:dyDescent="0.15">
      <c r="A23" s="11"/>
      <c r="B23" s="21"/>
      <c r="C23" s="21"/>
      <c r="D23" s="15">
        <v>92</v>
      </c>
      <c r="E23" s="12">
        <v>64</v>
      </c>
      <c r="F23" s="12">
        <v>97</v>
      </c>
      <c r="G23" s="12">
        <v>93</v>
      </c>
      <c r="H23" s="12">
        <v>75</v>
      </c>
      <c r="I23" s="12">
        <v>93</v>
      </c>
      <c r="J23" s="7">
        <f>SUM(D23:I23)</f>
        <v>514</v>
      </c>
      <c r="K23" s="16">
        <f>RANK(J23,$J$4:$J$32)</f>
        <v>2</v>
      </c>
      <c r="L23" s="8" t="str">
        <f>IF(J23&gt;=500,"优秀"," ")</f>
        <v>优秀</v>
      </c>
    </row>
    <row r="24" spans="1:18" outlineLevel="1" collapsed="1" x14ac:dyDescent="0.15">
      <c r="A24" s="11"/>
      <c r="B24" s="21" t="s">
        <v>25</v>
      </c>
      <c r="C24" s="21" t="s">
        <v>15</v>
      </c>
      <c r="D24" s="15"/>
      <c r="E24" s="12"/>
      <c r="F24" s="12"/>
      <c r="G24" s="12"/>
      <c r="H24" s="12"/>
      <c r="I24" s="12"/>
      <c r="J24" s="7"/>
      <c r="K24" s="16"/>
      <c r="L24" s="8"/>
    </row>
    <row r="25" spans="1:18" hidden="1" outlineLevel="2" x14ac:dyDescent="0.15">
      <c r="A25" s="11"/>
      <c r="B25" s="21"/>
      <c r="C25" s="21"/>
      <c r="D25" s="15">
        <v>93</v>
      </c>
      <c r="E25" s="12">
        <v>71.5</v>
      </c>
      <c r="F25" s="12">
        <v>92</v>
      </c>
      <c r="G25" s="12">
        <v>96.5</v>
      </c>
      <c r="H25" s="12">
        <v>87</v>
      </c>
      <c r="I25" s="12">
        <v>61</v>
      </c>
      <c r="J25" s="7">
        <f>SUM(D25:I25)</f>
        <v>501</v>
      </c>
      <c r="K25" s="16">
        <f>RANK(J25,$J$4:$J$32)</f>
        <v>7</v>
      </c>
      <c r="L25" s="8" t="str">
        <f>IF(J25&gt;=500,"优秀"," ")</f>
        <v>优秀</v>
      </c>
    </row>
    <row r="26" spans="1:18" outlineLevel="1" collapsed="1" x14ac:dyDescent="0.15">
      <c r="A26" s="11"/>
      <c r="B26" s="21" t="s">
        <v>26</v>
      </c>
      <c r="C26" s="21" t="s">
        <v>17</v>
      </c>
      <c r="D26" s="13"/>
      <c r="E26" s="13"/>
      <c r="F26" s="13"/>
      <c r="G26" s="13"/>
      <c r="H26" s="13"/>
      <c r="I26" s="13"/>
      <c r="J26" s="14"/>
      <c r="K26" s="14"/>
      <c r="L26" s="14"/>
    </row>
    <row r="27" spans="1:18" hidden="1" outlineLevel="2" x14ac:dyDescent="0.15">
      <c r="A27" s="11"/>
      <c r="B27" s="21"/>
      <c r="C27" s="21"/>
      <c r="D27" s="15">
        <v>93.5</v>
      </c>
      <c r="E27" s="12">
        <v>85.5</v>
      </c>
      <c r="F27" s="12">
        <v>77</v>
      </c>
      <c r="G27" s="12">
        <v>81</v>
      </c>
      <c r="H27" s="12">
        <v>95</v>
      </c>
      <c r="I27" s="12">
        <v>78</v>
      </c>
      <c r="J27" s="7">
        <f>SUM(D27:I27)</f>
        <v>510</v>
      </c>
      <c r="K27" s="16">
        <f>RANK(J27,$J$4:$J$32)</f>
        <v>3</v>
      </c>
      <c r="L27" s="8" t="str">
        <f>IF(J27&gt;=500,"优秀"," ")</f>
        <v>优秀</v>
      </c>
    </row>
    <row r="28" spans="1:18" x14ac:dyDescent="0.15">
      <c r="A28" s="9" t="s">
        <v>35</v>
      </c>
      <c r="B28" s="10"/>
      <c r="C28" s="10"/>
      <c r="D28" s="18"/>
      <c r="E28" s="10"/>
      <c r="F28" s="10"/>
      <c r="G28" s="10"/>
      <c r="H28" s="10"/>
      <c r="I28" s="10"/>
      <c r="J28" s="19"/>
      <c r="K28" s="10"/>
      <c r="L28" s="20"/>
    </row>
    <row r="29" spans="1:18" outlineLevel="1" collapsed="1" x14ac:dyDescent="0.15">
      <c r="A29" s="11"/>
      <c r="B29" s="21" t="s">
        <v>27</v>
      </c>
      <c r="C29" s="21" t="s">
        <v>15</v>
      </c>
      <c r="D29" s="13"/>
      <c r="E29" s="13"/>
      <c r="F29" s="13"/>
      <c r="G29" s="13"/>
      <c r="H29" s="13"/>
      <c r="I29" s="13"/>
      <c r="J29" s="14"/>
      <c r="K29" s="14"/>
      <c r="L29" s="14"/>
    </row>
    <row r="30" spans="1:18" hidden="1" outlineLevel="2" x14ac:dyDescent="0.15">
      <c r="A30" s="11"/>
      <c r="B30" s="21"/>
      <c r="C30" s="21"/>
      <c r="D30" s="15">
        <v>96</v>
      </c>
      <c r="E30" s="12">
        <v>72.5</v>
      </c>
      <c r="F30" s="12">
        <v>100</v>
      </c>
      <c r="G30" s="12">
        <v>86</v>
      </c>
      <c r="H30" s="12">
        <v>62</v>
      </c>
      <c r="I30" s="12">
        <v>87.5</v>
      </c>
      <c r="J30" s="7">
        <f>SUM(D30:I30)</f>
        <v>504</v>
      </c>
      <c r="K30" s="16">
        <f>RANK(J30,$J$4:$J$32)</f>
        <v>6</v>
      </c>
      <c r="L30" s="8" t="str">
        <f>IF(J30&gt;=500,"优秀"," ")</f>
        <v>优秀</v>
      </c>
    </row>
    <row r="31" spans="1:18" outlineLevel="1" collapsed="1" x14ac:dyDescent="0.15">
      <c r="A31" s="11"/>
      <c r="B31" s="21" t="s">
        <v>28</v>
      </c>
      <c r="C31" s="21" t="s">
        <v>15</v>
      </c>
      <c r="D31" s="15"/>
      <c r="E31" s="12"/>
      <c r="F31" s="12"/>
      <c r="G31" s="12"/>
      <c r="H31" s="12"/>
      <c r="I31" s="12"/>
      <c r="J31" s="7"/>
      <c r="K31" s="16"/>
      <c r="L31" s="8"/>
    </row>
    <row r="32" spans="1:18" hidden="1" outlineLevel="2" x14ac:dyDescent="0.15">
      <c r="A32" s="11"/>
      <c r="B32" s="21"/>
      <c r="C32" s="21"/>
      <c r="D32" s="15">
        <v>96.5</v>
      </c>
      <c r="E32" s="12">
        <v>86.5</v>
      </c>
      <c r="F32" s="12">
        <v>90.5</v>
      </c>
      <c r="G32" s="12">
        <v>94</v>
      </c>
      <c r="H32" s="12">
        <v>99.5</v>
      </c>
      <c r="I32" s="12">
        <v>70</v>
      </c>
      <c r="J32" s="7">
        <f>SUM(D32:I32)</f>
        <v>537</v>
      </c>
      <c r="K32" s="16">
        <f>RANK(J32,$J$4:$J$32)</f>
        <v>1</v>
      </c>
      <c r="L32" s="8" t="str">
        <f>IF(J32&gt;=500,"优秀"," ")</f>
        <v>优秀</v>
      </c>
    </row>
    <row r="33" collapsed="1" x14ac:dyDescent="0.1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3"/>
  <sheetViews>
    <sheetView workbookViewId="0">
      <selection activeCell="D36" sqref="D36"/>
    </sheetView>
  </sheetViews>
  <sheetFormatPr defaultRowHeight="13.5" outlineLevelRow="1" x14ac:dyDescent="0.15"/>
  <cols>
    <col min="1" max="1" width="9" style="6"/>
    <col min="4" max="9" width="9" customWidth="1"/>
  </cols>
  <sheetData>
    <row r="1" spans="1:18" x14ac:dyDescent="0.15">
      <c r="A1" s="1" t="s">
        <v>30</v>
      </c>
      <c r="B1" s="1" t="s">
        <v>0</v>
      </c>
      <c r="C1" s="1" t="s">
        <v>9</v>
      </c>
      <c r="D1" s="1" t="s">
        <v>1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12</v>
      </c>
      <c r="L1" s="1" t="s">
        <v>13</v>
      </c>
    </row>
    <row r="2" spans="1:18" x14ac:dyDescent="0.15">
      <c r="A2" s="9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8" ht="13.5" customHeight="1" collapsed="1" x14ac:dyDescent="0.15">
      <c r="A3" s="11"/>
      <c r="B3" s="21" t="s">
        <v>6</v>
      </c>
      <c r="C3" s="21" t="s">
        <v>15</v>
      </c>
      <c r="D3" s="13"/>
      <c r="E3" s="13"/>
      <c r="F3" s="13"/>
      <c r="G3" s="13"/>
      <c r="H3" s="13"/>
      <c r="I3" s="13"/>
      <c r="J3" s="14"/>
      <c r="K3" s="14"/>
      <c r="L3" s="14"/>
      <c r="R3" s="4"/>
    </row>
    <row r="4" spans="1:18" ht="13.5" hidden="1" customHeight="1" outlineLevel="1" x14ac:dyDescent="0.15">
      <c r="A4" s="11"/>
      <c r="B4" s="21"/>
      <c r="C4" s="21"/>
      <c r="D4" s="15">
        <v>66.5</v>
      </c>
      <c r="E4" s="12">
        <v>92.5</v>
      </c>
      <c r="F4" s="12">
        <v>95.5</v>
      </c>
      <c r="G4" s="12">
        <v>98</v>
      </c>
      <c r="H4" s="12">
        <v>86.5</v>
      </c>
      <c r="I4" s="12">
        <v>71</v>
      </c>
      <c r="J4" s="7">
        <f>SUM(D4:I4)</f>
        <v>510</v>
      </c>
      <c r="K4" s="16">
        <f>RANK(J4,$J$4:$J$32)</f>
        <v>3</v>
      </c>
      <c r="L4" s="8" t="str">
        <f>IF(J4&gt;=500,"优秀"," ")</f>
        <v>优秀</v>
      </c>
      <c r="R4" s="4"/>
    </row>
    <row r="5" spans="1:18" ht="13.5" customHeight="1" collapsed="1" x14ac:dyDescent="0.15">
      <c r="A5" s="11"/>
      <c r="B5" s="21" t="s">
        <v>7</v>
      </c>
      <c r="C5" s="21" t="s">
        <v>15</v>
      </c>
      <c r="D5" s="13"/>
      <c r="E5" s="13"/>
      <c r="F5" s="13"/>
      <c r="G5" s="13"/>
      <c r="H5" s="13"/>
      <c r="I5" s="13"/>
      <c r="J5" s="14"/>
      <c r="K5" s="14"/>
      <c r="L5" s="14"/>
      <c r="R5" s="4"/>
    </row>
    <row r="6" spans="1:18" ht="13.5" hidden="1" customHeight="1" outlineLevel="1" x14ac:dyDescent="0.15">
      <c r="A6" s="11"/>
      <c r="B6" s="21"/>
      <c r="C6" s="21"/>
      <c r="D6" s="15">
        <v>73.5</v>
      </c>
      <c r="E6" s="12">
        <v>91.5</v>
      </c>
      <c r="F6" s="12">
        <v>64.5</v>
      </c>
      <c r="G6" s="12">
        <v>93.5</v>
      </c>
      <c r="H6" s="12">
        <v>84</v>
      </c>
      <c r="I6" s="12">
        <v>87</v>
      </c>
      <c r="J6" s="7">
        <f>SUM(D6:I6)</f>
        <v>494</v>
      </c>
      <c r="K6" s="16">
        <f>RANK(J6,$J$4:$J$32)</f>
        <v>9</v>
      </c>
      <c r="L6" s="8" t="str">
        <f>IF(J6&gt;=500,"优秀"," ")</f>
        <v xml:space="preserve"> </v>
      </c>
      <c r="R6" s="4"/>
    </row>
    <row r="7" spans="1:18" ht="13.5" customHeight="1" collapsed="1" x14ac:dyDescent="0.15">
      <c r="A7" s="11"/>
      <c r="B7" s="21" t="s">
        <v>8</v>
      </c>
      <c r="C7" s="21" t="s">
        <v>17</v>
      </c>
      <c r="D7" s="15"/>
      <c r="E7" s="12"/>
      <c r="F7" s="12"/>
      <c r="G7" s="12"/>
      <c r="H7" s="12"/>
      <c r="I7" s="12"/>
      <c r="J7" s="7"/>
      <c r="K7" s="16"/>
      <c r="L7" s="8"/>
      <c r="R7" s="4"/>
    </row>
    <row r="8" spans="1:18" ht="13.5" hidden="1" customHeight="1" outlineLevel="1" x14ac:dyDescent="0.15">
      <c r="A8" s="11"/>
      <c r="B8" s="21"/>
      <c r="C8" s="21"/>
      <c r="D8" s="15">
        <v>75.5</v>
      </c>
      <c r="E8" s="12">
        <v>62.5</v>
      </c>
      <c r="F8" s="12">
        <v>87</v>
      </c>
      <c r="G8" s="12">
        <v>94.5</v>
      </c>
      <c r="H8" s="12">
        <v>78</v>
      </c>
      <c r="I8" s="12">
        <v>91</v>
      </c>
      <c r="J8" s="7">
        <f>SUM(D8:I8)</f>
        <v>488.5</v>
      </c>
      <c r="K8" s="16">
        <f>RANK(J8,$J$4:$J$32)</f>
        <v>13</v>
      </c>
      <c r="L8" s="8" t="str">
        <f>IF(J8&gt;=500,"优秀"," ")</f>
        <v xml:space="preserve"> </v>
      </c>
      <c r="R8" s="4"/>
    </row>
    <row r="9" spans="1:18" ht="13.5" customHeight="1" collapsed="1" x14ac:dyDescent="0.15">
      <c r="A9" s="11"/>
      <c r="B9" s="21" t="s">
        <v>18</v>
      </c>
      <c r="C9" s="21" t="s">
        <v>17</v>
      </c>
      <c r="D9" s="15"/>
      <c r="E9" s="12"/>
      <c r="F9" s="12"/>
      <c r="G9" s="12"/>
      <c r="H9" s="12"/>
      <c r="I9" s="12"/>
      <c r="J9" s="7"/>
      <c r="K9" s="16"/>
      <c r="L9" s="8"/>
      <c r="R9" s="4"/>
    </row>
    <row r="10" spans="1:18" ht="13.5" hidden="1" customHeight="1" outlineLevel="1" x14ac:dyDescent="0.15">
      <c r="A10" s="11"/>
      <c r="B10" s="21"/>
      <c r="C10" s="21"/>
      <c r="D10" s="15">
        <v>79.5</v>
      </c>
      <c r="E10" s="12">
        <v>98.5</v>
      </c>
      <c r="F10" s="12">
        <v>68</v>
      </c>
      <c r="G10" s="12">
        <v>100</v>
      </c>
      <c r="H10" s="12">
        <v>96</v>
      </c>
      <c r="I10" s="12">
        <v>66</v>
      </c>
      <c r="J10" s="7">
        <f>SUM(D10:I10)</f>
        <v>508</v>
      </c>
      <c r="K10" s="16">
        <f>RANK(J10,$J$4:$J$32)</f>
        <v>5</v>
      </c>
      <c r="L10" s="8" t="str">
        <f>IF(J10&gt;=500,"优秀"," ")</f>
        <v>优秀</v>
      </c>
      <c r="N10" s="22"/>
      <c r="O10" s="22"/>
      <c r="P10" s="22"/>
      <c r="Q10" s="22"/>
      <c r="R10" s="4"/>
    </row>
    <row r="11" spans="1:18" collapsed="1" x14ac:dyDescent="0.15">
      <c r="A11" s="11"/>
      <c r="B11" s="21" t="s">
        <v>19</v>
      </c>
      <c r="C11" s="21" t="s">
        <v>17</v>
      </c>
      <c r="D11" s="15"/>
      <c r="E11" s="12"/>
      <c r="F11" s="12"/>
      <c r="G11" s="12"/>
      <c r="H11" s="12"/>
      <c r="I11" s="12"/>
      <c r="J11" s="7"/>
      <c r="K11" s="16"/>
      <c r="L11" s="8"/>
      <c r="N11" s="3"/>
      <c r="O11" s="3"/>
      <c r="P11" s="3"/>
      <c r="Q11" s="3"/>
      <c r="R11" s="3"/>
    </row>
    <row r="12" spans="1:18" hidden="1" outlineLevel="1" x14ac:dyDescent="0.15">
      <c r="A12" s="11"/>
      <c r="B12" s="21"/>
      <c r="C12" s="21"/>
      <c r="D12" s="15">
        <v>82.5</v>
      </c>
      <c r="E12" s="12">
        <v>63.5</v>
      </c>
      <c r="F12" s="12">
        <v>90.5</v>
      </c>
      <c r="G12" s="12">
        <v>97</v>
      </c>
      <c r="H12" s="12">
        <v>65.5</v>
      </c>
      <c r="I12" s="12">
        <v>99</v>
      </c>
      <c r="J12" s="7">
        <f>SUM(D12:I12)</f>
        <v>498</v>
      </c>
      <c r="K12" s="16">
        <f>RANK(J12,$J$4:$J$32)</f>
        <v>8</v>
      </c>
      <c r="L12" s="8" t="str">
        <f>IF(J12&gt;=500,"优秀"," ")</f>
        <v xml:space="preserve"> </v>
      </c>
      <c r="N12" s="3"/>
      <c r="O12" s="3"/>
      <c r="P12" s="3"/>
      <c r="Q12" s="3"/>
      <c r="R12" s="3"/>
    </row>
    <row r="13" spans="1:18" ht="14.25" collapsed="1" x14ac:dyDescent="0.15">
      <c r="A13" s="11"/>
      <c r="B13" s="21" t="s">
        <v>20</v>
      </c>
      <c r="C13" s="21" t="s">
        <v>15</v>
      </c>
      <c r="D13" s="15"/>
      <c r="E13" s="12"/>
      <c r="F13" s="12"/>
      <c r="G13" s="12"/>
      <c r="H13" s="12"/>
      <c r="I13" s="12"/>
      <c r="J13" s="7"/>
      <c r="K13" s="16"/>
      <c r="L13" s="8"/>
      <c r="N13" s="4"/>
      <c r="O13" s="4"/>
      <c r="P13" s="4"/>
      <c r="Q13" s="4"/>
      <c r="R13" s="4"/>
    </row>
    <row r="14" spans="1:18" ht="14.25" hidden="1" outlineLevel="1" x14ac:dyDescent="0.15">
      <c r="A14" s="11"/>
      <c r="B14" s="21"/>
      <c r="C14" s="21"/>
      <c r="D14" s="15">
        <v>82.5</v>
      </c>
      <c r="E14" s="12">
        <v>78</v>
      </c>
      <c r="F14" s="12">
        <v>81</v>
      </c>
      <c r="G14" s="12">
        <v>96.5</v>
      </c>
      <c r="H14" s="12">
        <v>96.5</v>
      </c>
      <c r="I14" s="12">
        <v>57</v>
      </c>
      <c r="J14" s="7">
        <f>SUM(D14:I14)</f>
        <v>491.5</v>
      </c>
      <c r="K14" s="16">
        <f>RANK(J14,$J$4:$J$32)</f>
        <v>10</v>
      </c>
      <c r="L14" s="8" t="str">
        <f>IF(J14&gt;=500,"优秀"," ")</f>
        <v xml:space="preserve"> </v>
      </c>
      <c r="N14" s="4"/>
      <c r="O14" s="4"/>
      <c r="P14" s="4"/>
      <c r="Q14" s="4"/>
      <c r="R14" s="4"/>
    </row>
    <row r="15" spans="1:18" ht="14.25" collapsed="1" x14ac:dyDescent="0.15">
      <c r="A15" s="9" t="s">
        <v>34</v>
      </c>
      <c r="B15" s="10"/>
      <c r="C15" s="10"/>
      <c r="D15" s="17"/>
      <c r="E15" s="17"/>
      <c r="F15" s="17"/>
      <c r="G15" s="17"/>
      <c r="H15" s="17"/>
      <c r="I15" s="17"/>
      <c r="J15" s="17"/>
      <c r="K15" s="17"/>
      <c r="L15" s="17"/>
      <c r="N15" s="4"/>
      <c r="O15" s="4"/>
      <c r="P15" s="4"/>
      <c r="Q15" s="4"/>
      <c r="R15" s="4"/>
    </row>
    <row r="16" spans="1:18" ht="14.25" collapsed="1" x14ac:dyDescent="0.15">
      <c r="A16" s="11"/>
      <c r="B16" s="21" t="s">
        <v>21</v>
      </c>
      <c r="C16" s="21" t="s">
        <v>15</v>
      </c>
      <c r="D16" s="15"/>
      <c r="E16" s="12"/>
      <c r="F16" s="12"/>
      <c r="G16" s="12"/>
      <c r="H16" s="12"/>
      <c r="I16" s="12"/>
      <c r="J16" s="7"/>
      <c r="K16" s="16"/>
      <c r="L16" s="8"/>
      <c r="N16" s="4"/>
      <c r="O16" s="4"/>
      <c r="P16" s="4"/>
      <c r="Q16" s="4"/>
      <c r="R16" s="4"/>
    </row>
    <row r="17" spans="1:18" ht="14.25" hidden="1" outlineLevel="1" x14ac:dyDescent="0.15">
      <c r="A17" s="11"/>
      <c r="B17" s="21"/>
      <c r="C17" s="21"/>
      <c r="D17" s="15">
        <v>84.5</v>
      </c>
      <c r="E17" s="12">
        <v>71</v>
      </c>
      <c r="F17" s="12">
        <v>99.5</v>
      </c>
      <c r="G17" s="12">
        <v>89.5</v>
      </c>
      <c r="H17" s="12">
        <v>84.5</v>
      </c>
      <c r="I17" s="12">
        <v>58</v>
      </c>
      <c r="J17" s="7">
        <f>SUM(D17:I17)</f>
        <v>487</v>
      </c>
      <c r="K17" s="16">
        <f>RANK(J17,$J$4:$J$32)</f>
        <v>14</v>
      </c>
      <c r="L17" s="8" t="str">
        <f>IF(J17&gt;=500,"优秀"," ")</f>
        <v xml:space="preserve"> </v>
      </c>
      <c r="N17" s="4"/>
      <c r="O17" s="4"/>
      <c r="P17" s="4"/>
      <c r="Q17" s="4"/>
      <c r="R17" s="4"/>
    </row>
    <row r="18" spans="1:18" ht="14.25" collapsed="1" x14ac:dyDescent="0.15">
      <c r="A18" s="11"/>
      <c r="B18" s="21" t="s">
        <v>22</v>
      </c>
      <c r="C18" s="21" t="s">
        <v>15</v>
      </c>
      <c r="D18" s="15"/>
      <c r="E18" s="12"/>
      <c r="F18" s="12"/>
      <c r="G18" s="12"/>
      <c r="H18" s="12"/>
      <c r="I18" s="12"/>
      <c r="J18" s="7"/>
      <c r="K18" s="16"/>
      <c r="L18" s="8"/>
      <c r="N18" s="4"/>
      <c r="O18" s="4"/>
      <c r="P18" s="4"/>
      <c r="Q18" s="4"/>
      <c r="R18" s="4"/>
    </row>
    <row r="19" spans="1:18" ht="14.25" hidden="1" outlineLevel="1" x14ac:dyDescent="0.15">
      <c r="A19" s="11"/>
      <c r="B19" s="21"/>
      <c r="C19" s="21"/>
      <c r="D19" s="15">
        <v>87.5</v>
      </c>
      <c r="E19" s="12">
        <v>63.5</v>
      </c>
      <c r="F19" s="12">
        <v>67.5</v>
      </c>
      <c r="G19" s="12">
        <v>98.5</v>
      </c>
      <c r="H19" s="12">
        <v>78.5</v>
      </c>
      <c r="I19" s="12">
        <v>94</v>
      </c>
      <c r="J19" s="7">
        <f>SUM(D19:I19)</f>
        <v>489.5</v>
      </c>
      <c r="K19" s="16">
        <f>RANK(J19,$J$4:$J$32)</f>
        <v>12</v>
      </c>
      <c r="L19" s="8" t="str">
        <f>IF(J19&gt;=500,"优秀"," ")</f>
        <v xml:space="preserve"> </v>
      </c>
      <c r="N19" s="4"/>
      <c r="O19" s="4"/>
      <c r="P19" s="4"/>
      <c r="Q19" s="4"/>
      <c r="R19" s="4"/>
    </row>
    <row r="20" spans="1:18" ht="14.25" collapsed="1" x14ac:dyDescent="0.15">
      <c r="A20" s="11"/>
      <c r="B20" s="21" t="s">
        <v>23</v>
      </c>
      <c r="C20" s="21" t="s">
        <v>15</v>
      </c>
      <c r="D20" s="15"/>
      <c r="E20" s="12"/>
      <c r="F20" s="12"/>
      <c r="G20" s="12"/>
      <c r="H20" s="12"/>
      <c r="I20" s="12"/>
      <c r="J20" s="7"/>
      <c r="K20" s="16"/>
      <c r="L20" s="8"/>
      <c r="N20" s="4"/>
      <c r="O20" s="4"/>
      <c r="P20" s="4"/>
      <c r="Q20" s="4"/>
      <c r="R20" s="4"/>
    </row>
    <row r="21" spans="1:18" ht="14.25" hidden="1" outlineLevel="1" x14ac:dyDescent="0.15">
      <c r="A21" s="11"/>
      <c r="B21" s="21"/>
      <c r="C21" s="21"/>
      <c r="D21" s="15">
        <v>88</v>
      </c>
      <c r="E21" s="12">
        <v>82.5</v>
      </c>
      <c r="F21" s="12">
        <v>83</v>
      </c>
      <c r="G21" s="12">
        <v>75.5</v>
      </c>
      <c r="H21" s="12">
        <v>72</v>
      </c>
      <c r="I21" s="12">
        <v>90</v>
      </c>
      <c r="J21" s="7">
        <f>SUM(D21:I21)</f>
        <v>491</v>
      </c>
      <c r="K21" s="16">
        <f>RANK(J21,$J$4:$J$32)</f>
        <v>11</v>
      </c>
      <c r="L21" s="8" t="str">
        <f>IF(J21&gt;=500,"优秀"," ")</f>
        <v xml:space="preserve"> </v>
      </c>
      <c r="N21" s="4"/>
      <c r="O21" s="4"/>
      <c r="P21" s="4"/>
      <c r="Q21" s="4"/>
      <c r="R21" s="4"/>
    </row>
    <row r="22" spans="1:18" collapsed="1" x14ac:dyDescent="0.15">
      <c r="A22" s="11"/>
      <c r="B22" s="21" t="s">
        <v>24</v>
      </c>
      <c r="C22" s="21" t="s">
        <v>15</v>
      </c>
      <c r="D22" s="15"/>
      <c r="E22" s="12"/>
      <c r="F22" s="12"/>
      <c r="G22" s="12"/>
      <c r="H22" s="12"/>
      <c r="I22" s="12"/>
      <c r="J22" s="7"/>
      <c r="K22" s="16"/>
      <c r="L22" s="8"/>
    </row>
    <row r="23" spans="1:18" hidden="1" outlineLevel="1" x14ac:dyDescent="0.15">
      <c r="A23" s="11"/>
      <c r="B23" s="21"/>
      <c r="C23" s="21"/>
      <c r="D23" s="15">
        <v>92</v>
      </c>
      <c r="E23" s="12">
        <v>64</v>
      </c>
      <c r="F23" s="12">
        <v>97</v>
      </c>
      <c r="G23" s="12">
        <v>93</v>
      </c>
      <c r="H23" s="12">
        <v>75</v>
      </c>
      <c r="I23" s="12">
        <v>93</v>
      </c>
      <c r="J23" s="7">
        <f>SUM(D23:I23)</f>
        <v>514</v>
      </c>
      <c r="K23" s="16">
        <f>RANK(J23,$J$4:$J$32)</f>
        <v>2</v>
      </c>
      <c r="L23" s="8" t="str">
        <f>IF(J23&gt;=500,"优秀"," ")</f>
        <v>优秀</v>
      </c>
    </row>
    <row r="24" spans="1:18" collapsed="1" x14ac:dyDescent="0.15">
      <c r="A24" s="11"/>
      <c r="B24" s="21" t="s">
        <v>25</v>
      </c>
      <c r="C24" s="21" t="s">
        <v>15</v>
      </c>
      <c r="D24" s="15"/>
      <c r="E24" s="12"/>
      <c r="F24" s="12"/>
      <c r="G24" s="12"/>
      <c r="H24" s="12"/>
      <c r="I24" s="12"/>
      <c r="J24" s="7"/>
      <c r="K24" s="16"/>
      <c r="L24" s="8"/>
    </row>
    <row r="25" spans="1:18" hidden="1" outlineLevel="1" x14ac:dyDescent="0.15">
      <c r="A25" s="11"/>
      <c r="B25" s="21"/>
      <c r="C25" s="21"/>
      <c r="D25" s="15">
        <v>93</v>
      </c>
      <c r="E25" s="12">
        <v>71.5</v>
      </c>
      <c r="F25" s="12">
        <v>92</v>
      </c>
      <c r="G25" s="12">
        <v>96.5</v>
      </c>
      <c r="H25" s="12">
        <v>87</v>
      </c>
      <c r="I25" s="12">
        <v>61</v>
      </c>
      <c r="J25" s="7">
        <f>SUM(D25:I25)</f>
        <v>501</v>
      </c>
      <c r="K25" s="16">
        <f>RANK(J25,$J$4:$J$32)</f>
        <v>7</v>
      </c>
      <c r="L25" s="8" t="str">
        <f>IF(J25&gt;=500,"优秀"," ")</f>
        <v>优秀</v>
      </c>
    </row>
    <row r="26" spans="1:18" collapsed="1" x14ac:dyDescent="0.15">
      <c r="A26" s="11"/>
      <c r="B26" s="21" t="s">
        <v>26</v>
      </c>
      <c r="C26" s="21" t="s">
        <v>17</v>
      </c>
      <c r="D26" s="13"/>
      <c r="E26" s="13"/>
      <c r="F26" s="13"/>
      <c r="G26" s="13"/>
      <c r="H26" s="13"/>
      <c r="I26" s="13"/>
      <c r="J26" s="14"/>
      <c r="K26" s="14"/>
      <c r="L26" s="14"/>
    </row>
    <row r="27" spans="1:18" hidden="1" outlineLevel="1" x14ac:dyDescent="0.15">
      <c r="A27" s="11"/>
      <c r="B27" s="21"/>
      <c r="C27" s="21"/>
      <c r="D27" s="15">
        <v>93.5</v>
      </c>
      <c r="E27" s="12">
        <v>85.5</v>
      </c>
      <c r="F27" s="12">
        <v>77</v>
      </c>
      <c r="G27" s="12">
        <v>81</v>
      </c>
      <c r="H27" s="12">
        <v>95</v>
      </c>
      <c r="I27" s="12">
        <v>78</v>
      </c>
      <c r="J27" s="7">
        <f>SUM(D27:I27)</f>
        <v>510</v>
      </c>
      <c r="K27" s="16">
        <f>RANK(J27,$J$4:$J$32)</f>
        <v>3</v>
      </c>
      <c r="L27" s="8" t="str">
        <f>IF(J27&gt;=500,"优秀"," ")</f>
        <v>优秀</v>
      </c>
    </row>
    <row r="28" spans="1:18" collapsed="1" x14ac:dyDescent="0.15">
      <c r="A28" s="9" t="s">
        <v>35</v>
      </c>
      <c r="B28" s="10"/>
      <c r="C28" s="10"/>
      <c r="D28" s="18"/>
      <c r="E28" s="10"/>
      <c r="F28" s="10"/>
      <c r="G28" s="10"/>
      <c r="H28" s="10"/>
      <c r="I28" s="10"/>
      <c r="J28" s="19"/>
      <c r="K28" s="10"/>
      <c r="L28" s="20"/>
    </row>
    <row r="29" spans="1:18" collapsed="1" x14ac:dyDescent="0.15">
      <c r="A29" s="11"/>
      <c r="B29" s="21" t="s">
        <v>27</v>
      </c>
      <c r="C29" s="21" t="s">
        <v>15</v>
      </c>
      <c r="D29" s="13"/>
      <c r="E29" s="13"/>
      <c r="F29" s="13"/>
      <c r="G29" s="13"/>
      <c r="H29" s="13"/>
      <c r="I29" s="13"/>
      <c r="J29" s="14"/>
      <c r="K29" s="14"/>
      <c r="L29" s="14"/>
    </row>
    <row r="30" spans="1:18" hidden="1" outlineLevel="1" x14ac:dyDescent="0.15">
      <c r="A30" s="11"/>
      <c r="B30" s="21"/>
      <c r="C30" s="21"/>
      <c r="D30" s="15">
        <v>96</v>
      </c>
      <c r="E30" s="12">
        <v>72.5</v>
      </c>
      <c r="F30" s="12">
        <v>100</v>
      </c>
      <c r="G30" s="12">
        <v>86</v>
      </c>
      <c r="H30" s="12">
        <v>62</v>
      </c>
      <c r="I30" s="12">
        <v>87.5</v>
      </c>
      <c r="J30" s="7">
        <f>SUM(D30:I30)</f>
        <v>504</v>
      </c>
      <c r="K30" s="16">
        <f>RANK(J30,$J$4:$J$32)</f>
        <v>6</v>
      </c>
      <c r="L30" s="8" t="str">
        <f>IF(J30&gt;=500,"优秀"," ")</f>
        <v>优秀</v>
      </c>
    </row>
    <row r="31" spans="1:18" collapsed="1" x14ac:dyDescent="0.15">
      <c r="A31" s="11"/>
      <c r="B31" s="21" t="s">
        <v>28</v>
      </c>
      <c r="C31" s="21" t="s">
        <v>15</v>
      </c>
      <c r="D31" s="15"/>
      <c r="E31" s="12"/>
      <c r="F31" s="12"/>
      <c r="G31" s="12"/>
      <c r="H31" s="12"/>
      <c r="I31" s="12"/>
      <c r="J31" s="7"/>
      <c r="K31" s="16"/>
      <c r="L31" s="8"/>
    </row>
    <row r="32" spans="1:18" hidden="1" outlineLevel="1" x14ac:dyDescent="0.15">
      <c r="A32" s="11"/>
      <c r="B32" s="21"/>
      <c r="C32" s="21"/>
      <c r="D32" s="15">
        <v>96.5</v>
      </c>
      <c r="E32" s="12">
        <v>86.5</v>
      </c>
      <c r="F32" s="12">
        <v>90.5</v>
      </c>
      <c r="G32" s="12">
        <v>94</v>
      </c>
      <c r="H32" s="12">
        <v>99.5</v>
      </c>
      <c r="I32" s="12">
        <v>70</v>
      </c>
      <c r="J32" s="7">
        <f>SUM(D32:I32)</f>
        <v>537</v>
      </c>
      <c r="K32" s="16">
        <f>RANK(J32,$J$4:$J$32)</f>
        <v>1</v>
      </c>
      <c r="L32" s="8" t="str">
        <f>IF(J32&gt;=500,"优秀"," ")</f>
        <v>优秀</v>
      </c>
    </row>
    <row r="33" collapsed="1" x14ac:dyDescent="0.1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3"/>
  <sheetViews>
    <sheetView workbookViewId="0">
      <selection activeCell="F38" sqref="F38"/>
    </sheetView>
  </sheetViews>
  <sheetFormatPr defaultRowHeight="13.5" outlineLevelRow="2" x14ac:dyDescent="0.15"/>
  <cols>
    <col min="1" max="1" width="9" style="6"/>
    <col min="4" max="9" width="9" customWidth="1"/>
  </cols>
  <sheetData>
    <row r="1" spans="1:18" x14ac:dyDescent="0.15">
      <c r="A1" s="1" t="s">
        <v>30</v>
      </c>
      <c r="B1" s="1" t="s">
        <v>0</v>
      </c>
      <c r="C1" s="1" t="s">
        <v>9</v>
      </c>
      <c r="D1" s="1" t="s">
        <v>1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11</v>
      </c>
      <c r="K1" s="1" t="s">
        <v>12</v>
      </c>
      <c r="L1" s="1" t="s">
        <v>13</v>
      </c>
    </row>
    <row r="2" spans="1:18" x14ac:dyDescent="0.15">
      <c r="A2" s="9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8" ht="13.5" customHeight="1" outlineLevel="1" collapsed="1" x14ac:dyDescent="0.15">
      <c r="A3" s="11"/>
      <c r="B3" s="21" t="s">
        <v>6</v>
      </c>
      <c r="C3" s="21" t="s">
        <v>15</v>
      </c>
      <c r="D3" s="13"/>
      <c r="E3" s="13"/>
      <c r="F3" s="13"/>
      <c r="G3" s="13"/>
      <c r="H3" s="13"/>
      <c r="I3" s="13"/>
      <c r="J3" s="14"/>
      <c r="K3" s="14"/>
      <c r="L3" s="14"/>
      <c r="R3" s="4"/>
    </row>
    <row r="4" spans="1:18" ht="13.5" hidden="1" customHeight="1" outlineLevel="2" x14ac:dyDescent="0.15">
      <c r="A4" s="11"/>
      <c r="B4" s="21"/>
      <c r="C4" s="21"/>
      <c r="D4" s="15">
        <v>66.5</v>
      </c>
      <c r="E4" s="12">
        <v>92.5</v>
      </c>
      <c r="F4" s="12">
        <v>95.5</v>
      </c>
      <c r="G4" s="12">
        <v>98</v>
      </c>
      <c r="H4" s="12">
        <v>86.5</v>
      </c>
      <c r="I4" s="12">
        <v>71</v>
      </c>
      <c r="J4" s="7">
        <f>SUM(D4:I4)</f>
        <v>510</v>
      </c>
      <c r="K4" s="16">
        <f>RANK(J4,$J$4:$J$32)</f>
        <v>3</v>
      </c>
      <c r="L4" s="8" t="str">
        <f>IF(J4&gt;=500,"优秀"," ")</f>
        <v>优秀</v>
      </c>
      <c r="R4" s="4"/>
    </row>
    <row r="5" spans="1:18" ht="13.5" customHeight="1" outlineLevel="1" collapsed="1" x14ac:dyDescent="0.15">
      <c r="A5" s="11"/>
      <c r="B5" s="21" t="s">
        <v>7</v>
      </c>
      <c r="C5" s="21" t="s">
        <v>15</v>
      </c>
      <c r="D5" s="13"/>
      <c r="E5" s="13"/>
      <c r="F5" s="13"/>
      <c r="G5" s="13"/>
      <c r="H5" s="13"/>
      <c r="I5" s="13"/>
      <c r="J5" s="14"/>
      <c r="K5" s="14"/>
      <c r="L5" s="14"/>
      <c r="R5" s="4"/>
    </row>
    <row r="6" spans="1:18" ht="13.5" hidden="1" customHeight="1" outlineLevel="2" x14ac:dyDescent="0.15">
      <c r="A6" s="11"/>
      <c r="B6" s="21"/>
      <c r="C6" s="21"/>
      <c r="D6" s="15">
        <v>73.5</v>
      </c>
      <c r="E6" s="12">
        <v>91.5</v>
      </c>
      <c r="F6" s="12">
        <v>64.5</v>
      </c>
      <c r="G6" s="12">
        <v>93.5</v>
      </c>
      <c r="H6" s="12">
        <v>84</v>
      </c>
      <c r="I6" s="12">
        <v>87</v>
      </c>
      <c r="J6" s="7">
        <f>SUM(D6:I6)</f>
        <v>494</v>
      </c>
      <c r="K6" s="16">
        <f>RANK(J6,$J$4:$J$32)</f>
        <v>9</v>
      </c>
      <c r="L6" s="8" t="str">
        <f>IF(J6&gt;=500,"优秀"," ")</f>
        <v xml:space="preserve"> </v>
      </c>
      <c r="R6" s="4"/>
    </row>
    <row r="7" spans="1:18" ht="13.5" customHeight="1" outlineLevel="1" collapsed="1" x14ac:dyDescent="0.15">
      <c r="A7" s="11"/>
      <c r="B7" s="21" t="s">
        <v>8</v>
      </c>
      <c r="C7" s="21" t="s">
        <v>17</v>
      </c>
      <c r="D7" s="15"/>
      <c r="E7" s="12"/>
      <c r="F7" s="12"/>
      <c r="G7" s="12"/>
      <c r="H7" s="12"/>
      <c r="I7" s="12"/>
      <c r="J7" s="7"/>
      <c r="K7" s="16"/>
      <c r="L7" s="8"/>
      <c r="R7" s="4"/>
    </row>
    <row r="8" spans="1:18" ht="13.5" hidden="1" customHeight="1" outlineLevel="2" x14ac:dyDescent="0.15">
      <c r="A8" s="11"/>
      <c r="B8" s="21"/>
      <c r="C8" s="21"/>
      <c r="D8" s="15">
        <v>75.5</v>
      </c>
      <c r="E8" s="12">
        <v>62.5</v>
      </c>
      <c r="F8" s="12">
        <v>87</v>
      </c>
      <c r="G8" s="12">
        <v>94.5</v>
      </c>
      <c r="H8" s="12">
        <v>78</v>
      </c>
      <c r="I8" s="12">
        <v>91</v>
      </c>
      <c r="J8" s="7">
        <f>SUM(D8:I8)</f>
        <v>488.5</v>
      </c>
      <c r="K8" s="16">
        <f>RANK(J8,$J$4:$J$32)</f>
        <v>13</v>
      </c>
      <c r="L8" s="8" t="str">
        <f>IF(J8&gt;=500,"优秀"," ")</f>
        <v xml:space="preserve"> </v>
      </c>
      <c r="R8" s="4"/>
    </row>
    <row r="9" spans="1:18" ht="13.5" customHeight="1" outlineLevel="1" collapsed="1" x14ac:dyDescent="0.15">
      <c r="A9" s="11"/>
      <c r="B9" s="21" t="s">
        <v>18</v>
      </c>
      <c r="C9" s="21" t="s">
        <v>17</v>
      </c>
      <c r="D9" s="15"/>
      <c r="E9" s="12"/>
      <c r="F9" s="12"/>
      <c r="G9" s="12"/>
      <c r="H9" s="12"/>
      <c r="I9" s="12"/>
      <c r="J9" s="7"/>
      <c r="K9" s="16"/>
      <c r="L9" s="8"/>
      <c r="R9" s="4"/>
    </row>
    <row r="10" spans="1:18" ht="13.5" hidden="1" customHeight="1" outlineLevel="2" x14ac:dyDescent="0.15">
      <c r="A10" s="11"/>
      <c r="B10" s="21"/>
      <c r="C10" s="21"/>
      <c r="D10" s="15">
        <v>79.5</v>
      </c>
      <c r="E10" s="12">
        <v>98.5</v>
      </c>
      <c r="F10" s="12">
        <v>68</v>
      </c>
      <c r="G10" s="12">
        <v>100</v>
      </c>
      <c r="H10" s="12">
        <v>96</v>
      </c>
      <c r="I10" s="12">
        <v>66</v>
      </c>
      <c r="J10" s="7">
        <f>SUM(D10:I10)</f>
        <v>508</v>
      </c>
      <c r="K10" s="16">
        <f>RANK(J10,$J$4:$J$32)</f>
        <v>5</v>
      </c>
      <c r="L10" s="8" t="str">
        <f>IF(J10&gt;=500,"优秀"," ")</f>
        <v>优秀</v>
      </c>
      <c r="N10" s="23"/>
      <c r="O10" s="23"/>
      <c r="P10" s="23"/>
      <c r="Q10" s="23"/>
      <c r="R10" s="4"/>
    </row>
    <row r="11" spans="1:18" outlineLevel="1" collapsed="1" x14ac:dyDescent="0.15">
      <c r="A11" s="11"/>
      <c r="B11" s="21" t="s">
        <v>19</v>
      </c>
      <c r="C11" s="21" t="s">
        <v>17</v>
      </c>
      <c r="D11" s="15"/>
      <c r="E11" s="12"/>
      <c r="F11" s="12"/>
      <c r="G11" s="12"/>
      <c r="H11" s="12"/>
      <c r="I11" s="12"/>
      <c r="J11" s="7"/>
      <c r="K11" s="16"/>
      <c r="L11" s="8"/>
      <c r="N11" s="3"/>
      <c r="O11" s="3"/>
      <c r="P11" s="3"/>
      <c r="Q11" s="3"/>
      <c r="R11" s="3"/>
    </row>
    <row r="12" spans="1:18" hidden="1" outlineLevel="2" x14ac:dyDescent="0.15">
      <c r="A12" s="11"/>
      <c r="B12" s="21"/>
      <c r="C12" s="21"/>
      <c r="D12" s="15">
        <v>82.5</v>
      </c>
      <c r="E12" s="12">
        <v>63.5</v>
      </c>
      <c r="F12" s="12">
        <v>90.5</v>
      </c>
      <c r="G12" s="12">
        <v>97</v>
      </c>
      <c r="H12" s="12">
        <v>65.5</v>
      </c>
      <c r="I12" s="12">
        <v>99</v>
      </c>
      <c r="J12" s="7">
        <f>SUM(D12:I12)</f>
        <v>498</v>
      </c>
      <c r="K12" s="16">
        <f>RANK(J12,$J$4:$J$32)</f>
        <v>8</v>
      </c>
      <c r="L12" s="8" t="str">
        <f>IF(J12&gt;=500,"优秀"," ")</f>
        <v xml:space="preserve"> </v>
      </c>
      <c r="N12" s="3"/>
      <c r="O12" s="3"/>
      <c r="P12" s="3"/>
      <c r="Q12" s="3"/>
      <c r="R12" s="3"/>
    </row>
    <row r="13" spans="1:18" ht="14.25" outlineLevel="1" collapsed="1" x14ac:dyDescent="0.15">
      <c r="A13" s="11"/>
      <c r="B13" s="21" t="s">
        <v>20</v>
      </c>
      <c r="C13" s="21" t="s">
        <v>15</v>
      </c>
      <c r="D13" s="15"/>
      <c r="E13" s="12"/>
      <c r="F13" s="12"/>
      <c r="G13" s="12"/>
      <c r="H13" s="12"/>
      <c r="I13" s="12"/>
      <c r="J13" s="7"/>
      <c r="K13" s="16"/>
      <c r="L13" s="8"/>
      <c r="N13" s="4"/>
      <c r="O13" s="4"/>
      <c r="P13" s="4"/>
      <c r="Q13" s="4"/>
      <c r="R13" s="4"/>
    </row>
    <row r="14" spans="1:18" ht="14.25" hidden="1" outlineLevel="2" x14ac:dyDescent="0.15">
      <c r="A14" s="11"/>
      <c r="B14" s="21"/>
      <c r="C14" s="21"/>
      <c r="D14" s="15">
        <v>82.5</v>
      </c>
      <c r="E14" s="12">
        <v>78</v>
      </c>
      <c r="F14" s="12">
        <v>81</v>
      </c>
      <c r="G14" s="12">
        <v>96.5</v>
      </c>
      <c r="H14" s="12">
        <v>96.5</v>
      </c>
      <c r="I14" s="12">
        <v>57</v>
      </c>
      <c r="J14" s="7">
        <f>SUM(D14:I14)</f>
        <v>491.5</v>
      </c>
      <c r="K14" s="16">
        <f>RANK(J14,$J$4:$J$32)</f>
        <v>10</v>
      </c>
      <c r="L14" s="8" t="str">
        <f>IF(J14&gt;=500,"优秀"," ")</f>
        <v xml:space="preserve"> </v>
      </c>
      <c r="N14" s="4"/>
      <c r="O14" s="4"/>
      <c r="P14" s="4"/>
      <c r="Q14" s="4"/>
      <c r="R14" s="4"/>
    </row>
    <row r="15" spans="1:18" ht="14.25" x14ac:dyDescent="0.15">
      <c r="A15" s="9" t="s">
        <v>34</v>
      </c>
      <c r="B15" s="10"/>
      <c r="C15" s="10"/>
      <c r="D15" s="17"/>
      <c r="E15" s="17"/>
      <c r="F15" s="17"/>
      <c r="G15" s="17"/>
      <c r="H15" s="17"/>
      <c r="I15" s="17"/>
      <c r="J15" s="17"/>
      <c r="K15" s="17"/>
      <c r="L15" s="17"/>
      <c r="N15" s="4"/>
      <c r="O15" s="4"/>
      <c r="P15" s="4"/>
      <c r="Q15" s="4"/>
      <c r="R15" s="4"/>
    </row>
    <row r="16" spans="1:18" ht="14.25" outlineLevel="1" collapsed="1" x14ac:dyDescent="0.15">
      <c r="A16" s="11"/>
      <c r="B16" s="21" t="s">
        <v>21</v>
      </c>
      <c r="C16" s="21" t="s">
        <v>15</v>
      </c>
      <c r="D16" s="15"/>
      <c r="E16" s="12"/>
      <c r="F16" s="12"/>
      <c r="G16" s="12"/>
      <c r="H16" s="12"/>
      <c r="I16" s="12"/>
      <c r="J16" s="7"/>
      <c r="K16" s="16"/>
      <c r="L16" s="8"/>
      <c r="N16" s="4"/>
      <c r="O16" s="4"/>
      <c r="P16" s="4"/>
      <c r="Q16" s="4"/>
      <c r="R16" s="4"/>
    </row>
    <row r="17" spans="1:18" ht="14.25" hidden="1" outlineLevel="2" x14ac:dyDescent="0.15">
      <c r="A17" s="11"/>
      <c r="B17" s="21"/>
      <c r="C17" s="21"/>
      <c r="D17" s="15">
        <v>84.5</v>
      </c>
      <c r="E17" s="12">
        <v>71</v>
      </c>
      <c r="F17" s="12">
        <v>99.5</v>
      </c>
      <c r="G17" s="12">
        <v>89.5</v>
      </c>
      <c r="H17" s="12">
        <v>84.5</v>
      </c>
      <c r="I17" s="12">
        <v>58</v>
      </c>
      <c r="J17" s="7">
        <f>SUM(D17:I17)</f>
        <v>487</v>
      </c>
      <c r="K17" s="16">
        <f>RANK(J17,$J$4:$J$32)</f>
        <v>14</v>
      </c>
      <c r="L17" s="8" t="str">
        <f>IF(J17&gt;=500,"优秀"," ")</f>
        <v xml:space="preserve"> </v>
      </c>
      <c r="N17" s="4"/>
      <c r="O17" s="4"/>
      <c r="P17" s="4"/>
      <c r="Q17" s="4"/>
      <c r="R17" s="4"/>
    </row>
    <row r="18" spans="1:18" ht="14.25" outlineLevel="1" collapsed="1" x14ac:dyDescent="0.15">
      <c r="A18" s="11"/>
      <c r="B18" s="21" t="s">
        <v>22</v>
      </c>
      <c r="C18" s="21" t="s">
        <v>15</v>
      </c>
      <c r="D18" s="15"/>
      <c r="E18" s="12"/>
      <c r="F18" s="12"/>
      <c r="G18" s="12"/>
      <c r="H18" s="12"/>
      <c r="I18" s="12"/>
      <c r="J18" s="7"/>
      <c r="K18" s="16"/>
      <c r="L18" s="8"/>
      <c r="N18" s="4"/>
      <c r="O18" s="4"/>
      <c r="P18" s="4"/>
      <c r="Q18" s="4"/>
      <c r="R18" s="4"/>
    </row>
    <row r="19" spans="1:18" ht="14.25" hidden="1" outlineLevel="2" x14ac:dyDescent="0.15">
      <c r="A19" s="11"/>
      <c r="B19" s="21"/>
      <c r="C19" s="21"/>
      <c r="D19" s="15">
        <v>87.5</v>
      </c>
      <c r="E19" s="12">
        <v>63.5</v>
      </c>
      <c r="F19" s="12">
        <v>67.5</v>
      </c>
      <c r="G19" s="12">
        <v>98.5</v>
      </c>
      <c r="H19" s="12">
        <v>78.5</v>
      </c>
      <c r="I19" s="12">
        <v>94</v>
      </c>
      <c r="J19" s="7">
        <f>SUM(D19:I19)</f>
        <v>489.5</v>
      </c>
      <c r="K19" s="16">
        <f>RANK(J19,$J$4:$J$32)</f>
        <v>12</v>
      </c>
      <c r="L19" s="8" t="str">
        <f>IF(J19&gt;=500,"优秀"," ")</f>
        <v xml:space="preserve"> </v>
      </c>
      <c r="N19" s="4"/>
      <c r="O19" s="4"/>
      <c r="P19" s="4"/>
      <c r="Q19" s="4"/>
      <c r="R19" s="4"/>
    </row>
    <row r="20" spans="1:18" ht="14.25" outlineLevel="1" collapsed="1" x14ac:dyDescent="0.15">
      <c r="A20" s="11"/>
      <c r="B20" s="21" t="s">
        <v>23</v>
      </c>
      <c r="C20" s="21" t="s">
        <v>15</v>
      </c>
      <c r="D20" s="15"/>
      <c r="E20" s="12"/>
      <c r="F20" s="12"/>
      <c r="G20" s="12"/>
      <c r="H20" s="12"/>
      <c r="I20" s="12"/>
      <c r="J20" s="7"/>
      <c r="K20" s="16"/>
      <c r="L20" s="8"/>
      <c r="N20" s="4"/>
      <c r="O20" s="4"/>
      <c r="P20" s="4"/>
      <c r="Q20" s="4"/>
      <c r="R20" s="4"/>
    </row>
    <row r="21" spans="1:18" ht="14.25" hidden="1" outlineLevel="2" x14ac:dyDescent="0.15">
      <c r="A21" s="11"/>
      <c r="B21" s="21"/>
      <c r="C21" s="21"/>
      <c r="D21" s="15">
        <v>88</v>
      </c>
      <c r="E21" s="12">
        <v>82.5</v>
      </c>
      <c r="F21" s="12">
        <v>83</v>
      </c>
      <c r="G21" s="12">
        <v>75.5</v>
      </c>
      <c r="H21" s="12">
        <v>72</v>
      </c>
      <c r="I21" s="12">
        <v>90</v>
      </c>
      <c r="J21" s="7">
        <f>SUM(D21:I21)</f>
        <v>491</v>
      </c>
      <c r="K21" s="16">
        <f>RANK(J21,$J$4:$J$32)</f>
        <v>11</v>
      </c>
      <c r="L21" s="8" t="str">
        <f>IF(J21&gt;=500,"优秀"," ")</f>
        <v xml:space="preserve"> </v>
      </c>
      <c r="N21" s="4"/>
      <c r="O21" s="4"/>
      <c r="P21" s="4"/>
      <c r="Q21" s="4"/>
      <c r="R21" s="4"/>
    </row>
    <row r="22" spans="1:18" outlineLevel="1" collapsed="1" x14ac:dyDescent="0.15">
      <c r="A22" s="11"/>
      <c r="B22" s="21" t="s">
        <v>24</v>
      </c>
      <c r="C22" s="21" t="s">
        <v>15</v>
      </c>
      <c r="D22" s="15"/>
      <c r="E22" s="12"/>
      <c r="F22" s="12"/>
      <c r="G22" s="12"/>
      <c r="H22" s="12"/>
      <c r="I22" s="12"/>
      <c r="J22" s="7"/>
      <c r="K22" s="16"/>
      <c r="L22" s="8"/>
    </row>
    <row r="23" spans="1:18" hidden="1" outlineLevel="2" x14ac:dyDescent="0.15">
      <c r="A23" s="11"/>
      <c r="B23" s="21"/>
      <c r="C23" s="21"/>
      <c r="D23" s="15">
        <v>92</v>
      </c>
      <c r="E23" s="12">
        <v>64</v>
      </c>
      <c r="F23" s="12">
        <v>97</v>
      </c>
      <c r="G23" s="12">
        <v>93</v>
      </c>
      <c r="H23" s="12">
        <v>75</v>
      </c>
      <c r="I23" s="12">
        <v>93</v>
      </c>
      <c r="J23" s="7">
        <f>SUM(D23:I23)</f>
        <v>514</v>
      </c>
      <c r="K23" s="16">
        <f>RANK(J23,$J$4:$J$32)</f>
        <v>2</v>
      </c>
      <c r="L23" s="8" t="str">
        <f>IF(J23&gt;=500,"优秀"," ")</f>
        <v>优秀</v>
      </c>
    </row>
    <row r="24" spans="1:18" outlineLevel="1" collapsed="1" x14ac:dyDescent="0.15">
      <c r="A24" s="11"/>
      <c r="B24" s="21" t="s">
        <v>25</v>
      </c>
      <c r="C24" s="21" t="s">
        <v>15</v>
      </c>
      <c r="D24" s="15"/>
      <c r="E24" s="12"/>
      <c r="F24" s="12"/>
      <c r="G24" s="12"/>
      <c r="H24" s="12"/>
      <c r="I24" s="12"/>
      <c r="J24" s="7"/>
      <c r="K24" s="16"/>
      <c r="L24" s="8"/>
    </row>
    <row r="25" spans="1:18" hidden="1" outlineLevel="2" x14ac:dyDescent="0.15">
      <c r="A25" s="11"/>
      <c r="B25" s="21"/>
      <c r="C25" s="21"/>
      <c r="D25" s="15">
        <v>93</v>
      </c>
      <c r="E25" s="12">
        <v>71.5</v>
      </c>
      <c r="F25" s="12">
        <v>92</v>
      </c>
      <c r="G25" s="12">
        <v>96.5</v>
      </c>
      <c r="H25" s="12">
        <v>87</v>
      </c>
      <c r="I25" s="12">
        <v>61</v>
      </c>
      <c r="J25" s="7">
        <f>SUM(D25:I25)</f>
        <v>501</v>
      </c>
      <c r="K25" s="16">
        <f>RANK(J25,$J$4:$J$32)</f>
        <v>7</v>
      </c>
      <c r="L25" s="8" t="str">
        <f>IF(J25&gt;=500,"优秀"," ")</f>
        <v>优秀</v>
      </c>
    </row>
    <row r="26" spans="1:18" outlineLevel="1" collapsed="1" x14ac:dyDescent="0.15">
      <c r="A26" s="11"/>
      <c r="B26" s="21" t="s">
        <v>26</v>
      </c>
      <c r="C26" s="21" t="s">
        <v>17</v>
      </c>
      <c r="D26" s="13"/>
      <c r="E26" s="13"/>
      <c r="F26" s="13"/>
      <c r="G26" s="13"/>
      <c r="H26" s="13"/>
      <c r="I26" s="13"/>
      <c r="J26" s="14"/>
      <c r="K26" s="14"/>
      <c r="L26" s="14"/>
    </row>
    <row r="27" spans="1:18" hidden="1" outlineLevel="2" x14ac:dyDescent="0.15">
      <c r="A27" s="11"/>
      <c r="B27" s="21"/>
      <c r="C27" s="21"/>
      <c r="D27" s="15">
        <v>93.5</v>
      </c>
      <c r="E27" s="12">
        <v>85.5</v>
      </c>
      <c r="F27" s="12">
        <v>77</v>
      </c>
      <c r="G27" s="12">
        <v>81</v>
      </c>
      <c r="H27" s="12">
        <v>95</v>
      </c>
      <c r="I27" s="12">
        <v>78</v>
      </c>
      <c r="J27" s="7">
        <f>SUM(D27:I27)</f>
        <v>510</v>
      </c>
      <c r="K27" s="16">
        <f>RANK(J27,$J$4:$J$32)</f>
        <v>3</v>
      </c>
      <c r="L27" s="8" t="str">
        <f>IF(J27&gt;=500,"优秀"," ")</f>
        <v>优秀</v>
      </c>
    </row>
    <row r="28" spans="1:18" x14ac:dyDescent="0.15">
      <c r="A28" s="9" t="s">
        <v>35</v>
      </c>
      <c r="B28" s="10"/>
      <c r="C28" s="10"/>
      <c r="D28" s="18"/>
      <c r="E28" s="10"/>
      <c r="F28" s="10"/>
      <c r="G28" s="10"/>
      <c r="H28" s="10"/>
      <c r="I28" s="10"/>
      <c r="J28" s="19"/>
      <c r="K28" s="10"/>
      <c r="L28" s="20"/>
    </row>
    <row r="29" spans="1:18" outlineLevel="1" collapsed="1" x14ac:dyDescent="0.15">
      <c r="A29" s="11"/>
      <c r="B29" s="21" t="s">
        <v>27</v>
      </c>
      <c r="C29" s="21" t="s">
        <v>15</v>
      </c>
      <c r="D29" s="13"/>
      <c r="E29" s="13"/>
      <c r="F29" s="13"/>
      <c r="G29" s="13"/>
      <c r="H29" s="13"/>
      <c r="I29" s="13"/>
      <c r="J29" s="14"/>
      <c r="K29" s="14"/>
      <c r="L29" s="14"/>
    </row>
    <row r="30" spans="1:18" hidden="1" outlineLevel="2" x14ac:dyDescent="0.15">
      <c r="A30" s="11"/>
      <c r="B30" s="21"/>
      <c r="C30" s="21"/>
      <c r="D30" s="15">
        <v>96</v>
      </c>
      <c r="E30" s="12">
        <v>72.5</v>
      </c>
      <c r="F30" s="12">
        <v>100</v>
      </c>
      <c r="G30" s="12">
        <v>86</v>
      </c>
      <c r="H30" s="12">
        <v>62</v>
      </c>
      <c r="I30" s="12">
        <v>87.5</v>
      </c>
      <c r="J30" s="7">
        <f>SUM(D30:I30)</f>
        <v>504</v>
      </c>
      <c r="K30" s="16">
        <f>RANK(J30,$J$4:$J$32)</f>
        <v>6</v>
      </c>
      <c r="L30" s="8" t="str">
        <f>IF(J30&gt;=500,"优秀"," ")</f>
        <v>优秀</v>
      </c>
    </row>
    <row r="31" spans="1:18" outlineLevel="1" collapsed="1" x14ac:dyDescent="0.15">
      <c r="A31" s="11"/>
      <c r="B31" s="21" t="s">
        <v>28</v>
      </c>
      <c r="C31" s="21" t="s">
        <v>15</v>
      </c>
      <c r="D31" s="15"/>
      <c r="E31" s="12"/>
      <c r="F31" s="12"/>
      <c r="G31" s="12"/>
      <c r="H31" s="12"/>
      <c r="I31" s="12"/>
      <c r="J31" s="7"/>
      <c r="K31" s="16"/>
      <c r="L31" s="8"/>
    </row>
    <row r="32" spans="1:18" hidden="1" outlineLevel="2" x14ac:dyDescent="0.15">
      <c r="A32" s="11"/>
      <c r="B32" s="21"/>
      <c r="C32" s="21"/>
      <c r="D32" s="15">
        <v>96.5</v>
      </c>
      <c r="E32" s="12">
        <v>86.5</v>
      </c>
      <c r="F32" s="12">
        <v>90.5</v>
      </c>
      <c r="G32" s="12">
        <v>94</v>
      </c>
      <c r="H32" s="12">
        <v>99.5</v>
      </c>
      <c r="I32" s="12">
        <v>70</v>
      </c>
      <c r="J32" s="7">
        <f>SUM(D32:I32)</f>
        <v>537</v>
      </c>
      <c r="K32" s="16">
        <f>RANK(J32,$J$4:$J$32)</f>
        <v>1</v>
      </c>
      <c r="L32" s="8" t="str">
        <f>IF(J32&gt;=500,"优秀"," ")</f>
        <v>优秀</v>
      </c>
    </row>
    <row r="33" collapsed="1" x14ac:dyDescent="0.1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分级显示</vt:lpstr>
      <vt:lpstr>案例</vt:lpstr>
      <vt:lpstr>样文1</vt:lpstr>
      <vt:lpstr>样文2</vt:lpstr>
      <vt:lpstr>样文1备份</vt:lpstr>
      <vt:lpstr>样文2备份</vt:lpstr>
    </vt:vector>
  </TitlesOfParts>
  <Company>jujumao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JSZX</cp:lastModifiedBy>
  <cp:lastPrinted>2016-05-08T07:25:34Z</cp:lastPrinted>
  <dcterms:created xsi:type="dcterms:W3CDTF">2010-12-28T03:21:30Z</dcterms:created>
  <dcterms:modified xsi:type="dcterms:W3CDTF">2017-11-11T03:20:19Z</dcterms:modified>
</cp:coreProperties>
</file>