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R WMPP\Website\"/>
    </mc:Choice>
  </mc:AlternateContent>
  <xr:revisionPtr revIDLastSave="0" documentId="8_{89904AFD-8B06-4633-993E-ABFA78A079C5}" xr6:coauthVersionLast="47" xr6:coauthVersionMax="47" xr10:uidLastSave="{00000000-0000-0000-0000-000000000000}"/>
  <bookViews>
    <workbookView xWindow="-110" yWindow="-110" windowWidth="19420" windowHeight="10420" xr2:uid="{F27D0290-0B8E-4E8C-94F0-908F02F4B707}"/>
  </bookViews>
  <sheets>
    <sheet name="LK WMP (2)" sheetId="1" r:id="rId1"/>
  </sheets>
  <definedNames>
    <definedName name="_xlnm.Print_Area" localSheetId="0">'LK WMP (2)'!$A$1:$E$34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E26" i="1"/>
  <c r="D26" i="1"/>
  <c r="C26" i="1"/>
  <c r="B26" i="1"/>
  <c r="B34" i="1" s="1"/>
  <c r="E23" i="1"/>
  <c r="D23" i="1"/>
  <c r="C23" i="1"/>
  <c r="B23" i="1"/>
  <c r="E18" i="1"/>
  <c r="D18" i="1"/>
  <c r="C18" i="1"/>
  <c r="B18" i="1"/>
  <c r="E14" i="1"/>
  <c r="D14" i="1"/>
  <c r="C14" i="1"/>
  <c r="B14" i="1"/>
  <c r="D11" i="1"/>
  <c r="D13" i="1" s="1"/>
  <c r="D15" i="1" s="1"/>
  <c r="C11" i="1"/>
  <c r="C13" i="1" s="1"/>
  <c r="C15" i="1" s="1"/>
  <c r="B11" i="1"/>
  <c r="B13" i="1" s="1"/>
  <c r="B15" i="1" s="1"/>
  <c r="E8" i="1"/>
  <c r="E11" i="1" s="1"/>
  <c r="E13" i="1" s="1"/>
  <c r="E15" i="1" s="1"/>
  <c r="D8" i="1"/>
  <c r="C8" i="1"/>
  <c r="B8" i="1"/>
  <c r="B31" i="1" l="1"/>
  <c r="B29" i="1"/>
  <c r="B30" i="1"/>
  <c r="D31" i="1"/>
  <c r="D29" i="1"/>
  <c r="D30" i="1"/>
  <c r="E31" i="1"/>
  <c r="E29" i="1"/>
  <c r="E30" i="1"/>
  <c r="C31" i="1"/>
  <c r="C29" i="1"/>
  <c r="C30" i="1"/>
  <c r="B33" i="1"/>
</calcChain>
</file>

<file path=xl/sharedStrings.xml><?xml version="1.0" encoding="utf-8"?>
<sst xmlns="http://schemas.openxmlformats.org/spreadsheetml/2006/main" count="39" uniqueCount="39">
  <si>
    <t>FINANCIAL HIGHLIGHTS</t>
  </si>
  <si>
    <t>IKHTISAR KEUANGAN</t>
  </si>
  <si>
    <r>
      <t xml:space="preserve">Dalam Jutaan Rupiah / </t>
    </r>
    <r>
      <rPr>
        <i/>
        <sz val="9"/>
        <color theme="1" tint="0.499984740745262"/>
        <rFont val="Calibri"/>
        <family val="2"/>
        <scheme val="minor"/>
      </rPr>
      <t>In millions of Rupiah</t>
    </r>
  </si>
  <si>
    <r>
      <t xml:space="preserve">Penjualan / </t>
    </r>
    <r>
      <rPr>
        <sz val="14"/>
        <color theme="1" tint="0.499984740745262"/>
        <rFont val="Calibri"/>
        <family val="2"/>
        <scheme val="minor"/>
      </rPr>
      <t>Net Sales</t>
    </r>
  </si>
  <si>
    <r>
      <t xml:space="preserve">Beban Pokok Penjualan / </t>
    </r>
    <r>
      <rPr>
        <sz val="14"/>
        <color theme="1" tint="0.499984740745262"/>
        <rFont val="Calibri"/>
        <family val="2"/>
        <scheme val="minor"/>
      </rPr>
      <t>Cost of Goods Sold</t>
    </r>
  </si>
  <si>
    <r>
      <t xml:space="preserve">Laba Kotor / </t>
    </r>
    <r>
      <rPr>
        <sz val="14"/>
        <color theme="1" tint="0.499984740745262"/>
        <rFont val="Calibri"/>
        <family val="2"/>
        <scheme val="minor"/>
      </rPr>
      <t>Gross Profit</t>
    </r>
  </si>
  <si>
    <r>
      <t xml:space="preserve">Beban Usaha / </t>
    </r>
    <r>
      <rPr>
        <sz val="14"/>
        <color theme="1" tint="0.499984740745262"/>
        <rFont val="Calibri"/>
        <family val="2"/>
        <scheme val="minor"/>
      </rPr>
      <t>Operations Expenses</t>
    </r>
  </si>
  <si>
    <r>
      <t xml:space="preserve">Pajak Final / </t>
    </r>
    <r>
      <rPr>
        <sz val="14"/>
        <color theme="1" tint="0.499984740745262"/>
        <rFont val="Calibri"/>
        <family val="2"/>
        <scheme val="minor"/>
      </rPr>
      <t>Final Tax</t>
    </r>
  </si>
  <si>
    <r>
      <t xml:space="preserve">Laba Usaha / </t>
    </r>
    <r>
      <rPr>
        <sz val="14"/>
        <color theme="1" tint="0.499984740745262"/>
        <rFont val="Calibri"/>
        <family val="2"/>
        <scheme val="minor"/>
      </rPr>
      <t>Profit From Operations</t>
    </r>
  </si>
  <si>
    <r>
      <t xml:space="preserve">Pendapatan (Beban) Lain Lain / </t>
    </r>
    <r>
      <rPr>
        <sz val="14"/>
        <color theme="1" tint="0.499984740745262"/>
        <rFont val="Calibri"/>
        <family val="2"/>
        <scheme val="minor"/>
      </rPr>
      <t>Other Income</t>
    </r>
  </si>
  <si>
    <r>
      <t xml:space="preserve">Laba Sebelum Pajak / </t>
    </r>
    <r>
      <rPr>
        <sz val="14"/>
        <color theme="1" tint="0.499984740745262"/>
        <rFont val="Calibri"/>
        <family val="2"/>
        <scheme val="minor"/>
      </rPr>
      <t>Profit Before Tax</t>
    </r>
  </si>
  <si>
    <r>
      <t xml:space="preserve">Manfaat (Beban) Pajak Penghasilan / </t>
    </r>
    <r>
      <rPr>
        <sz val="14"/>
        <color theme="1" tint="0.499984740745262"/>
        <rFont val="Calibri"/>
        <family val="2"/>
        <scheme val="minor"/>
      </rPr>
      <t>Benefit (Expenses) Income Tax</t>
    </r>
  </si>
  <si>
    <r>
      <t xml:space="preserve">Laba Bersih Periode Berjalan / </t>
    </r>
    <r>
      <rPr>
        <sz val="14"/>
        <color theme="1" tint="0.499984740745262"/>
        <rFont val="Calibri"/>
        <family val="2"/>
        <scheme val="minor"/>
      </rPr>
      <t>Profit For The Period</t>
    </r>
  </si>
  <si>
    <r>
      <t xml:space="preserve">Jumlah Laba yang Diatribusikan kepada pemilik Entitas Induk / </t>
    </r>
    <r>
      <rPr>
        <sz val="14"/>
        <color theme="1" tint="0.499984740745262"/>
        <rFont val="Calibri"/>
        <family val="2"/>
        <scheme val="minor"/>
      </rPr>
      <t>Total Comprehensive  Income for The Period Owner of The Company</t>
    </r>
  </si>
  <si>
    <r>
      <t xml:space="preserve">Jumlah Laba (Rugi) yang Diatribusikan kepada Kepentingan Non Pengendali / </t>
    </r>
    <r>
      <rPr>
        <sz val="14"/>
        <color theme="1" tint="0.499984740745262"/>
        <rFont val="Calibri"/>
        <family val="2"/>
        <scheme val="minor"/>
      </rPr>
      <t>Total Comprehensive  Income for The Period Non Controlling Interest</t>
    </r>
  </si>
  <si>
    <r>
      <t xml:space="preserve">Jumlah Laba Komperehensif Periode Berjalan / </t>
    </r>
    <r>
      <rPr>
        <sz val="14"/>
        <color theme="1" tint="0.499984740745262"/>
        <rFont val="Calibri"/>
        <family val="2"/>
        <scheme val="minor"/>
      </rPr>
      <t>Total Comprehensive Income For The Period</t>
    </r>
  </si>
  <si>
    <r>
      <t xml:space="preserve">Laba Per Saham Dasar / </t>
    </r>
    <r>
      <rPr>
        <sz val="14"/>
        <color theme="1" tint="0.499984740745262"/>
        <rFont val="Calibri"/>
        <family val="2"/>
        <scheme val="minor"/>
      </rPr>
      <t>Earning Per Share</t>
    </r>
  </si>
  <si>
    <r>
      <t xml:space="preserve">Jumlah Aset Lancar / </t>
    </r>
    <r>
      <rPr>
        <sz val="14"/>
        <color theme="1" tint="0.499984740745262"/>
        <rFont val="Calibri"/>
        <family val="2"/>
        <scheme val="minor"/>
      </rPr>
      <t>Total Current Assets</t>
    </r>
  </si>
  <si>
    <r>
      <t xml:space="preserve">Jumlah Aset Tidak Lancar / </t>
    </r>
    <r>
      <rPr>
        <sz val="14"/>
        <color theme="1" tint="0.499984740745262"/>
        <rFont val="Calibri"/>
        <family val="2"/>
        <scheme val="minor"/>
      </rPr>
      <t>Total Non Current Assets</t>
    </r>
  </si>
  <si>
    <r>
      <t xml:space="preserve">Jumlah Aset / </t>
    </r>
    <r>
      <rPr>
        <sz val="14"/>
        <color theme="1" tint="0.499984740745262"/>
        <rFont val="Calibri"/>
        <family val="2"/>
        <scheme val="minor"/>
      </rPr>
      <t>Total Assets</t>
    </r>
  </si>
  <si>
    <r>
      <t xml:space="preserve">Jumlah Liabilitas Jangka Pendek / </t>
    </r>
    <r>
      <rPr>
        <sz val="14"/>
        <color theme="1" tint="0.499984740745262"/>
        <rFont val="Calibri"/>
        <family val="2"/>
        <scheme val="minor"/>
      </rPr>
      <t>Total Current Liabilities</t>
    </r>
  </si>
  <si>
    <r>
      <t xml:space="preserve">Jumlah Liabilitas Jangka Panjang / </t>
    </r>
    <r>
      <rPr>
        <sz val="14"/>
        <color theme="1" tint="0.499984740745262"/>
        <rFont val="Calibri"/>
        <family val="2"/>
        <scheme val="minor"/>
      </rPr>
      <t>Total Non Current Liabilities</t>
    </r>
  </si>
  <si>
    <r>
      <t xml:space="preserve">Jumlah Liabilitas / </t>
    </r>
    <r>
      <rPr>
        <sz val="14"/>
        <color theme="1" tint="0.499984740745262"/>
        <rFont val="Calibri"/>
        <family val="2"/>
        <scheme val="minor"/>
      </rPr>
      <t>Total Liabilities</t>
    </r>
  </si>
  <si>
    <r>
      <t xml:space="preserve">Jumlah Ekuitas / </t>
    </r>
    <r>
      <rPr>
        <sz val="14"/>
        <color theme="1" tint="0.499984740745262"/>
        <rFont val="Calibri"/>
        <family val="2"/>
        <scheme val="minor"/>
      </rPr>
      <t>Total Equity</t>
    </r>
  </si>
  <si>
    <r>
      <t xml:space="preserve">Rasio Laba (rugi) terhadap aset / </t>
    </r>
    <r>
      <rPr>
        <sz val="14"/>
        <color theme="1" tint="0.499984740745262"/>
        <rFont val="Calibri"/>
        <family val="2"/>
        <scheme val="minor"/>
      </rPr>
      <t>Return on Assets</t>
    </r>
  </si>
  <si>
    <r>
      <t xml:space="preserve">Rasio Laba (rugi) terhadap ekuitas / </t>
    </r>
    <r>
      <rPr>
        <sz val="14"/>
        <color theme="1" tint="0.499984740745262"/>
        <rFont val="Calibri"/>
        <family val="2"/>
        <scheme val="minor"/>
      </rPr>
      <t>Return on Equity</t>
    </r>
  </si>
  <si>
    <r>
      <t xml:space="preserve">Rasio Laba (rugi) terhadap pendapatan / </t>
    </r>
    <r>
      <rPr>
        <sz val="14"/>
        <color theme="1" tint="0.499984740745262"/>
        <rFont val="Calibri"/>
        <family val="2"/>
        <scheme val="minor"/>
      </rPr>
      <t>Return on Revenue</t>
    </r>
  </si>
  <si>
    <r>
      <t xml:space="preserve">Rasio Lancar / </t>
    </r>
    <r>
      <rPr>
        <sz val="14"/>
        <color theme="1" tint="0.499984740745262"/>
        <rFont val="Calibri"/>
        <family val="2"/>
        <scheme val="minor"/>
      </rPr>
      <t>Current Rasio</t>
    </r>
  </si>
  <si>
    <t>1.02x</t>
  </si>
  <si>
    <t>1.27x</t>
  </si>
  <si>
    <t>1.10x</t>
  </si>
  <si>
    <r>
      <t xml:space="preserve">Rasio Liabilitas terhadap ekuitas / </t>
    </r>
    <r>
      <rPr>
        <sz val="14"/>
        <color theme="1" tint="0.499984740745262"/>
        <rFont val="Calibri"/>
        <family val="2"/>
        <scheme val="minor"/>
      </rPr>
      <t>Debt to Equity</t>
    </r>
  </si>
  <si>
    <t>2.35x</t>
  </si>
  <si>
    <t>2.65x</t>
  </si>
  <si>
    <t>2.46x</t>
  </si>
  <si>
    <r>
      <t xml:space="preserve">Rasio Liabilitas terhadap jumlah aset / </t>
    </r>
    <r>
      <rPr>
        <sz val="14"/>
        <color theme="1" tint="0.499984740745262"/>
        <rFont val="Calibri"/>
        <family val="2"/>
        <scheme val="minor"/>
      </rPr>
      <t>Debt to Assets</t>
    </r>
  </si>
  <si>
    <t>0.70x</t>
  </si>
  <si>
    <t>0.73x</t>
  </si>
  <si>
    <t>0.71x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</si>
</sst>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0.0%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6"/>
      <color rgb="FFC00000"/>
      <name val="Calibri"/>
      <family val="2"/>
      <scheme val="minor"/>
    </font>
    <font>
      <sz val="24"/>
      <color rgb="FFC00000"/>
      <name val="Calibri"/>
      <family val="2"/>
      <charset val="1"/>
      <scheme val="minor"/>
    </font>
    <font>
      <sz val="16"/>
      <color rgb="FFC00000"/>
      <name val="Calibri"/>
      <family val="2"/>
      <charset val="1"/>
      <scheme val="minor"/>
    </font>
    <font>
      <i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7" fillId="2" borderId="1" xfId="0" applyFont="1" applyFill="1" applyBorder="1"/>
    <xf numFmtId="17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/>
    <xf numFmtId="164" fontId="9" fillId="2" borderId="1" xfId="1" applyFont="1" applyFill="1" applyBorder="1"/>
    <xf numFmtId="0" fontId="9" fillId="2" borderId="1" xfId="0" applyFont="1" applyFill="1" applyBorder="1" applyAlignment="1">
      <alignment vertical="center" wrapText="1"/>
    </xf>
    <xf numFmtId="164" fontId="9" fillId="2" borderId="1" xfId="1" applyFont="1" applyFill="1" applyBorder="1" applyAlignment="1">
      <alignment vertical="center"/>
    </xf>
    <xf numFmtId="0" fontId="9" fillId="2" borderId="1" xfId="2" applyNumberFormat="1" applyFont="1" applyFill="1" applyBorder="1"/>
    <xf numFmtId="165" fontId="9" fillId="2" borderId="1" xfId="2" applyNumberFormat="1" applyFont="1" applyFill="1" applyBorder="1"/>
    <xf numFmtId="2" fontId="9" fillId="2" borderId="1" xfId="0" applyNumberFormat="1" applyFont="1" applyFill="1" applyBorder="1"/>
    <xf numFmtId="2" fontId="9" fillId="2" borderId="1" xfId="0" applyNumberFormat="1" applyFont="1" applyFill="1" applyBorder="1" applyAlignment="1">
      <alignment horizontal="right"/>
    </xf>
    <xf numFmtId="2" fontId="9" fillId="2" borderId="1" xfId="2" applyNumberFormat="1" applyFont="1" applyFill="1" applyBorder="1"/>
    <xf numFmtId="2" fontId="9" fillId="2" borderId="1" xfId="2" applyNumberFormat="1" applyFont="1" applyFill="1" applyBorder="1" applyAlignment="1">
      <alignment horizontal="righ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AAC7-8BE6-4454-AD71-C2B37C024B82}">
  <dimension ref="A2:E34"/>
  <sheetViews>
    <sheetView tabSelected="1" topLeftCell="A19" zoomScale="90" zoomScaleNormal="90" workbookViewId="0">
      <selection activeCell="A18" sqref="A18"/>
    </sheetView>
  </sheetViews>
  <sheetFormatPr defaultRowHeight="14.5" x14ac:dyDescent="0.35"/>
  <cols>
    <col min="1" max="1" width="79.1796875" style="2" customWidth="1"/>
    <col min="2" max="2" width="10.54296875" style="2" hidden="1" customWidth="1"/>
    <col min="3" max="5" width="13.08984375" style="2" bestFit="1" customWidth="1"/>
    <col min="6" max="16384" width="8.7265625" style="2"/>
  </cols>
  <sheetData>
    <row r="2" spans="1:5" ht="33.5" x14ac:dyDescent="0.75">
      <c r="A2" s="1" t="s">
        <v>0</v>
      </c>
    </row>
    <row r="3" spans="1:5" ht="31" x14ac:dyDescent="0.7">
      <c r="A3" s="3" t="s">
        <v>1</v>
      </c>
    </row>
    <row r="4" spans="1:5" ht="21" x14ac:dyDescent="0.5">
      <c r="A4" s="4"/>
      <c r="C4" s="5" t="s">
        <v>2</v>
      </c>
      <c r="D4" s="5"/>
      <c r="E4" s="5"/>
    </row>
    <row r="5" spans="1:5" ht="18.5" x14ac:dyDescent="0.45">
      <c r="A5" s="6"/>
      <c r="B5" s="7">
        <v>44348</v>
      </c>
      <c r="C5" s="8">
        <v>2020</v>
      </c>
      <c r="D5" s="8">
        <v>2019</v>
      </c>
      <c r="E5" s="8">
        <v>2018</v>
      </c>
    </row>
    <row r="6" spans="1:5" ht="18.5" x14ac:dyDescent="0.45">
      <c r="A6" s="9" t="s">
        <v>3</v>
      </c>
      <c r="B6" s="10">
        <v>2706990</v>
      </c>
      <c r="C6" s="10">
        <v>3031488</v>
      </c>
      <c r="D6" s="10">
        <v>2809001</v>
      </c>
      <c r="E6" s="10">
        <v>2909556</v>
      </c>
    </row>
    <row r="7" spans="1:5" ht="18.5" x14ac:dyDescent="0.45">
      <c r="A7" s="9" t="s">
        <v>4</v>
      </c>
      <c r="B7" s="10">
        <v>2321325</v>
      </c>
      <c r="C7" s="10">
        <v>2588197</v>
      </c>
      <c r="D7" s="10">
        <v>2454690</v>
      </c>
      <c r="E7" s="10">
        <v>2541933</v>
      </c>
    </row>
    <row r="8" spans="1:5" ht="18.5" x14ac:dyDescent="0.45">
      <c r="A8" s="9" t="s">
        <v>5</v>
      </c>
      <c r="B8" s="10">
        <f>B6-B7</f>
        <v>385665</v>
      </c>
      <c r="C8" s="10">
        <f>C6-C7</f>
        <v>443291</v>
      </c>
      <c r="D8" s="10">
        <f>D6-D7</f>
        <v>354311</v>
      </c>
      <c r="E8" s="10">
        <f>E6-E7</f>
        <v>367623</v>
      </c>
    </row>
    <row r="9" spans="1:5" ht="18.5" x14ac:dyDescent="0.45">
      <c r="A9" s="9" t="s">
        <v>6</v>
      </c>
      <c r="B9" s="10">
        <v>123593</v>
      </c>
      <c r="C9" s="10">
        <v>194039</v>
      </c>
      <c r="D9" s="10">
        <v>173392</v>
      </c>
      <c r="E9" s="10">
        <v>175845</v>
      </c>
    </row>
    <row r="10" spans="1:5" ht="18.5" x14ac:dyDescent="0.45">
      <c r="A10" s="9" t="s">
        <v>7</v>
      </c>
      <c r="B10" s="10">
        <v>4658</v>
      </c>
      <c r="C10" s="10">
        <v>2510</v>
      </c>
      <c r="D10" s="10">
        <v>2428</v>
      </c>
      <c r="E10" s="10">
        <v>3537</v>
      </c>
    </row>
    <row r="11" spans="1:5" ht="18.5" x14ac:dyDescent="0.45">
      <c r="A11" s="9" t="s">
        <v>8</v>
      </c>
      <c r="B11" s="10">
        <f>B8-B9-B10</f>
        <v>257414</v>
      </c>
      <c r="C11" s="10">
        <f>C8-C9-C10</f>
        <v>246742</v>
      </c>
      <c r="D11" s="10">
        <f>D8-D9-D10</f>
        <v>178491</v>
      </c>
      <c r="E11" s="10">
        <f>E8-E9-E10</f>
        <v>188241</v>
      </c>
    </row>
    <row r="12" spans="1:5" ht="18.5" x14ac:dyDescent="0.45">
      <c r="A12" s="9" t="s">
        <v>9</v>
      </c>
      <c r="B12" s="10">
        <v>92949</v>
      </c>
      <c r="C12" s="10">
        <v>123374</v>
      </c>
      <c r="D12" s="10">
        <v>30582</v>
      </c>
      <c r="E12" s="10">
        <v>81633</v>
      </c>
    </row>
    <row r="13" spans="1:5" ht="18.5" x14ac:dyDescent="0.45">
      <c r="A13" s="9" t="s">
        <v>10</v>
      </c>
      <c r="B13" s="10">
        <f>B11-B12</f>
        <v>164465</v>
      </c>
      <c r="C13" s="10">
        <f>C11-C12</f>
        <v>123368</v>
      </c>
      <c r="D13" s="10">
        <f>D11-D12</f>
        <v>147909</v>
      </c>
      <c r="E13" s="10">
        <f>E11-E12</f>
        <v>106608</v>
      </c>
    </row>
    <row r="14" spans="1:5" ht="18.5" x14ac:dyDescent="0.45">
      <c r="A14" s="9" t="s">
        <v>11</v>
      </c>
      <c r="B14" s="10">
        <f>39549-787</f>
        <v>38762</v>
      </c>
      <c r="C14" s="10">
        <f>41181+750</f>
        <v>41931</v>
      </c>
      <c r="D14" s="10">
        <f>40533+796</f>
        <v>41329</v>
      </c>
      <c r="E14" s="10">
        <f>36804-1954</f>
        <v>34850</v>
      </c>
    </row>
    <row r="15" spans="1:5" ht="18.5" x14ac:dyDescent="0.45">
      <c r="A15" s="9" t="s">
        <v>12</v>
      </c>
      <c r="B15" s="10">
        <f>B13-B14</f>
        <v>125703</v>
      </c>
      <c r="C15" s="10">
        <f>C13-C14</f>
        <v>81437</v>
      </c>
      <c r="D15" s="10">
        <f>D13-D14</f>
        <v>106580</v>
      </c>
      <c r="E15" s="10">
        <f>E13-E14</f>
        <v>71758</v>
      </c>
    </row>
    <row r="16" spans="1:5" ht="33.5" customHeight="1" x14ac:dyDescent="0.45">
      <c r="A16" s="11" t="s">
        <v>13</v>
      </c>
      <c r="B16" s="10">
        <v>100628</v>
      </c>
      <c r="C16" s="12">
        <v>125663</v>
      </c>
      <c r="D16" s="12">
        <v>105414</v>
      </c>
      <c r="E16" s="12">
        <v>70695</v>
      </c>
    </row>
    <row r="17" spans="1:5" ht="40.5" customHeight="1" x14ac:dyDescent="0.45">
      <c r="A17" s="11" t="s">
        <v>14</v>
      </c>
      <c r="B17" s="10">
        <v>25856</v>
      </c>
      <c r="C17" s="12">
        <v>11288</v>
      </c>
      <c r="D17" s="12">
        <v>7779</v>
      </c>
      <c r="E17" s="12">
        <v>4491</v>
      </c>
    </row>
    <row r="18" spans="1:5" ht="36.5" customHeight="1" x14ac:dyDescent="0.45">
      <c r="A18" s="11" t="s">
        <v>15</v>
      </c>
      <c r="B18" s="10">
        <f>B16+B17</f>
        <v>126484</v>
      </c>
      <c r="C18" s="10">
        <f>C16+C17</f>
        <v>136951</v>
      </c>
      <c r="D18" s="10">
        <f>D16+D17</f>
        <v>113193</v>
      </c>
      <c r="E18" s="10">
        <f>E16+E17</f>
        <v>75186</v>
      </c>
    </row>
    <row r="19" spans="1:5" ht="18.5" x14ac:dyDescent="0.45">
      <c r="A19" s="9" t="s">
        <v>16</v>
      </c>
      <c r="B19" s="9">
        <v>9.5500000000000007</v>
      </c>
      <c r="C19" s="13">
        <v>27.74</v>
      </c>
      <c r="D19" s="13">
        <v>79.34</v>
      </c>
      <c r="E19" s="13">
        <v>54.08</v>
      </c>
    </row>
    <row r="20" spans="1:5" ht="18.5" x14ac:dyDescent="0.45">
      <c r="A20" s="9"/>
      <c r="B20" s="9"/>
      <c r="C20" s="10"/>
      <c r="D20" s="10"/>
      <c r="E20" s="10"/>
    </row>
    <row r="21" spans="1:5" ht="18.5" x14ac:dyDescent="0.45">
      <c r="A21" s="9" t="s">
        <v>17</v>
      </c>
      <c r="B21" s="10">
        <v>2017108</v>
      </c>
      <c r="C21" s="10">
        <v>1879177</v>
      </c>
      <c r="D21" s="10">
        <v>1824730</v>
      </c>
      <c r="E21" s="10">
        <v>1494350</v>
      </c>
    </row>
    <row r="22" spans="1:5" ht="18.5" x14ac:dyDescent="0.45">
      <c r="A22" s="9" t="s">
        <v>18</v>
      </c>
      <c r="B22" s="10">
        <v>2158482</v>
      </c>
      <c r="C22" s="10">
        <v>1822238</v>
      </c>
      <c r="D22" s="10">
        <v>1041521</v>
      </c>
      <c r="E22" s="10">
        <v>808842</v>
      </c>
    </row>
    <row r="23" spans="1:5" ht="18.5" x14ac:dyDescent="0.45">
      <c r="A23" s="9" t="s">
        <v>19</v>
      </c>
      <c r="B23" s="10">
        <f>B21+B22</f>
        <v>4175590</v>
      </c>
      <c r="C23" s="10">
        <f>C21+C22</f>
        <v>3701415</v>
      </c>
      <c r="D23" s="10">
        <f>D21+D22</f>
        <v>2866251</v>
      </c>
      <c r="E23" s="10">
        <f>E21+E22</f>
        <v>2303192</v>
      </c>
    </row>
    <row r="24" spans="1:5" ht="18.5" x14ac:dyDescent="0.45">
      <c r="A24" s="9" t="s">
        <v>20</v>
      </c>
      <c r="B24" s="10">
        <v>1827079</v>
      </c>
      <c r="C24" s="10">
        <v>1838692</v>
      </c>
      <c r="D24" s="10">
        <v>1437227</v>
      </c>
      <c r="E24" s="10">
        <v>1360381</v>
      </c>
    </row>
    <row r="25" spans="1:5" ht="18.5" x14ac:dyDescent="0.45">
      <c r="A25" s="9" t="s">
        <v>21</v>
      </c>
      <c r="B25" s="10">
        <v>782681</v>
      </c>
      <c r="C25" s="10">
        <v>757222</v>
      </c>
      <c r="D25" s="10">
        <v>643700</v>
      </c>
      <c r="E25" s="10">
        <v>277354</v>
      </c>
    </row>
    <row r="26" spans="1:5" ht="18.5" x14ac:dyDescent="0.45">
      <c r="A26" s="9" t="s">
        <v>22</v>
      </c>
      <c r="B26" s="10">
        <f>B24+B25</f>
        <v>2609760</v>
      </c>
      <c r="C26" s="10">
        <f>C24+C25</f>
        <v>2595914</v>
      </c>
      <c r="D26" s="10">
        <f>D24+D25</f>
        <v>2080927</v>
      </c>
      <c r="E26" s="10">
        <f>E24+E25</f>
        <v>1637735</v>
      </c>
    </row>
    <row r="27" spans="1:5" ht="18.5" x14ac:dyDescent="0.45">
      <c r="A27" s="9" t="s">
        <v>23</v>
      </c>
      <c r="B27" s="10">
        <v>1565830</v>
      </c>
      <c r="C27" s="10">
        <v>1105501</v>
      </c>
      <c r="D27" s="10">
        <v>785323</v>
      </c>
      <c r="E27" s="10">
        <v>665457</v>
      </c>
    </row>
    <row r="28" spans="1:5" ht="18.5" x14ac:dyDescent="0.45">
      <c r="A28" s="9"/>
      <c r="B28" s="9"/>
      <c r="C28" s="9"/>
      <c r="D28" s="9"/>
      <c r="E28" s="9"/>
    </row>
    <row r="29" spans="1:5" ht="18.5" x14ac:dyDescent="0.45">
      <c r="A29" s="9" t="s">
        <v>24</v>
      </c>
      <c r="B29" s="14">
        <f>B15/B23</f>
        <v>3.0104248740896497E-2</v>
      </c>
      <c r="C29" s="14">
        <f>C15/C23</f>
        <v>2.2001585879994543E-2</v>
      </c>
      <c r="D29" s="14">
        <f>D15/D23</f>
        <v>3.7184461514361444E-2</v>
      </c>
      <c r="E29" s="14">
        <f>E15/E23</f>
        <v>3.1155891475830064E-2</v>
      </c>
    </row>
    <row r="30" spans="1:5" ht="18.5" x14ac:dyDescent="0.45">
      <c r="A30" s="9" t="s">
        <v>25</v>
      </c>
      <c r="B30" s="14">
        <f>B15/B27</f>
        <v>8.0278829758019712E-2</v>
      </c>
      <c r="C30" s="14">
        <f>C15/C27</f>
        <v>7.3665243179336787E-2</v>
      </c>
      <c r="D30" s="14">
        <f>D15/D27</f>
        <v>0.13571485872691874</v>
      </c>
      <c r="E30" s="14">
        <f>E15/E27</f>
        <v>0.10783266236586286</v>
      </c>
    </row>
    <row r="31" spans="1:5" ht="18.5" x14ac:dyDescent="0.45">
      <c r="A31" s="9" t="s">
        <v>26</v>
      </c>
      <c r="B31" s="14">
        <f>B15/B6</f>
        <v>4.643644786275531E-2</v>
      </c>
      <c r="C31" s="14">
        <f>C15/C6</f>
        <v>2.6863705216712056E-2</v>
      </c>
      <c r="D31" s="14">
        <f>D15/D6</f>
        <v>3.7942314723277068E-2</v>
      </c>
      <c r="E31" s="14">
        <f>E15/E6</f>
        <v>2.4662869523734893E-2</v>
      </c>
    </row>
    <row r="32" spans="1:5" ht="18.5" x14ac:dyDescent="0.45">
      <c r="A32" s="9" t="s">
        <v>27</v>
      </c>
      <c r="B32" s="15">
        <f>B21/B24</f>
        <v>1.1040069969607225</v>
      </c>
      <c r="C32" s="16" t="s">
        <v>28</v>
      </c>
      <c r="D32" s="16" t="s">
        <v>29</v>
      </c>
      <c r="E32" s="16" t="s">
        <v>30</v>
      </c>
    </row>
    <row r="33" spans="1:5" ht="18.5" x14ac:dyDescent="0.45">
      <c r="A33" s="9" t="s">
        <v>31</v>
      </c>
      <c r="B33" s="17">
        <f>B26/B27</f>
        <v>1.6666943410204174</v>
      </c>
      <c r="C33" s="18" t="s">
        <v>32</v>
      </c>
      <c r="D33" s="18" t="s">
        <v>33</v>
      </c>
      <c r="E33" s="18" t="s">
        <v>34</v>
      </c>
    </row>
    <row r="34" spans="1:5" ht="18.5" x14ac:dyDescent="0.45">
      <c r="A34" s="9" t="s">
        <v>35</v>
      </c>
      <c r="B34" s="17">
        <f>B26/B23</f>
        <v>0.62500389166560888</v>
      </c>
      <c r="C34" s="18" t="s">
        <v>36</v>
      </c>
      <c r="D34" s="18" t="s">
        <v>37</v>
      </c>
      <c r="E34" s="18" t="s">
        <v>38</v>
      </c>
    </row>
  </sheetData>
  <mergeCells count="1">
    <mergeCell ref="C4:E4"/>
  </mergeCells>
  <pageMargins left="0.7" right="0.7" top="0.75" bottom="0.75" header="0.3" footer="0.3"/>
  <pageSetup scale="56" orientation="portrait" r:id="rId1"/>
  <colBreaks count="1" manualBreakCount="1">
    <brk id="5" max="1048575" man="1"/>
  </colBreaks>
  <ignoredErrors>
    <ignoredError sqref="C14:E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LK WMP (2)</vt:lpstr>
      <vt:lpstr>'LK WMP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2021-09-13T07:07:13Z</dcterms:created>
  <dcterms:modified xsi:type="dcterms:W3CDTF">2021-09-13T07:08:02Z</dcterms:modified>
</cp:coreProperties>
</file>