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925" activeTab="2"/>
  </bookViews>
  <sheets>
    <sheet name="HK_KLN" sheetId="1" r:id="rId1"/>
    <sheet name="Sheet2" sheetId="2" r:id="rId2"/>
    <sheet name="NT" sheetId="3" r:id="rId3"/>
    <sheet name="Sheet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K7" i="3" l="1"/>
  <c r="K8" i="3"/>
  <c r="K1" i="3"/>
  <c r="K2" i="3"/>
  <c r="K3" i="3"/>
  <c r="K4" i="3"/>
  <c r="K5" i="3"/>
  <c r="K6" i="3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0" i="4"/>
  <c r="B11" i="4"/>
  <c r="B12" i="4"/>
  <c r="B13" i="4"/>
  <c r="B14" i="4"/>
  <c r="B15" i="4"/>
  <c r="B9" i="4"/>
  <c r="F64" i="3" l="1"/>
  <c r="F65" i="3"/>
  <c r="F66" i="3"/>
  <c r="F67" i="3"/>
  <c r="F68" i="3"/>
  <c r="F69" i="3"/>
  <c r="F70" i="3"/>
  <c r="F71" i="3"/>
  <c r="F72" i="3"/>
  <c r="F73" i="3"/>
  <c r="F74" i="3"/>
  <c r="F19" i="3"/>
  <c r="F20" i="3"/>
  <c r="L20" i="3" s="1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7" i="3"/>
  <c r="L7" i="3" s="1"/>
  <c r="F8" i="3"/>
  <c r="L8" i="3" s="1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21" i="3"/>
  <c r="L21" i="3" s="1"/>
  <c r="F22" i="3"/>
  <c r="L22" i="3" s="1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23" i="3"/>
  <c r="F24" i="3"/>
  <c r="L24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5" i="3"/>
  <c r="L25" i="3" s="1"/>
  <c r="F26" i="3"/>
  <c r="L26" i="3" s="1"/>
  <c r="F213" i="3"/>
  <c r="F214" i="3"/>
  <c r="F215" i="3"/>
  <c r="F216" i="3"/>
  <c r="F217" i="3"/>
  <c r="F218" i="3"/>
  <c r="F219" i="3"/>
  <c r="F220" i="3"/>
  <c r="F221" i="3"/>
  <c r="F222" i="3"/>
  <c r="F27" i="3"/>
  <c r="L27" i="3" s="1"/>
  <c r="F28" i="3"/>
  <c r="L28" i="3" s="1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9" i="3"/>
  <c r="L29" i="3" s="1"/>
  <c r="F30" i="3"/>
  <c r="L30" i="3" s="1"/>
  <c r="F31" i="3"/>
  <c r="L31" i="3" s="1"/>
  <c r="F32" i="3"/>
  <c r="L32" i="3" s="1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7" i="3"/>
  <c r="F18" i="3"/>
  <c r="F33" i="3"/>
  <c r="L33" i="3" s="1"/>
  <c r="F34" i="3"/>
  <c r="L34" i="3" s="1"/>
  <c r="F257" i="3"/>
  <c r="F258" i="3"/>
  <c r="F259" i="3"/>
  <c r="F260" i="3"/>
  <c r="F261" i="3"/>
  <c r="F262" i="3"/>
  <c r="F263" i="3"/>
  <c r="F264" i="3"/>
  <c r="F35" i="3"/>
  <c r="L35" i="3" s="1"/>
  <c r="F36" i="3"/>
  <c r="L36" i="3" s="1"/>
  <c r="F265" i="3"/>
  <c r="F266" i="3"/>
  <c r="F267" i="3"/>
  <c r="F268" i="3"/>
  <c r="F269" i="3"/>
  <c r="F270" i="3"/>
  <c r="F271" i="3"/>
  <c r="F272" i="3"/>
  <c r="F37" i="3"/>
  <c r="L37" i="3" s="1"/>
  <c r="F38" i="3"/>
  <c r="L38" i="3" s="1"/>
  <c r="F273" i="3"/>
  <c r="F274" i="3"/>
  <c r="F275" i="3"/>
  <c r="F276" i="3"/>
  <c r="F277" i="3"/>
  <c r="F278" i="3"/>
  <c r="F9" i="3"/>
  <c r="L9" i="3" s="1"/>
  <c r="F10" i="3"/>
  <c r="F1" i="3"/>
  <c r="L1" i="3" s="1"/>
  <c r="F2" i="3"/>
  <c r="L2" i="3" s="1"/>
  <c r="F279" i="3"/>
  <c r="F280" i="3"/>
  <c r="F39" i="3"/>
  <c r="L39" i="3" s="1"/>
  <c r="F40" i="3"/>
  <c r="L40" i="3" s="1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3" i="3"/>
  <c r="F4" i="3"/>
  <c r="L4" i="3" s="1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5" i="3"/>
  <c r="L5" i="3" s="1"/>
  <c r="F6" i="3"/>
  <c r="L6" i="3" s="1"/>
  <c r="F339" i="3"/>
  <c r="F340" i="3"/>
  <c r="F341" i="3"/>
  <c r="F342" i="3"/>
  <c r="F343" i="3"/>
  <c r="F344" i="3"/>
  <c r="F345" i="3"/>
  <c r="F346" i="3"/>
  <c r="F347" i="3"/>
  <c r="F348" i="3"/>
  <c r="F349" i="3"/>
  <c r="F350" i="3"/>
  <c r="F41" i="3"/>
  <c r="L41" i="3" s="1"/>
  <c r="F42" i="3"/>
  <c r="L42" i="3" s="1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11" i="3"/>
  <c r="F12" i="3"/>
  <c r="F369" i="3"/>
  <c r="F370" i="3"/>
  <c r="F13" i="3"/>
  <c r="L13" i="3" s="1"/>
  <c r="F14" i="3"/>
  <c r="L14" i="3" s="1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43" i="3"/>
  <c r="L43" i="3" s="1"/>
  <c r="F44" i="3"/>
  <c r="L44" i="3" s="1"/>
  <c r="F391" i="3"/>
  <c r="F392" i="3"/>
  <c r="F45" i="3"/>
  <c r="L45" i="3" s="1"/>
  <c r="F46" i="3"/>
  <c r="L46" i="3" s="1"/>
  <c r="F393" i="3"/>
  <c r="F394" i="3"/>
  <c r="F395" i="3"/>
  <c r="F396" i="3"/>
  <c r="F397" i="3"/>
  <c r="F398" i="3"/>
  <c r="F399" i="3"/>
  <c r="F400" i="3"/>
  <c r="F47" i="3"/>
  <c r="L47" i="3" s="1"/>
  <c r="F48" i="3"/>
  <c r="L48" i="3" s="1"/>
  <c r="F401" i="3"/>
  <c r="F402" i="3"/>
  <c r="F49" i="3"/>
  <c r="L49" i="3" s="1"/>
  <c r="F50" i="3"/>
  <c r="L50" i="3" s="1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51" i="3"/>
  <c r="L51" i="3" s="1"/>
  <c r="F52" i="3"/>
  <c r="L52" i="3" s="1"/>
  <c r="F425" i="3"/>
  <c r="F426" i="3"/>
  <c r="F427" i="3"/>
  <c r="F428" i="3"/>
  <c r="F429" i="3"/>
  <c r="F430" i="3"/>
  <c r="F431" i="3"/>
  <c r="F432" i="3"/>
  <c r="F433" i="3"/>
  <c r="F434" i="3"/>
  <c r="F53" i="3"/>
  <c r="L53" i="3" s="1"/>
  <c r="F54" i="3"/>
  <c r="L54" i="3" s="1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L456" i="3" s="1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5" i="3"/>
  <c r="L55" i="3" s="1"/>
  <c r="F56" i="3"/>
  <c r="L56" i="3" s="1"/>
  <c r="F501" i="3"/>
  <c r="F502" i="3"/>
  <c r="F57" i="3"/>
  <c r="F58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9" i="3"/>
  <c r="L59" i="3" s="1"/>
  <c r="F60" i="3"/>
  <c r="L60" i="3" s="1"/>
  <c r="F523" i="3"/>
  <c r="F524" i="3"/>
  <c r="F525" i="3"/>
  <c r="F526" i="3"/>
  <c r="F527" i="3"/>
  <c r="F528" i="3"/>
  <c r="F61" i="3"/>
  <c r="L61" i="3" s="1"/>
  <c r="F62" i="3"/>
  <c r="L62" i="3" s="1"/>
  <c r="F15" i="3"/>
  <c r="F16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63" i="3"/>
  <c r="E65" i="3"/>
  <c r="E66" i="3"/>
  <c r="E67" i="3"/>
  <c r="E68" i="3"/>
  <c r="E69" i="3"/>
  <c r="E70" i="3"/>
  <c r="E71" i="3"/>
  <c r="E72" i="3"/>
  <c r="E73" i="3"/>
  <c r="E74" i="3"/>
  <c r="E19" i="3"/>
  <c r="E20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7" i="3"/>
  <c r="E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1" i="3"/>
  <c r="E22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23" i="3"/>
  <c r="E24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5" i="3"/>
  <c r="E26" i="3"/>
  <c r="E213" i="3"/>
  <c r="E214" i="3"/>
  <c r="E215" i="3"/>
  <c r="E216" i="3"/>
  <c r="E217" i="3"/>
  <c r="E218" i="3"/>
  <c r="E219" i="3"/>
  <c r="E220" i="3"/>
  <c r="E221" i="3"/>
  <c r="E222" i="3"/>
  <c r="E27" i="3"/>
  <c r="E28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9" i="3"/>
  <c r="E30" i="3"/>
  <c r="E31" i="3"/>
  <c r="E32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17" i="3"/>
  <c r="E18" i="3"/>
  <c r="E33" i="3"/>
  <c r="E34" i="3"/>
  <c r="E257" i="3"/>
  <c r="E258" i="3"/>
  <c r="E259" i="3"/>
  <c r="E260" i="3"/>
  <c r="E261" i="3"/>
  <c r="E262" i="3"/>
  <c r="E263" i="3"/>
  <c r="E264" i="3"/>
  <c r="E35" i="3"/>
  <c r="E36" i="3"/>
  <c r="E265" i="3"/>
  <c r="E266" i="3"/>
  <c r="E267" i="3"/>
  <c r="E268" i="3"/>
  <c r="E269" i="3"/>
  <c r="E270" i="3"/>
  <c r="E271" i="3"/>
  <c r="E272" i="3"/>
  <c r="E37" i="3"/>
  <c r="E38" i="3"/>
  <c r="E273" i="3"/>
  <c r="E274" i="3"/>
  <c r="E275" i="3"/>
  <c r="E276" i="3"/>
  <c r="E277" i="3"/>
  <c r="E278" i="3"/>
  <c r="E9" i="3"/>
  <c r="E10" i="3"/>
  <c r="E1" i="3"/>
  <c r="E2" i="3"/>
  <c r="E279" i="3"/>
  <c r="E280" i="3"/>
  <c r="E39" i="3"/>
  <c r="E4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3" i="3"/>
  <c r="E4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5" i="3"/>
  <c r="E6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41" i="3"/>
  <c r="E42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11" i="3"/>
  <c r="E12" i="3"/>
  <c r="E369" i="3"/>
  <c r="E370" i="3"/>
  <c r="E13" i="3"/>
  <c r="E14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43" i="3"/>
  <c r="E44" i="3"/>
  <c r="E391" i="3"/>
  <c r="E392" i="3"/>
  <c r="E45" i="3"/>
  <c r="E46" i="3"/>
  <c r="E393" i="3"/>
  <c r="E394" i="3"/>
  <c r="E395" i="3"/>
  <c r="E396" i="3"/>
  <c r="E397" i="3"/>
  <c r="E398" i="3"/>
  <c r="E399" i="3"/>
  <c r="E400" i="3"/>
  <c r="E47" i="3"/>
  <c r="E48" i="3"/>
  <c r="E401" i="3"/>
  <c r="E402" i="3"/>
  <c r="E49" i="3"/>
  <c r="E50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51" i="3"/>
  <c r="E52" i="3"/>
  <c r="E425" i="3"/>
  <c r="E426" i="3"/>
  <c r="E427" i="3"/>
  <c r="E428" i="3"/>
  <c r="E429" i="3"/>
  <c r="E430" i="3"/>
  <c r="E431" i="3"/>
  <c r="E432" i="3"/>
  <c r="E433" i="3"/>
  <c r="E434" i="3"/>
  <c r="E53" i="3"/>
  <c r="E5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5" i="3"/>
  <c r="E56" i="3"/>
  <c r="E501" i="3"/>
  <c r="E502" i="3"/>
  <c r="E57" i="3"/>
  <c r="E58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9" i="3"/>
  <c r="E60" i="3"/>
  <c r="E523" i="3"/>
  <c r="E524" i="3"/>
  <c r="E525" i="3"/>
  <c r="E526" i="3"/>
  <c r="E527" i="3"/>
  <c r="E528" i="3"/>
  <c r="E61" i="3"/>
  <c r="E62" i="3"/>
  <c r="E15" i="3"/>
  <c r="E16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64" i="3"/>
  <c r="E63" i="3"/>
  <c r="G63" i="3" s="1"/>
  <c r="B1002" i="2"/>
  <c r="B297" i="2"/>
  <c r="B525" i="2"/>
  <c r="B1003" i="2"/>
  <c r="B298" i="2"/>
  <c r="B526" i="2"/>
  <c r="B1004" i="2"/>
  <c r="B299" i="2"/>
  <c r="B527" i="2"/>
  <c r="B1005" i="2"/>
  <c r="B300" i="2"/>
  <c r="B528" i="2"/>
  <c r="B1006" i="2"/>
  <c r="B25" i="2"/>
  <c r="B529" i="2"/>
  <c r="B1007" i="2"/>
  <c r="B8" i="2"/>
  <c r="B501" i="2"/>
  <c r="B1008" i="2"/>
  <c r="B26" i="2"/>
  <c r="B530" i="2"/>
  <c r="B1009" i="2"/>
  <c r="B466" i="2"/>
  <c r="B531" i="2"/>
  <c r="B1010" i="2"/>
  <c r="B92" i="2"/>
  <c r="B532" i="2"/>
  <c r="B1011" i="2"/>
  <c r="B93" i="2"/>
  <c r="B533" i="2"/>
  <c r="B1012" i="2"/>
  <c r="B94" i="2"/>
  <c r="B534" i="2"/>
  <c r="B1013" i="2"/>
  <c r="B301" i="2"/>
  <c r="B535" i="2"/>
  <c r="B1014" i="2"/>
  <c r="B27" i="2"/>
  <c r="B536" i="2"/>
  <c r="B1015" i="2"/>
  <c r="B95" i="2"/>
  <c r="B537" i="2"/>
  <c r="B1016" i="2"/>
  <c r="B96" i="2"/>
  <c r="B538" i="2"/>
  <c r="B1017" i="2"/>
  <c r="B28" i="2"/>
  <c r="B539" i="2"/>
  <c r="B1018" i="2"/>
  <c r="B29" i="2"/>
  <c r="B540" i="2"/>
  <c r="B1019" i="2"/>
  <c r="B97" i="2"/>
  <c r="B541" i="2"/>
  <c r="B1020" i="2"/>
  <c r="B467" i="2"/>
  <c r="B542" i="2"/>
  <c r="B1021" i="2"/>
  <c r="B98" i="2"/>
  <c r="B543" i="2"/>
  <c r="B1022" i="2"/>
  <c r="B99" i="2"/>
  <c r="B544" i="2"/>
  <c r="B1023" i="2"/>
  <c r="B100" i="2"/>
  <c r="B545" i="2"/>
  <c r="B1024" i="2"/>
  <c r="B101" i="2"/>
  <c r="B546" i="2"/>
  <c r="B1025" i="2"/>
  <c r="B102" i="2"/>
  <c r="B547" i="2"/>
  <c r="B1026" i="2"/>
  <c r="B103" i="2"/>
  <c r="B548" i="2"/>
  <c r="B1027" i="2"/>
  <c r="B104" i="2"/>
  <c r="B549" i="2"/>
  <c r="B1028" i="2"/>
  <c r="B30" i="2"/>
  <c r="B550" i="2"/>
  <c r="B1029" i="2"/>
  <c r="B105" i="2"/>
  <c r="B551" i="2"/>
  <c r="B1030" i="2"/>
  <c r="B106" i="2"/>
  <c r="B552" i="2"/>
  <c r="B1031" i="2"/>
  <c r="B457" i="2"/>
  <c r="B553" i="2"/>
  <c r="B1032" i="2"/>
  <c r="B107" i="2"/>
  <c r="B554" i="2"/>
  <c r="B1033" i="2"/>
  <c r="B31" i="2"/>
  <c r="B555" i="2"/>
  <c r="B1034" i="2"/>
  <c r="B108" i="2"/>
  <c r="B556" i="2"/>
  <c r="B1035" i="2"/>
  <c r="B109" i="2"/>
  <c r="B557" i="2"/>
  <c r="B1036" i="2"/>
  <c r="B302" i="2"/>
  <c r="B558" i="2"/>
  <c r="B1037" i="2"/>
  <c r="B303" i="2"/>
  <c r="B559" i="2"/>
  <c r="B1038" i="2"/>
  <c r="B458" i="2"/>
  <c r="B560" i="2"/>
  <c r="B1039" i="2"/>
  <c r="B304" i="2"/>
  <c r="B561" i="2"/>
  <c r="B1040" i="2"/>
  <c r="B305" i="2"/>
  <c r="B562" i="2"/>
  <c r="B1041" i="2"/>
  <c r="B306" i="2"/>
  <c r="B563" i="2"/>
  <c r="B1042" i="2"/>
  <c r="B307" i="2"/>
  <c r="B564" i="2"/>
  <c r="B1043" i="2"/>
  <c r="B308" i="2"/>
  <c r="B565" i="2"/>
  <c r="B1044" i="2"/>
  <c r="B309" i="2"/>
  <c r="B566" i="2"/>
  <c r="B1045" i="2"/>
  <c r="B310" i="2"/>
  <c r="B567" i="2"/>
  <c r="B1046" i="2"/>
  <c r="B311" i="2"/>
  <c r="B568" i="2"/>
  <c r="B1047" i="2"/>
  <c r="B110" i="2"/>
  <c r="B569" i="2"/>
  <c r="B1048" i="2"/>
  <c r="B312" i="2"/>
  <c r="B570" i="2"/>
  <c r="B1049" i="2"/>
  <c r="B313" i="2"/>
  <c r="B571" i="2"/>
  <c r="B1050" i="2"/>
  <c r="B314" i="2"/>
  <c r="B572" i="2"/>
  <c r="B1051" i="2"/>
  <c r="B315" i="2"/>
  <c r="B573" i="2"/>
  <c r="B1052" i="2"/>
  <c r="B111" i="2"/>
  <c r="B574" i="2"/>
  <c r="B1053" i="2"/>
  <c r="B316" i="2"/>
  <c r="B575" i="2"/>
  <c r="B1054" i="2"/>
  <c r="B317" i="2"/>
  <c r="B576" i="2"/>
  <c r="B1055" i="2"/>
  <c r="B112" i="2"/>
  <c r="B577" i="2"/>
  <c r="B1056" i="2"/>
  <c r="B318" i="2"/>
  <c r="B578" i="2"/>
  <c r="B1057" i="2"/>
  <c r="B319" i="2"/>
  <c r="B579" i="2"/>
  <c r="B1058" i="2"/>
  <c r="B113" i="2"/>
  <c r="B580" i="2"/>
  <c r="B1059" i="2"/>
  <c r="B320" i="2"/>
  <c r="B581" i="2"/>
  <c r="B1060" i="2"/>
  <c r="B114" i="2"/>
  <c r="B582" i="2"/>
  <c r="B1061" i="2"/>
  <c r="B468" i="2"/>
  <c r="B583" i="2"/>
  <c r="B1062" i="2"/>
  <c r="B115" i="2"/>
  <c r="B584" i="2"/>
  <c r="B1063" i="2"/>
  <c r="B116" i="2"/>
  <c r="B585" i="2"/>
  <c r="B1064" i="2"/>
  <c r="B32" i="2"/>
  <c r="B586" i="2"/>
  <c r="B1065" i="2"/>
  <c r="B117" i="2"/>
  <c r="B587" i="2"/>
  <c r="B1066" i="2"/>
  <c r="B321" i="2"/>
  <c r="B588" i="2"/>
  <c r="B1067" i="2"/>
  <c r="B33" i="2"/>
  <c r="B589" i="2"/>
  <c r="B1068" i="2"/>
  <c r="B118" i="2"/>
  <c r="B590" i="2"/>
  <c r="B1069" i="2"/>
  <c r="B119" i="2"/>
  <c r="B591" i="2"/>
  <c r="B1070" i="2"/>
  <c r="B120" i="2"/>
  <c r="B592" i="2"/>
  <c r="B1071" i="2"/>
  <c r="B121" i="2"/>
  <c r="B593" i="2"/>
  <c r="B1072" i="2"/>
  <c r="B122" i="2"/>
  <c r="B594" i="2"/>
  <c r="B1073" i="2"/>
  <c r="B34" i="2"/>
  <c r="B595" i="2"/>
  <c r="B1074" i="2"/>
  <c r="B123" i="2"/>
  <c r="B596" i="2"/>
  <c r="B1075" i="2"/>
  <c r="B322" i="2"/>
  <c r="B597" i="2"/>
  <c r="B1076" i="2"/>
  <c r="B35" i="2"/>
  <c r="B598" i="2"/>
  <c r="B1077" i="2"/>
  <c r="B36" i="2"/>
  <c r="B599" i="2"/>
  <c r="B1078" i="2"/>
  <c r="B37" i="2"/>
  <c r="B600" i="2"/>
  <c r="B1079" i="2"/>
  <c r="B124" i="2"/>
  <c r="B601" i="2"/>
  <c r="B1080" i="2"/>
  <c r="B38" i="2"/>
  <c r="B602" i="2"/>
  <c r="B1081" i="2"/>
  <c r="B125" i="2"/>
  <c r="B603" i="2"/>
  <c r="B1082" i="2"/>
  <c r="B126" i="2"/>
  <c r="B604" i="2"/>
  <c r="B1083" i="2"/>
  <c r="B127" i="2"/>
  <c r="B605" i="2"/>
  <c r="B1084" i="2"/>
  <c r="B128" i="2"/>
  <c r="B606" i="2"/>
  <c r="B1085" i="2"/>
  <c r="B129" i="2"/>
  <c r="B607" i="2"/>
  <c r="B1086" i="2"/>
  <c r="B323" i="2"/>
  <c r="B608" i="2"/>
  <c r="B1087" i="2"/>
  <c r="B130" i="2"/>
  <c r="B609" i="2"/>
  <c r="B1088" i="2"/>
  <c r="B131" i="2"/>
  <c r="B610" i="2"/>
  <c r="B1089" i="2"/>
  <c r="B324" i="2"/>
  <c r="B611" i="2"/>
  <c r="B1090" i="2"/>
  <c r="B132" i="2"/>
  <c r="B612" i="2"/>
  <c r="B1091" i="2"/>
  <c r="B480" i="2"/>
  <c r="B613" i="2"/>
  <c r="B1092" i="2"/>
  <c r="B133" i="2"/>
  <c r="B614" i="2"/>
  <c r="B1093" i="2"/>
  <c r="B325" i="2"/>
  <c r="B615" i="2"/>
  <c r="B1094" i="2"/>
  <c r="B134" i="2"/>
  <c r="B616" i="2"/>
  <c r="B1095" i="2"/>
  <c r="B9" i="2"/>
  <c r="B502" i="2"/>
  <c r="B1096" i="2"/>
  <c r="B326" i="2"/>
  <c r="B617" i="2"/>
  <c r="B1097" i="2"/>
  <c r="B135" i="2"/>
  <c r="B618" i="2"/>
  <c r="B1098" i="2"/>
  <c r="B327" i="2"/>
  <c r="B619" i="2"/>
  <c r="B1099" i="2"/>
  <c r="B328" i="2"/>
  <c r="B620" i="2"/>
  <c r="B1100" i="2"/>
  <c r="B136" i="2"/>
  <c r="B621" i="2"/>
  <c r="B1101" i="2"/>
  <c r="B329" i="2"/>
  <c r="B622" i="2"/>
  <c r="B1102" i="2"/>
  <c r="B330" i="2"/>
  <c r="B623" i="2"/>
  <c r="B1103" i="2"/>
  <c r="B39" i="2"/>
  <c r="B624" i="2"/>
  <c r="B1104" i="2"/>
  <c r="B137" i="2"/>
  <c r="B625" i="2"/>
  <c r="B1105" i="2"/>
  <c r="B138" i="2"/>
  <c r="B626" i="2"/>
  <c r="B1106" i="2"/>
  <c r="B497" i="2"/>
  <c r="B627" i="2"/>
  <c r="B1107" i="2"/>
  <c r="B487" i="2"/>
  <c r="B628" i="2"/>
  <c r="B1108" i="2"/>
  <c r="B488" i="2"/>
  <c r="B629" i="2"/>
  <c r="B1109" i="2"/>
  <c r="B139" i="2"/>
  <c r="B630" i="2"/>
  <c r="B1110" i="2"/>
  <c r="B140" i="2"/>
  <c r="B631" i="2"/>
  <c r="B1111" i="2"/>
  <c r="B141" i="2"/>
  <c r="B632" i="2"/>
  <c r="B1112" i="2"/>
  <c r="B40" i="2"/>
  <c r="B633" i="2"/>
  <c r="B1113" i="2"/>
  <c r="B142" i="2"/>
  <c r="B634" i="2"/>
  <c r="B1114" i="2"/>
  <c r="B143" i="2"/>
  <c r="B635" i="2"/>
  <c r="B1115" i="2"/>
  <c r="B41" i="2"/>
  <c r="B636" i="2"/>
  <c r="B1116" i="2"/>
  <c r="B144" i="2"/>
  <c r="B637" i="2"/>
  <c r="B1117" i="2"/>
  <c r="B42" i="2"/>
  <c r="B638" i="2"/>
  <c r="B1118" i="2"/>
  <c r="B43" i="2"/>
  <c r="B639" i="2"/>
  <c r="B1119" i="2"/>
  <c r="B44" i="2"/>
  <c r="B640" i="2"/>
  <c r="B1120" i="2"/>
  <c r="B145" i="2"/>
  <c r="B641" i="2"/>
  <c r="B1121" i="2"/>
  <c r="B146" i="2"/>
  <c r="B642" i="2"/>
  <c r="B1122" i="2"/>
  <c r="B331" i="2"/>
  <c r="B643" i="2"/>
  <c r="B1123" i="2"/>
  <c r="B45" i="2"/>
  <c r="B644" i="2"/>
  <c r="B1124" i="2"/>
  <c r="B147" i="2"/>
  <c r="B645" i="2"/>
  <c r="B1125" i="2"/>
  <c r="B148" i="2"/>
  <c r="B646" i="2"/>
  <c r="B1126" i="2"/>
  <c r="B149" i="2"/>
  <c r="B647" i="2"/>
  <c r="B1127" i="2"/>
  <c r="B150" i="2"/>
  <c r="B648" i="2"/>
  <c r="B1128" i="2"/>
  <c r="B151" i="2"/>
  <c r="B649" i="2"/>
  <c r="B1129" i="2"/>
  <c r="B152" i="2"/>
  <c r="B650" i="2"/>
  <c r="B1130" i="2"/>
  <c r="B153" i="2"/>
  <c r="B651" i="2"/>
  <c r="B1131" i="2"/>
  <c r="B154" i="2"/>
  <c r="B652" i="2"/>
  <c r="B1132" i="2"/>
  <c r="B155" i="2"/>
  <c r="B653" i="2"/>
  <c r="B1133" i="2"/>
  <c r="B459" i="2"/>
  <c r="B654" i="2"/>
  <c r="B1134" i="2"/>
  <c r="B156" i="2"/>
  <c r="B655" i="2"/>
  <c r="B1135" i="2"/>
  <c r="B46" i="2"/>
  <c r="B656" i="2"/>
  <c r="B1136" i="2"/>
  <c r="B332" i="2"/>
  <c r="B657" i="2"/>
  <c r="B1137" i="2"/>
  <c r="B157" i="2"/>
  <c r="B658" i="2"/>
  <c r="B1138" i="2"/>
  <c r="B158" i="2"/>
  <c r="B659" i="2"/>
  <c r="B1139" i="2"/>
  <c r="B159" i="2"/>
  <c r="B660" i="2"/>
  <c r="B1140" i="2"/>
  <c r="B160" i="2"/>
  <c r="B661" i="2"/>
  <c r="B1141" i="2"/>
  <c r="B161" i="2"/>
  <c r="B662" i="2"/>
  <c r="B1142" i="2"/>
  <c r="B333" i="2"/>
  <c r="B663" i="2"/>
  <c r="B1143" i="2"/>
  <c r="B334" i="2"/>
  <c r="B664" i="2"/>
  <c r="B1144" i="2"/>
  <c r="B335" i="2"/>
  <c r="B665" i="2"/>
  <c r="B1145" i="2"/>
  <c r="B336" i="2"/>
  <c r="B666" i="2"/>
  <c r="B1146" i="2"/>
  <c r="B337" i="2"/>
  <c r="B667" i="2"/>
  <c r="B1147" i="2"/>
  <c r="B338" i="2"/>
  <c r="B668" i="2"/>
  <c r="B1148" i="2"/>
  <c r="B339" i="2"/>
  <c r="B669" i="2"/>
  <c r="B1149" i="2"/>
  <c r="B162" i="2"/>
  <c r="B670" i="2"/>
  <c r="B1150" i="2"/>
  <c r="B163" i="2"/>
  <c r="B671" i="2"/>
  <c r="B1151" i="2"/>
  <c r="B164" i="2"/>
  <c r="B672" i="2"/>
  <c r="B1152" i="2"/>
  <c r="B483" i="2"/>
  <c r="B673" i="2"/>
  <c r="B1153" i="2"/>
  <c r="B340" i="2"/>
  <c r="B674" i="2"/>
  <c r="B1154" i="2"/>
  <c r="B341" i="2"/>
  <c r="B675" i="2"/>
  <c r="B1155" i="2"/>
  <c r="B342" i="2"/>
  <c r="B676" i="2"/>
  <c r="B1156" i="2"/>
  <c r="B343" i="2"/>
  <c r="B677" i="2"/>
  <c r="B1157" i="2"/>
  <c r="B344" i="2"/>
  <c r="B678" i="2"/>
  <c r="B1158" i="2"/>
  <c r="B165" i="2"/>
  <c r="B679" i="2"/>
  <c r="B1159" i="2"/>
  <c r="B166" i="2"/>
  <c r="B680" i="2"/>
  <c r="B1160" i="2"/>
  <c r="B167" i="2"/>
  <c r="B681" i="2"/>
  <c r="B1161" i="2"/>
  <c r="B345" i="2"/>
  <c r="B682" i="2"/>
  <c r="B1162" i="2"/>
  <c r="B168" i="2"/>
  <c r="B683" i="2"/>
  <c r="B1163" i="2"/>
  <c r="B169" i="2"/>
  <c r="B684" i="2"/>
  <c r="B1164" i="2"/>
  <c r="B346" i="2"/>
  <c r="B685" i="2"/>
  <c r="B1165" i="2"/>
  <c r="B47" i="2"/>
  <c r="B686" i="2"/>
  <c r="B1166" i="2"/>
  <c r="B347" i="2"/>
  <c r="B687" i="2"/>
  <c r="B1167" i="2"/>
  <c r="B48" i="2"/>
  <c r="B688" i="2"/>
  <c r="B1168" i="2"/>
  <c r="B170" i="2"/>
  <c r="B689" i="2"/>
  <c r="B1169" i="2"/>
  <c r="B171" i="2"/>
  <c r="B690" i="2"/>
  <c r="B1170" i="2"/>
  <c r="B348" i="2"/>
  <c r="B691" i="2"/>
  <c r="B1171" i="2"/>
  <c r="B49" i="2"/>
  <c r="B692" i="2"/>
  <c r="B1172" i="2"/>
  <c r="B349" i="2"/>
  <c r="B693" i="2"/>
  <c r="B1173" i="2"/>
  <c r="B172" i="2"/>
  <c r="B694" i="2"/>
  <c r="B1174" i="2"/>
  <c r="B173" i="2"/>
  <c r="B695" i="2"/>
  <c r="B1175" i="2"/>
  <c r="B350" i="2"/>
  <c r="B696" i="2"/>
  <c r="B1176" i="2"/>
  <c r="B174" i="2"/>
  <c r="B697" i="2"/>
  <c r="B1177" i="2"/>
  <c r="B175" i="2"/>
  <c r="B698" i="2"/>
  <c r="B1178" i="2"/>
  <c r="B176" i="2"/>
  <c r="B699" i="2"/>
  <c r="B1179" i="2"/>
  <c r="B50" i="2"/>
  <c r="B700" i="2"/>
  <c r="B1180" i="2"/>
  <c r="B177" i="2"/>
  <c r="B701" i="2"/>
  <c r="B1181" i="2"/>
  <c r="B178" i="2"/>
  <c r="B702" i="2"/>
  <c r="B1182" i="2"/>
  <c r="B179" i="2"/>
  <c r="B703" i="2"/>
  <c r="B1183" i="2"/>
  <c r="B180" i="2"/>
  <c r="B704" i="2"/>
  <c r="B1184" i="2"/>
  <c r="B181" i="2"/>
  <c r="B705" i="2"/>
  <c r="B1185" i="2"/>
  <c r="B351" i="2"/>
  <c r="B706" i="2"/>
  <c r="B1186" i="2"/>
  <c r="B352" i="2"/>
  <c r="B707" i="2"/>
  <c r="B1187" i="2"/>
  <c r="B353" i="2"/>
  <c r="B708" i="2"/>
  <c r="B1188" i="2"/>
  <c r="B182" i="2"/>
  <c r="B709" i="2"/>
  <c r="B1189" i="2"/>
  <c r="B183" i="2"/>
  <c r="B710" i="2"/>
  <c r="B1190" i="2"/>
  <c r="B354" i="2"/>
  <c r="B711" i="2"/>
  <c r="B1191" i="2"/>
  <c r="B184" i="2"/>
  <c r="B712" i="2"/>
  <c r="B1192" i="2"/>
  <c r="B185" i="2"/>
  <c r="B713" i="2"/>
  <c r="B1193" i="2"/>
  <c r="B355" i="2"/>
  <c r="B714" i="2"/>
  <c r="B1194" i="2"/>
  <c r="B356" i="2"/>
  <c r="B715" i="2"/>
  <c r="B1195" i="2"/>
  <c r="B460" i="2"/>
  <c r="B716" i="2"/>
  <c r="B1196" i="2"/>
  <c r="B357" i="2"/>
  <c r="B717" i="2"/>
  <c r="B1197" i="2"/>
  <c r="B358" i="2"/>
  <c r="B718" i="2"/>
  <c r="B1198" i="2"/>
  <c r="B186" i="2"/>
  <c r="B719" i="2"/>
  <c r="B1199" i="2"/>
  <c r="B359" i="2"/>
  <c r="B720" i="2"/>
  <c r="B1200" i="2"/>
  <c r="B2" i="2"/>
  <c r="B503" i="2"/>
  <c r="B1201" i="2"/>
  <c r="B10" i="2"/>
  <c r="B504" i="2"/>
  <c r="B1202" i="2"/>
  <c r="B360" i="2"/>
  <c r="B721" i="2"/>
  <c r="B1203" i="2"/>
  <c r="B361" i="2"/>
  <c r="B722" i="2"/>
  <c r="B1204" i="2"/>
  <c r="B362" i="2"/>
  <c r="B723" i="2"/>
  <c r="B1205" i="2"/>
  <c r="B363" i="2"/>
  <c r="B724" i="2"/>
  <c r="B1206" i="2"/>
  <c r="B364" i="2"/>
  <c r="B725" i="2"/>
  <c r="B1207" i="2"/>
  <c r="B365" i="2"/>
  <c r="B726" i="2"/>
  <c r="B1208" i="2"/>
  <c r="B366" i="2"/>
  <c r="B727" i="2"/>
  <c r="B1209" i="2"/>
  <c r="B367" i="2"/>
  <c r="B728" i="2"/>
  <c r="B1210" i="2"/>
  <c r="B368" i="2"/>
  <c r="B729" i="2"/>
  <c r="B1211" i="2"/>
  <c r="B369" i="2"/>
  <c r="B730" i="2"/>
  <c r="B1212" i="2"/>
  <c r="B370" i="2"/>
  <c r="B731" i="2"/>
  <c r="B1213" i="2"/>
  <c r="B371" i="2"/>
  <c r="B732" i="2"/>
  <c r="B1214" i="2"/>
  <c r="B187" i="2"/>
  <c r="B733" i="2"/>
  <c r="B1215" i="2"/>
  <c r="B372" i="2"/>
  <c r="B734" i="2"/>
  <c r="B1216" i="2"/>
  <c r="B188" i="2"/>
  <c r="B735" i="2"/>
  <c r="B1217" i="2"/>
  <c r="B189" i="2"/>
  <c r="B736" i="2"/>
  <c r="B1218" i="2"/>
  <c r="B496" i="2"/>
  <c r="B737" i="2"/>
  <c r="B1219" i="2"/>
  <c r="B494" i="2"/>
  <c r="B738" i="2"/>
  <c r="B1220" i="2"/>
  <c r="B469" i="2"/>
  <c r="B739" i="2"/>
  <c r="B1221" i="2"/>
  <c r="B461" i="2"/>
  <c r="B740" i="2"/>
  <c r="B1222" i="2"/>
  <c r="B190" i="2"/>
  <c r="B741" i="2"/>
  <c r="B1223" i="2"/>
  <c r="B51" i="2"/>
  <c r="B742" i="2"/>
  <c r="B1224" i="2"/>
  <c r="B52" i="2"/>
  <c r="B743" i="2"/>
  <c r="B1225" i="2"/>
  <c r="B191" i="2"/>
  <c r="B744" i="2"/>
  <c r="B1226" i="2"/>
  <c r="B192" i="2"/>
  <c r="B745" i="2"/>
  <c r="B1227" i="2"/>
  <c r="B373" i="2"/>
  <c r="B746" i="2"/>
  <c r="B1228" i="2"/>
  <c r="B193" i="2"/>
  <c r="B747" i="2"/>
  <c r="B1229" i="2"/>
  <c r="B53" i="2"/>
  <c r="B748" i="2"/>
  <c r="B1230" i="2"/>
  <c r="B194" i="2"/>
  <c r="B749" i="2"/>
  <c r="B1231" i="2"/>
  <c r="B195" i="2"/>
  <c r="B750" i="2"/>
  <c r="B1232" i="2"/>
  <c r="B54" i="2"/>
  <c r="B751" i="2"/>
  <c r="B1233" i="2"/>
  <c r="B196" i="2"/>
  <c r="B752" i="2"/>
  <c r="B1234" i="2"/>
  <c r="B55" i="2"/>
  <c r="B753" i="2"/>
  <c r="B1235" i="2"/>
  <c r="B197" i="2"/>
  <c r="B754" i="2"/>
  <c r="B1236" i="2"/>
  <c r="B374" i="2"/>
  <c r="B755" i="2"/>
  <c r="B1237" i="2"/>
  <c r="B375" i="2"/>
  <c r="B756" i="2"/>
  <c r="B1238" i="2"/>
  <c r="B376" i="2"/>
  <c r="B757" i="2"/>
  <c r="B1239" i="2"/>
  <c r="B377" i="2"/>
  <c r="B758" i="2"/>
  <c r="B1240" i="2"/>
  <c r="B378" i="2"/>
  <c r="B759" i="2"/>
  <c r="B1241" i="2"/>
  <c r="B379" i="2"/>
  <c r="B760" i="2"/>
  <c r="B1242" i="2"/>
  <c r="B380" i="2"/>
  <c r="B761" i="2"/>
  <c r="B1243" i="2"/>
  <c r="B477" i="2"/>
  <c r="B762" i="2"/>
  <c r="B1244" i="2"/>
  <c r="B381" i="2"/>
  <c r="B763" i="2"/>
  <c r="B1245" i="2"/>
  <c r="B198" i="2"/>
  <c r="B764" i="2"/>
  <c r="B1246" i="2"/>
  <c r="B382" i="2"/>
  <c r="B765" i="2"/>
  <c r="B1247" i="2"/>
  <c r="B383" i="2"/>
  <c r="B766" i="2"/>
  <c r="B1248" i="2"/>
  <c r="B384" i="2"/>
  <c r="B767" i="2"/>
  <c r="B1249" i="2"/>
  <c r="B199" i="2"/>
  <c r="B768" i="2"/>
  <c r="B1250" i="2"/>
  <c r="B200" i="2"/>
  <c r="B769" i="2"/>
  <c r="B1251" i="2"/>
  <c r="B385" i="2"/>
  <c r="B770" i="2"/>
  <c r="B1252" i="2"/>
  <c r="B201" i="2"/>
  <c r="B771" i="2"/>
  <c r="B1253" i="2"/>
  <c r="B481" i="2"/>
  <c r="B772" i="2"/>
  <c r="B1254" i="2"/>
  <c r="B202" i="2"/>
  <c r="B773" i="2"/>
  <c r="B1255" i="2"/>
  <c r="B203" i="2"/>
  <c r="B774" i="2"/>
  <c r="B1256" i="2"/>
  <c r="B204" i="2"/>
  <c r="B775" i="2"/>
  <c r="B1257" i="2"/>
  <c r="B205" i="2"/>
  <c r="B776" i="2"/>
  <c r="B1258" i="2"/>
  <c r="B386" i="2"/>
  <c r="B777" i="2"/>
  <c r="B1259" i="2"/>
  <c r="B387" i="2"/>
  <c r="B778" i="2"/>
  <c r="B1260" i="2"/>
  <c r="B388" i="2"/>
  <c r="B779" i="2"/>
  <c r="B1261" i="2"/>
  <c r="B206" i="2"/>
  <c r="B780" i="2"/>
  <c r="B1262" i="2"/>
  <c r="B207" i="2"/>
  <c r="B781" i="2"/>
  <c r="B1263" i="2"/>
  <c r="B208" i="2"/>
  <c r="B782" i="2"/>
  <c r="B1264" i="2"/>
  <c r="B389" i="2"/>
  <c r="B783" i="2"/>
  <c r="B1265" i="2"/>
  <c r="B56" i="2"/>
  <c r="B784" i="2"/>
  <c r="B1266" i="2"/>
  <c r="B209" i="2"/>
  <c r="B785" i="2"/>
  <c r="B1267" i="2"/>
  <c r="B210" i="2"/>
  <c r="B786" i="2"/>
  <c r="B1268" i="2"/>
  <c r="B211" i="2"/>
  <c r="B787" i="2"/>
  <c r="B1269" i="2"/>
  <c r="B212" i="2"/>
  <c r="B788" i="2"/>
  <c r="B1270" i="2"/>
  <c r="B390" i="2"/>
  <c r="B789" i="2"/>
  <c r="B1271" i="2"/>
  <c r="B213" i="2"/>
  <c r="B790" i="2"/>
  <c r="B1272" i="2"/>
  <c r="B214" i="2"/>
  <c r="B791" i="2"/>
  <c r="B1273" i="2"/>
  <c r="B57" i="2"/>
  <c r="B792" i="2"/>
  <c r="B1274" i="2"/>
  <c r="B391" i="2"/>
  <c r="B793" i="2"/>
  <c r="B1275" i="2"/>
  <c r="B58" i="2"/>
  <c r="B794" i="2"/>
  <c r="B1276" i="2"/>
  <c r="B59" i="2"/>
  <c r="B795" i="2"/>
  <c r="B1277" i="2"/>
  <c r="B60" i="2"/>
  <c r="B796" i="2"/>
  <c r="B1278" i="2"/>
  <c r="B215" i="2"/>
  <c r="B797" i="2"/>
  <c r="B1279" i="2"/>
  <c r="B216" i="2"/>
  <c r="B798" i="2"/>
  <c r="B1280" i="2"/>
  <c r="B217" i="2"/>
  <c r="B799" i="2"/>
  <c r="B1281" i="2"/>
  <c r="B218" i="2"/>
  <c r="B800" i="2"/>
  <c r="B1282" i="2"/>
  <c r="B3" i="2"/>
  <c r="B505" i="2"/>
  <c r="B1283" i="2"/>
  <c r="B392" i="2"/>
  <c r="B801" i="2"/>
  <c r="B1284" i="2"/>
  <c r="B61" i="2"/>
  <c r="B802" i="2"/>
  <c r="B1285" i="2"/>
  <c r="B62" i="2"/>
  <c r="B803" i="2"/>
  <c r="B1286" i="2"/>
  <c r="B219" i="2"/>
  <c r="B804" i="2"/>
  <c r="B1287" i="2"/>
  <c r="B63" i="2"/>
  <c r="B805" i="2"/>
  <c r="B1288" i="2"/>
  <c r="B220" i="2"/>
  <c r="B806" i="2"/>
  <c r="B1289" i="2"/>
  <c r="B393" i="2"/>
  <c r="B807" i="2"/>
  <c r="B1290" i="2"/>
  <c r="B64" i="2"/>
  <c r="B808" i="2"/>
  <c r="B1291" i="2"/>
  <c r="B65" i="2"/>
  <c r="B809" i="2"/>
  <c r="B1292" i="2"/>
  <c r="B394" i="2"/>
  <c r="B810" i="2"/>
  <c r="B1293" i="2"/>
  <c r="B221" i="2"/>
  <c r="B811" i="2"/>
  <c r="B1294" i="2"/>
  <c r="B222" i="2"/>
  <c r="B812" i="2"/>
  <c r="B1295" i="2"/>
  <c r="B395" i="2"/>
  <c r="B813" i="2"/>
  <c r="B1296" i="2"/>
  <c r="B223" i="2"/>
  <c r="B814" i="2"/>
  <c r="B1297" i="2"/>
  <c r="B396" i="2"/>
  <c r="B815" i="2"/>
  <c r="B1298" i="2"/>
  <c r="B224" i="2"/>
  <c r="B816" i="2"/>
  <c r="B1299" i="2"/>
  <c r="B225" i="2"/>
  <c r="B817" i="2"/>
  <c r="B1300" i="2"/>
  <c r="B397" i="2"/>
  <c r="B818" i="2"/>
  <c r="B1301" i="2"/>
  <c r="B398" i="2"/>
  <c r="B819" i="2"/>
  <c r="B1302" i="2"/>
  <c r="B66" i="2"/>
  <c r="B820" i="2"/>
  <c r="B1303" i="2"/>
  <c r="B226" i="2"/>
  <c r="B821" i="2"/>
  <c r="B1304" i="2"/>
  <c r="B227" i="2"/>
  <c r="B822" i="2"/>
  <c r="B1305" i="2"/>
  <c r="B228" i="2"/>
  <c r="B823" i="2"/>
  <c r="B1306" i="2"/>
  <c r="B229" i="2"/>
  <c r="B824" i="2"/>
  <c r="B1307" i="2"/>
  <c r="B230" i="2"/>
  <c r="B825" i="2"/>
  <c r="B1308" i="2"/>
  <c r="B484" i="2"/>
  <c r="B826" i="2"/>
  <c r="B1309" i="2"/>
  <c r="B399" i="2"/>
  <c r="B827" i="2"/>
  <c r="B1310" i="2"/>
  <c r="B231" i="2"/>
  <c r="B828" i="2"/>
  <c r="B1311" i="2"/>
  <c r="B400" i="2"/>
  <c r="B829" i="2"/>
  <c r="B1312" i="2"/>
  <c r="B401" i="2"/>
  <c r="B830" i="2"/>
  <c r="B1313" i="2"/>
  <c r="B402" i="2"/>
  <c r="B831" i="2"/>
  <c r="B1314" i="2"/>
  <c r="B403" i="2"/>
  <c r="B832" i="2"/>
  <c r="B1315" i="2"/>
  <c r="B404" i="2"/>
  <c r="B833" i="2"/>
  <c r="B1316" i="2"/>
  <c r="B232" i="2"/>
  <c r="B834" i="2"/>
  <c r="B1317" i="2"/>
  <c r="B405" i="2"/>
  <c r="B835" i="2"/>
  <c r="B1318" i="2"/>
  <c r="B406" i="2"/>
  <c r="B836" i="2"/>
  <c r="B1319" i="2"/>
  <c r="B233" i="2"/>
  <c r="B837" i="2"/>
  <c r="B1320" i="2"/>
  <c r="B67" i="2"/>
  <c r="B838" i="2"/>
  <c r="B1321" i="2"/>
  <c r="B68" i="2"/>
  <c r="B839" i="2"/>
  <c r="B1322" i="2"/>
  <c r="B234" i="2"/>
  <c r="B840" i="2"/>
  <c r="B1323" i="2"/>
  <c r="B407" i="2"/>
  <c r="B841" i="2"/>
  <c r="B1324" i="2"/>
  <c r="B235" i="2"/>
  <c r="B842" i="2"/>
  <c r="B1325" i="2"/>
  <c r="B69" i="2"/>
  <c r="B843" i="2"/>
  <c r="B1326" i="2"/>
  <c r="B70" i="2"/>
  <c r="B844" i="2"/>
  <c r="B1327" i="2"/>
  <c r="B408" i="2"/>
  <c r="B845" i="2"/>
  <c r="B1328" i="2"/>
  <c r="B236" i="2"/>
  <c r="B846" i="2"/>
  <c r="B1329" i="2"/>
  <c r="B478" i="2"/>
  <c r="B847" i="2"/>
  <c r="B1330" i="2"/>
  <c r="B495" i="2"/>
  <c r="B848" i="2"/>
  <c r="B1331" i="2"/>
  <c r="B485" i="2"/>
  <c r="B849" i="2"/>
  <c r="B1332" i="2"/>
  <c r="B489" i="2"/>
  <c r="B850" i="2"/>
  <c r="B1333" i="2"/>
  <c r="B470" i="2"/>
  <c r="B851" i="2"/>
  <c r="B1334" i="2"/>
  <c r="B462" i="2"/>
  <c r="B852" i="2"/>
  <c r="B1335" i="2"/>
  <c r="B237" i="2"/>
  <c r="B853" i="2"/>
  <c r="B1336" i="2"/>
  <c r="B409" i="2"/>
  <c r="B854" i="2"/>
  <c r="B1337" i="2"/>
  <c r="B71" i="2"/>
  <c r="B855" i="2"/>
  <c r="B1338" i="2"/>
  <c r="B410" i="2"/>
  <c r="B856" i="2"/>
  <c r="B1339" i="2"/>
  <c r="B238" i="2"/>
  <c r="B857" i="2"/>
  <c r="B1340" i="2"/>
  <c r="B239" i="2"/>
  <c r="B858" i="2"/>
  <c r="B1341" i="2"/>
  <c r="B240" i="2"/>
  <c r="B859" i="2"/>
  <c r="B1342" i="2"/>
  <c r="B241" i="2"/>
  <c r="B860" i="2"/>
  <c r="B1343" i="2"/>
  <c r="B411" i="2"/>
  <c r="B861" i="2"/>
  <c r="B1344" i="2"/>
  <c r="B412" i="2"/>
  <c r="B862" i="2"/>
  <c r="B1345" i="2"/>
  <c r="B463" i="2"/>
  <c r="B863" i="2"/>
  <c r="B1346" i="2"/>
  <c r="B413" i="2"/>
  <c r="B864" i="2"/>
  <c r="B1347" i="2"/>
  <c r="B414" i="2"/>
  <c r="B865" i="2"/>
  <c r="B1348" i="2"/>
  <c r="B471" i="2"/>
  <c r="B866" i="2"/>
  <c r="B1349" i="2"/>
  <c r="B490" i="2"/>
  <c r="B867" i="2"/>
  <c r="B1350" i="2"/>
  <c r="B415" i="2"/>
  <c r="B868" i="2"/>
  <c r="B1351" i="2"/>
  <c r="B416" i="2"/>
  <c r="B869" i="2"/>
  <c r="B1352" i="2"/>
  <c r="B417" i="2"/>
  <c r="B870" i="2"/>
  <c r="B1353" i="2"/>
  <c r="B242" i="2"/>
  <c r="B871" i="2"/>
  <c r="B1354" i="2"/>
  <c r="B472" i="2"/>
  <c r="B872" i="2"/>
  <c r="B1355" i="2"/>
  <c r="B418" i="2"/>
  <c r="B873" i="2"/>
  <c r="B1356" i="2"/>
  <c r="B419" i="2"/>
  <c r="B874" i="2"/>
  <c r="B1357" i="2"/>
  <c r="B420" i="2"/>
  <c r="B875" i="2"/>
  <c r="B1358" i="2"/>
  <c r="B243" i="2"/>
  <c r="B876" i="2"/>
  <c r="B1359" i="2"/>
  <c r="B421" i="2"/>
  <c r="B877" i="2"/>
  <c r="B1360" i="2"/>
  <c r="B422" i="2"/>
  <c r="B878" i="2"/>
  <c r="B1361" i="2"/>
  <c r="B423" i="2"/>
  <c r="B879" i="2"/>
  <c r="B1362" i="2"/>
  <c r="B244" i="2"/>
  <c r="B880" i="2"/>
  <c r="B1363" i="2"/>
  <c r="B245" i="2"/>
  <c r="B881" i="2"/>
  <c r="B1364" i="2"/>
  <c r="B473" i="2"/>
  <c r="B882" i="2"/>
  <c r="B1365" i="2"/>
  <c r="B72" i="2"/>
  <c r="B883" i="2"/>
  <c r="B1366" i="2"/>
  <c r="B73" i="2"/>
  <c r="B884" i="2"/>
  <c r="B1367" i="2"/>
  <c r="B424" i="2"/>
  <c r="B885" i="2"/>
  <c r="B1368" i="2"/>
  <c r="B74" i="2"/>
  <c r="B886" i="2"/>
  <c r="B1369" i="2"/>
  <c r="B75" i="2"/>
  <c r="B887" i="2"/>
  <c r="B1370" i="2"/>
  <c r="B492" i="2"/>
  <c r="B888" i="2"/>
  <c r="B1371" i="2"/>
  <c r="B246" i="2"/>
  <c r="B889" i="2"/>
  <c r="B1372" i="2"/>
  <c r="B247" i="2"/>
  <c r="B890" i="2"/>
  <c r="B1373" i="2"/>
  <c r="B76" i="2"/>
  <c r="B891" i="2"/>
  <c r="B1374" i="2"/>
  <c r="B474" i="2"/>
  <c r="B892" i="2"/>
  <c r="B1375" i="2"/>
  <c r="B248" i="2"/>
  <c r="B893" i="2"/>
  <c r="B1376" i="2"/>
  <c r="B249" i="2"/>
  <c r="B894" i="2"/>
  <c r="B1377" i="2"/>
  <c r="B425" i="2"/>
  <c r="B895" i="2"/>
  <c r="B1378" i="2"/>
  <c r="B250" i="2"/>
  <c r="B896" i="2"/>
  <c r="B1379" i="2"/>
  <c r="B251" i="2"/>
  <c r="B897" i="2"/>
  <c r="B1380" i="2"/>
  <c r="B252" i="2"/>
  <c r="B898" i="2"/>
  <c r="B1381" i="2"/>
  <c r="B253" i="2"/>
  <c r="B899" i="2"/>
  <c r="B1382" i="2"/>
  <c r="B426" i="2"/>
  <c r="B900" i="2"/>
  <c r="B1383" i="2"/>
  <c r="B254" i="2"/>
  <c r="B901" i="2"/>
  <c r="B1384" i="2"/>
  <c r="B427" i="2"/>
  <c r="B902" i="2"/>
  <c r="B1385" i="2"/>
  <c r="B255" i="2"/>
  <c r="B903" i="2"/>
  <c r="B1386" i="2"/>
  <c r="B428" i="2"/>
  <c r="B904" i="2"/>
  <c r="B1387" i="2"/>
  <c r="B429" i="2"/>
  <c r="B905" i="2"/>
  <c r="B1388" i="2"/>
  <c r="B430" i="2"/>
  <c r="B906" i="2"/>
  <c r="B1389" i="2"/>
  <c r="B431" i="2"/>
  <c r="B907" i="2"/>
  <c r="B1390" i="2"/>
  <c r="B256" i="2"/>
  <c r="B908" i="2"/>
  <c r="B1391" i="2"/>
  <c r="B432" i="2"/>
  <c r="B909" i="2"/>
  <c r="B1392" i="2"/>
  <c r="B257" i="2"/>
  <c r="B910" i="2"/>
  <c r="B1393" i="2"/>
  <c r="B433" i="2"/>
  <c r="B911" i="2"/>
  <c r="B1394" i="2"/>
  <c r="B434" i="2"/>
  <c r="B912" i="2"/>
  <c r="B1395" i="2"/>
  <c r="B464" i="2"/>
  <c r="B913" i="2"/>
  <c r="B1396" i="2"/>
  <c r="B435" i="2"/>
  <c r="B914" i="2"/>
  <c r="B1397" i="2"/>
  <c r="B258" i="2"/>
  <c r="B915" i="2"/>
  <c r="B1398" i="2"/>
  <c r="B436" i="2"/>
  <c r="B916" i="2"/>
  <c r="B1399" i="2"/>
  <c r="B475" i="2"/>
  <c r="B917" i="2"/>
  <c r="B1400" i="2"/>
  <c r="B437" i="2"/>
  <c r="B918" i="2"/>
  <c r="B1401" i="2"/>
  <c r="B438" i="2"/>
  <c r="B919" i="2"/>
  <c r="B1402" i="2"/>
  <c r="B259" i="2"/>
  <c r="B920" i="2"/>
  <c r="B1403" i="2"/>
  <c r="B439" i="2"/>
  <c r="B921" i="2"/>
  <c r="B1404" i="2"/>
  <c r="B440" i="2"/>
  <c r="B922" i="2"/>
  <c r="B1405" i="2"/>
  <c r="B441" i="2"/>
  <c r="B923" i="2"/>
  <c r="B1406" i="2"/>
  <c r="B260" i="2"/>
  <c r="B924" i="2"/>
  <c r="B1407" i="2"/>
  <c r="B442" i="2"/>
  <c r="B925" i="2"/>
  <c r="B1408" i="2"/>
  <c r="B77" i="2"/>
  <c r="B926" i="2"/>
  <c r="B1409" i="2"/>
  <c r="B78" i="2"/>
  <c r="B927" i="2"/>
  <c r="B1410" i="2"/>
  <c r="B261" i="2"/>
  <c r="B928" i="2"/>
  <c r="B1411" i="2"/>
  <c r="B79" i="2"/>
  <c r="B929" i="2"/>
  <c r="B1412" i="2"/>
  <c r="B262" i="2"/>
  <c r="B930" i="2"/>
  <c r="B1413" i="2"/>
  <c r="B263" i="2"/>
  <c r="B931" i="2"/>
  <c r="B1414" i="2"/>
  <c r="B80" i="2"/>
  <c r="B932" i="2"/>
  <c r="B1415" i="2"/>
  <c r="B81" i="2"/>
  <c r="B933" i="2"/>
  <c r="B1416" i="2"/>
  <c r="B479" i="2"/>
  <c r="B934" i="2"/>
  <c r="B1417" i="2"/>
  <c r="B264" i="2"/>
  <c r="B935" i="2"/>
  <c r="B1418" i="2"/>
  <c r="B265" i="2"/>
  <c r="B936" i="2"/>
  <c r="B1419" i="2"/>
  <c r="B443" i="2"/>
  <c r="B937" i="2"/>
  <c r="B1420" i="2"/>
  <c r="B266" i="2"/>
  <c r="B938" i="2"/>
  <c r="B1421" i="2"/>
  <c r="B267" i="2"/>
  <c r="B939" i="2"/>
  <c r="B1422" i="2"/>
  <c r="B268" i="2"/>
  <c r="B940" i="2"/>
  <c r="B1423" i="2"/>
  <c r="B11" i="2"/>
  <c r="B506" i="2"/>
  <c r="B1424" i="2"/>
  <c r="B82" i="2"/>
  <c r="B941" i="2"/>
  <c r="B1425" i="2"/>
  <c r="B12" i="2"/>
  <c r="B507" i="2"/>
  <c r="B1426" i="2"/>
  <c r="B269" i="2"/>
  <c r="B942" i="2"/>
  <c r="B1427" i="2"/>
  <c r="B83" i="2"/>
  <c r="B943" i="2"/>
  <c r="B1428" i="2"/>
  <c r="B270" i="2"/>
  <c r="B944" i="2"/>
  <c r="B1429" i="2"/>
  <c r="B271" i="2"/>
  <c r="B945" i="2"/>
  <c r="B1430" i="2"/>
  <c r="B444" i="2"/>
  <c r="B946" i="2"/>
  <c r="B1431" i="2"/>
  <c r="B272" i="2"/>
  <c r="B947" i="2"/>
  <c r="B1432" i="2"/>
  <c r="B445" i="2"/>
  <c r="B948" i="2"/>
  <c r="B1433" i="2"/>
  <c r="B273" i="2"/>
  <c r="B949" i="2"/>
  <c r="B1434" i="2"/>
  <c r="B446" i="2"/>
  <c r="B950" i="2"/>
  <c r="B1435" i="2"/>
  <c r="B447" i="2"/>
  <c r="B951" i="2"/>
  <c r="B1436" i="2"/>
  <c r="B274" i="2"/>
  <c r="B952" i="2"/>
  <c r="B1437" i="2"/>
  <c r="B275" i="2"/>
  <c r="B953" i="2"/>
  <c r="B1438" i="2"/>
  <c r="B448" i="2"/>
  <c r="B954" i="2"/>
  <c r="B1439" i="2"/>
  <c r="B482" i="2"/>
  <c r="B955" i="2"/>
  <c r="B1440" i="2"/>
  <c r="B493" i="2"/>
  <c r="B956" i="2"/>
  <c r="B1441" i="2"/>
  <c r="B486" i="2"/>
  <c r="B957" i="2"/>
  <c r="B1442" i="2"/>
  <c r="B491" i="2"/>
  <c r="B958" i="2"/>
  <c r="B1443" i="2"/>
  <c r="B476" i="2"/>
  <c r="B959" i="2"/>
  <c r="B1444" i="2"/>
  <c r="B449" i="2"/>
  <c r="B960" i="2"/>
  <c r="B1445" i="2"/>
  <c r="B276" i="2"/>
  <c r="B961" i="2"/>
  <c r="B1446" i="2"/>
  <c r="B277" i="2"/>
  <c r="B962" i="2"/>
  <c r="B1447" i="2"/>
  <c r="B278" i="2"/>
  <c r="B963" i="2"/>
  <c r="B1448" i="2"/>
  <c r="B450" i="2"/>
  <c r="B964" i="2"/>
  <c r="B1449" i="2"/>
  <c r="B279" i="2"/>
  <c r="B965" i="2"/>
  <c r="B1450" i="2"/>
  <c r="B280" i="2"/>
  <c r="B966" i="2"/>
  <c r="B1451" i="2"/>
  <c r="B281" i="2"/>
  <c r="B967" i="2"/>
  <c r="B1452" i="2"/>
  <c r="B451" i="2"/>
  <c r="B968" i="2"/>
  <c r="B1453" i="2"/>
  <c r="B282" i="2"/>
  <c r="B969" i="2"/>
  <c r="B1454" i="2"/>
  <c r="B283" i="2"/>
  <c r="B970" i="2"/>
  <c r="B1455" i="2"/>
  <c r="B465" i="2"/>
  <c r="B971" i="2"/>
  <c r="B1456" i="2"/>
  <c r="B452" i="2"/>
  <c r="B972" i="2"/>
  <c r="B1457" i="2"/>
  <c r="B84" i="2"/>
  <c r="B973" i="2"/>
  <c r="B1458" i="2"/>
  <c r="B284" i="2"/>
  <c r="B974" i="2"/>
  <c r="B1459" i="2"/>
  <c r="B285" i="2"/>
  <c r="B975" i="2"/>
  <c r="B1460" i="2"/>
  <c r="B85" i="2"/>
  <c r="B976" i="2"/>
  <c r="B1461" i="2"/>
  <c r="B453" i="2"/>
  <c r="B977" i="2"/>
  <c r="B1462" i="2"/>
  <c r="B86" i="2"/>
  <c r="B978" i="2"/>
  <c r="B1463" i="2"/>
  <c r="B87" i="2"/>
  <c r="B979" i="2"/>
  <c r="B1464" i="2"/>
  <c r="B286" i="2"/>
  <c r="B980" i="2"/>
  <c r="B1465" i="2"/>
  <c r="B287" i="2"/>
  <c r="B981" i="2"/>
  <c r="B1466" i="2"/>
  <c r="B88" i="2"/>
  <c r="B982" i="2"/>
  <c r="B1467" i="2"/>
  <c r="B24" i="2"/>
  <c r="B508" i="2"/>
  <c r="B1468" i="2"/>
  <c r="B4" i="2"/>
  <c r="B509" i="2"/>
  <c r="B1469" i="2"/>
  <c r="B288" i="2"/>
  <c r="B983" i="2"/>
  <c r="B1470" i="2"/>
  <c r="B13" i="2"/>
  <c r="B510" i="2"/>
  <c r="B1471" i="2"/>
  <c r="B5" i="2"/>
  <c r="B511" i="2"/>
  <c r="B1472" i="2"/>
  <c r="B14" i="2"/>
  <c r="B512" i="2"/>
  <c r="B1473" i="2"/>
  <c r="B15" i="2"/>
  <c r="B513" i="2"/>
  <c r="B1474" i="2"/>
  <c r="B6" i="2"/>
  <c r="B514" i="2"/>
  <c r="B1475" i="2"/>
  <c r="B16" i="2"/>
  <c r="B515" i="2"/>
  <c r="B1476" i="2"/>
  <c r="B17" i="2"/>
  <c r="B516" i="2"/>
  <c r="B1477" i="2"/>
  <c r="B7" i="2"/>
  <c r="B517" i="2"/>
  <c r="B1478" i="2"/>
  <c r="B454" i="2"/>
  <c r="B984" i="2"/>
  <c r="B1479" i="2"/>
  <c r="B289" i="2"/>
  <c r="B985" i="2"/>
  <c r="B1480" i="2"/>
  <c r="B290" i="2"/>
  <c r="B986" i="2"/>
  <c r="B1481" i="2"/>
  <c r="B291" i="2"/>
  <c r="B987" i="2"/>
  <c r="B1482" i="2"/>
  <c r="B292" i="2"/>
  <c r="B988" i="2"/>
  <c r="B1483" i="2"/>
  <c r="B18" i="2"/>
  <c r="B518" i="2"/>
  <c r="B1484" i="2"/>
  <c r="B19" i="2"/>
  <c r="B519" i="2"/>
  <c r="B1485" i="2"/>
  <c r="B20" i="2"/>
  <c r="B520" i="2"/>
  <c r="B1486" i="2"/>
  <c r="B21" i="2"/>
  <c r="B521" i="2"/>
  <c r="B1487" i="2"/>
  <c r="B89" i="2"/>
  <c r="B989" i="2"/>
  <c r="B1488" i="2"/>
  <c r="B293" i="2"/>
  <c r="B990" i="2"/>
  <c r="B1489" i="2"/>
  <c r="B294" i="2"/>
  <c r="B991" i="2"/>
  <c r="B1490" i="2"/>
  <c r="B90" i="2"/>
  <c r="B992" i="2"/>
  <c r="B1491" i="2"/>
  <c r="B455" i="2"/>
  <c r="B993" i="2"/>
  <c r="B1492" i="2"/>
  <c r="B295" i="2"/>
  <c r="B994" i="2"/>
  <c r="B1493" i="2"/>
  <c r="B22" i="2"/>
  <c r="B522" i="2"/>
  <c r="B1494" i="2"/>
  <c r="B91" i="2"/>
  <c r="B995" i="2"/>
  <c r="B1495" i="2"/>
  <c r="B456" i="2"/>
  <c r="B996" i="2"/>
  <c r="B1496" i="2"/>
  <c r="B23" i="2"/>
  <c r="B523" i="2"/>
  <c r="B1497" i="2"/>
  <c r="B500" i="2"/>
  <c r="B999" i="2"/>
  <c r="B524" i="2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/>
  <c r="I121" i="1"/>
  <c r="I127" i="1"/>
  <c r="I132" i="1"/>
  <c r="I168" i="1"/>
  <c r="I225" i="1"/>
  <c r="I256" i="1"/>
  <c r="I262" i="1"/>
  <c r="I280" i="1"/>
  <c r="I285" i="1"/>
  <c r="I293" i="1"/>
  <c r="I331" i="1"/>
  <c r="I361" i="1"/>
  <c r="I371" i="1"/>
  <c r="I373" i="1"/>
  <c r="I378" i="1"/>
  <c r="I380" i="1"/>
  <c r="I382" i="1"/>
  <c r="I393" i="1"/>
  <c r="I399" i="1"/>
  <c r="I402" i="1"/>
  <c r="I415" i="1"/>
  <c r="I417" i="1"/>
  <c r="I419" i="1"/>
  <c r="I421" i="1"/>
  <c r="I423" i="1"/>
  <c r="I425" i="1"/>
  <c r="I427" i="1"/>
  <c r="I435" i="1"/>
  <c r="I437" i="1"/>
  <c r="I452" i="1"/>
  <c r="I455" i="1"/>
  <c r="I51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541" i="1"/>
  <c r="F541" i="1"/>
  <c r="E542" i="1"/>
  <c r="F542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529" i="1"/>
  <c r="F529" i="1"/>
  <c r="E530" i="1"/>
  <c r="F530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33" i="1"/>
  <c r="F533" i="1"/>
  <c r="E534" i="1"/>
  <c r="F53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31" i="1"/>
  <c r="F531" i="1"/>
  <c r="E532" i="1"/>
  <c r="F532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F1" i="1"/>
  <c r="E1" i="1"/>
  <c r="J4" i="1"/>
  <c r="J9" i="1"/>
  <c r="J31" i="1"/>
  <c r="J32" i="1"/>
  <c r="J40" i="1"/>
  <c r="J41" i="1"/>
  <c r="J69" i="1"/>
  <c r="J89" i="1"/>
  <c r="J96" i="1"/>
  <c r="J99" i="1"/>
  <c r="J104" i="1"/>
  <c r="J109" i="1"/>
  <c r="J123" i="1"/>
  <c r="J131" i="1"/>
  <c r="J133" i="1"/>
  <c r="J141" i="1"/>
  <c r="J147" i="1"/>
  <c r="J148" i="1"/>
  <c r="J152" i="1"/>
  <c r="J168" i="1"/>
  <c r="J175" i="1"/>
  <c r="J176" i="1"/>
  <c r="J187" i="1"/>
  <c r="J191" i="1"/>
  <c r="J196" i="1"/>
  <c r="J201" i="1"/>
  <c r="J205" i="1"/>
  <c r="J210" i="1"/>
  <c r="J214" i="1"/>
  <c r="J217" i="1"/>
  <c r="J221" i="1"/>
  <c r="J222" i="1"/>
  <c r="J237" i="1"/>
  <c r="J246" i="1"/>
  <c r="J249" i="1"/>
  <c r="J258" i="1"/>
  <c r="J265" i="1"/>
  <c r="J273" i="1"/>
  <c r="J278" i="1"/>
  <c r="J286" i="1"/>
  <c r="J289" i="1"/>
  <c r="J297" i="1"/>
  <c r="J299" i="1"/>
  <c r="J309" i="1"/>
  <c r="J319" i="1"/>
  <c r="J321" i="1"/>
  <c r="J325" i="1"/>
  <c r="J330" i="1"/>
  <c r="J331" i="1"/>
  <c r="J334" i="1"/>
  <c r="J335" i="1"/>
  <c r="J337" i="1"/>
  <c r="J339" i="1"/>
  <c r="J351" i="1"/>
  <c r="J361" i="1"/>
  <c r="J362" i="1"/>
  <c r="J378" i="1"/>
  <c r="J390" i="1"/>
  <c r="J394" i="1"/>
  <c r="J399" i="1"/>
  <c r="J404" i="1"/>
  <c r="J411" i="1"/>
  <c r="J412" i="1"/>
  <c r="J417" i="1"/>
  <c r="J420" i="1"/>
  <c r="J423" i="1"/>
  <c r="J424" i="1"/>
  <c r="J427" i="1"/>
  <c r="J428" i="1"/>
  <c r="J435" i="1"/>
  <c r="J436" i="1"/>
  <c r="J440" i="1"/>
  <c r="J443" i="1"/>
  <c r="J444" i="1"/>
  <c r="J457" i="1"/>
  <c r="J459" i="1"/>
  <c r="J460" i="1"/>
  <c r="J464" i="1"/>
  <c r="J472" i="1"/>
  <c r="J475" i="1"/>
  <c r="J476" i="1"/>
  <c r="J483" i="1"/>
  <c r="J484" i="1"/>
  <c r="J485" i="1"/>
  <c r="J487" i="1"/>
  <c r="J488" i="1"/>
  <c r="J492" i="1"/>
  <c r="J494" i="1"/>
  <c r="J498" i="1"/>
  <c r="J501" i="1"/>
  <c r="J534" i="1"/>
  <c r="J508" i="1"/>
  <c r="J511" i="1"/>
  <c r="J512" i="1"/>
  <c r="J516" i="1"/>
  <c r="J517" i="1"/>
  <c r="J521" i="1"/>
  <c r="J523" i="1"/>
  <c r="J524" i="1"/>
  <c r="J527" i="1"/>
  <c r="J528" i="1"/>
  <c r="J536" i="1"/>
  <c r="J537" i="1"/>
  <c r="J540" i="1"/>
  <c r="J3" i="1"/>
  <c r="A277" i="1"/>
  <c r="J277" i="1" s="1"/>
  <c r="A88" i="1"/>
  <c r="J88" i="1" s="1"/>
  <c r="A492" i="1"/>
  <c r="A86" i="1"/>
  <c r="J86" i="1" s="1"/>
  <c r="A490" i="1"/>
  <c r="J490" i="1" s="1"/>
  <c r="A514" i="1"/>
  <c r="J514" i="1" s="1"/>
  <c r="A202" i="1"/>
  <c r="J202" i="1" s="1"/>
  <c r="A518" i="1"/>
  <c r="J518" i="1" s="1"/>
  <c r="A446" i="1"/>
  <c r="J446" i="1" s="1"/>
  <c r="A266" i="1"/>
  <c r="J266" i="1" s="1"/>
  <c r="A412" i="1"/>
  <c r="A414" i="1"/>
  <c r="J414" i="1" s="1"/>
  <c r="A44" i="1"/>
  <c r="J44" i="1" s="1"/>
  <c r="A40" i="1"/>
  <c r="A42" i="1"/>
  <c r="J42" i="1" s="1"/>
  <c r="A242" i="1"/>
  <c r="J242" i="1" s="1"/>
  <c r="A204" i="1"/>
  <c r="J204" i="1" s="1"/>
  <c r="A78" i="1"/>
  <c r="J78" i="1" s="1"/>
  <c r="A222" i="1"/>
  <c r="A130" i="1"/>
  <c r="J130" i="1" s="1"/>
  <c r="A456" i="1"/>
  <c r="J456" i="1" s="1"/>
  <c r="A274" i="1"/>
  <c r="J274" i="1" s="1"/>
  <c r="A424" i="1"/>
  <c r="A426" i="1"/>
  <c r="J426" i="1" s="1"/>
  <c r="A228" i="1"/>
  <c r="J228" i="1" s="1"/>
  <c r="A96" i="1"/>
  <c r="A488" i="1"/>
  <c r="A534" i="1"/>
  <c r="A8" i="1"/>
  <c r="J8" i="1" s="1"/>
  <c r="A6" i="1"/>
  <c r="J6" i="1" s="1"/>
  <c r="A10" i="1"/>
  <c r="J10" i="1" s="1"/>
  <c r="A14" i="1"/>
  <c r="J14" i="1" s="1"/>
  <c r="A2" i="1"/>
  <c r="I2" i="1" s="1"/>
  <c r="A256" i="1"/>
  <c r="A460" i="1"/>
  <c r="A438" i="1"/>
  <c r="J438" i="1" s="1"/>
  <c r="A92" i="1"/>
  <c r="J92" i="1" s="1"/>
  <c r="A58" i="1"/>
  <c r="J58" i="1" s="1"/>
  <c r="A362" i="1"/>
  <c r="A162" i="1"/>
  <c r="J162" i="1" s="1"/>
  <c r="A158" i="1"/>
  <c r="J158" i="1" s="1"/>
  <c r="A150" i="1"/>
  <c r="J150" i="1" s="1"/>
  <c r="A484" i="1"/>
  <c r="A66" i="1"/>
  <c r="J66" i="1" s="1"/>
  <c r="A354" i="1"/>
  <c r="J354" i="1" s="1"/>
  <c r="A326" i="1"/>
  <c r="J326" i="1" s="1"/>
  <c r="A300" i="1"/>
  <c r="J300" i="1" s="1"/>
  <c r="A356" i="1"/>
  <c r="J356" i="1" s="1"/>
  <c r="A388" i="1"/>
  <c r="J388" i="1" s="1"/>
  <c r="A390" i="1"/>
  <c r="A284" i="1"/>
  <c r="J284" i="1" s="1"/>
  <c r="A282" i="1"/>
  <c r="J282" i="1" s="1"/>
  <c r="A268" i="1"/>
  <c r="J268" i="1" s="1"/>
  <c r="A270" i="1"/>
  <c r="J270" i="1" s="1"/>
  <c r="A528" i="1"/>
  <c r="A542" i="1"/>
  <c r="A12" i="1"/>
  <c r="J12" i="1" s="1"/>
  <c r="A513" i="1"/>
  <c r="J513" i="1" s="1"/>
  <c r="A201" i="1"/>
  <c r="A517" i="1"/>
  <c r="A445" i="1"/>
  <c r="J445" i="1" s="1"/>
  <c r="A265" i="1"/>
  <c r="A411" i="1"/>
  <c r="A413" i="1"/>
  <c r="J413" i="1" s="1"/>
  <c r="A43" i="1"/>
  <c r="J43" i="1" s="1"/>
  <c r="A39" i="1"/>
  <c r="J39" i="1" s="1"/>
  <c r="A41" i="1"/>
  <c r="A241" i="1"/>
  <c r="J241" i="1" s="1"/>
  <c r="A203" i="1"/>
  <c r="J203" i="1" s="1"/>
  <c r="A77" i="1"/>
  <c r="J77" i="1" s="1"/>
  <c r="A221" i="1"/>
  <c r="A129" i="1"/>
  <c r="J129" i="1" s="1"/>
  <c r="A455" i="1"/>
  <c r="A273" i="1"/>
  <c r="A423" i="1"/>
  <c r="A425" i="1"/>
  <c r="A227" i="1"/>
  <c r="J227" i="1" s="1"/>
  <c r="A95" i="1"/>
  <c r="J95" i="1" s="1"/>
  <c r="A487" i="1"/>
  <c r="A533" i="1"/>
  <c r="A7" i="1"/>
  <c r="A5" i="1"/>
  <c r="A9" i="1"/>
  <c r="A13" i="1"/>
  <c r="J13" i="1" s="1"/>
  <c r="A1" i="1"/>
  <c r="J1" i="1" s="1"/>
  <c r="A255" i="1"/>
  <c r="J255" i="1" s="1"/>
  <c r="A459" i="1"/>
  <c r="A437" i="1"/>
  <c r="A91" i="1"/>
  <c r="J91" i="1" s="1"/>
  <c r="A57" i="1"/>
  <c r="J57" i="1" s="1"/>
  <c r="A361" i="1"/>
  <c r="A161" i="1"/>
  <c r="J161" i="1" s="1"/>
  <c r="A157" i="1"/>
  <c r="J157" i="1" s="1"/>
  <c r="A149" i="1"/>
  <c r="J149" i="1" s="1"/>
  <c r="A483" i="1"/>
  <c r="A65" i="1"/>
  <c r="J65" i="1" s="1"/>
  <c r="A353" i="1"/>
  <c r="J353" i="1" s="1"/>
  <c r="A325" i="1"/>
  <c r="A299" i="1"/>
  <c r="A355" i="1"/>
  <c r="J355" i="1" s="1"/>
  <c r="A387" i="1"/>
  <c r="J387" i="1" s="1"/>
  <c r="A389" i="1"/>
  <c r="J389" i="1" s="1"/>
  <c r="A283" i="1"/>
  <c r="J283" i="1" s="1"/>
  <c r="A281" i="1"/>
  <c r="J281" i="1" s="1"/>
  <c r="A267" i="1"/>
  <c r="J267" i="1" s="1"/>
  <c r="A269" i="1"/>
  <c r="J269" i="1" s="1"/>
  <c r="A527" i="1"/>
  <c r="A541" i="1"/>
  <c r="A11" i="1"/>
  <c r="J11" i="1" s="1"/>
  <c r="A450" i="1"/>
  <c r="J450" i="1" s="1"/>
  <c r="A30" i="1"/>
  <c r="J30" i="1" s="1"/>
  <c r="A32" i="1"/>
  <c r="A34" i="1"/>
  <c r="J34" i="1" s="1"/>
  <c r="A50" i="1"/>
  <c r="J50" i="1" s="1"/>
  <c r="A224" i="1"/>
  <c r="J224" i="1" s="1"/>
  <c r="A100" i="1"/>
  <c r="J100" i="1" s="1"/>
  <c r="A128" i="1"/>
  <c r="J128" i="1" s="1"/>
  <c r="A56" i="1"/>
  <c r="J56" i="1" s="1"/>
  <c r="A472" i="1"/>
  <c r="A444" i="1"/>
  <c r="A68" i="1"/>
  <c r="J68" i="1" s="1"/>
  <c r="A196" i="1"/>
  <c r="A104" i="1"/>
  <c r="A4" i="1"/>
  <c r="A478" i="1"/>
  <c r="J478" i="1" s="1"/>
  <c r="A16" i="1"/>
  <c r="J16" i="1" s="1"/>
  <c r="A210" i="1"/>
  <c r="A116" i="1"/>
  <c r="J116" i="1" s="1"/>
  <c r="A470" i="1"/>
  <c r="J470" i="1" s="1"/>
  <c r="A440" i="1"/>
  <c r="A258" i="1"/>
  <c r="A94" i="1"/>
  <c r="J94" i="1" s="1"/>
  <c r="A156" i="1"/>
  <c r="J156" i="1" s="1"/>
  <c r="A160" i="1"/>
  <c r="J160" i="1" s="1"/>
  <c r="A252" i="1"/>
  <c r="J252" i="1" s="1"/>
  <c r="A250" i="1"/>
  <c r="J250" i="1" s="1"/>
  <c r="A406" i="1"/>
  <c r="J406" i="1" s="1"/>
  <c r="A324" i="1"/>
  <c r="J324" i="1" s="1"/>
  <c r="A320" i="1"/>
  <c r="J320" i="1" s="1"/>
  <c r="A322" i="1"/>
  <c r="J322" i="1" s="1"/>
  <c r="A336" i="1"/>
  <c r="J336" i="1" s="1"/>
  <c r="A342" i="1"/>
  <c r="J342" i="1" s="1"/>
  <c r="A334" i="1"/>
  <c r="A538" i="1"/>
  <c r="A360" i="1"/>
  <c r="J360" i="1" s="1"/>
  <c r="A358" i="1"/>
  <c r="J358" i="1" s="1"/>
  <c r="A398" i="1"/>
  <c r="J398" i="1" s="1"/>
  <c r="A428" i="1"/>
  <c r="A454" i="1"/>
  <c r="J454" i="1" s="1"/>
  <c r="A24" i="1"/>
  <c r="J24" i="1" s="1"/>
  <c r="A26" i="1"/>
  <c r="J26" i="1" s="1"/>
  <c r="A458" i="1"/>
  <c r="J458" i="1" s="1"/>
  <c r="A452" i="1"/>
  <c r="A236" i="1"/>
  <c r="J236" i="1" s="1"/>
  <c r="A178" i="1"/>
  <c r="J178" i="1" s="1"/>
  <c r="A134" i="1"/>
  <c r="J134" i="1" s="1"/>
  <c r="A276" i="1"/>
  <c r="J276" i="1" s="1"/>
  <c r="A240" i="1"/>
  <c r="J240" i="1" s="1"/>
  <c r="A138" i="1"/>
  <c r="J138" i="1" s="1"/>
  <c r="A142" i="1"/>
  <c r="J142" i="1" s="1"/>
  <c r="A144" i="1"/>
  <c r="J144" i="1" s="1"/>
  <c r="A146" i="1"/>
  <c r="J146" i="1" s="1"/>
  <c r="A168" i="1"/>
  <c r="A22" i="1"/>
  <c r="J22" i="1" s="1"/>
  <c r="A449" i="1"/>
  <c r="J449" i="1" s="1"/>
  <c r="A29" i="1"/>
  <c r="J29" i="1" s="1"/>
  <c r="A31" i="1"/>
  <c r="A33" i="1"/>
  <c r="J33" i="1" s="1"/>
  <c r="A49" i="1"/>
  <c r="J49" i="1" s="1"/>
  <c r="A223" i="1"/>
  <c r="J223" i="1" s="1"/>
  <c r="A99" i="1"/>
  <c r="A127" i="1"/>
  <c r="A55" i="1"/>
  <c r="J55" i="1" s="1"/>
  <c r="A471" i="1"/>
  <c r="J471" i="1" s="1"/>
  <c r="A443" i="1"/>
  <c r="A67" i="1"/>
  <c r="J67" i="1" s="1"/>
  <c r="A195" i="1"/>
  <c r="J195" i="1" s="1"/>
  <c r="A103" i="1"/>
  <c r="J103" i="1" s="1"/>
  <c r="A3" i="1"/>
  <c r="A477" i="1"/>
  <c r="J477" i="1" s="1"/>
  <c r="A15" i="1"/>
  <c r="J15" i="1" s="1"/>
  <c r="A209" i="1"/>
  <c r="J209" i="1" s="1"/>
  <c r="A115" i="1"/>
  <c r="J115" i="1" s="1"/>
  <c r="A469" i="1"/>
  <c r="J469" i="1" s="1"/>
  <c r="A439" i="1"/>
  <c r="J439" i="1" s="1"/>
  <c r="A257" i="1"/>
  <c r="J257" i="1" s="1"/>
  <c r="A93" i="1"/>
  <c r="J93" i="1" s="1"/>
  <c r="A155" i="1"/>
  <c r="J155" i="1" s="1"/>
  <c r="A159" i="1"/>
  <c r="J159" i="1" s="1"/>
  <c r="A251" i="1"/>
  <c r="J251" i="1" s="1"/>
  <c r="A249" i="1"/>
  <c r="A405" i="1"/>
  <c r="J405" i="1" s="1"/>
  <c r="A323" i="1"/>
  <c r="J323" i="1" s="1"/>
  <c r="A319" i="1"/>
  <c r="A321" i="1"/>
  <c r="A335" i="1"/>
  <c r="A341" i="1"/>
  <c r="J341" i="1" s="1"/>
  <c r="A333" i="1"/>
  <c r="J333" i="1" s="1"/>
  <c r="A537" i="1"/>
  <c r="A359" i="1"/>
  <c r="J359" i="1" s="1"/>
  <c r="A357" i="1"/>
  <c r="J357" i="1" s="1"/>
  <c r="A397" i="1"/>
  <c r="J397" i="1" s="1"/>
  <c r="A427" i="1"/>
  <c r="A453" i="1"/>
  <c r="J453" i="1" s="1"/>
  <c r="A23" i="1"/>
  <c r="J23" i="1" s="1"/>
  <c r="A25" i="1"/>
  <c r="J25" i="1" s="1"/>
  <c r="A457" i="1"/>
  <c r="A451" i="1"/>
  <c r="J451" i="1" s="1"/>
  <c r="A235" i="1"/>
  <c r="J235" i="1" s="1"/>
  <c r="A177" i="1"/>
  <c r="J177" i="1" s="1"/>
  <c r="A133" i="1"/>
  <c r="A275" i="1"/>
  <c r="J275" i="1" s="1"/>
  <c r="A239" i="1"/>
  <c r="J239" i="1" s="1"/>
  <c r="A137" i="1"/>
  <c r="J137" i="1" s="1"/>
  <c r="A141" i="1"/>
  <c r="A143" i="1"/>
  <c r="J143" i="1" s="1"/>
  <c r="A145" i="1"/>
  <c r="J145" i="1" s="1"/>
  <c r="A167" i="1"/>
  <c r="J167" i="1" s="1"/>
  <c r="A21" i="1"/>
  <c r="J21" i="1" s="1"/>
  <c r="A64" i="1"/>
  <c r="J64" i="1" s="1"/>
  <c r="A110" i="1"/>
  <c r="J110" i="1" s="1"/>
  <c r="A170" i="1"/>
  <c r="J170" i="1" s="1"/>
  <c r="A36" i="1"/>
  <c r="J36" i="1" s="1"/>
  <c r="A38" i="1"/>
  <c r="J38" i="1" s="1"/>
  <c r="A52" i="1"/>
  <c r="J52" i="1" s="1"/>
  <c r="A254" i="1"/>
  <c r="J254" i="1" s="1"/>
  <c r="A508" i="1"/>
  <c r="A200" i="1"/>
  <c r="J200" i="1" s="1"/>
  <c r="A132" i="1"/>
  <c r="A234" i="1"/>
  <c r="J234" i="1" s="1"/>
  <c r="A18" i="1"/>
  <c r="J18" i="1" s="1"/>
  <c r="A410" i="1"/>
  <c r="J410" i="1" s="1"/>
  <c r="A206" i="1"/>
  <c r="J206" i="1" s="1"/>
  <c r="A442" i="1"/>
  <c r="J442" i="1" s="1"/>
  <c r="A404" i="1"/>
  <c r="A190" i="1"/>
  <c r="J190" i="1" s="1"/>
  <c r="A122" i="1"/>
  <c r="J122" i="1" s="1"/>
  <c r="A74" i="1"/>
  <c r="J74" i="1" s="1"/>
  <c r="A364" i="1"/>
  <c r="J364" i="1" s="1"/>
  <c r="A292" i="1"/>
  <c r="J292" i="1" s="1"/>
  <c r="A188" i="1"/>
  <c r="J188" i="1" s="1"/>
  <c r="A98" i="1"/>
  <c r="J98" i="1" s="1"/>
  <c r="A102" i="1"/>
  <c r="J102" i="1" s="1"/>
  <c r="A20" i="1"/>
  <c r="J20" i="1" s="1"/>
  <c r="A502" i="1"/>
  <c r="J502" i="1" s="1"/>
  <c r="A494" i="1"/>
  <c r="A496" i="1"/>
  <c r="J496" i="1" s="1"/>
  <c r="A474" i="1"/>
  <c r="J474" i="1" s="1"/>
  <c r="A70" i="1"/>
  <c r="J70" i="1" s="1"/>
  <c r="A462" i="1"/>
  <c r="J462" i="1" s="1"/>
  <c r="A464" i="1"/>
  <c r="A216" i="1"/>
  <c r="J216" i="1" s="1"/>
  <c r="A218" i="1"/>
  <c r="J218" i="1" s="1"/>
  <c r="A448" i="1"/>
  <c r="J448" i="1" s="1"/>
  <c r="A482" i="1"/>
  <c r="J482" i="1" s="1"/>
  <c r="A60" i="1"/>
  <c r="J60" i="1" s="1"/>
  <c r="A124" i="1"/>
  <c r="J124" i="1" s="1"/>
  <c r="A536" i="1"/>
  <c r="A152" i="1"/>
  <c r="A186" i="1"/>
  <c r="J186" i="1" s="1"/>
  <c r="A184" i="1"/>
  <c r="J184" i="1" s="1"/>
  <c r="A120" i="1"/>
  <c r="J120" i="1" s="1"/>
  <c r="A118" i="1"/>
  <c r="J118" i="1" s="1"/>
  <c r="A308" i="1"/>
  <c r="J308" i="1" s="1"/>
  <c r="A310" i="1"/>
  <c r="J310" i="1" s="1"/>
  <c r="A314" i="1"/>
  <c r="J314" i="1" s="1"/>
  <c r="A330" i="1"/>
  <c r="A328" i="1"/>
  <c r="J328" i="1" s="1"/>
  <c r="A298" i="1"/>
  <c r="J298" i="1" s="1"/>
  <c r="A306" i="1"/>
  <c r="J306" i="1" s="1"/>
  <c r="A344" i="1"/>
  <c r="J344" i="1" s="1"/>
  <c r="A348" i="1"/>
  <c r="J348" i="1" s="1"/>
  <c r="A352" i="1"/>
  <c r="J352" i="1" s="1"/>
  <c r="A312" i="1"/>
  <c r="J312" i="1" s="1"/>
  <c r="A368" i="1"/>
  <c r="J368" i="1" s="1"/>
  <c r="A392" i="1"/>
  <c r="J392" i="1" s="1"/>
  <c r="A486" i="1"/>
  <c r="J486" i="1" s="1"/>
  <c r="A384" i="1"/>
  <c r="J384" i="1" s="1"/>
  <c r="A382" i="1"/>
  <c r="A408" i="1"/>
  <c r="J408" i="1" s="1"/>
  <c r="A400" i="1"/>
  <c r="J400" i="1" s="1"/>
  <c r="A238" i="1"/>
  <c r="J238" i="1" s="1"/>
  <c r="A540" i="1"/>
  <c r="A532" i="1"/>
  <c r="A272" i="1"/>
  <c r="J272" i="1" s="1"/>
  <c r="A63" i="1"/>
  <c r="J63" i="1" s="1"/>
  <c r="A109" i="1"/>
  <c r="A169" i="1"/>
  <c r="J169" i="1" s="1"/>
  <c r="A35" i="1"/>
  <c r="J35" i="1" s="1"/>
  <c r="A37" i="1"/>
  <c r="J37" i="1" s="1"/>
  <c r="A51" i="1"/>
  <c r="J51" i="1" s="1"/>
  <c r="A253" i="1"/>
  <c r="J253" i="1" s="1"/>
  <c r="A507" i="1"/>
  <c r="J507" i="1" s="1"/>
  <c r="A199" i="1"/>
  <c r="J199" i="1" s="1"/>
  <c r="A131" i="1"/>
  <c r="A233" i="1"/>
  <c r="J233" i="1" s="1"/>
  <c r="A17" i="1"/>
  <c r="J17" i="1" s="1"/>
  <c r="A409" i="1"/>
  <c r="J409" i="1" s="1"/>
  <c r="A205" i="1"/>
  <c r="A441" i="1"/>
  <c r="J441" i="1" s="1"/>
  <c r="A403" i="1"/>
  <c r="J403" i="1" s="1"/>
  <c r="A189" i="1"/>
  <c r="J189" i="1" s="1"/>
  <c r="A121" i="1"/>
  <c r="A73" i="1"/>
  <c r="A363" i="1"/>
  <c r="J363" i="1" s="1"/>
  <c r="A291" i="1"/>
  <c r="J291" i="1" s="1"/>
  <c r="A187" i="1"/>
  <c r="A97" i="1"/>
  <c r="J97" i="1" s="1"/>
  <c r="A101" i="1"/>
  <c r="J101" i="1" s="1"/>
  <c r="A19" i="1"/>
  <c r="J19" i="1" s="1"/>
  <c r="A501" i="1"/>
  <c r="A493" i="1"/>
  <c r="J493" i="1" s="1"/>
  <c r="A495" i="1"/>
  <c r="J495" i="1" s="1"/>
  <c r="A473" i="1"/>
  <c r="J473" i="1" s="1"/>
  <c r="A69" i="1"/>
  <c r="A461" i="1"/>
  <c r="J461" i="1" s="1"/>
  <c r="A463" i="1"/>
  <c r="J463" i="1" s="1"/>
  <c r="A215" i="1"/>
  <c r="J215" i="1" s="1"/>
  <c r="A217" i="1"/>
  <c r="A447" i="1"/>
  <c r="J447" i="1" s="1"/>
  <c r="A481" i="1"/>
  <c r="J481" i="1" s="1"/>
  <c r="A59" i="1"/>
  <c r="J59" i="1" s="1"/>
  <c r="A123" i="1"/>
  <c r="A535" i="1"/>
  <c r="A151" i="1"/>
  <c r="J151" i="1" s="1"/>
  <c r="A185" i="1"/>
  <c r="J185" i="1" s="1"/>
  <c r="A183" i="1"/>
  <c r="J183" i="1" s="1"/>
  <c r="A119" i="1"/>
  <c r="J119" i="1" s="1"/>
  <c r="A117" i="1"/>
  <c r="J117" i="1" s="1"/>
  <c r="A307" i="1"/>
  <c r="J307" i="1" s="1"/>
  <c r="A309" i="1"/>
  <c r="A313" i="1"/>
  <c r="J313" i="1" s="1"/>
  <c r="A329" i="1"/>
  <c r="J329" i="1" s="1"/>
  <c r="A327" i="1"/>
  <c r="J327" i="1" s="1"/>
  <c r="A297" i="1"/>
  <c r="A305" i="1"/>
  <c r="J305" i="1" s="1"/>
  <c r="A343" i="1"/>
  <c r="J343" i="1" s="1"/>
  <c r="A347" i="1"/>
  <c r="J347" i="1" s="1"/>
  <c r="A351" i="1"/>
  <c r="A311" i="1"/>
  <c r="J311" i="1" s="1"/>
  <c r="A367" i="1"/>
  <c r="J367" i="1" s="1"/>
  <c r="A391" i="1"/>
  <c r="J391" i="1" s="1"/>
  <c r="A485" i="1"/>
  <c r="A383" i="1"/>
  <c r="J383" i="1" s="1"/>
  <c r="A381" i="1"/>
  <c r="J381" i="1" s="1"/>
  <c r="A407" i="1"/>
  <c r="J407" i="1" s="1"/>
  <c r="A399" i="1"/>
  <c r="A237" i="1"/>
  <c r="A539" i="1"/>
  <c r="A531" i="1"/>
  <c r="A271" i="1"/>
  <c r="J271" i="1" s="1"/>
  <c r="A318" i="1"/>
  <c r="J318" i="1" s="1"/>
  <c r="A304" i="1"/>
  <c r="J304" i="1" s="1"/>
  <c r="A346" i="1"/>
  <c r="J346" i="1" s="1"/>
  <c r="A340" i="1"/>
  <c r="J340" i="1" s="1"/>
  <c r="A302" i="1"/>
  <c r="J302" i="1" s="1"/>
  <c r="A366" i="1"/>
  <c r="J366" i="1" s="1"/>
  <c r="A396" i="1"/>
  <c r="J396" i="1" s="1"/>
  <c r="A394" i="1"/>
  <c r="A422" i="1"/>
  <c r="J422" i="1" s="1"/>
  <c r="A380" i="1"/>
  <c r="A402" i="1"/>
  <c r="A376" i="1"/>
  <c r="J376" i="1" s="1"/>
  <c r="A378" i="1"/>
  <c r="A370" i="1"/>
  <c r="J370" i="1" s="1"/>
  <c r="A294" i="1"/>
  <c r="J294" i="1" s="1"/>
  <c r="A90" i="1"/>
  <c r="J90" i="1" s="1"/>
  <c r="A140" i="1"/>
  <c r="J140" i="1" s="1"/>
  <c r="A136" i="1"/>
  <c r="J136" i="1" s="1"/>
  <c r="A432" i="1"/>
  <c r="J432" i="1" s="1"/>
  <c r="A466" i="1"/>
  <c r="J466" i="1" s="1"/>
  <c r="A208" i="1"/>
  <c r="J208" i="1" s="1"/>
  <c r="A510" i="1"/>
  <c r="J510" i="1" s="1"/>
  <c r="A72" i="1"/>
  <c r="J72" i="1" s="1"/>
  <c r="A28" i="1"/>
  <c r="J28" i="1" s="1"/>
  <c r="A194" i="1"/>
  <c r="J194" i="1" s="1"/>
  <c r="A506" i="1"/>
  <c r="J506" i="1" s="1"/>
  <c r="A212" i="1"/>
  <c r="J212" i="1" s="1"/>
  <c r="A214" i="1"/>
  <c r="A180" i="1"/>
  <c r="J180" i="1" s="1"/>
  <c r="A172" i="1"/>
  <c r="J172" i="1" s="1"/>
  <c r="A248" i="1"/>
  <c r="J248" i="1" s="1"/>
  <c r="A516" i="1"/>
  <c r="A164" i="1"/>
  <c r="J164" i="1" s="1"/>
  <c r="A166" i="1"/>
  <c r="J166" i="1" s="1"/>
  <c r="A114" i="1"/>
  <c r="J114" i="1" s="1"/>
  <c r="A198" i="1"/>
  <c r="J198" i="1" s="1"/>
  <c r="A264" i="1"/>
  <c r="J264" i="1" s="1"/>
  <c r="A416" i="1"/>
  <c r="J416" i="1" s="1"/>
  <c r="A418" i="1"/>
  <c r="J418" i="1" s="1"/>
  <c r="A420" i="1"/>
  <c r="A286" i="1"/>
  <c r="A520" i="1"/>
  <c r="J520" i="1" s="1"/>
  <c r="A332" i="1"/>
  <c r="J332" i="1" s="1"/>
  <c r="A176" i="1"/>
  <c r="A465" i="1"/>
  <c r="J465" i="1" s="1"/>
  <c r="A207" i="1"/>
  <c r="J207" i="1" s="1"/>
  <c r="A509" i="1"/>
  <c r="J509" i="1" s="1"/>
  <c r="A71" i="1"/>
  <c r="J71" i="1" s="1"/>
  <c r="A27" i="1"/>
  <c r="J27" i="1" s="1"/>
  <c r="A193" i="1"/>
  <c r="J193" i="1" s="1"/>
  <c r="A505" i="1"/>
  <c r="J505" i="1" s="1"/>
  <c r="A211" i="1"/>
  <c r="J211" i="1" s="1"/>
  <c r="A213" i="1"/>
  <c r="J213" i="1" s="1"/>
  <c r="A179" i="1"/>
  <c r="J179" i="1" s="1"/>
  <c r="A171" i="1"/>
  <c r="J171" i="1" s="1"/>
  <c r="A247" i="1"/>
  <c r="J247" i="1" s="1"/>
  <c r="A515" i="1"/>
  <c r="J515" i="1" s="1"/>
  <c r="A163" i="1"/>
  <c r="J163" i="1" s="1"/>
  <c r="A165" i="1"/>
  <c r="J165" i="1" s="1"/>
  <c r="A113" i="1"/>
  <c r="J113" i="1" s="1"/>
  <c r="A197" i="1"/>
  <c r="J197" i="1" s="1"/>
  <c r="A263" i="1"/>
  <c r="J263" i="1" s="1"/>
  <c r="A415" i="1"/>
  <c r="A417" i="1"/>
  <c r="A419" i="1"/>
  <c r="A285" i="1"/>
  <c r="A519" i="1"/>
  <c r="A331" i="1"/>
  <c r="A317" i="1"/>
  <c r="J317" i="1" s="1"/>
  <c r="A303" i="1"/>
  <c r="J303" i="1" s="1"/>
  <c r="A345" i="1"/>
  <c r="J345" i="1" s="1"/>
  <c r="A339" i="1"/>
  <c r="A301" i="1"/>
  <c r="J301" i="1" s="1"/>
  <c r="A365" i="1"/>
  <c r="J365" i="1" s="1"/>
  <c r="A395" i="1"/>
  <c r="J395" i="1" s="1"/>
  <c r="A393" i="1"/>
  <c r="A421" i="1"/>
  <c r="A379" i="1"/>
  <c r="J379" i="1" s="1"/>
  <c r="A401" i="1"/>
  <c r="J401" i="1" s="1"/>
  <c r="A375" i="1"/>
  <c r="J375" i="1" s="1"/>
  <c r="A377" i="1"/>
  <c r="J377" i="1" s="1"/>
  <c r="A369" i="1"/>
  <c r="J369" i="1" s="1"/>
  <c r="A293" i="1"/>
  <c r="A89" i="1"/>
  <c r="A139" i="1"/>
  <c r="J139" i="1" s="1"/>
  <c r="A135" i="1"/>
  <c r="J135" i="1" s="1"/>
  <c r="A431" i="1"/>
  <c r="J431" i="1" s="1"/>
  <c r="A175" i="1"/>
  <c r="A498" i="1"/>
  <c r="A106" i="1"/>
  <c r="J106" i="1" s="1"/>
  <c r="A108" i="1"/>
  <c r="J108" i="1" s="1"/>
  <c r="A192" i="1"/>
  <c r="J192" i="1" s="1"/>
  <c r="A46" i="1"/>
  <c r="J46" i="1" s="1"/>
  <c r="A48" i="1"/>
  <c r="J48" i="1" s="1"/>
  <c r="A226" i="1"/>
  <c r="J226" i="1" s="1"/>
  <c r="A522" i="1"/>
  <c r="J522" i="1" s="1"/>
  <c r="A84" i="1"/>
  <c r="J84" i="1" s="1"/>
  <c r="A54" i="1"/>
  <c r="J54" i="1" s="1"/>
  <c r="A232" i="1"/>
  <c r="J232" i="1" s="1"/>
  <c r="A524" i="1"/>
  <c r="A504" i="1"/>
  <c r="J504" i="1" s="1"/>
  <c r="A260" i="1"/>
  <c r="J260" i="1" s="1"/>
  <c r="A434" i="1"/>
  <c r="J434" i="1" s="1"/>
  <c r="A512" i="1"/>
  <c r="A491" i="1"/>
  <c r="J491" i="1" s="1"/>
  <c r="A526" i="1"/>
  <c r="J526" i="1" s="1"/>
  <c r="A112" i="1"/>
  <c r="J112" i="1" s="1"/>
  <c r="A436" i="1"/>
  <c r="A62" i="1"/>
  <c r="J62" i="1" s="1"/>
  <c r="A80" i="1"/>
  <c r="J80" i="1" s="1"/>
  <c r="A82" i="1"/>
  <c r="J82" i="1" s="1"/>
  <c r="A87" i="1"/>
  <c r="J87" i="1" s="1"/>
  <c r="A500" i="1"/>
  <c r="J500" i="1" s="1"/>
  <c r="A154" i="1"/>
  <c r="J154" i="1" s="1"/>
  <c r="A480" i="1"/>
  <c r="J480" i="1" s="1"/>
  <c r="A476" i="1"/>
  <c r="A230" i="1"/>
  <c r="J230" i="1" s="1"/>
  <c r="A262" i="1"/>
  <c r="A220" i="1"/>
  <c r="J220" i="1" s="1"/>
  <c r="A148" i="1"/>
  <c r="A280" i="1"/>
  <c r="A430" i="1"/>
  <c r="J430" i="1" s="1"/>
  <c r="A288" i="1"/>
  <c r="J288" i="1" s="1"/>
  <c r="A290" i="1"/>
  <c r="J290" i="1" s="1"/>
  <c r="A126" i="1"/>
  <c r="J126" i="1" s="1"/>
  <c r="A316" i="1"/>
  <c r="J316" i="1" s="1"/>
  <c r="A350" i="1"/>
  <c r="J350" i="1" s="1"/>
  <c r="A338" i="1"/>
  <c r="J338" i="1" s="1"/>
  <c r="A386" i="1"/>
  <c r="J386" i="1" s="1"/>
  <c r="A374" i="1"/>
  <c r="J374" i="1" s="1"/>
  <c r="A372" i="1"/>
  <c r="J372" i="1" s="1"/>
  <c r="A296" i="1"/>
  <c r="J296" i="1" s="1"/>
  <c r="A76" i="1"/>
  <c r="J76" i="1" s="1"/>
  <c r="A468" i="1"/>
  <c r="J468" i="1" s="1"/>
  <c r="A174" i="1"/>
  <c r="J174" i="1" s="1"/>
  <c r="A246" i="1"/>
  <c r="A244" i="1"/>
  <c r="J244" i="1" s="1"/>
  <c r="A182" i="1"/>
  <c r="J182" i="1" s="1"/>
  <c r="A530" i="1"/>
  <c r="A278" i="1"/>
  <c r="A497" i="1"/>
  <c r="J497" i="1" s="1"/>
  <c r="A105" i="1"/>
  <c r="J105" i="1" s="1"/>
  <c r="A107" i="1"/>
  <c r="J107" i="1" s="1"/>
  <c r="A191" i="1"/>
  <c r="A45" i="1"/>
  <c r="J45" i="1" s="1"/>
  <c r="A47" i="1"/>
  <c r="J47" i="1" s="1"/>
  <c r="A225" i="1"/>
  <c r="A521" i="1"/>
  <c r="A83" i="1"/>
  <c r="J83" i="1" s="1"/>
  <c r="A53" i="1"/>
  <c r="J53" i="1" s="1"/>
  <c r="A231" i="1"/>
  <c r="J231" i="1" s="1"/>
  <c r="A523" i="1"/>
  <c r="A503" i="1"/>
  <c r="J503" i="1" s="1"/>
  <c r="A259" i="1"/>
  <c r="J259" i="1" s="1"/>
  <c r="A433" i="1"/>
  <c r="J433" i="1" s="1"/>
  <c r="A511" i="1"/>
  <c r="A489" i="1"/>
  <c r="J489" i="1" s="1"/>
  <c r="A525" i="1"/>
  <c r="J525" i="1" s="1"/>
  <c r="A111" i="1"/>
  <c r="J111" i="1" s="1"/>
  <c r="A435" i="1"/>
  <c r="A61" i="1"/>
  <c r="J61" i="1" s="1"/>
  <c r="A79" i="1"/>
  <c r="J79" i="1" s="1"/>
  <c r="A81" i="1"/>
  <c r="J81" i="1" s="1"/>
  <c r="A85" i="1"/>
  <c r="J85" i="1" s="1"/>
  <c r="A499" i="1"/>
  <c r="J499" i="1" s="1"/>
  <c r="A153" i="1"/>
  <c r="J153" i="1" s="1"/>
  <c r="A479" i="1"/>
  <c r="J479" i="1" s="1"/>
  <c r="A475" i="1"/>
  <c r="A229" i="1"/>
  <c r="J229" i="1" s="1"/>
  <c r="A261" i="1"/>
  <c r="J261" i="1" s="1"/>
  <c r="A219" i="1"/>
  <c r="J219" i="1" s="1"/>
  <c r="A147" i="1"/>
  <c r="A279" i="1"/>
  <c r="J279" i="1" s="1"/>
  <c r="A429" i="1"/>
  <c r="J429" i="1" s="1"/>
  <c r="A287" i="1"/>
  <c r="J287" i="1" s="1"/>
  <c r="A289" i="1"/>
  <c r="A125" i="1"/>
  <c r="J125" i="1" s="1"/>
  <c r="A315" i="1"/>
  <c r="J315" i="1" s="1"/>
  <c r="A349" i="1"/>
  <c r="J349" i="1" s="1"/>
  <c r="A337" i="1"/>
  <c r="A385" i="1"/>
  <c r="J385" i="1" s="1"/>
  <c r="A373" i="1"/>
  <c r="A371" i="1"/>
  <c r="A295" i="1"/>
  <c r="J295" i="1" s="1"/>
  <c r="A75" i="1"/>
  <c r="J75" i="1" s="1"/>
  <c r="A467" i="1"/>
  <c r="J467" i="1" s="1"/>
  <c r="A173" i="1"/>
  <c r="J173" i="1" s="1"/>
  <c r="A245" i="1"/>
  <c r="J245" i="1" s="1"/>
  <c r="A243" i="1"/>
  <c r="J243" i="1" s="1"/>
  <c r="A181" i="1"/>
  <c r="J181" i="1" s="1"/>
  <c r="A529" i="1"/>
  <c r="J529" i="1" s="1"/>
  <c r="G18" i="3" l="1"/>
  <c r="H18" i="3"/>
  <c r="G17" i="3"/>
  <c r="H17" i="3"/>
  <c r="L235" i="3"/>
  <c r="K235" i="3"/>
  <c r="L19" i="3"/>
  <c r="L16" i="3"/>
  <c r="K16" i="3"/>
  <c r="L12" i="3"/>
  <c r="L268" i="3"/>
  <c r="K268" i="3"/>
  <c r="L18" i="3"/>
  <c r="K18" i="3"/>
  <c r="L11" i="3"/>
  <c r="L17" i="3"/>
  <c r="K17" i="3"/>
  <c r="L23" i="3"/>
  <c r="L10" i="3"/>
  <c r="K10" i="3"/>
  <c r="K11" i="3" s="1"/>
  <c r="K12" i="3" s="1"/>
  <c r="K13" i="3" s="1"/>
  <c r="K14" i="3" s="1"/>
  <c r="K15" i="3" s="1"/>
  <c r="L67" i="3"/>
  <c r="L525" i="3"/>
  <c r="L519" i="3"/>
  <c r="L515" i="3"/>
  <c r="L511" i="3"/>
  <c r="L507" i="3"/>
  <c r="L503" i="3"/>
  <c r="L501" i="3"/>
  <c r="L544" i="3"/>
  <c r="L540" i="3"/>
  <c r="L536" i="3"/>
  <c r="L532" i="3"/>
  <c r="L528" i="3"/>
  <c r="L524" i="3"/>
  <c r="L522" i="3"/>
  <c r="L518" i="3"/>
  <c r="L514" i="3"/>
  <c r="L510" i="3"/>
  <c r="L506" i="3"/>
  <c r="L58" i="3"/>
  <c r="L498" i="3"/>
  <c r="L494" i="3"/>
  <c r="L490" i="3"/>
  <c r="L486" i="3"/>
  <c r="L482" i="3"/>
  <c r="L478" i="3"/>
  <c r="L474" i="3"/>
  <c r="L470" i="3"/>
  <c r="L466" i="3"/>
  <c r="L462" i="3"/>
  <c r="L458" i="3"/>
  <c r="L454" i="3"/>
  <c r="L450" i="3"/>
  <c r="L446" i="3"/>
  <c r="L442" i="3"/>
  <c r="L438" i="3"/>
  <c r="L432" i="3"/>
  <c r="L428" i="3"/>
  <c r="L422" i="3"/>
  <c r="L418" i="3"/>
  <c r="L414" i="3"/>
  <c r="L410" i="3"/>
  <c r="L406" i="3"/>
  <c r="L398" i="3"/>
  <c r="L394" i="3"/>
  <c r="L392" i="3"/>
  <c r="L390" i="3"/>
  <c r="L154" i="3"/>
  <c r="L146" i="3"/>
  <c r="L138" i="3"/>
  <c r="L130" i="3"/>
  <c r="L124" i="3"/>
  <c r="L108" i="3"/>
  <c r="L92" i="3"/>
  <c r="L76" i="3"/>
  <c r="L543" i="3"/>
  <c r="L539" i="3"/>
  <c r="L535" i="3"/>
  <c r="L531" i="3"/>
  <c r="L15" i="3"/>
  <c r="L527" i="3"/>
  <c r="L523" i="3"/>
  <c r="L291" i="3"/>
  <c r="L287" i="3"/>
  <c r="L283" i="3"/>
  <c r="L277" i="3"/>
  <c r="L273" i="3"/>
  <c r="L267" i="3"/>
  <c r="L261" i="3"/>
  <c r="L253" i="3"/>
  <c r="L249" i="3"/>
  <c r="L241" i="3"/>
  <c r="L237" i="3"/>
  <c r="L229" i="3"/>
  <c r="L225" i="3"/>
  <c r="L215" i="3"/>
  <c r="L209" i="3"/>
  <c r="L201" i="3"/>
  <c r="L197" i="3"/>
  <c r="L193" i="3"/>
  <c r="L187" i="3"/>
  <c r="L183" i="3"/>
  <c r="L179" i="3"/>
  <c r="L173" i="3"/>
  <c r="L165" i="3"/>
  <c r="L157" i="3"/>
  <c r="L149" i="3"/>
  <c r="L141" i="3"/>
  <c r="L133" i="3"/>
  <c r="L119" i="3"/>
  <c r="L103" i="3"/>
  <c r="L87" i="3"/>
  <c r="L73" i="3"/>
  <c r="L542" i="3"/>
  <c r="L538" i="3"/>
  <c r="L534" i="3"/>
  <c r="L526" i="3"/>
  <c r="L520" i="3"/>
  <c r="L516" i="3"/>
  <c r="L512" i="3"/>
  <c r="L508" i="3"/>
  <c r="L504" i="3"/>
  <c r="L502" i="3"/>
  <c r="L500" i="3"/>
  <c r="L496" i="3"/>
  <c r="L492" i="3"/>
  <c r="L488" i="3"/>
  <c r="L484" i="3"/>
  <c r="L480" i="3"/>
  <c r="L476" i="3"/>
  <c r="L472" i="3"/>
  <c r="L468" i="3"/>
  <c r="L464" i="3"/>
  <c r="L460" i="3"/>
  <c r="L452" i="3"/>
  <c r="L448" i="3"/>
  <c r="L444" i="3"/>
  <c r="L440" i="3"/>
  <c r="L436" i="3"/>
  <c r="L434" i="3"/>
  <c r="L430" i="3"/>
  <c r="L426" i="3"/>
  <c r="L424" i="3"/>
  <c r="L420" i="3"/>
  <c r="L416" i="3"/>
  <c r="L412" i="3"/>
  <c r="L408" i="3"/>
  <c r="L404" i="3"/>
  <c r="L402" i="3"/>
  <c r="L400" i="3"/>
  <c r="L396" i="3"/>
  <c r="L388" i="3"/>
  <c r="L384" i="3"/>
  <c r="L380" i="3"/>
  <c r="L376" i="3"/>
  <c r="L372" i="3"/>
  <c r="L370" i="3"/>
  <c r="L368" i="3"/>
  <c r="L364" i="3"/>
  <c r="L360" i="3"/>
  <c r="L356" i="3"/>
  <c r="L352" i="3"/>
  <c r="L350" i="3"/>
  <c r="L346" i="3"/>
  <c r="L342" i="3"/>
  <c r="L336" i="3"/>
  <c r="L332" i="3"/>
  <c r="L328" i="3"/>
  <c r="L324" i="3"/>
  <c r="L320" i="3"/>
  <c r="L316" i="3"/>
  <c r="L312" i="3"/>
  <c r="L308" i="3"/>
  <c r="L300" i="3"/>
  <c r="L499" i="3"/>
  <c r="L495" i="3"/>
  <c r="L491" i="3"/>
  <c r="L487" i="3"/>
  <c r="L483" i="3"/>
  <c r="L479" i="3"/>
  <c r="L475" i="3"/>
  <c r="L471" i="3"/>
  <c r="L467" i="3"/>
  <c r="L463" i="3"/>
  <c r="L459" i="3"/>
  <c r="L455" i="3"/>
  <c r="L451" i="3"/>
  <c r="L447" i="3"/>
  <c r="L443" i="3"/>
  <c r="L439" i="3"/>
  <c r="L435" i="3"/>
  <c r="L433" i="3"/>
  <c r="L429" i="3"/>
  <c r="L425" i="3"/>
  <c r="L423" i="3"/>
  <c r="L419" i="3"/>
  <c r="L415" i="3"/>
  <c r="L411" i="3"/>
  <c r="L407" i="3"/>
  <c r="L403" i="3"/>
  <c r="L401" i="3"/>
  <c r="L399" i="3"/>
  <c r="L395" i="3"/>
  <c r="L387" i="3"/>
  <c r="L383" i="3"/>
  <c r="L379" i="3"/>
  <c r="L375" i="3"/>
  <c r="L371" i="3"/>
  <c r="L369" i="3"/>
  <c r="L367" i="3"/>
  <c r="L363" i="3"/>
  <c r="L359" i="3"/>
  <c r="L355" i="3"/>
  <c r="L351" i="3"/>
  <c r="L349" i="3"/>
  <c r="L345" i="3"/>
  <c r="L341" i="3"/>
  <c r="L335" i="3"/>
  <c r="L331" i="3"/>
  <c r="L327" i="3"/>
  <c r="L323" i="3"/>
  <c r="L319" i="3"/>
  <c r="L315" i="3"/>
  <c r="L311" i="3"/>
  <c r="L307" i="3"/>
  <c r="L303" i="3"/>
  <c r="L293" i="3"/>
  <c r="L285" i="3"/>
  <c r="L281" i="3"/>
  <c r="L279" i="3"/>
  <c r="L275" i="3"/>
  <c r="L269" i="3"/>
  <c r="L263" i="3"/>
  <c r="L259" i="3"/>
  <c r="L251" i="3"/>
  <c r="L247" i="3"/>
  <c r="L243" i="3"/>
  <c r="L231" i="3"/>
  <c r="L223" i="3"/>
  <c r="L221" i="3"/>
  <c r="L217" i="3"/>
  <c r="L211" i="3"/>
  <c r="L207" i="3"/>
  <c r="L203" i="3"/>
  <c r="L195" i="3"/>
  <c r="L191" i="3"/>
  <c r="L189" i="3"/>
  <c r="L181" i="3"/>
  <c r="L177" i="3"/>
  <c r="L167" i="3"/>
  <c r="L159" i="3"/>
  <c r="L151" i="3"/>
  <c r="L143" i="3"/>
  <c r="L135" i="3"/>
  <c r="L113" i="3"/>
  <c r="L97" i="3"/>
  <c r="L81" i="3"/>
  <c r="G544" i="3"/>
  <c r="H544" i="3"/>
  <c r="G540" i="3"/>
  <c r="H540" i="3"/>
  <c r="G536" i="3"/>
  <c r="H536" i="3"/>
  <c r="G532" i="3"/>
  <c r="H532" i="3"/>
  <c r="G16" i="3"/>
  <c r="H16" i="3"/>
  <c r="G528" i="3"/>
  <c r="H528" i="3"/>
  <c r="G524" i="3"/>
  <c r="H524" i="3"/>
  <c r="G522" i="3"/>
  <c r="H522" i="3"/>
  <c r="G518" i="3"/>
  <c r="H518" i="3"/>
  <c r="G514" i="3"/>
  <c r="H514" i="3"/>
  <c r="G510" i="3"/>
  <c r="H510" i="3"/>
  <c r="G506" i="3"/>
  <c r="H506" i="3"/>
  <c r="G58" i="3"/>
  <c r="H58" i="3"/>
  <c r="G56" i="3"/>
  <c r="H56" i="3"/>
  <c r="G498" i="3"/>
  <c r="H498" i="3"/>
  <c r="G494" i="3"/>
  <c r="H494" i="3"/>
  <c r="G490" i="3"/>
  <c r="H490" i="3"/>
  <c r="G486" i="3"/>
  <c r="H486" i="3"/>
  <c r="G482" i="3"/>
  <c r="H482" i="3"/>
  <c r="G478" i="3"/>
  <c r="H478" i="3"/>
  <c r="G474" i="3"/>
  <c r="H474" i="3"/>
  <c r="G470" i="3"/>
  <c r="H470" i="3"/>
  <c r="G466" i="3"/>
  <c r="H466" i="3"/>
  <c r="G462" i="3"/>
  <c r="H462" i="3"/>
  <c r="G458" i="3"/>
  <c r="H458" i="3"/>
  <c r="G454" i="3"/>
  <c r="H454" i="3"/>
  <c r="G450" i="3"/>
  <c r="H450" i="3"/>
  <c r="G446" i="3"/>
  <c r="H446" i="3"/>
  <c r="G442" i="3"/>
  <c r="H442" i="3"/>
  <c r="G438" i="3"/>
  <c r="H438" i="3"/>
  <c r="G54" i="3"/>
  <c r="H54" i="3"/>
  <c r="G432" i="3"/>
  <c r="H432" i="3"/>
  <c r="G428" i="3"/>
  <c r="H428" i="3"/>
  <c r="G52" i="3"/>
  <c r="H52" i="3"/>
  <c r="G422" i="3"/>
  <c r="H422" i="3"/>
  <c r="G418" i="3"/>
  <c r="H418" i="3"/>
  <c r="G414" i="3"/>
  <c r="H414" i="3"/>
  <c r="G410" i="3"/>
  <c r="H410" i="3"/>
  <c r="G406" i="3"/>
  <c r="H406" i="3"/>
  <c r="G50" i="3"/>
  <c r="H50" i="3"/>
  <c r="G48" i="3"/>
  <c r="H48" i="3"/>
  <c r="G398" i="3"/>
  <c r="H398" i="3"/>
  <c r="G394" i="3"/>
  <c r="H394" i="3"/>
  <c r="H392" i="3"/>
  <c r="G392" i="3"/>
  <c r="G390" i="3"/>
  <c r="H390" i="3"/>
  <c r="G386" i="3"/>
  <c r="H386" i="3"/>
  <c r="G382" i="3"/>
  <c r="H382" i="3"/>
  <c r="G378" i="3"/>
  <c r="H378" i="3"/>
  <c r="G374" i="3"/>
  <c r="H374" i="3"/>
  <c r="G14" i="3"/>
  <c r="H14" i="3"/>
  <c r="G12" i="3"/>
  <c r="H12" i="3"/>
  <c r="H366" i="3"/>
  <c r="G366" i="3"/>
  <c r="G362" i="3"/>
  <c r="H362" i="3"/>
  <c r="G358" i="3"/>
  <c r="H358" i="3"/>
  <c r="G354" i="3"/>
  <c r="H354" i="3"/>
  <c r="G42" i="3"/>
  <c r="H42" i="3"/>
  <c r="G348" i="3"/>
  <c r="H348" i="3"/>
  <c r="G344" i="3"/>
  <c r="H344" i="3"/>
  <c r="G340" i="3"/>
  <c r="H340" i="3"/>
  <c r="H338" i="3"/>
  <c r="G338" i="3"/>
  <c r="G334" i="3"/>
  <c r="H334" i="3"/>
  <c r="G330" i="3"/>
  <c r="H330" i="3"/>
  <c r="G326" i="3"/>
  <c r="H326" i="3"/>
  <c r="G322" i="3"/>
  <c r="H322" i="3"/>
  <c r="G318" i="3"/>
  <c r="H318" i="3"/>
  <c r="G314" i="3"/>
  <c r="H314" i="3"/>
  <c r="G310" i="3"/>
  <c r="H310" i="3"/>
  <c r="H306" i="3"/>
  <c r="G306" i="3"/>
  <c r="G302" i="3"/>
  <c r="H302" i="3"/>
  <c r="H298" i="3"/>
  <c r="G298" i="3"/>
  <c r="G296" i="3"/>
  <c r="H296" i="3"/>
  <c r="H292" i="3"/>
  <c r="G292" i="3"/>
  <c r="G288" i="3"/>
  <c r="H288" i="3"/>
  <c r="H284" i="3"/>
  <c r="G284" i="3"/>
  <c r="G40" i="3"/>
  <c r="H40" i="3"/>
  <c r="H2" i="3"/>
  <c r="G2" i="3"/>
  <c r="G278" i="3"/>
  <c r="H278" i="3"/>
  <c r="H274" i="3"/>
  <c r="G274" i="3"/>
  <c r="G272" i="3"/>
  <c r="H272" i="3"/>
  <c r="H268" i="3"/>
  <c r="G268" i="3"/>
  <c r="G36" i="3"/>
  <c r="H36" i="3"/>
  <c r="H262" i="3"/>
  <c r="G262" i="3"/>
  <c r="G258" i="3"/>
  <c r="H258" i="3"/>
  <c r="G254" i="3"/>
  <c r="H254" i="3"/>
  <c r="H250" i="3"/>
  <c r="G250" i="3"/>
  <c r="G246" i="3"/>
  <c r="H246" i="3"/>
  <c r="H242" i="3"/>
  <c r="G242" i="3"/>
  <c r="G238" i="3"/>
  <c r="H238" i="3"/>
  <c r="H30" i="3"/>
  <c r="G30" i="3"/>
  <c r="G234" i="3"/>
  <c r="H234" i="3"/>
  <c r="H230" i="3"/>
  <c r="G230" i="3"/>
  <c r="G226" i="3"/>
  <c r="H226" i="3"/>
  <c r="H28" i="3"/>
  <c r="G28" i="3"/>
  <c r="H220" i="3"/>
  <c r="G220" i="3"/>
  <c r="H216" i="3"/>
  <c r="G216" i="3"/>
  <c r="H26" i="3"/>
  <c r="G26" i="3"/>
  <c r="H210" i="3"/>
  <c r="G210" i="3"/>
  <c r="H206" i="3"/>
  <c r="G206" i="3"/>
  <c r="H202" i="3"/>
  <c r="G202" i="3"/>
  <c r="H198" i="3"/>
  <c r="G198" i="3"/>
  <c r="H194" i="3"/>
  <c r="G194" i="3"/>
  <c r="H24" i="3"/>
  <c r="G24" i="3"/>
  <c r="H188" i="3"/>
  <c r="G188" i="3"/>
  <c r="H184" i="3"/>
  <c r="G184" i="3"/>
  <c r="H180" i="3"/>
  <c r="G180" i="3"/>
  <c r="H176" i="3"/>
  <c r="G176" i="3"/>
  <c r="H174" i="3"/>
  <c r="G174" i="3"/>
  <c r="H170" i="3"/>
  <c r="G170" i="3"/>
  <c r="H166" i="3"/>
  <c r="G166" i="3"/>
  <c r="H162" i="3"/>
  <c r="G162" i="3"/>
  <c r="H158" i="3"/>
  <c r="G158" i="3"/>
  <c r="L386" i="3"/>
  <c r="L382" i="3"/>
  <c r="L378" i="3"/>
  <c r="L374" i="3"/>
  <c r="L366" i="3"/>
  <c r="L362" i="3"/>
  <c r="L358" i="3"/>
  <c r="L354" i="3"/>
  <c r="L348" i="3"/>
  <c r="L344" i="3"/>
  <c r="L340" i="3"/>
  <c r="L338" i="3"/>
  <c r="L334" i="3"/>
  <c r="L330" i="3"/>
  <c r="L326" i="3"/>
  <c r="L322" i="3"/>
  <c r="L318" i="3"/>
  <c r="L314" i="3"/>
  <c r="L310" i="3"/>
  <c r="L306" i="3"/>
  <c r="L302" i="3"/>
  <c r="L298" i="3"/>
  <c r="L296" i="3"/>
  <c r="L292" i="3"/>
  <c r="L288" i="3"/>
  <c r="L278" i="3"/>
  <c r="L272" i="3"/>
  <c r="L258" i="3"/>
  <c r="L254" i="3"/>
  <c r="L246" i="3"/>
  <c r="L242" i="3"/>
  <c r="L238" i="3"/>
  <c r="L234" i="3"/>
  <c r="L230" i="3"/>
  <c r="L226" i="3"/>
  <c r="L220" i="3"/>
  <c r="L216" i="3"/>
  <c r="L206" i="3"/>
  <c r="L202" i="3"/>
  <c r="L198" i="3"/>
  <c r="L188" i="3"/>
  <c r="L184" i="3"/>
  <c r="L176" i="3"/>
  <c r="L174" i="3"/>
  <c r="L170" i="3"/>
  <c r="L162" i="3"/>
  <c r="H543" i="3"/>
  <c r="G543" i="3"/>
  <c r="G539" i="3"/>
  <c r="H539" i="3"/>
  <c r="H535" i="3"/>
  <c r="G535" i="3"/>
  <c r="G531" i="3"/>
  <c r="H531" i="3"/>
  <c r="H15" i="3"/>
  <c r="G15" i="3"/>
  <c r="G527" i="3"/>
  <c r="H527" i="3"/>
  <c r="H523" i="3"/>
  <c r="G523" i="3"/>
  <c r="G521" i="3"/>
  <c r="H521" i="3"/>
  <c r="H517" i="3"/>
  <c r="G517" i="3"/>
  <c r="G513" i="3"/>
  <c r="H513" i="3"/>
  <c r="H509" i="3"/>
  <c r="G509" i="3"/>
  <c r="G505" i="3"/>
  <c r="H505" i="3"/>
  <c r="H57" i="3"/>
  <c r="G57" i="3"/>
  <c r="G55" i="3"/>
  <c r="H55" i="3"/>
  <c r="H497" i="3"/>
  <c r="G497" i="3"/>
  <c r="G493" i="3"/>
  <c r="H493" i="3"/>
  <c r="H489" i="3"/>
  <c r="G489" i="3"/>
  <c r="G485" i="3"/>
  <c r="H485" i="3"/>
  <c r="H481" i="3"/>
  <c r="G481" i="3"/>
  <c r="G477" i="3"/>
  <c r="H477" i="3"/>
  <c r="H473" i="3"/>
  <c r="G473" i="3"/>
  <c r="G469" i="3"/>
  <c r="H469" i="3"/>
  <c r="H465" i="3"/>
  <c r="G465" i="3"/>
  <c r="G461" i="3"/>
  <c r="H461" i="3"/>
  <c r="H457" i="3"/>
  <c r="G457" i="3"/>
  <c r="G453" i="3"/>
  <c r="H453" i="3"/>
  <c r="H449" i="3"/>
  <c r="G449" i="3"/>
  <c r="G445" i="3"/>
  <c r="H445" i="3"/>
  <c r="H441" i="3"/>
  <c r="G441" i="3"/>
  <c r="H53" i="3"/>
  <c r="G53" i="3"/>
  <c r="G431" i="3"/>
  <c r="H431" i="3"/>
  <c r="H427" i="3"/>
  <c r="G427" i="3"/>
  <c r="G51" i="3"/>
  <c r="H51" i="3"/>
  <c r="H421" i="3"/>
  <c r="G421" i="3"/>
  <c r="G417" i="3"/>
  <c r="H417" i="3"/>
  <c r="H413" i="3"/>
  <c r="G413" i="3"/>
  <c r="G409" i="3"/>
  <c r="H409" i="3"/>
  <c r="H405" i="3"/>
  <c r="G405" i="3"/>
  <c r="G49" i="3"/>
  <c r="H49" i="3"/>
  <c r="G47" i="3"/>
  <c r="H47" i="3"/>
  <c r="G397" i="3"/>
  <c r="H397" i="3"/>
  <c r="G393" i="3"/>
  <c r="H393" i="3"/>
  <c r="G391" i="3"/>
  <c r="H391" i="3"/>
  <c r="G389" i="3"/>
  <c r="H389" i="3"/>
  <c r="G385" i="3"/>
  <c r="H385" i="3"/>
  <c r="G381" i="3"/>
  <c r="H381" i="3"/>
  <c r="G377" i="3"/>
  <c r="H377" i="3"/>
  <c r="G373" i="3"/>
  <c r="H373" i="3"/>
  <c r="G13" i="3"/>
  <c r="H13" i="3"/>
  <c r="G11" i="3"/>
  <c r="H11" i="3"/>
  <c r="G365" i="3"/>
  <c r="H365" i="3"/>
  <c r="G361" i="3"/>
  <c r="H361" i="3"/>
  <c r="G357" i="3"/>
  <c r="H357" i="3"/>
  <c r="G353" i="3"/>
  <c r="H353" i="3"/>
  <c r="G41" i="3"/>
  <c r="H41" i="3"/>
  <c r="G347" i="3"/>
  <c r="H347" i="3"/>
  <c r="G343" i="3"/>
  <c r="H343" i="3"/>
  <c r="G339" i="3"/>
  <c r="H339" i="3"/>
  <c r="G337" i="3"/>
  <c r="H337" i="3"/>
  <c r="G333" i="3"/>
  <c r="H333" i="3"/>
  <c r="G329" i="3"/>
  <c r="H329" i="3"/>
  <c r="G325" i="3"/>
  <c r="H325" i="3"/>
  <c r="G321" i="3"/>
  <c r="H321" i="3"/>
  <c r="G317" i="3"/>
  <c r="H317" i="3"/>
  <c r="G313" i="3"/>
  <c r="H313" i="3"/>
  <c r="G309" i="3"/>
  <c r="H309" i="3"/>
  <c r="G305" i="3"/>
  <c r="H305" i="3"/>
  <c r="G301" i="3"/>
  <c r="H301" i="3"/>
  <c r="G297" i="3"/>
  <c r="H297" i="3"/>
  <c r="G295" i="3"/>
  <c r="H295" i="3"/>
  <c r="G291" i="3"/>
  <c r="H291" i="3"/>
  <c r="G287" i="3"/>
  <c r="H287" i="3"/>
  <c r="G283" i="3"/>
  <c r="H283" i="3"/>
  <c r="G39" i="3"/>
  <c r="H39" i="3"/>
  <c r="G1" i="3"/>
  <c r="H1" i="3"/>
  <c r="G277" i="3"/>
  <c r="H277" i="3"/>
  <c r="G273" i="3"/>
  <c r="H273" i="3"/>
  <c r="G271" i="3"/>
  <c r="H271" i="3"/>
  <c r="G267" i="3"/>
  <c r="H267" i="3"/>
  <c r="G35" i="3"/>
  <c r="H35" i="3"/>
  <c r="G261" i="3"/>
  <c r="H261" i="3"/>
  <c r="G257" i="3"/>
  <c r="H257" i="3"/>
  <c r="G253" i="3"/>
  <c r="H253" i="3"/>
  <c r="G249" i="3"/>
  <c r="H249" i="3"/>
  <c r="G245" i="3"/>
  <c r="H245" i="3"/>
  <c r="G241" i="3"/>
  <c r="H241" i="3"/>
  <c r="G237" i="3"/>
  <c r="H237" i="3"/>
  <c r="G29" i="3"/>
  <c r="H29" i="3"/>
  <c r="G233" i="3"/>
  <c r="H233" i="3"/>
  <c r="G229" i="3"/>
  <c r="H229" i="3"/>
  <c r="G225" i="3"/>
  <c r="H225" i="3"/>
  <c r="G27" i="3"/>
  <c r="H27" i="3"/>
  <c r="G219" i="3"/>
  <c r="H219" i="3"/>
  <c r="G215" i="3"/>
  <c r="H215" i="3"/>
  <c r="G25" i="3"/>
  <c r="H25" i="3"/>
  <c r="G209" i="3"/>
  <c r="H209" i="3"/>
  <c r="H205" i="3"/>
  <c r="G205" i="3"/>
  <c r="G201" i="3"/>
  <c r="H201" i="3"/>
  <c r="G197" i="3"/>
  <c r="H197" i="3"/>
  <c r="G193" i="3"/>
  <c r="H193" i="3"/>
  <c r="G23" i="3"/>
  <c r="H23" i="3"/>
  <c r="G187" i="3"/>
  <c r="H187" i="3"/>
  <c r="G183" i="3"/>
  <c r="H183" i="3"/>
  <c r="G179" i="3"/>
  <c r="H179" i="3"/>
  <c r="H175" i="3"/>
  <c r="G175" i="3"/>
  <c r="G173" i="3"/>
  <c r="H173" i="3"/>
  <c r="H169" i="3"/>
  <c r="G169" i="3"/>
  <c r="G165" i="3"/>
  <c r="H165" i="3"/>
  <c r="G161" i="3"/>
  <c r="H161" i="3"/>
  <c r="G157" i="3"/>
  <c r="H157" i="3"/>
  <c r="G153" i="3"/>
  <c r="H153" i="3"/>
  <c r="G149" i="3"/>
  <c r="H149" i="3"/>
  <c r="H145" i="3"/>
  <c r="G145" i="3"/>
  <c r="G141" i="3"/>
  <c r="H141" i="3"/>
  <c r="G137" i="3"/>
  <c r="H137" i="3"/>
  <c r="G133" i="3"/>
  <c r="H133" i="3"/>
  <c r="G129" i="3"/>
  <c r="H129" i="3"/>
  <c r="G127" i="3"/>
  <c r="H127" i="3"/>
  <c r="G123" i="3"/>
  <c r="H123" i="3"/>
  <c r="G119" i="3"/>
  <c r="H119" i="3"/>
  <c r="H115" i="3"/>
  <c r="G115" i="3"/>
  <c r="G111" i="3"/>
  <c r="H111" i="3"/>
  <c r="H107" i="3"/>
  <c r="G107" i="3"/>
  <c r="G103" i="3"/>
  <c r="H103" i="3"/>
  <c r="G99" i="3"/>
  <c r="H99" i="3"/>
  <c r="G95" i="3"/>
  <c r="H95" i="3"/>
  <c r="H91" i="3"/>
  <c r="G91" i="3"/>
  <c r="G87" i="3"/>
  <c r="H87" i="3"/>
  <c r="H83" i="3"/>
  <c r="G83" i="3"/>
  <c r="G79" i="3"/>
  <c r="H79" i="3"/>
  <c r="H75" i="3"/>
  <c r="G75" i="3"/>
  <c r="G73" i="3"/>
  <c r="H73" i="3"/>
  <c r="H69" i="3"/>
  <c r="G69" i="3"/>
  <c r="G65" i="3"/>
  <c r="H65" i="3"/>
  <c r="L304" i="3"/>
  <c r="L294" i="3"/>
  <c r="L290" i="3"/>
  <c r="L286" i="3"/>
  <c r="L282" i="3"/>
  <c r="L280" i="3"/>
  <c r="L276" i="3"/>
  <c r="L270" i="3"/>
  <c r="L266" i="3"/>
  <c r="L264" i="3"/>
  <c r="L260" i="3"/>
  <c r="L256" i="3"/>
  <c r="L252" i="3"/>
  <c r="L248" i="3"/>
  <c r="L244" i="3"/>
  <c r="L240" i="3"/>
  <c r="L236" i="3"/>
  <c r="L232" i="3"/>
  <c r="L228" i="3"/>
  <c r="L224" i="3"/>
  <c r="L222" i="3"/>
  <c r="L218" i="3"/>
  <c r="L214" i="3"/>
  <c r="L212" i="3"/>
  <c r="L208" i="3"/>
  <c r="L204" i="3"/>
  <c r="L200" i="3"/>
  <c r="L196" i="3"/>
  <c r="L192" i="3"/>
  <c r="L190" i="3"/>
  <c r="L186" i="3"/>
  <c r="L182" i="3"/>
  <c r="L178" i="3"/>
  <c r="L172" i="3"/>
  <c r="L168" i="3"/>
  <c r="L164" i="3"/>
  <c r="L160" i="3"/>
  <c r="L156" i="3"/>
  <c r="L152" i="3"/>
  <c r="L148" i="3"/>
  <c r="L144" i="3"/>
  <c r="L140" i="3"/>
  <c r="L136" i="3"/>
  <c r="L132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2" i="3"/>
  <c r="L68" i="3"/>
  <c r="L64" i="3"/>
  <c r="G542" i="3"/>
  <c r="H542" i="3"/>
  <c r="G538" i="3"/>
  <c r="H538" i="3"/>
  <c r="G534" i="3"/>
  <c r="H534" i="3"/>
  <c r="G530" i="3"/>
  <c r="H530" i="3"/>
  <c r="G62" i="3"/>
  <c r="H62" i="3"/>
  <c r="G526" i="3"/>
  <c r="H526" i="3"/>
  <c r="G60" i="3"/>
  <c r="H60" i="3"/>
  <c r="G520" i="3"/>
  <c r="H520" i="3"/>
  <c r="G516" i="3"/>
  <c r="H516" i="3"/>
  <c r="G512" i="3"/>
  <c r="H512" i="3"/>
  <c r="G508" i="3"/>
  <c r="H508" i="3"/>
  <c r="G504" i="3"/>
  <c r="H504" i="3"/>
  <c r="G502" i="3"/>
  <c r="H502" i="3"/>
  <c r="G500" i="3"/>
  <c r="H500" i="3"/>
  <c r="G496" i="3"/>
  <c r="H496" i="3"/>
  <c r="G492" i="3"/>
  <c r="H492" i="3"/>
  <c r="G488" i="3"/>
  <c r="H488" i="3"/>
  <c r="G484" i="3"/>
  <c r="H484" i="3"/>
  <c r="G480" i="3"/>
  <c r="H480" i="3"/>
  <c r="G476" i="3"/>
  <c r="H476" i="3"/>
  <c r="G472" i="3"/>
  <c r="H472" i="3"/>
  <c r="G468" i="3"/>
  <c r="H468" i="3"/>
  <c r="G464" i="3"/>
  <c r="H464" i="3"/>
  <c r="G460" i="3"/>
  <c r="H460" i="3"/>
  <c r="G456" i="3"/>
  <c r="H456" i="3"/>
  <c r="G452" i="3"/>
  <c r="H452" i="3"/>
  <c r="G448" i="3"/>
  <c r="H448" i="3"/>
  <c r="G444" i="3"/>
  <c r="H444" i="3"/>
  <c r="G440" i="3"/>
  <c r="H440" i="3"/>
  <c r="G436" i="3"/>
  <c r="H436" i="3"/>
  <c r="G434" i="3"/>
  <c r="H434" i="3"/>
  <c r="G430" i="3"/>
  <c r="H430" i="3"/>
  <c r="G426" i="3"/>
  <c r="H426" i="3"/>
  <c r="G424" i="3"/>
  <c r="H424" i="3"/>
  <c r="G420" i="3"/>
  <c r="H420" i="3"/>
  <c r="G416" i="3"/>
  <c r="H416" i="3"/>
  <c r="G412" i="3"/>
  <c r="H412" i="3"/>
  <c r="G408" i="3"/>
  <c r="H408" i="3"/>
  <c r="G404" i="3"/>
  <c r="H404" i="3"/>
  <c r="G402" i="3"/>
  <c r="H402" i="3"/>
  <c r="G400" i="3"/>
  <c r="H400" i="3"/>
  <c r="H396" i="3"/>
  <c r="G396" i="3"/>
  <c r="G46" i="3"/>
  <c r="H46" i="3"/>
  <c r="H44" i="3"/>
  <c r="G44" i="3"/>
  <c r="G388" i="3"/>
  <c r="H388" i="3"/>
  <c r="H384" i="3"/>
  <c r="G384" i="3"/>
  <c r="H380" i="3"/>
  <c r="G380" i="3"/>
  <c r="H376" i="3"/>
  <c r="G376" i="3"/>
  <c r="G372" i="3"/>
  <c r="H372" i="3"/>
  <c r="H370" i="3"/>
  <c r="G370" i="3"/>
  <c r="G368" i="3"/>
  <c r="H368" i="3"/>
  <c r="H364" i="3"/>
  <c r="G364" i="3"/>
  <c r="G360" i="3"/>
  <c r="H360" i="3"/>
  <c r="H356" i="3"/>
  <c r="G356" i="3"/>
  <c r="H352" i="3"/>
  <c r="G352" i="3"/>
  <c r="H350" i="3"/>
  <c r="G350" i="3"/>
  <c r="G346" i="3"/>
  <c r="H346" i="3"/>
  <c r="H342" i="3"/>
  <c r="G342" i="3"/>
  <c r="G6" i="3"/>
  <c r="H6" i="3"/>
  <c r="H336" i="3"/>
  <c r="G336" i="3"/>
  <c r="G332" i="3"/>
  <c r="H332" i="3"/>
  <c r="H328" i="3"/>
  <c r="G328" i="3"/>
  <c r="H324" i="3"/>
  <c r="G324" i="3"/>
  <c r="H320" i="3"/>
  <c r="G320" i="3"/>
  <c r="G316" i="3"/>
  <c r="H316" i="3"/>
  <c r="H312" i="3"/>
  <c r="G312" i="3"/>
  <c r="G308" i="3"/>
  <c r="H308" i="3"/>
  <c r="G304" i="3"/>
  <c r="H304" i="3"/>
  <c r="H300" i="3"/>
  <c r="G300" i="3"/>
  <c r="G4" i="3"/>
  <c r="H4" i="3"/>
  <c r="G294" i="3"/>
  <c r="H294" i="3"/>
  <c r="G290" i="3"/>
  <c r="H290" i="3"/>
  <c r="H286" i="3"/>
  <c r="G286" i="3"/>
  <c r="G282" i="3"/>
  <c r="H282" i="3"/>
  <c r="G280" i="3"/>
  <c r="H280" i="3"/>
  <c r="G10" i="3"/>
  <c r="H10" i="3"/>
  <c r="H276" i="3"/>
  <c r="G276" i="3"/>
  <c r="G38" i="3"/>
  <c r="H38" i="3"/>
  <c r="G270" i="3"/>
  <c r="H270" i="3"/>
  <c r="G266" i="3"/>
  <c r="H266" i="3"/>
  <c r="H264" i="3"/>
  <c r="G264" i="3"/>
  <c r="G260" i="3"/>
  <c r="H260" i="3"/>
  <c r="G34" i="3"/>
  <c r="H34" i="3"/>
  <c r="G256" i="3"/>
  <c r="H256" i="3"/>
  <c r="H252" i="3"/>
  <c r="G252" i="3"/>
  <c r="G248" i="3"/>
  <c r="H248" i="3"/>
  <c r="G244" i="3"/>
  <c r="H244" i="3"/>
  <c r="G240" i="3"/>
  <c r="H240" i="3"/>
  <c r="H32" i="3"/>
  <c r="G32" i="3"/>
  <c r="G236" i="3"/>
  <c r="H236" i="3"/>
  <c r="G232" i="3"/>
  <c r="H232" i="3"/>
  <c r="G228" i="3"/>
  <c r="H228" i="3"/>
  <c r="H224" i="3"/>
  <c r="G224" i="3"/>
  <c r="H222" i="3"/>
  <c r="G222" i="3"/>
  <c r="H218" i="3"/>
  <c r="G218" i="3"/>
  <c r="H214" i="3"/>
  <c r="G214" i="3"/>
  <c r="H212" i="3"/>
  <c r="G212" i="3"/>
  <c r="H208" i="3"/>
  <c r="G208" i="3"/>
  <c r="H204" i="3"/>
  <c r="G204" i="3"/>
  <c r="H200" i="3"/>
  <c r="G200" i="3"/>
  <c r="H196" i="3"/>
  <c r="G196" i="3"/>
  <c r="H192" i="3"/>
  <c r="G192" i="3"/>
  <c r="H190" i="3"/>
  <c r="G190" i="3"/>
  <c r="H186" i="3"/>
  <c r="G186" i="3"/>
  <c r="H182" i="3"/>
  <c r="G182" i="3"/>
  <c r="H178" i="3"/>
  <c r="G178" i="3"/>
  <c r="H22" i="3"/>
  <c r="G22" i="3"/>
  <c r="H172" i="3"/>
  <c r="G172" i="3"/>
  <c r="H168" i="3"/>
  <c r="G168" i="3"/>
  <c r="H164" i="3"/>
  <c r="G164" i="3"/>
  <c r="H160" i="3"/>
  <c r="G160" i="3"/>
  <c r="H156" i="3"/>
  <c r="G156" i="3"/>
  <c r="H152" i="3"/>
  <c r="G152" i="3"/>
  <c r="H148" i="3"/>
  <c r="G148" i="3"/>
  <c r="H144" i="3"/>
  <c r="G144" i="3"/>
  <c r="H140" i="3"/>
  <c r="G140" i="3"/>
  <c r="H136" i="3"/>
  <c r="G136" i="3"/>
  <c r="H132" i="3"/>
  <c r="G132" i="3"/>
  <c r="H8" i="3"/>
  <c r="G8" i="3"/>
  <c r="H126" i="3"/>
  <c r="G126" i="3"/>
  <c r="H122" i="3"/>
  <c r="G122" i="3"/>
  <c r="H118" i="3"/>
  <c r="G118" i="3"/>
  <c r="H114" i="3"/>
  <c r="G114" i="3"/>
  <c r="H110" i="3"/>
  <c r="G110" i="3"/>
  <c r="H106" i="3"/>
  <c r="G106" i="3"/>
  <c r="H102" i="3"/>
  <c r="G102" i="3"/>
  <c r="H98" i="3"/>
  <c r="G98" i="3"/>
  <c r="H94" i="3"/>
  <c r="G94" i="3"/>
  <c r="H90" i="3"/>
  <c r="G90" i="3"/>
  <c r="H86" i="3"/>
  <c r="G86" i="3"/>
  <c r="H82" i="3"/>
  <c r="G82" i="3"/>
  <c r="H78" i="3"/>
  <c r="G78" i="3"/>
  <c r="H20" i="3"/>
  <c r="G20" i="3"/>
  <c r="H72" i="3"/>
  <c r="G72" i="3"/>
  <c r="H68" i="3"/>
  <c r="G68" i="3"/>
  <c r="L63" i="3"/>
  <c r="L541" i="3"/>
  <c r="L537" i="3"/>
  <c r="L533" i="3"/>
  <c r="L299" i="3"/>
  <c r="L289" i="3"/>
  <c r="L265" i="3"/>
  <c r="L255" i="3"/>
  <c r="L239" i="3"/>
  <c r="L227" i="3"/>
  <c r="L213" i="3"/>
  <c r="L199" i="3"/>
  <c r="L185" i="3"/>
  <c r="L171" i="3"/>
  <c r="L163" i="3"/>
  <c r="L155" i="3"/>
  <c r="L147" i="3"/>
  <c r="L139" i="3"/>
  <c r="L131" i="3"/>
  <c r="L125" i="3"/>
  <c r="L121" i="3"/>
  <c r="L117" i="3"/>
  <c r="L109" i="3"/>
  <c r="L105" i="3"/>
  <c r="L101" i="3"/>
  <c r="L93" i="3"/>
  <c r="L89" i="3"/>
  <c r="L85" i="3"/>
  <c r="L77" i="3"/>
  <c r="L71" i="3"/>
  <c r="H63" i="3"/>
  <c r="G437" i="3"/>
  <c r="H437" i="3"/>
  <c r="H64" i="3"/>
  <c r="G64" i="3"/>
  <c r="G541" i="3"/>
  <c r="H541" i="3"/>
  <c r="G537" i="3"/>
  <c r="H537" i="3"/>
  <c r="G533" i="3"/>
  <c r="H533" i="3"/>
  <c r="G529" i="3"/>
  <c r="H529" i="3"/>
  <c r="G61" i="3"/>
  <c r="H61" i="3"/>
  <c r="G525" i="3"/>
  <c r="H525" i="3"/>
  <c r="G59" i="3"/>
  <c r="H59" i="3"/>
  <c r="G519" i="3"/>
  <c r="H519" i="3"/>
  <c r="G515" i="3"/>
  <c r="H515" i="3"/>
  <c r="G511" i="3"/>
  <c r="H511" i="3"/>
  <c r="G507" i="3"/>
  <c r="H507" i="3"/>
  <c r="G503" i="3"/>
  <c r="H503" i="3"/>
  <c r="G501" i="3"/>
  <c r="H501" i="3"/>
  <c r="G499" i="3"/>
  <c r="H499" i="3"/>
  <c r="G495" i="3"/>
  <c r="H495" i="3"/>
  <c r="G491" i="3"/>
  <c r="H491" i="3"/>
  <c r="G487" i="3"/>
  <c r="H487" i="3"/>
  <c r="G483" i="3"/>
  <c r="H483" i="3"/>
  <c r="G479" i="3"/>
  <c r="H479" i="3"/>
  <c r="G475" i="3"/>
  <c r="H475" i="3"/>
  <c r="G471" i="3"/>
  <c r="H471" i="3"/>
  <c r="G467" i="3"/>
  <c r="H467" i="3"/>
  <c r="G463" i="3"/>
  <c r="H463" i="3"/>
  <c r="G459" i="3"/>
  <c r="H459" i="3"/>
  <c r="G455" i="3"/>
  <c r="H455" i="3"/>
  <c r="G451" i="3"/>
  <c r="H451" i="3"/>
  <c r="G447" i="3"/>
  <c r="H447" i="3"/>
  <c r="G443" i="3"/>
  <c r="H443" i="3"/>
  <c r="G439" i="3"/>
  <c r="H439" i="3"/>
  <c r="G435" i="3"/>
  <c r="H435" i="3"/>
  <c r="G433" i="3"/>
  <c r="H433" i="3"/>
  <c r="H429" i="3"/>
  <c r="G429" i="3"/>
  <c r="G425" i="3"/>
  <c r="H425" i="3"/>
  <c r="G423" i="3"/>
  <c r="H423" i="3"/>
  <c r="G419" i="3"/>
  <c r="H419" i="3"/>
  <c r="H415" i="3"/>
  <c r="G415" i="3"/>
  <c r="G411" i="3"/>
  <c r="H411" i="3"/>
  <c r="G407" i="3"/>
  <c r="H407" i="3"/>
  <c r="G403" i="3"/>
  <c r="H403" i="3"/>
  <c r="H401" i="3"/>
  <c r="G401" i="3"/>
  <c r="G399" i="3"/>
  <c r="H399" i="3"/>
  <c r="G395" i="3"/>
  <c r="H395" i="3"/>
  <c r="G45" i="3"/>
  <c r="H45" i="3"/>
  <c r="G43" i="3"/>
  <c r="H43" i="3"/>
  <c r="G387" i="3"/>
  <c r="H387" i="3"/>
  <c r="G383" i="3"/>
  <c r="H383" i="3"/>
  <c r="G379" i="3"/>
  <c r="H379" i="3"/>
  <c r="G375" i="3"/>
  <c r="H375" i="3"/>
  <c r="G371" i="3"/>
  <c r="H371" i="3"/>
  <c r="G369" i="3"/>
  <c r="H369" i="3"/>
  <c r="G367" i="3"/>
  <c r="H367" i="3"/>
  <c r="G363" i="3"/>
  <c r="H363" i="3"/>
  <c r="G359" i="3"/>
  <c r="H359" i="3"/>
  <c r="G355" i="3"/>
  <c r="H355" i="3"/>
  <c r="G351" i="3"/>
  <c r="H351" i="3"/>
  <c r="G349" i="3"/>
  <c r="H349" i="3"/>
  <c r="G345" i="3"/>
  <c r="H345" i="3"/>
  <c r="G341" i="3"/>
  <c r="H341" i="3"/>
  <c r="G5" i="3"/>
  <c r="H5" i="3"/>
  <c r="G335" i="3"/>
  <c r="H335" i="3"/>
  <c r="G331" i="3"/>
  <c r="H331" i="3"/>
  <c r="G327" i="3"/>
  <c r="H327" i="3"/>
  <c r="G323" i="3"/>
  <c r="H323" i="3"/>
  <c r="G319" i="3"/>
  <c r="H319" i="3"/>
  <c r="G315" i="3"/>
  <c r="H315" i="3"/>
  <c r="G311" i="3"/>
  <c r="H311" i="3"/>
  <c r="G307" i="3"/>
  <c r="H307" i="3"/>
  <c r="G303" i="3"/>
  <c r="H303" i="3"/>
  <c r="G299" i="3"/>
  <c r="H299" i="3"/>
  <c r="G3" i="3"/>
  <c r="H3" i="3"/>
  <c r="G293" i="3"/>
  <c r="H293" i="3"/>
  <c r="G289" i="3"/>
  <c r="H289" i="3"/>
  <c r="G285" i="3"/>
  <c r="H285" i="3"/>
  <c r="G281" i="3"/>
  <c r="H281" i="3"/>
  <c r="G279" i="3"/>
  <c r="H279" i="3"/>
  <c r="G9" i="3"/>
  <c r="H9" i="3"/>
  <c r="G275" i="3"/>
  <c r="H275" i="3"/>
  <c r="G37" i="3"/>
  <c r="H37" i="3"/>
  <c r="G269" i="3"/>
  <c r="H269" i="3"/>
  <c r="G265" i="3"/>
  <c r="H265" i="3"/>
  <c r="G263" i="3"/>
  <c r="H263" i="3"/>
  <c r="G259" i="3"/>
  <c r="H259" i="3"/>
  <c r="G33" i="3"/>
  <c r="H33" i="3"/>
  <c r="G255" i="3"/>
  <c r="H255" i="3"/>
  <c r="G251" i="3"/>
  <c r="H251" i="3"/>
  <c r="G247" i="3"/>
  <c r="H247" i="3"/>
  <c r="G243" i="3"/>
  <c r="H243" i="3"/>
  <c r="G239" i="3"/>
  <c r="H239" i="3"/>
  <c r="G31" i="3"/>
  <c r="H31" i="3"/>
  <c r="G235" i="3"/>
  <c r="H235" i="3"/>
  <c r="G231" i="3"/>
  <c r="H231" i="3"/>
  <c r="G227" i="3"/>
  <c r="H227" i="3"/>
  <c r="G223" i="3"/>
  <c r="H223" i="3"/>
  <c r="H221" i="3"/>
  <c r="G221" i="3"/>
  <c r="H217" i="3"/>
  <c r="G217" i="3"/>
  <c r="H213" i="3"/>
  <c r="G213" i="3"/>
  <c r="H211" i="3"/>
  <c r="G211" i="3"/>
  <c r="G207" i="3"/>
  <c r="H207" i="3"/>
  <c r="H203" i="3"/>
  <c r="G203" i="3"/>
  <c r="G199" i="3"/>
  <c r="H199" i="3"/>
  <c r="H195" i="3"/>
  <c r="G195" i="3"/>
  <c r="H191" i="3"/>
  <c r="G191" i="3"/>
  <c r="H189" i="3"/>
  <c r="G189" i="3"/>
  <c r="G185" i="3"/>
  <c r="H185" i="3"/>
  <c r="H181" i="3"/>
  <c r="G181" i="3"/>
  <c r="G177" i="3"/>
  <c r="H177" i="3"/>
  <c r="H21" i="3"/>
  <c r="G21" i="3"/>
  <c r="G171" i="3"/>
  <c r="H171" i="3"/>
  <c r="H167" i="3"/>
  <c r="G167" i="3"/>
  <c r="H163" i="3"/>
  <c r="G163" i="3"/>
  <c r="H159" i="3"/>
  <c r="G159" i="3"/>
  <c r="H155" i="3"/>
  <c r="G155" i="3"/>
  <c r="H151" i="3"/>
  <c r="G151" i="3"/>
  <c r="G147" i="3"/>
  <c r="H147" i="3"/>
  <c r="H143" i="3"/>
  <c r="G143" i="3"/>
  <c r="G139" i="3"/>
  <c r="H139" i="3"/>
  <c r="H135" i="3"/>
  <c r="G135" i="3"/>
  <c r="H131" i="3"/>
  <c r="G131" i="3"/>
  <c r="H7" i="3"/>
  <c r="G7" i="3"/>
  <c r="G125" i="3"/>
  <c r="H125" i="3"/>
  <c r="H121" i="3"/>
  <c r="G121" i="3"/>
  <c r="G117" i="3"/>
  <c r="H117" i="3"/>
  <c r="H113" i="3"/>
  <c r="G113" i="3"/>
  <c r="G109" i="3"/>
  <c r="H109" i="3"/>
  <c r="H105" i="3"/>
  <c r="G105" i="3"/>
  <c r="H101" i="3"/>
  <c r="G101" i="3"/>
  <c r="H97" i="3"/>
  <c r="G97" i="3"/>
  <c r="H93" i="3"/>
  <c r="G93" i="3"/>
  <c r="G89" i="3"/>
  <c r="H89" i="3"/>
  <c r="G85" i="3"/>
  <c r="H85" i="3"/>
  <c r="G81" i="3"/>
  <c r="H81" i="3"/>
  <c r="G77" i="3"/>
  <c r="H77" i="3"/>
  <c r="G19" i="3"/>
  <c r="H19" i="3"/>
  <c r="G71" i="3"/>
  <c r="H71" i="3"/>
  <c r="G67" i="3"/>
  <c r="H67" i="3"/>
  <c r="L284" i="3"/>
  <c r="L274" i="3"/>
  <c r="L262" i="3"/>
  <c r="L250" i="3"/>
  <c r="L210" i="3"/>
  <c r="L194" i="3"/>
  <c r="L180" i="3"/>
  <c r="L166" i="3"/>
  <c r="L158" i="3"/>
  <c r="L150" i="3"/>
  <c r="L142" i="3"/>
  <c r="L134" i="3"/>
  <c r="L128" i="3"/>
  <c r="L120" i="3"/>
  <c r="L116" i="3"/>
  <c r="L112" i="3"/>
  <c r="L104" i="3"/>
  <c r="L100" i="3"/>
  <c r="L96" i="3"/>
  <c r="L88" i="3"/>
  <c r="L84" i="3"/>
  <c r="L80" i="3"/>
  <c r="L74" i="3"/>
  <c r="L70" i="3"/>
  <c r="L66" i="3"/>
  <c r="H154" i="3"/>
  <c r="G154" i="3"/>
  <c r="H150" i="3"/>
  <c r="G150" i="3"/>
  <c r="H146" i="3"/>
  <c r="G146" i="3"/>
  <c r="H142" i="3"/>
  <c r="G142" i="3"/>
  <c r="H138" i="3"/>
  <c r="G138" i="3"/>
  <c r="H134" i="3"/>
  <c r="G134" i="3"/>
  <c r="H130" i="3"/>
  <c r="G130" i="3"/>
  <c r="H128" i="3"/>
  <c r="G128" i="3"/>
  <c r="H124" i="3"/>
  <c r="G124" i="3"/>
  <c r="H120" i="3"/>
  <c r="G120" i="3"/>
  <c r="H116" i="3"/>
  <c r="G116" i="3"/>
  <c r="H112" i="3"/>
  <c r="G112" i="3"/>
  <c r="H108" i="3"/>
  <c r="G108" i="3"/>
  <c r="H104" i="3"/>
  <c r="G104" i="3"/>
  <c r="H100" i="3"/>
  <c r="G100" i="3"/>
  <c r="H96" i="3"/>
  <c r="G96" i="3"/>
  <c r="H92" i="3"/>
  <c r="G92" i="3"/>
  <c r="H88" i="3"/>
  <c r="G88" i="3"/>
  <c r="H84" i="3"/>
  <c r="G84" i="3"/>
  <c r="H80" i="3"/>
  <c r="G80" i="3"/>
  <c r="H76" i="3"/>
  <c r="G76" i="3"/>
  <c r="H74" i="3"/>
  <c r="G74" i="3"/>
  <c r="H70" i="3"/>
  <c r="G70" i="3"/>
  <c r="H66" i="3"/>
  <c r="G66" i="3"/>
  <c r="L521" i="3"/>
  <c r="L517" i="3"/>
  <c r="L513" i="3"/>
  <c r="L509" i="3"/>
  <c r="L505" i="3"/>
  <c r="L57" i="3"/>
  <c r="L497" i="3"/>
  <c r="L493" i="3"/>
  <c r="L489" i="3"/>
  <c r="L485" i="3"/>
  <c r="L481" i="3"/>
  <c r="L477" i="3"/>
  <c r="L473" i="3"/>
  <c r="L469" i="3"/>
  <c r="L465" i="3"/>
  <c r="L461" i="3"/>
  <c r="L457" i="3"/>
  <c r="L453" i="3"/>
  <c r="L449" i="3"/>
  <c r="L445" i="3"/>
  <c r="L441" i="3"/>
  <c r="L437" i="3"/>
  <c r="L431" i="3"/>
  <c r="L427" i="3"/>
  <c r="L421" i="3"/>
  <c r="L417" i="3"/>
  <c r="L413" i="3"/>
  <c r="L409" i="3"/>
  <c r="L405" i="3"/>
  <c r="L397" i="3"/>
  <c r="L393" i="3"/>
  <c r="L391" i="3"/>
  <c r="L389" i="3"/>
  <c r="L385" i="3"/>
  <c r="L381" i="3"/>
  <c r="L377" i="3"/>
  <c r="L373" i="3"/>
  <c r="L365" i="3"/>
  <c r="L361" i="3"/>
  <c r="L357" i="3"/>
  <c r="L353" i="3"/>
  <c r="L347" i="3"/>
  <c r="L343" i="3"/>
  <c r="L339" i="3"/>
  <c r="L337" i="3"/>
  <c r="L333" i="3"/>
  <c r="L329" i="3"/>
  <c r="L325" i="3"/>
  <c r="L321" i="3"/>
  <c r="L317" i="3"/>
  <c r="L313" i="3"/>
  <c r="L309" i="3"/>
  <c r="L305" i="3"/>
  <c r="L301" i="3"/>
  <c r="L297" i="3"/>
  <c r="L295" i="3"/>
  <c r="L271" i="3"/>
  <c r="L257" i="3"/>
  <c r="L245" i="3"/>
  <c r="L233" i="3"/>
  <c r="L219" i="3"/>
  <c r="L205" i="3"/>
  <c r="L175" i="3"/>
  <c r="L169" i="3"/>
  <c r="L161" i="3"/>
  <c r="L153" i="3"/>
  <c r="L145" i="3"/>
  <c r="L137" i="3"/>
  <c r="L129" i="3"/>
  <c r="L127" i="3"/>
  <c r="L123" i="3"/>
  <c r="L115" i="3"/>
  <c r="L111" i="3"/>
  <c r="L107" i="3"/>
  <c r="L99" i="3"/>
  <c r="L95" i="3"/>
  <c r="L91" i="3"/>
  <c r="L83" i="3"/>
  <c r="L79" i="3"/>
  <c r="L75" i="3"/>
  <c r="L69" i="3"/>
  <c r="L65" i="3"/>
  <c r="L3" i="3"/>
  <c r="L529" i="3"/>
  <c r="L530" i="3"/>
  <c r="I74" i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2" i="1" s="1"/>
  <c r="I123" i="1" s="1"/>
  <c r="I124" i="1" s="1"/>
  <c r="I125" i="1" s="1"/>
  <c r="I126" i="1" s="1"/>
  <c r="I128" i="1" s="1"/>
  <c r="I129" i="1" s="1"/>
  <c r="I130" i="1" s="1"/>
  <c r="I131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7" i="1" s="1"/>
  <c r="I258" i="1" s="1"/>
  <c r="I259" i="1" s="1"/>
  <c r="I260" i="1" s="1"/>
  <c r="I261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1" i="1" s="1"/>
  <c r="I282" i="1" s="1"/>
  <c r="I283" i="1" s="1"/>
  <c r="I284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2" i="1" s="1"/>
  <c r="I363" i="1" s="1"/>
  <c r="I364" i="1" s="1"/>
  <c r="I365" i="1" s="1"/>
  <c r="I366" i="1" s="1"/>
  <c r="I367" i="1" s="1"/>
  <c r="I368" i="1" s="1"/>
  <c r="I369" i="1" s="1"/>
  <c r="I370" i="1" s="1"/>
  <c r="I372" i="1" s="1"/>
  <c r="I374" i="1" s="1"/>
  <c r="I375" i="1" s="1"/>
  <c r="I376" i="1" s="1"/>
  <c r="I377" i="1" s="1"/>
  <c r="I379" i="1" s="1"/>
  <c r="I381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4" i="1" s="1"/>
  <c r="I395" i="1" s="1"/>
  <c r="I396" i="1" s="1"/>
  <c r="I397" i="1" s="1"/>
  <c r="I398" i="1" s="1"/>
  <c r="I400" i="1" s="1"/>
  <c r="I401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6" i="1" s="1"/>
  <c r="I418" i="1" s="1"/>
  <c r="I420" i="1" s="1"/>
  <c r="I422" i="1" s="1"/>
  <c r="I424" i="1" s="1"/>
  <c r="I426" i="1" s="1"/>
  <c r="I428" i="1" s="1"/>
  <c r="I429" i="1" s="1"/>
  <c r="I430" i="1" s="1"/>
  <c r="I431" i="1" s="1"/>
  <c r="I432" i="1" s="1"/>
  <c r="I433" i="1" s="1"/>
  <c r="I434" i="1" s="1"/>
  <c r="I436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3" i="1" s="1"/>
  <c r="I454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J452" i="1"/>
  <c r="J373" i="1"/>
  <c r="J280" i="1"/>
  <c r="J533" i="1"/>
  <c r="J371" i="1"/>
  <c r="J73" i="1"/>
  <c r="J7" i="1"/>
  <c r="J539" i="1"/>
  <c r="J535" i="1"/>
  <c r="J519" i="1"/>
  <c r="J455" i="1"/>
  <c r="J419" i="1"/>
  <c r="J415" i="1"/>
  <c r="J285" i="1"/>
  <c r="J542" i="1"/>
  <c r="J393" i="1"/>
  <c r="I3" i="1"/>
  <c r="J2" i="1"/>
  <c r="J538" i="1"/>
  <c r="J532" i="1"/>
  <c r="J530" i="1"/>
  <c r="J382" i="1"/>
  <c r="J262" i="1"/>
  <c r="J541" i="1"/>
  <c r="J121" i="1"/>
  <c r="J256" i="1"/>
  <c r="J531" i="1"/>
  <c r="J437" i="1"/>
  <c r="J425" i="1"/>
  <c r="J421" i="1"/>
  <c r="J402" i="1"/>
  <c r="J380" i="1"/>
  <c r="J225" i="1"/>
  <c r="J127" i="1"/>
  <c r="J5" i="1"/>
  <c r="J293" i="1"/>
  <c r="J132" i="1"/>
  <c r="K340" i="3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20" i="3" l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51" i="3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G1254" i="4" l="1"/>
  <c r="G897" i="4"/>
  <c r="G1455" i="4" l="1"/>
  <c r="G825" i="4"/>
  <c r="G1548" i="4"/>
  <c r="G915" i="4"/>
  <c r="G828" i="4"/>
  <c r="G1554" i="4"/>
  <c r="G900" i="4"/>
  <c r="G1551" i="4"/>
  <c r="G1452" i="4"/>
  <c r="G1251" i="4"/>
  <c r="G918" i="4"/>
</calcChain>
</file>

<file path=xl/sharedStrings.xml><?xml version="1.0" encoding="utf-8"?>
<sst xmlns="http://schemas.openxmlformats.org/spreadsheetml/2006/main" count="4624" uniqueCount="1157">
  <si>
    <t>101</t>
  </si>
  <si>
    <t>愛秩序灣官立小學</t>
  </si>
  <si>
    <t>102</t>
  </si>
  <si>
    <t>Bradbury School</t>
  </si>
  <si>
    <t>103</t>
  </si>
  <si>
    <t>佛教中華康山學校</t>
  </si>
  <si>
    <t>104</t>
  </si>
  <si>
    <t>佛教黃焯菴小學</t>
  </si>
  <si>
    <t>105</t>
  </si>
  <si>
    <t>香港嘉諾撒學校</t>
  </si>
  <si>
    <t>106</t>
  </si>
  <si>
    <t>中華基督教會基灣小學</t>
  </si>
  <si>
    <t>107</t>
  </si>
  <si>
    <t>中華基督教會基灣小學(愛蝶灣)</t>
  </si>
  <si>
    <t>108</t>
  </si>
  <si>
    <t>啟基學校(港島)</t>
  </si>
  <si>
    <t>109</t>
  </si>
  <si>
    <t>漢基國際學校</t>
  </si>
  <si>
    <t>110</t>
  </si>
  <si>
    <t>北角循道學校</t>
  </si>
  <si>
    <t>111</t>
  </si>
  <si>
    <t>丹拿山循道學校</t>
  </si>
  <si>
    <t>112</t>
  </si>
  <si>
    <t>基督教香港信義會信愛學校</t>
  </si>
  <si>
    <t>113</t>
  </si>
  <si>
    <t>德瑞國際學校</t>
  </si>
  <si>
    <t>114</t>
  </si>
  <si>
    <t>己連拿小學</t>
  </si>
  <si>
    <t>115</t>
  </si>
  <si>
    <t>港大同學會小學</t>
  </si>
  <si>
    <t>116</t>
  </si>
  <si>
    <t>漢華中學(小學部)</t>
  </si>
  <si>
    <t>117</t>
  </si>
  <si>
    <t>香港國際學校</t>
  </si>
  <si>
    <t>118</t>
  </si>
  <si>
    <t>蘇浙小學</t>
  </si>
  <si>
    <t>119</t>
  </si>
  <si>
    <t>韓國國際學校</t>
  </si>
  <si>
    <t>120</t>
  </si>
  <si>
    <t>李陞大坑學校</t>
  </si>
  <si>
    <t>121</t>
  </si>
  <si>
    <t>瑪利曼小學</t>
  </si>
  <si>
    <t>122</t>
  </si>
  <si>
    <t>天主教明德學校</t>
  </si>
  <si>
    <t>123</t>
  </si>
  <si>
    <t>北角官立小學</t>
  </si>
  <si>
    <t>124</t>
  </si>
  <si>
    <t>北角官立小學(雲景道)</t>
  </si>
  <si>
    <t>125</t>
  </si>
  <si>
    <t>北角衞理小學</t>
  </si>
  <si>
    <t>126</t>
  </si>
  <si>
    <t>Peak School</t>
  </si>
  <si>
    <t>127</t>
  </si>
  <si>
    <t>保良局金銀業貿易場張凝文學校</t>
  </si>
  <si>
    <t>128</t>
  </si>
  <si>
    <t>寶覺小學</t>
  </si>
  <si>
    <t>493</t>
  </si>
  <si>
    <t>67</t>
  </si>
  <si>
    <t>190</t>
  </si>
  <si>
    <t>219</t>
  </si>
  <si>
    <t>448</t>
  </si>
  <si>
    <t>513</t>
  </si>
  <si>
    <t>536</t>
  </si>
  <si>
    <t>407</t>
  </si>
  <si>
    <t>484</t>
  </si>
  <si>
    <t>306</t>
  </si>
  <si>
    <t>349</t>
  </si>
  <si>
    <t>163</t>
  </si>
  <si>
    <t>0</t>
  </si>
  <si>
    <t>510</t>
  </si>
  <si>
    <t>542</t>
  </si>
  <si>
    <t>98</t>
  </si>
  <si>
    <t>451</t>
  </si>
  <si>
    <t>1</t>
  </si>
  <si>
    <t>478</t>
  </si>
  <si>
    <t>485</t>
  </si>
  <si>
    <t>592</t>
  </si>
  <si>
    <t>35</t>
  </si>
  <si>
    <t>129</t>
  </si>
  <si>
    <t>寶血小學</t>
  </si>
  <si>
    <t>130</t>
  </si>
  <si>
    <t>培僑小學</t>
  </si>
  <si>
    <t>131</t>
  </si>
  <si>
    <t>番禺會所華仁小學</t>
  </si>
  <si>
    <t>132</t>
  </si>
  <si>
    <t>高主教書院小學部</t>
  </si>
  <si>
    <t>133</t>
  </si>
  <si>
    <t>玫瑰崗學校(小學部)</t>
  </si>
  <si>
    <t>134</t>
  </si>
  <si>
    <t>慈幼學校</t>
  </si>
  <si>
    <t>135</t>
  </si>
  <si>
    <t>滬江小學</t>
  </si>
  <si>
    <t>136</t>
  </si>
  <si>
    <t>筲箕灣官立小學</t>
  </si>
  <si>
    <t>137</t>
  </si>
  <si>
    <t>筲箕灣崇真學校</t>
  </si>
  <si>
    <t>138</t>
  </si>
  <si>
    <t>官立嘉道理爵士小學</t>
  </si>
  <si>
    <t>139</t>
  </si>
  <si>
    <t>聖公會柴灣聖米迦勒小學</t>
  </si>
  <si>
    <t>140</t>
  </si>
  <si>
    <t>聖公會聖雅各小學</t>
  </si>
  <si>
    <t>141</t>
  </si>
  <si>
    <t>聖公會聖米迦勒小學</t>
  </si>
  <si>
    <t>142</t>
  </si>
  <si>
    <t>聖馬可小學</t>
  </si>
  <si>
    <t>143</t>
  </si>
  <si>
    <t>聖保祿學校(小學部)</t>
  </si>
  <si>
    <t>144</t>
  </si>
  <si>
    <t>聖保祿天主教小學</t>
  </si>
  <si>
    <t>145</t>
  </si>
  <si>
    <t>聖士提反書院附屬小學</t>
  </si>
  <si>
    <t>146</t>
  </si>
  <si>
    <t>太古小學</t>
  </si>
  <si>
    <t>147</t>
  </si>
  <si>
    <t>勵志會梁李秀娛紀念小學</t>
  </si>
  <si>
    <t>148</t>
  </si>
  <si>
    <t>香港中國婦女會丘佐榮學校</t>
  </si>
  <si>
    <t>149</t>
  </si>
  <si>
    <t>救世軍韋理夫人紀念學校</t>
  </si>
  <si>
    <t>150</t>
  </si>
  <si>
    <t>救世軍中原慈善基金學校</t>
  </si>
  <si>
    <t>151</t>
  </si>
  <si>
    <t>香港真光中學小學部</t>
  </si>
  <si>
    <t>152</t>
  </si>
  <si>
    <t>鰂魚涌小學</t>
  </si>
  <si>
    <t>89</t>
  </si>
  <si>
    <t>847</t>
  </si>
  <si>
    <t>945.5</t>
  </si>
  <si>
    <t>983.3</t>
  </si>
  <si>
    <t>461</t>
  </si>
  <si>
    <t>614</t>
  </si>
  <si>
    <t>670</t>
  </si>
  <si>
    <t>783</t>
  </si>
  <si>
    <t>409</t>
  </si>
  <si>
    <t>795</t>
  </si>
  <si>
    <t>686</t>
  </si>
  <si>
    <t>611</t>
  </si>
  <si>
    <t>823</t>
  </si>
  <si>
    <t>414</t>
  </si>
  <si>
    <t>249</t>
  </si>
  <si>
    <t>404</t>
  </si>
  <si>
    <t>331</t>
  </si>
  <si>
    <t>218</t>
  </si>
  <si>
    <t>421.3</t>
  </si>
  <si>
    <t>200</t>
  </si>
  <si>
    <t>77</t>
  </si>
  <si>
    <t>65</t>
  </si>
  <si>
    <t>80</t>
  </si>
  <si>
    <t>785</t>
  </si>
  <si>
    <t>222</t>
  </si>
  <si>
    <t>246</t>
  </si>
  <si>
    <t>160</t>
  </si>
  <si>
    <t>230</t>
  </si>
  <si>
    <t>232</t>
  </si>
  <si>
    <t>75</t>
  </si>
  <si>
    <t>226</t>
  </si>
  <si>
    <t>450</t>
  </si>
  <si>
    <t>338</t>
  </si>
  <si>
    <t>153</t>
  </si>
  <si>
    <t>351</t>
  </si>
  <si>
    <t>165</t>
  </si>
  <si>
    <t>537</t>
  </si>
  <si>
    <t>180</t>
  </si>
  <si>
    <t>162</t>
  </si>
  <si>
    <t>20</t>
  </si>
  <si>
    <t>240</t>
  </si>
  <si>
    <t>155</t>
  </si>
  <si>
    <t>15</t>
  </si>
  <si>
    <t>594</t>
  </si>
  <si>
    <t>81</t>
  </si>
  <si>
    <t>194</t>
  </si>
  <si>
    <t>380</t>
  </si>
  <si>
    <t>79</t>
  </si>
  <si>
    <t>396</t>
  </si>
  <si>
    <t>248</t>
  </si>
  <si>
    <t>630</t>
  </si>
  <si>
    <t>440</t>
  </si>
  <si>
    <t>399</t>
  </si>
  <si>
    <t>100</t>
  </si>
  <si>
    <t>876.5</t>
  </si>
  <si>
    <t>730.5</t>
  </si>
  <si>
    <t>617</t>
  </si>
  <si>
    <t>229</t>
  </si>
  <si>
    <t>350</t>
  </si>
  <si>
    <t>343</t>
  </si>
  <si>
    <t>251</t>
  </si>
  <si>
    <t>654</t>
  </si>
  <si>
    <t>201</t>
  </si>
  <si>
    <t>香港仔聖伯多祿天主教小學</t>
  </si>
  <si>
    <t>60</t>
  </si>
  <si>
    <t>730</t>
  </si>
  <si>
    <t>202</t>
  </si>
  <si>
    <t>鴨脷洲街坊學校</t>
  </si>
  <si>
    <t>64</t>
  </si>
  <si>
    <t>203</t>
  </si>
  <si>
    <t>般咸道官立小學</t>
  </si>
  <si>
    <t>501</t>
  </si>
  <si>
    <t>204</t>
  </si>
  <si>
    <t>香港加拿大國際學校</t>
  </si>
  <si>
    <t>205</t>
  </si>
  <si>
    <t>天主教總堂區學校</t>
  </si>
  <si>
    <t>188</t>
  </si>
  <si>
    <t>206</t>
  </si>
  <si>
    <t>中西區聖安多尼學校</t>
  </si>
  <si>
    <t>59</t>
  </si>
  <si>
    <t>658</t>
  </si>
  <si>
    <t>207</t>
  </si>
  <si>
    <t>香港潮商學校</t>
  </si>
  <si>
    <t>333</t>
  </si>
  <si>
    <t>208</t>
  </si>
  <si>
    <t>法國國際學校</t>
  </si>
  <si>
    <t>209</t>
  </si>
  <si>
    <t>軒尼詩道官立上午小學</t>
  </si>
  <si>
    <t>157</t>
  </si>
  <si>
    <t>859</t>
  </si>
  <si>
    <t>210</t>
  </si>
  <si>
    <t>軒尼詩道官立下午小學</t>
  </si>
  <si>
    <t>497</t>
  </si>
  <si>
    <t>211</t>
  </si>
  <si>
    <t>香港南區官立小學</t>
  </si>
  <si>
    <t>612</t>
  </si>
  <si>
    <t>212</t>
  </si>
  <si>
    <t>香島道官立小學</t>
  </si>
  <si>
    <t>21</t>
  </si>
  <si>
    <t>303</t>
  </si>
  <si>
    <t>213</t>
  </si>
  <si>
    <t>救恩學校(小學部)</t>
  </si>
  <si>
    <t>662</t>
  </si>
  <si>
    <t>214</t>
  </si>
  <si>
    <t>啟歷小學(英童)</t>
  </si>
  <si>
    <t>215</t>
  </si>
  <si>
    <t>英皇書院同學會小學</t>
  </si>
  <si>
    <t>76</t>
  </si>
  <si>
    <t>216</t>
  </si>
  <si>
    <t>英皇書院同學會小學第二校</t>
  </si>
  <si>
    <t>83</t>
  </si>
  <si>
    <t>604</t>
  </si>
  <si>
    <t>217</t>
  </si>
  <si>
    <t>李陞小學</t>
  </si>
  <si>
    <t>海怡寶血小學</t>
  </si>
  <si>
    <t>10</t>
  </si>
  <si>
    <t>華富邨寶血小學</t>
  </si>
  <si>
    <t>379</t>
  </si>
  <si>
    <t>220</t>
  </si>
  <si>
    <t>嘉諾撒培德學校</t>
  </si>
  <si>
    <t>221</t>
  </si>
  <si>
    <t>嘉諾撒聖心學校</t>
  </si>
  <si>
    <t>嘉諾撒聖心學校私立部</t>
  </si>
  <si>
    <t>223</t>
  </si>
  <si>
    <t>新會商會學校</t>
  </si>
  <si>
    <t>224</t>
  </si>
  <si>
    <t>新加坡國際學校</t>
  </si>
  <si>
    <t>260</t>
  </si>
  <si>
    <t>225</t>
  </si>
  <si>
    <t>聖公會置富始南小學</t>
  </si>
  <si>
    <t>70</t>
  </si>
  <si>
    <t>309</t>
  </si>
  <si>
    <t>聖公會基恩小學</t>
  </si>
  <si>
    <t>176</t>
  </si>
  <si>
    <t>569</t>
  </si>
  <si>
    <t>227</t>
  </si>
  <si>
    <t>聖公會呂明才紀念小學</t>
  </si>
  <si>
    <t>328</t>
  </si>
  <si>
    <t>228</t>
  </si>
  <si>
    <t>聖公會聖馬太小學</t>
  </si>
  <si>
    <t>261</t>
  </si>
  <si>
    <t>聖公會聖彼得小學</t>
  </si>
  <si>
    <t>512</t>
  </si>
  <si>
    <t>聖公會田灣始南小學</t>
  </si>
  <si>
    <t>231</t>
  </si>
  <si>
    <t>聖安多尼學校</t>
  </si>
  <si>
    <t>聖嘉祿學校</t>
  </si>
  <si>
    <t>84</t>
  </si>
  <si>
    <t>174</t>
  </si>
  <si>
    <t>233</t>
  </si>
  <si>
    <t>聖嘉勒小學</t>
  </si>
  <si>
    <t>234</t>
  </si>
  <si>
    <t>嘉諾撒聖方濟各學校</t>
  </si>
  <si>
    <t>235</t>
  </si>
  <si>
    <t>聖若瑟小學</t>
  </si>
  <si>
    <t>166</t>
  </si>
  <si>
    <t>8</t>
  </si>
  <si>
    <t>236</t>
  </si>
  <si>
    <t>聖類斯中學(小學部)</t>
  </si>
  <si>
    <t>54</t>
  </si>
  <si>
    <t>5</t>
  </si>
  <si>
    <t>471</t>
  </si>
  <si>
    <t>237</t>
  </si>
  <si>
    <t>聖保羅男女中學附屬小學</t>
  </si>
  <si>
    <t>758</t>
  </si>
  <si>
    <t>238</t>
  </si>
  <si>
    <t>聖保羅書院小學</t>
  </si>
  <si>
    <t>164</t>
  </si>
  <si>
    <t>940</t>
  </si>
  <si>
    <t>239</t>
  </si>
  <si>
    <t>聖伯多祿天主教小學</t>
  </si>
  <si>
    <t>聖士提反女子中學附屬小學</t>
  </si>
  <si>
    <t>241</t>
  </si>
  <si>
    <t>弘立書院</t>
  </si>
  <si>
    <t>68</t>
  </si>
  <si>
    <t>3</t>
  </si>
  <si>
    <t>401</t>
  </si>
  <si>
    <t>242</t>
  </si>
  <si>
    <t>東華三院鶴山學校</t>
  </si>
  <si>
    <t>243</t>
  </si>
  <si>
    <t>東華三院李賜豪小學</t>
  </si>
  <si>
    <t>244</t>
  </si>
  <si>
    <t>滬江維多利亞學校</t>
  </si>
  <si>
    <t>95</t>
  </si>
  <si>
    <t>558</t>
  </si>
  <si>
    <t>636</t>
  </si>
  <si>
    <t>40</t>
  </si>
  <si>
    <t>25</t>
  </si>
  <si>
    <t>2</t>
  </si>
  <si>
    <t>36</t>
  </si>
  <si>
    <t>358</t>
  </si>
  <si>
    <t>294</t>
  </si>
  <si>
    <t>597</t>
  </si>
  <si>
    <t>62</t>
  </si>
  <si>
    <t>364</t>
  </si>
  <si>
    <t>168</t>
  </si>
  <si>
    <t>74</t>
  </si>
  <si>
    <t>154</t>
  </si>
  <si>
    <t>587</t>
  </si>
  <si>
    <t>276</t>
  </si>
  <si>
    <t>170</t>
  </si>
  <si>
    <t>778</t>
  </si>
  <si>
    <t>717</t>
  </si>
  <si>
    <t>195</t>
  </si>
  <si>
    <t>43</t>
  </si>
  <si>
    <t>156</t>
  </si>
  <si>
    <t>383</t>
  </si>
  <si>
    <t>269</t>
  </si>
  <si>
    <t>505</t>
  </si>
  <si>
    <t>51</t>
  </si>
  <si>
    <t>53</t>
  </si>
  <si>
    <t>339</t>
  </si>
  <si>
    <t>805</t>
  </si>
  <si>
    <t>219.5</t>
  </si>
  <si>
    <t>88</t>
  </si>
  <si>
    <t>301</t>
  </si>
  <si>
    <t>黃埔宣道小學</t>
  </si>
  <si>
    <t>707</t>
  </si>
  <si>
    <t>302</t>
  </si>
  <si>
    <t>天主教柏德學校</t>
  </si>
  <si>
    <t>348</t>
  </si>
  <si>
    <t>佛教慈敬學校</t>
  </si>
  <si>
    <t>304</t>
  </si>
  <si>
    <t>迦密梁省德學校</t>
  </si>
  <si>
    <t>305</t>
  </si>
  <si>
    <t>中華基督教會基法小學</t>
  </si>
  <si>
    <t>中華基督教會基法小學(油塘)</t>
  </si>
  <si>
    <t>637</t>
  </si>
  <si>
    <t>307</t>
  </si>
  <si>
    <t>中華基督教會灣仔堂基道小學(九龍城)</t>
  </si>
  <si>
    <t>268</t>
  </si>
  <si>
    <t>308</t>
  </si>
  <si>
    <t>陳瑞祺(喇沙)小學</t>
  </si>
  <si>
    <t>787</t>
  </si>
  <si>
    <t>宣道會劉平齋紀念國際學校</t>
  </si>
  <si>
    <t>310</t>
  </si>
  <si>
    <t>浸信宣道會呂明才小學</t>
  </si>
  <si>
    <t>345</t>
  </si>
  <si>
    <t>311</t>
  </si>
  <si>
    <t>拔萃男書院附屬小學</t>
  </si>
  <si>
    <t>1163</t>
  </si>
  <si>
    <t>312</t>
  </si>
  <si>
    <t>基督教香港信義會紅磡信義學校</t>
  </si>
  <si>
    <t>313</t>
  </si>
  <si>
    <t>九龍靈光小學</t>
  </si>
  <si>
    <t>314</t>
  </si>
  <si>
    <t>農圃道官立小學</t>
  </si>
  <si>
    <t>458</t>
  </si>
  <si>
    <t>315</t>
  </si>
  <si>
    <t>神召第一小學暨幼稚園</t>
  </si>
  <si>
    <t>316</t>
  </si>
  <si>
    <t>福建中學附屬學校</t>
  </si>
  <si>
    <t>528</t>
  </si>
  <si>
    <t>317</t>
  </si>
  <si>
    <t>葛量洪校友會黃埔學校</t>
  </si>
  <si>
    <t>318</t>
  </si>
  <si>
    <t>香港道教聯合會圓玄學院陳呂重德紀念學校</t>
  </si>
  <si>
    <t>319</t>
  </si>
  <si>
    <t>協恩中學附屬小學</t>
  </si>
  <si>
    <t>320</t>
  </si>
  <si>
    <t>天神嘉諾撒學校</t>
  </si>
  <si>
    <t>321</t>
  </si>
  <si>
    <t>聖匠小學</t>
  </si>
  <si>
    <t>39</t>
  </si>
  <si>
    <t>199</t>
  </si>
  <si>
    <t>322</t>
  </si>
  <si>
    <t>聖三一堂小學</t>
  </si>
  <si>
    <t>323</t>
  </si>
  <si>
    <t>香港道教聯合會雲泉學校</t>
  </si>
  <si>
    <t>324</t>
  </si>
  <si>
    <t>合一堂學校</t>
  </si>
  <si>
    <t>45</t>
  </si>
  <si>
    <t>488</t>
  </si>
  <si>
    <t>325</t>
  </si>
  <si>
    <t>佐敦谷聖若瑟天主教小學</t>
  </si>
  <si>
    <t>391</t>
  </si>
  <si>
    <t>326</t>
  </si>
  <si>
    <t>九龍灣聖若翰天主教小學</t>
  </si>
  <si>
    <t>744</t>
  </si>
  <si>
    <t>327</t>
  </si>
  <si>
    <t>九龍小學</t>
  </si>
  <si>
    <t>觀塘官立小學</t>
  </si>
  <si>
    <t>255</t>
  </si>
  <si>
    <t>329</t>
  </si>
  <si>
    <t>觀塘官立小學(秀明道)</t>
  </si>
  <si>
    <t>192</t>
  </si>
  <si>
    <t>330</t>
  </si>
  <si>
    <t>藍田循道衛理小學</t>
  </si>
  <si>
    <t>天主教領島學校</t>
  </si>
  <si>
    <t>332</t>
  </si>
  <si>
    <t>樂善堂楊仲明學校</t>
  </si>
  <si>
    <t>30</t>
  </si>
  <si>
    <t>樂華天主教小學</t>
  </si>
  <si>
    <t>282</t>
  </si>
  <si>
    <t>334</t>
  </si>
  <si>
    <t>馬頭涌官立小學</t>
  </si>
  <si>
    <t>508</t>
  </si>
  <si>
    <t>335</t>
  </si>
  <si>
    <t>馬頭涌官立小學(紅磡灣)</t>
  </si>
  <si>
    <t>970</t>
  </si>
  <si>
    <t>336</t>
  </si>
  <si>
    <t>閩僑小學</t>
  </si>
  <si>
    <t>337</t>
  </si>
  <si>
    <t>獻主會小學</t>
  </si>
  <si>
    <t>天主教佑華小學</t>
  </si>
  <si>
    <t>坪石天主教小學</t>
  </si>
  <si>
    <t>179</t>
  </si>
  <si>
    <t>340</t>
  </si>
  <si>
    <t>保良局陳維周夫人紀念學校</t>
  </si>
  <si>
    <t>341</t>
  </si>
  <si>
    <t>保良局林文燦英文小學</t>
  </si>
  <si>
    <t>816</t>
  </si>
  <si>
    <t>342</t>
  </si>
  <si>
    <t>香港培道小學</t>
  </si>
  <si>
    <t>370</t>
  </si>
  <si>
    <t>香港培正小學</t>
  </si>
  <si>
    <t>925.5</t>
  </si>
  <si>
    <t>344</t>
  </si>
  <si>
    <t>秀茂坪天主教小學</t>
  </si>
  <si>
    <t>393</t>
  </si>
  <si>
    <t>秀明小學</t>
  </si>
  <si>
    <t>442</t>
  </si>
  <si>
    <t>346</t>
  </si>
  <si>
    <t>聖公會奉基千禧小學</t>
  </si>
  <si>
    <t>48</t>
  </si>
  <si>
    <t>834</t>
  </si>
  <si>
    <t>347</t>
  </si>
  <si>
    <t>聖公會奉基小學</t>
  </si>
  <si>
    <t>690.5</t>
  </si>
  <si>
    <t>聖公會牧愛小學</t>
  </si>
  <si>
    <t>聖公會基顯小學</t>
  </si>
  <si>
    <t>543</t>
  </si>
  <si>
    <t>聖公會基樂小學</t>
  </si>
  <si>
    <t>聖公會九龍灣基樂小學</t>
  </si>
  <si>
    <t>539</t>
  </si>
  <si>
    <t>352</t>
  </si>
  <si>
    <t>聖公會李兆強小學</t>
  </si>
  <si>
    <t>780</t>
  </si>
  <si>
    <t>353</t>
  </si>
  <si>
    <t>聖公會聖約翰小學</t>
  </si>
  <si>
    <t>554</t>
  </si>
  <si>
    <t>354</t>
  </si>
  <si>
    <t>聖公會聖提摩太小學</t>
  </si>
  <si>
    <t>527</t>
  </si>
  <si>
    <t>355</t>
  </si>
  <si>
    <t>聖公會德田李兆強小學</t>
  </si>
  <si>
    <t>917</t>
  </si>
  <si>
    <t>356</t>
  </si>
  <si>
    <t>聖公會油塘基顯小學</t>
  </si>
  <si>
    <t>357</t>
  </si>
  <si>
    <t>聖安當小學</t>
  </si>
  <si>
    <t>272</t>
  </si>
  <si>
    <t>聖愛德華天主教小學</t>
  </si>
  <si>
    <t>85</t>
  </si>
  <si>
    <t>849</t>
  </si>
  <si>
    <t>359</t>
  </si>
  <si>
    <t>獻主會聖馬善樂小學</t>
  </si>
  <si>
    <t>161</t>
  </si>
  <si>
    <t>360</t>
  </si>
  <si>
    <t>聖若翰天主教小學</t>
  </si>
  <si>
    <t>257</t>
  </si>
  <si>
    <t>361</t>
  </si>
  <si>
    <t>聖若瑟英文小學</t>
  </si>
  <si>
    <t>676</t>
  </si>
  <si>
    <t>362</t>
  </si>
  <si>
    <t>路德會聖馬太學校(秀茂坪)</t>
  </si>
  <si>
    <t>441</t>
  </si>
  <si>
    <t>363</t>
  </si>
  <si>
    <t>聖羅撒學校</t>
  </si>
  <si>
    <t>基督教聖約教會堅樂小學</t>
  </si>
  <si>
    <t>365</t>
  </si>
  <si>
    <t>香港扶幼會盛德中心學校</t>
  </si>
  <si>
    <t>366</t>
  </si>
  <si>
    <t>Nord Anglia International School, Hong Kong NAISHK</t>
  </si>
  <si>
    <t>175</t>
  </si>
  <si>
    <t>457</t>
  </si>
  <si>
    <t>382</t>
  </si>
  <si>
    <t>26</t>
  </si>
  <si>
    <t>270</t>
  </si>
  <si>
    <t>291</t>
  </si>
  <si>
    <t>984</t>
  </si>
  <si>
    <t>289</t>
  </si>
  <si>
    <t>258</t>
  </si>
  <si>
    <t>367</t>
  </si>
  <si>
    <t>256</t>
  </si>
  <si>
    <t>759</t>
  </si>
  <si>
    <t>683</t>
  </si>
  <si>
    <t>811</t>
  </si>
  <si>
    <t>827</t>
  </si>
  <si>
    <t>570</t>
  </si>
  <si>
    <t>259</t>
  </si>
  <si>
    <t>290</t>
  </si>
  <si>
    <t>286</t>
  </si>
  <si>
    <t>551</t>
  </si>
  <si>
    <t>768</t>
  </si>
  <si>
    <t>264</t>
  </si>
  <si>
    <t>796</t>
  </si>
  <si>
    <t>724</t>
  </si>
  <si>
    <t>大坑東宣道小學</t>
  </si>
  <si>
    <t>545</t>
  </si>
  <si>
    <t>402</t>
  </si>
  <si>
    <t>廣東道官立小學</t>
  </si>
  <si>
    <t>403</t>
  </si>
  <si>
    <t>中華基督教會協和小學</t>
  </si>
  <si>
    <t>874</t>
  </si>
  <si>
    <t>中華基督教會協和小學(長沙灣)</t>
  </si>
  <si>
    <t>675</t>
  </si>
  <si>
    <t>405</t>
  </si>
  <si>
    <t>中華基督教會基全小學</t>
  </si>
  <si>
    <t>406</t>
  </si>
  <si>
    <t>中華基督教會灣仔堂基道小學</t>
  </si>
  <si>
    <t>啟基學校</t>
  </si>
  <si>
    <t>775</t>
  </si>
  <si>
    <t>408</t>
  </si>
  <si>
    <t>地利亞英文小學暨幼稚園</t>
  </si>
  <si>
    <t>73</t>
  </si>
  <si>
    <t>拔萃女小學</t>
  </si>
  <si>
    <t>410</t>
  </si>
  <si>
    <t>五邑工商總會學校</t>
  </si>
  <si>
    <t>411</t>
  </si>
  <si>
    <t>鮮魚行學校</t>
  </si>
  <si>
    <t>415</t>
  </si>
  <si>
    <t>412</t>
  </si>
  <si>
    <t>福榮街官立小學</t>
  </si>
  <si>
    <t>413</t>
  </si>
  <si>
    <t>天主教善導小學</t>
  </si>
  <si>
    <t>旅港開平商會學校</t>
  </si>
  <si>
    <t>佐敦道官立小學</t>
  </si>
  <si>
    <t>416</t>
  </si>
  <si>
    <t>九龍婦女福利會李炳紀念學校</t>
  </si>
  <si>
    <t>417</t>
  </si>
  <si>
    <t>寶血會嘉靈學校</t>
  </si>
  <si>
    <t>524</t>
  </si>
  <si>
    <t>418</t>
  </si>
  <si>
    <t>九龍禮賢學校</t>
  </si>
  <si>
    <t>419</t>
  </si>
  <si>
    <t>荔枝角天主教小學</t>
  </si>
  <si>
    <t>643</t>
  </si>
  <si>
    <t>420</t>
  </si>
  <si>
    <t>李鄭屋官立小學</t>
  </si>
  <si>
    <t>421</t>
  </si>
  <si>
    <t>嶺南大學香港同學會小學</t>
  </si>
  <si>
    <t>376</t>
  </si>
  <si>
    <t>422</t>
  </si>
  <si>
    <t>瑪利諾神父教會學校(小學部)</t>
  </si>
  <si>
    <t>696</t>
  </si>
  <si>
    <t>423</t>
  </si>
  <si>
    <t>循道學校</t>
  </si>
  <si>
    <t>653</t>
  </si>
  <si>
    <t>424</t>
  </si>
  <si>
    <t>白田天主教小學</t>
  </si>
  <si>
    <t>425</t>
  </si>
  <si>
    <t>保良局陳守仁小學</t>
  </si>
  <si>
    <t>426</t>
  </si>
  <si>
    <t>保良局蔡繼有學校</t>
  </si>
  <si>
    <t>560</t>
  </si>
  <si>
    <t>427</t>
  </si>
  <si>
    <t>深水埗官立小學</t>
  </si>
  <si>
    <t>432</t>
  </si>
  <si>
    <t>428</t>
  </si>
  <si>
    <t>深水埔街坊福利會小學</t>
  </si>
  <si>
    <t>285</t>
  </si>
  <si>
    <t>429</t>
  </si>
  <si>
    <t>路德會沙崙學校</t>
  </si>
  <si>
    <t>430</t>
  </si>
  <si>
    <t>聖公會基福小學</t>
  </si>
  <si>
    <t>431</t>
  </si>
  <si>
    <t>聖公會基愛小學</t>
  </si>
  <si>
    <t>449</t>
  </si>
  <si>
    <t>聖公會基榮小學</t>
  </si>
  <si>
    <t>433</t>
  </si>
  <si>
    <t>聖公會聖安德烈小學</t>
  </si>
  <si>
    <t>750</t>
  </si>
  <si>
    <t>434</t>
  </si>
  <si>
    <t>聖公會聖紀文小學</t>
  </si>
  <si>
    <t>435</t>
  </si>
  <si>
    <t>聖公會聖多馬小學</t>
  </si>
  <si>
    <t>436</t>
  </si>
  <si>
    <t>香港扶幼會則仁中心學校</t>
  </si>
  <si>
    <t>474</t>
  </si>
  <si>
    <t>437</t>
  </si>
  <si>
    <t>聖方濟愛德小學</t>
  </si>
  <si>
    <t>438</t>
  </si>
  <si>
    <t>聖方濟各英文小學</t>
  </si>
  <si>
    <t>839</t>
  </si>
  <si>
    <t>439</t>
  </si>
  <si>
    <t>聖瑪加利男女英文中小學</t>
  </si>
  <si>
    <t>嘉諾撒聖瑪利學校</t>
  </si>
  <si>
    <t>德貞小學</t>
  </si>
  <si>
    <t>大角嘴天主教小學</t>
  </si>
  <si>
    <t>455</t>
  </si>
  <si>
    <t>443</t>
  </si>
  <si>
    <t>大角嘴天主教小學(海帆道)</t>
  </si>
  <si>
    <t>669</t>
  </si>
  <si>
    <t>444</t>
  </si>
  <si>
    <t>德雅小學</t>
  </si>
  <si>
    <t>445</t>
  </si>
  <si>
    <t>德信學校</t>
  </si>
  <si>
    <t>446</t>
  </si>
  <si>
    <t>基督教香港信義會深信學校</t>
  </si>
  <si>
    <t>447</t>
  </si>
  <si>
    <t>香港四邑商工總會新會商會學校</t>
  </si>
  <si>
    <t>東莞同鄉會方樹泉學校</t>
  </si>
  <si>
    <t>塘尾道官立小學</t>
  </si>
  <si>
    <t>崇真小學暨幼稚園</t>
  </si>
  <si>
    <t>東華三院羅裕積小學</t>
  </si>
  <si>
    <t>503</t>
  </si>
  <si>
    <t>452</t>
  </si>
  <si>
    <t>油蔴地天主教小學</t>
  </si>
  <si>
    <t>522</t>
  </si>
  <si>
    <t>453</t>
  </si>
  <si>
    <t>油蔴地天主教小學(海泓道)</t>
  </si>
  <si>
    <t>840</t>
  </si>
  <si>
    <t>454</t>
  </si>
  <si>
    <t>油蔴地街坊會學校</t>
  </si>
  <si>
    <t>英華小學</t>
  </si>
  <si>
    <t>479</t>
  </si>
  <si>
    <t>674</t>
  </si>
  <si>
    <t>966</t>
  </si>
  <si>
    <t>14</t>
  </si>
  <si>
    <t>262</t>
  </si>
  <si>
    <t>469</t>
  </si>
  <si>
    <t>625</t>
  </si>
  <si>
    <t>317.5</t>
  </si>
  <si>
    <t>644</t>
  </si>
  <si>
    <t>641.5</t>
  </si>
  <si>
    <t>292</t>
  </si>
  <si>
    <t>178</t>
  </si>
  <si>
    <t>692</t>
  </si>
  <si>
    <t>632</t>
  </si>
  <si>
    <t>254</t>
  </si>
  <si>
    <t>685</t>
  </si>
  <si>
    <t>九龍塘宣道小學</t>
  </si>
  <si>
    <t>935</t>
  </si>
  <si>
    <t>502</t>
  </si>
  <si>
    <t>香港澳洲國際學校</t>
  </si>
  <si>
    <t>浸信會天虹小學</t>
  </si>
  <si>
    <t>504</t>
  </si>
  <si>
    <t>畢架山小學</t>
  </si>
  <si>
    <t>福德學校</t>
  </si>
  <si>
    <t>506</t>
  </si>
  <si>
    <t>華德學校</t>
  </si>
  <si>
    <t>507</t>
  </si>
  <si>
    <t>嘉諾撒小學</t>
  </si>
  <si>
    <t>嘉諾撒小學(新蒲崗)</t>
  </si>
  <si>
    <t>571</t>
  </si>
  <si>
    <t>509</t>
  </si>
  <si>
    <t>中華基督教會基慈小學</t>
  </si>
  <si>
    <t>中華基督教會基華小學</t>
  </si>
  <si>
    <t>511</t>
  </si>
  <si>
    <t>中華基督教會基華小學(九龍塘)</t>
  </si>
  <si>
    <t>517</t>
  </si>
  <si>
    <t>彩雲聖若瑟小學</t>
  </si>
  <si>
    <t>真鐸學校</t>
  </si>
  <si>
    <t>514</t>
  </si>
  <si>
    <t>孔教學院大成小學</t>
  </si>
  <si>
    <t>515</t>
  </si>
  <si>
    <t>啟思小學</t>
  </si>
  <si>
    <t>516</t>
  </si>
  <si>
    <t>拔萃小學</t>
  </si>
  <si>
    <t>480</t>
  </si>
  <si>
    <t>德望小學暨幼稚園</t>
  </si>
  <si>
    <t>518</t>
  </si>
  <si>
    <t>嗇色園主辦可立小學</t>
  </si>
  <si>
    <t>781</t>
  </si>
  <si>
    <t>519</t>
  </si>
  <si>
    <t>嘉諾撒聖家學校</t>
  </si>
  <si>
    <t>520</t>
  </si>
  <si>
    <t>嘉諾撒聖家學校(九龍塘)</t>
  </si>
  <si>
    <t>521</t>
  </si>
  <si>
    <t>國際基督教優質音樂中學暨小學</t>
  </si>
  <si>
    <t>伊斯蘭鮑伯濤紀念小學</t>
  </si>
  <si>
    <t>523</t>
  </si>
  <si>
    <t>耀山學校</t>
  </si>
  <si>
    <t>278</t>
  </si>
  <si>
    <t>京斯敦國際學校</t>
  </si>
  <si>
    <t>525</t>
  </si>
  <si>
    <t>九龍塘方方樂趣英文小學</t>
  </si>
  <si>
    <t>526</t>
  </si>
  <si>
    <t>九龍塘天主教華德學校</t>
  </si>
  <si>
    <t>九龍塘官立小學</t>
  </si>
  <si>
    <t>九龍塘學校(小學部)</t>
  </si>
  <si>
    <t>1006</t>
  </si>
  <si>
    <t>529</t>
  </si>
  <si>
    <t>九龍真光中學(小學部)</t>
  </si>
  <si>
    <t>530</t>
  </si>
  <si>
    <t>喇沙小學</t>
  </si>
  <si>
    <t>1113</t>
  </si>
  <si>
    <t>531</t>
  </si>
  <si>
    <t>樂善堂小學</t>
  </si>
  <si>
    <t>532</t>
  </si>
  <si>
    <t>瑪利諾修院學校(小學部)</t>
  </si>
  <si>
    <t>533</t>
  </si>
  <si>
    <t>民生書院小學</t>
  </si>
  <si>
    <t>872</t>
  </si>
  <si>
    <t>534</t>
  </si>
  <si>
    <t>天主教伍華小學</t>
  </si>
  <si>
    <t>549</t>
  </si>
  <si>
    <t>535</t>
  </si>
  <si>
    <t>聖母小學</t>
  </si>
  <si>
    <t>保良局錦泰小學</t>
  </si>
  <si>
    <t>846</t>
  </si>
  <si>
    <t>保良局陳南昌夫人小學</t>
  </si>
  <si>
    <t>538</t>
  </si>
  <si>
    <t>保良局何壽南小學</t>
  </si>
  <si>
    <t>548</t>
  </si>
  <si>
    <t>獻主會溥仁小學</t>
  </si>
  <si>
    <t>540</t>
  </si>
  <si>
    <t>天主教博智小學</t>
  </si>
  <si>
    <t>541</t>
  </si>
  <si>
    <t>聖公會靜山小學</t>
  </si>
  <si>
    <t>聖公會基德小學</t>
  </si>
  <si>
    <t>385</t>
  </si>
  <si>
    <t>聖公會日修小學</t>
  </si>
  <si>
    <t>544</t>
  </si>
  <si>
    <t>聖文德天主教小學</t>
  </si>
  <si>
    <t>622</t>
  </si>
  <si>
    <t>聖博德天主教小學(蒲崗村道)</t>
  </si>
  <si>
    <t>546</t>
  </si>
  <si>
    <t>聖博德學校</t>
  </si>
  <si>
    <t>547</t>
  </si>
  <si>
    <t>慈雲山聖文德天主教小學</t>
  </si>
  <si>
    <t>慈雲山天主教小學</t>
  </si>
  <si>
    <t>黃大仙天主教小學</t>
  </si>
  <si>
    <t>550</t>
  </si>
  <si>
    <t>黃大仙官立小學</t>
  </si>
  <si>
    <t>193</t>
  </si>
  <si>
    <t>耀中國際學校-小學部</t>
  </si>
  <si>
    <t>552</t>
  </si>
  <si>
    <t>神召會馬理信書院</t>
  </si>
  <si>
    <t>925</t>
  </si>
  <si>
    <t>575</t>
  </si>
  <si>
    <t>245</t>
  </si>
  <si>
    <t>557</t>
  </si>
  <si>
    <t>371</t>
  </si>
  <si>
    <t>948</t>
  </si>
  <si>
    <t>300</t>
  </si>
  <si>
    <t>422.5</t>
  </si>
  <si>
    <t>330.5</t>
  </si>
  <si>
    <t>876</t>
  </si>
  <si>
    <t>657</t>
  </si>
  <si>
    <t>634</t>
  </si>
  <si>
    <t>181</t>
  </si>
  <si>
    <t>456.5</t>
  </si>
  <si>
    <t>247</t>
  </si>
  <si>
    <t>軒尼詩道官立上午小學</t>
    <phoneticPr fontId="18" type="noConversion"/>
  </si>
  <si>
    <t>白普理小學</t>
  </si>
  <si>
    <t>中華基督教會基灣小學（愛蝶灣）</t>
  </si>
  <si>
    <t>啟基學校（港島）</t>
  </si>
  <si>
    <t>German Swiss International School</t>
  </si>
  <si>
    <t>漢華中學（小學部）</t>
  </si>
  <si>
    <t>蘇浙小學（全日）</t>
  </si>
  <si>
    <t>蘇浙小學（上午）</t>
  </si>
  <si>
    <t>北角官立小學（雲景道）</t>
  </si>
  <si>
    <t>山頂小學</t>
  </si>
  <si>
    <t>玫瑰崗學校（小學部）</t>
  </si>
  <si>
    <t>聖保祿學校（小學部）</t>
  </si>
  <si>
    <t>香港真光中學（小學部）</t>
  </si>
  <si>
    <t>加拿大國際學校</t>
  </si>
  <si>
    <t>軒尼詩道官立小學</t>
  </si>
  <si>
    <t>軒尼詩道官立小學（銅鑼灣）</t>
  </si>
  <si>
    <t>救恩學校</t>
  </si>
  <si>
    <t>啟歷學校</t>
  </si>
  <si>
    <t>聖類斯中學（小學部）</t>
  </si>
  <si>
    <t>中華基督教會基法小學（油塘）</t>
  </si>
  <si>
    <t>中華基督教會灣仔堂基道小學（九龍城）</t>
  </si>
  <si>
    <t>陳瑞祺（喇沙）小學</t>
  </si>
  <si>
    <t>聖公會聖匠小學</t>
  </si>
  <si>
    <t>觀塘官立小學（秀明道）</t>
  </si>
  <si>
    <t>馬頭涌官立小學（紅磡灣）</t>
  </si>
  <si>
    <t>X</t>
  </si>
  <si>
    <t>路德會聖馬太學校（秀茂坪）</t>
  </si>
  <si>
    <t>中華基督教會協和小學（長沙灣）</t>
  </si>
  <si>
    <t>瑪利諾神父教會學校（小學部）</t>
  </si>
  <si>
    <t>大角嘴天主教小學（海帆道）</t>
  </si>
  <si>
    <t>油蔴地天主教小學（海泓道）</t>
  </si>
  <si>
    <t>嘉諾撒小學（新蒲崗）</t>
  </si>
  <si>
    <t>中華基督教會基華小學（九龍塘）</t>
  </si>
  <si>
    <t>嘉諾撒聖家學校（九龍塘）</t>
  </si>
  <si>
    <t>九龍塘學校（小學部）</t>
  </si>
  <si>
    <t>九龍真光中學（小學部）</t>
  </si>
  <si>
    <t>瑪利諾修院學校（小學部）</t>
  </si>
  <si>
    <t>聖博德天主教小學（蒲崗村道）</t>
  </si>
  <si>
    <t>香港耀中國際學校</t>
  </si>
  <si>
    <t>蘇浙小學</t>
    <phoneticPr fontId="18" type="noConversion"/>
  </si>
  <si>
    <t>北角衞理小學（下午）</t>
  </si>
  <si>
    <t>Nord Anglia International School, Hong Kong NAISHK</t>
    <phoneticPr fontId="18" type="noConversion"/>
  </si>
  <si>
    <t>(root@localhost) [bos]&gt; source sportprimary2016.sql</t>
  </si>
  <si>
    <t>Query OK, 1 row affected (0.10 sec)</t>
  </si>
  <si>
    <t>Rows matched: 1  Changed: 1  Warnings: 0</t>
  </si>
  <si>
    <t>Query OK, 1 row affected (0.09 sec)</t>
  </si>
  <si>
    <t>Query OK, 0 rows affected (0.04 sec)</t>
  </si>
  <si>
    <t>Rows matched: 1  Changed: 0  Warnings: 0</t>
  </si>
  <si>
    <t>Query OK, 1 row affected (0.12 sec)</t>
  </si>
  <si>
    <t>Query OK, 1 row affected (0.08 sec)</t>
  </si>
  <si>
    <t>Query OK, 1 row affected (0.11 sec)</t>
  </si>
  <si>
    <t>Query OK, 0 rows affected (0.05 sec)</t>
  </si>
  <si>
    <t>Query OK, 1 row affected (0.16 sec)</t>
  </si>
  <si>
    <t>Query OK, 1 row affected (0.14 sec)</t>
  </si>
  <si>
    <t>Query OK, 1 row affected (0.18 sec)</t>
  </si>
  <si>
    <t>Query OK, 1 row affected (0.15 sec)</t>
  </si>
  <si>
    <t>Query OK, 1 row affected (0.13 sec)</t>
  </si>
  <si>
    <t>Query OK, 1 row affected (0.26 sec)</t>
  </si>
  <si>
    <t>Query OK, 1 row affected (0.20 sec)</t>
  </si>
  <si>
    <t>北角衞理小學（上午）</t>
  </si>
  <si>
    <t>神召會馬理信書院</t>
    <phoneticPr fontId="18" type="noConversion"/>
  </si>
  <si>
    <t>聖公會靜山小學</t>
    <phoneticPr fontId="18" type="noConversion"/>
  </si>
  <si>
    <t>鰂魚涌小學</t>
    <phoneticPr fontId="18" type="noConversion"/>
  </si>
  <si>
    <t>京斯敦國際學校</t>
    <phoneticPr fontId="18" type="noConversion"/>
  </si>
  <si>
    <t>聖公會聖十架小學</t>
  </si>
  <si>
    <t>男</t>
  </si>
  <si>
    <t>女</t>
  </si>
  <si>
    <t>長洲聖心學校</t>
  </si>
  <si>
    <t>聖家學校</t>
  </si>
  <si>
    <t>國民學校</t>
  </si>
  <si>
    <t>南丫北段公立小學</t>
  </si>
  <si>
    <t>佛教林金殿紀念小學</t>
  </si>
  <si>
    <t>中華基督教會全完第二小學</t>
  </si>
  <si>
    <t>中華基督教會基真小學</t>
  </si>
  <si>
    <t>祖堯天主教小學</t>
  </si>
  <si>
    <t>中華傳道會許大同學校</t>
  </si>
  <si>
    <t>基督教香港信義會葵盛信義學校</t>
  </si>
  <si>
    <t>慈幼葉漢千禧小學</t>
  </si>
  <si>
    <t>慈幼葉漢小學</t>
  </si>
  <si>
    <t>石籬天主教小學</t>
  </si>
  <si>
    <t>石籬聖若望天主教小學</t>
  </si>
  <si>
    <t>聖公會主愛小學</t>
  </si>
  <si>
    <t>聖公會主恩小學</t>
  </si>
  <si>
    <t>聖公會仁立紀念小學</t>
  </si>
  <si>
    <t>聖公會仁立小學</t>
  </si>
  <si>
    <t>柏立基教育學院校友會李一諤紀念學校</t>
  </si>
  <si>
    <t>東華三院高可寧紀念小學</t>
  </si>
  <si>
    <t>中華基督教會大澳小學</t>
  </si>
  <si>
    <t>青松侯寶垣小學</t>
  </si>
  <si>
    <t>嗇色園主辦可譽中學暨可譽小學</t>
  </si>
  <si>
    <t>梅窩學校</t>
  </si>
  <si>
    <t>寶安商會溫浩根小學</t>
  </si>
  <si>
    <t>聖公會偉倫小學</t>
  </si>
  <si>
    <t>東灣莫羅瑞華學校</t>
  </si>
  <si>
    <t>上水宣道小學</t>
  </si>
  <si>
    <t>基督教粉嶺神召會小學</t>
  </si>
  <si>
    <t>粉嶺官立小學</t>
  </si>
  <si>
    <t>粉嶺公立學校</t>
  </si>
  <si>
    <t>鳳溪創新小學</t>
  </si>
  <si>
    <t>鳳溪廖潤琛紀念學校</t>
  </si>
  <si>
    <t>鳳溪第一小學</t>
  </si>
  <si>
    <t>香海正覺蓮社佛教陳式宏學校</t>
  </si>
  <si>
    <t>香海正覺蓮社佛教正覺蓮社學校</t>
  </si>
  <si>
    <t>香海正覺蓮社佛教正慧小學</t>
  </si>
  <si>
    <t>李志達紀念學校</t>
  </si>
  <si>
    <t>寶血會培靈學校</t>
  </si>
  <si>
    <t>沙頭角中心小學</t>
  </si>
  <si>
    <t>山咀公立學校</t>
  </si>
  <si>
    <t>石湖墟公立學校</t>
  </si>
  <si>
    <t>聖公會嘉福榮真小學</t>
  </si>
  <si>
    <t>聖公會榮真小學</t>
  </si>
  <si>
    <t>打鼓嶺嶺英公立學校</t>
  </si>
  <si>
    <t>曾梅千禧學校</t>
  </si>
  <si>
    <t>上水東莞學校</t>
  </si>
  <si>
    <t>東華三院港九電器商聯會小學</t>
  </si>
  <si>
    <t>東華三院馬錦燦紀念小學</t>
  </si>
  <si>
    <t>上水惠州公立學校</t>
  </si>
  <si>
    <t>育賢學校</t>
  </si>
  <si>
    <t>基督教神召會梁省德小學</t>
  </si>
  <si>
    <t>佛教志蓮小學</t>
  </si>
  <si>
    <t>基督教宣道會宣基小學</t>
  </si>
  <si>
    <t>播道書院</t>
  </si>
  <si>
    <t>優才(楊殷有娣)書院</t>
  </si>
  <si>
    <t>香海正覺蓮社佛教黃藻森學校</t>
  </si>
  <si>
    <t>港澳信義會明道小學</t>
  </si>
  <si>
    <t>港澳信義會小學</t>
  </si>
  <si>
    <t>香港華人基督教聯會真道書院</t>
  </si>
  <si>
    <t>景林天主教小學</t>
  </si>
  <si>
    <t>保良局馮晴紀念小學</t>
  </si>
  <si>
    <t>保良局黃永樹小學</t>
  </si>
  <si>
    <t>博愛醫院陳國威小學</t>
  </si>
  <si>
    <t>西貢中心李少欽紀念學校</t>
  </si>
  <si>
    <t>西貢崇真天主教學校(小學部)</t>
  </si>
  <si>
    <t>聖公會將軍澳基德小學</t>
  </si>
  <si>
    <t>天主教聖安德肋小學</t>
  </si>
  <si>
    <t>順德聯誼總會梁潔華小學</t>
  </si>
  <si>
    <t>將軍澳天主教小學</t>
  </si>
  <si>
    <t>將軍澳官立小學</t>
  </si>
  <si>
    <t>東華三院王余家潔紀念小學</t>
  </si>
  <si>
    <t>仁濟醫院陳耀星小學</t>
  </si>
  <si>
    <t>浸信會沙田圍呂明才小學</t>
  </si>
  <si>
    <t>浸信會呂明才小學</t>
  </si>
  <si>
    <t>迦密愛禮信小學</t>
  </si>
  <si>
    <t>慈航學校</t>
  </si>
  <si>
    <t>宣道會陳元喜小學</t>
  </si>
  <si>
    <t>宣道會台山陳元喜小學</t>
  </si>
  <si>
    <t>香港中文大學校友會聯會張煊昌學校</t>
  </si>
  <si>
    <t>胡素貞博士紀念學校</t>
  </si>
  <si>
    <t>基督教香港信義會馬鞍山信義學校</t>
  </si>
  <si>
    <t>基督教香港信義會禾輋信義學校</t>
  </si>
  <si>
    <t>香港浸會大學附屬學校王錦輝中小學</t>
  </si>
  <si>
    <t>九龍城浸信會禧年(恩平)小學</t>
  </si>
  <si>
    <t>九龍城浸信會禧年小學</t>
  </si>
  <si>
    <t>路德會梁鉅鏐小學</t>
  </si>
  <si>
    <t>馬鞍山靈糧小學</t>
  </si>
  <si>
    <t>馬鞍山聖若瑟小學</t>
  </si>
  <si>
    <t>保良局朱正賢小學</t>
  </si>
  <si>
    <t>保良局莊啟程小學</t>
  </si>
  <si>
    <t>保良局王賜豪(田心谷)小學</t>
  </si>
  <si>
    <t>保良局雨川小學</t>
  </si>
  <si>
    <t>保良局蕭漢森小學</t>
  </si>
  <si>
    <t>培僑書院</t>
  </si>
  <si>
    <t>Renaissance College</t>
  </si>
  <si>
    <t>Sha Tin Junior School</t>
  </si>
  <si>
    <t>沙田官立小學</t>
  </si>
  <si>
    <t>沙田崇真學校</t>
  </si>
  <si>
    <t>沙田圍胡素貞博士紀念學校</t>
  </si>
  <si>
    <t>聖公會主風小學</t>
  </si>
  <si>
    <t>聖公會馬鞍山主風小學</t>
  </si>
  <si>
    <t>培基小學</t>
  </si>
  <si>
    <t>天主教聖華學校</t>
  </si>
  <si>
    <t>東華三院冼次雲小學</t>
  </si>
  <si>
    <t>青山天主教小學</t>
  </si>
  <si>
    <t>中華基督教會拔臣小學</t>
  </si>
  <si>
    <t>五邑鄒振猷學校</t>
  </si>
  <si>
    <t>興德學校</t>
  </si>
  <si>
    <t>香港紅卍字會屯門卍慈小學</t>
  </si>
  <si>
    <t>伊斯蘭學校</t>
  </si>
  <si>
    <t>路德會呂祥光小學</t>
  </si>
  <si>
    <t>香港路德會增城兆霖學校</t>
  </si>
  <si>
    <t>聖公會蒙恩小學</t>
  </si>
  <si>
    <t>柏立基教育學院校友會何壽基學校</t>
  </si>
  <si>
    <t>順德聯誼總會李金小學</t>
  </si>
  <si>
    <t>道教青松小學</t>
  </si>
  <si>
    <t>道教青松小學(湖景邨)</t>
  </si>
  <si>
    <t>台山商會學校</t>
  </si>
  <si>
    <t>屯門官立小學</t>
  </si>
  <si>
    <t>仁德天主教小學</t>
  </si>
  <si>
    <t>仁濟醫院何式南小學</t>
  </si>
  <si>
    <t>仁濟醫院羅陳楚思小學</t>
  </si>
  <si>
    <t>Japanese International School</t>
  </si>
  <si>
    <t>林村公立黃福鑾紀念學校</t>
  </si>
  <si>
    <t>Norwegian International School</t>
  </si>
  <si>
    <t>新界婦孺福利會梁省德學校</t>
  </si>
  <si>
    <t>天主教聖母聖心小學</t>
  </si>
  <si>
    <t>三水同鄉會禤景榮學校</t>
  </si>
  <si>
    <t>聖公會阮鄭夢芹銀禧小學</t>
  </si>
  <si>
    <t>聖公會阮鄭夢芹小學</t>
  </si>
  <si>
    <t>大埔崇德黃建常紀念學校</t>
  </si>
  <si>
    <t>大埔浸信會公立學校</t>
  </si>
  <si>
    <t>大埔官立小學</t>
  </si>
  <si>
    <t>大埔舊墟公立學校</t>
  </si>
  <si>
    <t>大埔舊墟公立學校(寶湖道)</t>
  </si>
  <si>
    <t>香港教育學院賽馬會小學</t>
  </si>
  <si>
    <t>仁濟醫院蔡衍濤小學</t>
  </si>
  <si>
    <t>中華基督教會全完第一小學</t>
  </si>
  <si>
    <t>中華基督教會基慧小學</t>
  </si>
  <si>
    <t>中華基督教會基慧小學(馬灣)</t>
  </si>
  <si>
    <t>柴灣角天主教小學</t>
  </si>
  <si>
    <t>靈光小學(深井)</t>
  </si>
  <si>
    <t>香港浸信會聯會小學</t>
  </si>
  <si>
    <t>嗇色園主辦可信學校</t>
  </si>
  <si>
    <t>路德會聖十架學校</t>
  </si>
  <si>
    <t>寶血會伍季明紀念學校</t>
  </si>
  <si>
    <t>梨木樹天主教小學</t>
  </si>
  <si>
    <t>天佑小學</t>
  </si>
  <si>
    <t>天主教石鐘山紀念小學</t>
  </si>
  <si>
    <t>深井天主教小學</t>
  </si>
  <si>
    <t>寶血會思源學校</t>
  </si>
  <si>
    <t>聖公會主愛小學(梨木樹)</t>
  </si>
  <si>
    <t>荃灣天主教小學</t>
  </si>
  <si>
    <t>荃灣潮州公學</t>
  </si>
  <si>
    <t>荃灣官立小學</t>
  </si>
  <si>
    <t>荃灣公立何傳耀紀念小學</t>
  </si>
  <si>
    <t>中華傳道會呂明才小學</t>
  </si>
  <si>
    <t>地利亞(閩僑)英文小學</t>
  </si>
  <si>
    <t>郭怡雅神父紀念學校</t>
  </si>
  <si>
    <t>保良局陳溢小學</t>
  </si>
  <si>
    <t>聖公會何澤芸小學</t>
  </si>
  <si>
    <t>聖公會青衣主恩小學</t>
  </si>
  <si>
    <t>聖公會青衣邨何澤芸小學</t>
  </si>
  <si>
    <t>青衣商會小學</t>
  </si>
  <si>
    <t>東華三院周演森小學</t>
  </si>
  <si>
    <t>東華三院黃士心小學</t>
  </si>
  <si>
    <t>仁濟醫院趙曾學韞小學</t>
  </si>
  <si>
    <t>中華基督教會元朗真光小學</t>
  </si>
  <si>
    <t>中華基督教青年會小學</t>
  </si>
  <si>
    <t>潮陽百欣小學</t>
  </si>
  <si>
    <t>香港潮陽小學</t>
  </si>
  <si>
    <t>宣道會葉紹蔭紀念小學</t>
  </si>
  <si>
    <t>基督教香港信義會宏信書院</t>
  </si>
  <si>
    <t>香港青年協會李兆基小學</t>
  </si>
  <si>
    <t>香港學生輔助會小學</t>
  </si>
  <si>
    <t>八鄉中心小學</t>
  </si>
  <si>
    <t>伊利沙伯中學舊生會小學</t>
  </si>
  <si>
    <t>十八鄉鄉事委員會公益社小學</t>
  </si>
  <si>
    <t>聖公會靈愛小學</t>
  </si>
  <si>
    <t>聖公會聖約瑟小學</t>
  </si>
  <si>
    <t>聖公會天水圍靈愛小學</t>
  </si>
  <si>
    <t>南元朗官立小學</t>
  </si>
  <si>
    <t>順德聯誼總會伍冕端小學</t>
  </si>
  <si>
    <t>天水圍天主教小學</t>
  </si>
  <si>
    <t>天水圍官立小學</t>
  </si>
  <si>
    <t>東華三院李東海小學</t>
  </si>
  <si>
    <t>東華三院姚達之紀念小學</t>
  </si>
  <si>
    <t>香港普通話研習社科技創意小學</t>
  </si>
  <si>
    <t>元朗官立小學</t>
  </si>
  <si>
    <t>元朗商會小學</t>
  </si>
  <si>
    <t>Query OK, 257 rows affected (0.13 sec)</t>
  </si>
  <si>
    <t>Rows matched: 578  Changed: 257  Warnings: 0</t>
  </si>
  <si>
    <t>Query OK, 257 rows affected (0.12 sec)</t>
  </si>
  <si>
    <t>Query OK, 1 row affected (0.33 sec)</t>
  </si>
  <si>
    <t>Query OK, 1 row affected (0.24 sec)</t>
  </si>
  <si>
    <t>Query OK, 1 row affected (0.25 sec)</t>
  </si>
  <si>
    <t>Query OK, 1 row affected (0.17 sec)</t>
  </si>
  <si>
    <t>Query OK, 0 rows affected (0.06 sec)</t>
  </si>
  <si>
    <t>中華基督教會長洲堂錦江小學</t>
  </si>
  <si>
    <t>亞斯理衞理小學</t>
  </si>
  <si>
    <t>佛教林炳炎紀念學校(香港佛教聯合會主辦)</t>
  </si>
  <si>
    <t>香港教育工作者聯會黃楚標學校</t>
    <phoneticPr fontId="18" type="noConversion"/>
  </si>
  <si>
    <t>杯澳公立學校</t>
    <phoneticPr fontId="18" type="noConversion"/>
  </si>
  <si>
    <t>靈糧堂秀德小學</t>
    <phoneticPr fontId="18" type="noConversion"/>
  </si>
  <si>
    <t>救世軍林拔中紀念學校</t>
    <phoneticPr fontId="18" type="noConversion"/>
  </si>
  <si>
    <t>東涌天主教學校</t>
    <phoneticPr fontId="18" type="noConversion"/>
  </si>
  <si>
    <t>方樹福堂基金方樹泉小學</t>
    <phoneticPr fontId="18" type="noConversion"/>
  </si>
  <si>
    <t>金錢村何東學校</t>
    <phoneticPr fontId="18" type="noConversion"/>
  </si>
  <si>
    <t>五旬節靳茂生小學</t>
    <phoneticPr fontId="18" type="noConversion"/>
  </si>
  <si>
    <t>五旬節于良發小學</t>
    <phoneticPr fontId="18" type="noConversion"/>
  </si>
  <si>
    <t>樂善堂劉德學校</t>
    <phoneticPr fontId="18" type="noConversion"/>
  </si>
  <si>
    <t>保良局陸慶濤小學</t>
    <phoneticPr fontId="18" type="noConversion"/>
  </si>
  <si>
    <t>將軍澳循道衞理小學</t>
    <phoneticPr fontId="18" type="noConversion"/>
  </si>
  <si>
    <t>仁愛堂田家炳小學</t>
    <phoneticPr fontId="18" type="noConversion"/>
  </si>
  <si>
    <t>循理會白普理基金循理小學</t>
    <phoneticPr fontId="18" type="noConversion"/>
  </si>
  <si>
    <t>循理會美林小學</t>
    <phoneticPr fontId="18" type="noConversion"/>
  </si>
  <si>
    <t>東莞工商總會張煌偉小學</t>
    <phoneticPr fontId="18" type="noConversion"/>
  </si>
  <si>
    <t>香港道教聯合會純陽小學</t>
    <phoneticPr fontId="18" type="noConversion"/>
  </si>
  <si>
    <t>聖母無玷聖心學校</t>
    <phoneticPr fontId="18" type="noConversion"/>
  </si>
  <si>
    <t>世界龍岡學校黃耀南小學</t>
    <phoneticPr fontId="18" type="noConversion"/>
  </si>
  <si>
    <t>馬鞍山循道衞理小學</t>
    <phoneticPr fontId="18" type="noConversion"/>
  </si>
  <si>
    <t>吳氏宗親總會泰伯紀念學校</t>
    <phoneticPr fontId="18" type="noConversion"/>
  </si>
  <si>
    <t>救世軍田家炳學校</t>
    <phoneticPr fontId="18" type="noConversion"/>
  </si>
  <si>
    <t>博愛醫院歷屆總理聯誼會鄭任安夫人千禧小學</t>
    <phoneticPr fontId="18" type="noConversion"/>
  </si>
  <si>
    <t>博愛醫院歷屆總理聯誼會鄭任安夫人學校</t>
    <phoneticPr fontId="18" type="noConversion"/>
  </si>
  <si>
    <t>中華基督教會何福堂小學</t>
    <phoneticPr fontId="18" type="noConversion"/>
  </si>
  <si>
    <t>中華基督教會蒙黃花沃紀念小學</t>
    <phoneticPr fontId="18" type="noConversion"/>
  </si>
  <si>
    <t>順德聯誼總會胡少渠紀念小學</t>
  </si>
  <si>
    <t>世界龍岡學校劉德容紀念小學</t>
  </si>
  <si>
    <t>樂善堂梁黃蕙芳紀念學校</t>
  </si>
  <si>
    <t>保良局方王錦全小學</t>
    <phoneticPr fontId="18" type="noConversion"/>
  </si>
  <si>
    <t>保良局志豪小學</t>
    <phoneticPr fontId="18" type="noConversion"/>
  </si>
  <si>
    <t>保良局梁周順琴小學</t>
    <phoneticPr fontId="18" type="noConversion"/>
  </si>
  <si>
    <t>保良局莊啟程第二小學</t>
    <phoneticPr fontId="18" type="noConversion"/>
  </si>
  <si>
    <t>鄉師自然學校</t>
    <phoneticPr fontId="18" type="noConversion"/>
  </si>
  <si>
    <t>東華三院鄧肇堅小學</t>
    <phoneticPr fontId="18" type="noConversion"/>
  </si>
  <si>
    <t>仁愛堂劉皇發夫人小學</t>
    <phoneticPr fontId="18" type="noConversion"/>
  </si>
  <si>
    <t>港九街坊婦女會孫方中小學</t>
    <phoneticPr fontId="18" type="noConversion"/>
  </si>
  <si>
    <t>保良局香港道教聯合會圓玄小學</t>
  </si>
  <si>
    <t>香港道教聯合會雲泉吳禮和紀念學校</t>
  </si>
  <si>
    <t>香港道教聯合會圓玄學院石圍角小學</t>
  </si>
  <si>
    <t>保良局田家炳千禧小學</t>
    <phoneticPr fontId="18" type="noConversion"/>
  </si>
  <si>
    <t>保良局田家炳小學</t>
    <phoneticPr fontId="18" type="noConversion"/>
  </si>
  <si>
    <t>沙田循道衞理小學</t>
  </si>
  <si>
    <t>大埔循道衞理小學</t>
  </si>
  <si>
    <t>天水圍循道衞理小學</t>
  </si>
  <si>
    <t>海壩街官立小學</t>
    <phoneticPr fontId="18" type="noConversion"/>
  </si>
  <si>
    <t>荃灣商會學校</t>
    <phoneticPr fontId="18" type="noConversion"/>
  </si>
  <si>
    <t>博愛醫院歷屆總理聯誼會梁省德學校</t>
    <phoneticPr fontId="18" type="noConversion"/>
  </si>
  <si>
    <t>佛教陳榮根紀念學校</t>
  </si>
  <si>
    <t>佛教榮茵學校</t>
  </si>
  <si>
    <t>鐘聲學校</t>
  </si>
  <si>
    <t>港澳信義會黃陳淑英紀念學校</t>
  </si>
  <si>
    <t>嗇色園主辦可銘學校</t>
  </si>
  <si>
    <t>錦田公立蒙養學校</t>
  </si>
  <si>
    <t>光明學校</t>
  </si>
  <si>
    <t>光明英來學校</t>
  </si>
  <si>
    <t>樂善堂梁銶琚學校</t>
  </si>
  <si>
    <t>惇裕學校</t>
  </si>
  <si>
    <t>通德學校</t>
  </si>
  <si>
    <t>元朗朗屏邨東莞學校</t>
  </si>
  <si>
    <t>元朗朗屏邨惠州學校</t>
  </si>
  <si>
    <t>元朗公立中學校友會小學</t>
  </si>
  <si>
    <t>元朗公立中學校友會英業小學</t>
  </si>
  <si>
    <t>基督教宣道會徐澤林紀念小學</t>
    <phoneticPr fontId="18" type="noConversion"/>
  </si>
  <si>
    <t>金巴崙長老會耀道小學</t>
    <phoneticPr fontId="18" type="noConversion"/>
  </si>
  <si>
    <t>激活英文小學</t>
    <phoneticPr fontId="18" type="noConversion"/>
  </si>
  <si>
    <t>獅子會何德心小學</t>
    <phoneticPr fontId="18" type="noConversion"/>
  </si>
  <si>
    <t>樂善堂梁銶琚學校分校</t>
  </si>
  <si>
    <t>伊利沙伯中學舊生會小學分校</t>
  </si>
  <si>
    <t>佛教林炳炎紀念學校（香港佛教聯合會主辦）</t>
  </si>
  <si>
    <t>東莞學校</t>
  </si>
  <si>
    <t>優才（楊殷有娣）書院</t>
  </si>
  <si>
    <t>西貢崇真天主教學校（小學部）</t>
  </si>
  <si>
    <t>將軍澳循道衛理小學</t>
  </si>
  <si>
    <t>香港九龍塘基督教中華宣道會台山陳元喜小學</t>
  </si>
  <si>
    <t>香港九龍塘基督教中華宣道會陳元喜小學</t>
  </si>
  <si>
    <t>九龍城浸信會禧年（恩平）小學</t>
  </si>
  <si>
    <t>馬鞍山循道衛理小學</t>
  </si>
  <si>
    <t>保良局王賜豪（田心谷）小學</t>
  </si>
  <si>
    <t>沙田循道衛理小學</t>
  </si>
  <si>
    <t>道教青松小學（湖景邨）</t>
  </si>
  <si>
    <t>日本國際學校</t>
  </si>
  <si>
    <t>挪威國際學校</t>
  </si>
  <si>
    <t>大埔循道衛理小學</t>
  </si>
  <si>
    <t>大埔舊墟公立學校（寶湖道）</t>
  </si>
  <si>
    <t>中華基督教會基慧小學（馬灣）</t>
  </si>
  <si>
    <t>靈光小學</t>
  </si>
  <si>
    <t>聖公會主愛小學（梨木樹）</t>
  </si>
  <si>
    <t>地利亞（閩僑）英文小學</t>
  </si>
  <si>
    <t>樂善堂梁銶琚學校（分校）</t>
  </si>
  <si>
    <t>天水圍循道衛理小學</t>
  </si>
  <si>
    <t>東華三院姚達之紀念小學（元朗）</t>
  </si>
  <si>
    <t>Anfield School</t>
    <phoneticPr fontId="18" type="noConversion"/>
  </si>
  <si>
    <t>啟新書院</t>
  </si>
  <si>
    <t>(root@localhost) [bos]&gt; source betasport2016.sql</t>
  </si>
  <si>
    <t>Query OK, 1 row affected (0.23 sec)</t>
  </si>
  <si>
    <t>Rows matched: 0  Changed: 0  Warnings: 0</t>
  </si>
  <si>
    <t>僑港伍氏宗親會伍時暢紀念學校</t>
    <phoneticPr fontId="18" type="noConversion"/>
  </si>
  <si>
    <t>保良局西區婦女福利會馮李佩瑤小學</t>
    <phoneticPr fontId="18" type="noConversion"/>
  </si>
  <si>
    <t>順德聯誼總會何日東小學</t>
    <phoneticPr fontId="18" type="noConversion"/>
  </si>
  <si>
    <t>保良局世德小學</t>
    <phoneticPr fontId="18" type="noConversion"/>
  </si>
  <si>
    <t>寶覺分校</t>
    <phoneticPr fontId="18" type="noConversion"/>
  </si>
  <si>
    <t>Umah International Primary School</t>
    <phoneticPr fontId="18" type="noConversion"/>
  </si>
  <si>
    <t>元朗寶覺小學（原名：寶覺分校）</t>
  </si>
  <si>
    <t>穆民國際學校</t>
  </si>
  <si>
    <t>International Christian School - Elementary</t>
    <phoneticPr fontId="18" type="noConversion"/>
  </si>
  <si>
    <t>基督教國際學校</t>
  </si>
  <si>
    <t>Query OK, 266 rows affected (0.10 sec)</t>
  </si>
  <si>
    <t>Rows matched: 578  Changed: 266  Warnings: 0</t>
  </si>
  <si>
    <t>Query OK, 266 rows affected (0.13 sec)</t>
  </si>
  <si>
    <t>Query OK, 1 row affected (0.35 sec)</t>
  </si>
  <si>
    <t>Query OK, 1 row affected (0.21 sec)</t>
  </si>
  <si>
    <t>Query OK, 1 row affected (0.31 sec)</t>
  </si>
  <si>
    <t>Query OK, 1 row affected (0.29 sec)</t>
  </si>
  <si>
    <t>Query OK, 1 row affected (0.37 sec)</t>
  </si>
  <si>
    <t>Query OK, 266 rows affected (0.14 sec)</t>
  </si>
  <si>
    <t>和富慈善基金李宗德小學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</si>
</sst>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9"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Arial"/>
      <family val="2"/>
      <charset val="136"/>
    </font>
    <font>
      <b/>
      <sz val="13"/>
      <color theme="3"/>
      <name val="Arial"/>
      <family val="2"/>
      <charset val="136"/>
    </font>
    <font>
      <b/>
      <sz val="11"/>
      <color theme="3"/>
      <name val="Arial"/>
      <family val="2"/>
      <charset val="136"/>
    </font>
    <font>
      <sz val="10"/>
      <color rgb="FF006100"/>
      <name val="Arial"/>
      <family val="2"/>
      <charset val="136"/>
    </font>
    <font>
      <sz val="10"/>
      <color rgb="FF9C0006"/>
      <name val="Arial"/>
      <family val="2"/>
      <charset val="136"/>
    </font>
    <font>
      <sz val="10"/>
      <color rgb="FF9C6500"/>
      <name val="Arial"/>
      <family val="2"/>
      <charset val="136"/>
    </font>
    <font>
      <sz val="10"/>
      <color rgb="FF3F3F76"/>
      <name val="Arial"/>
      <family val="2"/>
      <charset val="136"/>
    </font>
    <font>
      <b/>
      <sz val="10"/>
      <color rgb="FF3F3F3F"/>
      <name val="Arial"/>
      <family val="2"/>
      <charset val="136"/>
    </font>
    <font>
      <b/>
      <sz val="10"/>
      <color rgb="FFFA7D00"/>
      <name val="Arial"/>
      <family val="2"/>
      <charset val="136"/>
    </font>
    <font>
      <sz val="10"/>
      <color rgb="FFFA7D00"/>
      <name val="Arial"/>
      <family val="2"/>
      <charset val="136"/>
    </font>
    <font>
      <b/>
      <sz val="10"/>
      <color theme="0"/>
      <name val="Arial"/>
      <family val="2"/>
      <charset val="136"/>
    </font>
    <font>
      <sz val="10"/>
      <color rgb="FFFF0000"/>
      <name val="Arial"/>
      <family val="2"/>
      <charset val="136"/>
    </font>
    <font>
      <i/>
      <sz val="10"/>
      <color rgb="FF7F7F7F"/>
      <name val="Arial"/>
      <family val="2"/>
      <charset val="136"/>
    </font>
    <font>
      <b/>
      <sz val="10"/>
      <color theme="1"/>
      <name val="Arial"/>
      <family val="2"/>
      <charset val="136"/>
    </font>
    <font>
      <sz val="10"/>
      <color theme="0"/>
      <name val="Arial"/>
      <family val="2"/>
      <charset val="136"/>
    </font>
    <font>
      <sz val="9"/>
      <name val="Arial"/>
      <family val="2"/>
      <charset val="136"/>
    </font>
    <font>
      <sz val="10"/>
      <color theme="1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sz val="12"/>
      <name val="Arial Bold"/>
      <family val="2"/>
    </font>
    <font>
      <sz val="12"/>
      <name val="Arial Unicode MS"/>
      <family val="2"/>
    </font>
    <font>
      <sz val="12"/>
      <color theme="1"/>
      <name val="Arial"/>
      <family val="2"/>
      <charset val="136"/>
    </font>
    <font>
      <sz val="12"/>
      <name val="細明體"/>
      <family val="3"/>
      <charset val="136"/>
    </font>
    <font>
      <sz val="10"/>
      <name val="Arial Bold"/>
      <family val="2"/>
    </font>
    <font>
      <sz val="10"/>
      <name val="Arial"/>
      <family val="2"/>
      <charset val="136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39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42" applyNumberFormat="1" applyFont="1"/>
    <xf numFmtId="0" fontId="23" fillId="0" borderId="0" xfId="42" applyNumberFormat="1" applyFont="1"/>
    <xf numFmtId="0" fontId="21" fillId="0" borderId="0" xfId="42" applyFont="1"/>
    <xf numFmtId="176" fontId="21" fillId="0" borderId="0" xfId="42" applyNumberFormat="1" applyFont="1"/>
    <xf numFmtId="0" fontId="27" fillId="0" borderId="0" xfId="0" applyFont="1">
      <alignment vertical="center"/>
    </xf>
    <xf numFmtId="0" fontId="20" fillId="0" borderId="0" xfId="42" applyFont="1"/>
    <xf numFmtId="0" fontId="28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42" applyNumberFormat="1" applyFont="1"/>
    <xf numFmtId="1" fontId="22" fillId="0" borderId="0" xfId="42" applyNumberFormat="1" applyFont="1"/>
    <xf numFmtId="1" fontId="26" fillId="0" borderId="0" xfId="42" applyNumberFormat="1" applyFont="1"/>
    <xf numFmtId="1" fontId="21" fillId="0" borderId="0" xfId="42" applyNumberFormat="1" applyFo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yip/Documents/zime/BOS/School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sic_Speech"/>
      <sheetName val="Same Name Schools"/>
      <sheetName val="PE"/>
      <sheetName val="basketball+football"/>
      <sheetName val="PrimarySport"/>
    </sheetNames>
    <sheetDataSet>
      <sheetData sheetId="0"/>
      <sheetData sheetId="1"/>
      <sheetData sheetId="2"/>
      <sheetData sheetId="3"/>
      <sheetData sheetId="4">
        <row r="2">
          <cell r="A2" t="str">
            <v>九龍真光中學(小學部)</v>
          </cell>
          <cell r="B2" t="str">
            <v>九龍真光中學（小學部）</v>
          </cell>
          <cell r="C2">
            <v>1</v>
          </cell>
        </row>
        <row r="3">
          <cell r="A3" t="str">
            <v>九龍塘學校(小學部)</v>
          </cell>
          <cell r="B3" t="str">
            <v>九龍塘學校（小學部）</v>
          </cell>
          <cell r="C3">
            <v>1</v>
          </cell>
        </row>
        <row r="4">
          <cell r="A4" t="str">
            <v>大角嘴天主教小學(海帆道)</v>
          </cell>
          <cell r="B4" t="str">
            <v>大角嘴天主教小學（海帆道）</v>
          </cell>
          <cell r="C4">
            <v>1</v>
          </cell>
        </row>
        <row r="5">
          <cell r="A5" t="str">
            <v>大埔循道衛理小學</v>
          </cell>
          <cell r="B5" t="str">
            <v>大埔循道衞理小學</v>
          </cell>
          <cell r="C5">
            <v>1</v>
          </cell>
        </row>
        <row r="6">
          <cell r="A6" t="str">
            <v>中華基督教會基法小學(油塘)</v>
          </cell>
          <cell r="B6" t="str">
            <v>中華基督教會基法小學（油塘）</v>
          </cell>
          <cell r="C6">
            <v>1</v>
          </cell>
        </row>
        <row r="7">
          <cell r="A7" t="str">
            <v>中華基督教會基慧小學(馬灣)</v>
          </cell>
          <cell r="B7" t="str">
            <v>中華基督教會基慧小學（馬灣）</v>
          </cell>
          <cell r="C7">
            <v>1</v>
          </cell>
        </row>
        <row r="8">
          <cell r="A8" t="str">
            <v>中華基督教會基灣小學(愛蝶灣)</v>
          </cell>
          <cell r="B8" t="str">
            <v>中華基督教會基灣小學（愛蝶灣）</v>
          </cell>
          <cell r="C8">
            <v>1</v>
          </cell>
        </row>
        <row r="9">
          <cell r="A9" t="str">
            <v>中華基督教會灣仔堂基道小學(九龍城)</v>
          </cell>
          <cell r="B9" t="str">
            <v>中華基督教會灣仔堂基道小學（九龍城）</v>
          </cell>
          <cell r="C9">
            <v>1</v>
          </cell>
        </row>
        <row r="10">
          <cell r="A10" t="str">
            <v>天水圍循道衛理小學</v>
          </cell>
          <cell r="B10" t="str">
            <v>天水圍循道衞理小學</v>
          </cell>
          <cell r="C10">
            <v>1</v>
          </cell>
        </row>
        <row r="11">
          <cell r="A11" t="str">
            <v>北角官立小學(雲景道)</v>
          </cell>
          <cell r="B11" t="str">
            <v>北角官立小學（雲景道）</v>
          </cell>
          <cell r="C11">
            <v>1</v>
          </cell>
        </row>
        <row r="12">
          <cell r="A12" t="str">
            <v>地利亞英文小學</v>
          </cell>
          <cell r="B12" t="str">
            <v>地利亞英文小學暨幼稚園</v>
          </cell>
          <cell r="C12">
            <v>1</v>
          </cell>
        </row>
        <row r="13">
          <cell r="A13" t="str">
            <v>西貢崇真天主教學校(小學部)</v>
          </cell>
          <cell r="B13" t="str">
            <v>西貢崇真天主教學校（小學部）</v>
          </cell>
          <cell r="C13">
            <v>1</v>
          </cell>
        </row>
        <row r="14">
          <cell r="A14" t="str">
            <v>沙田循道衛理小學</v>
          </cell>
          <cell r="B14" t="str">
            <v>沙田循道衞理小學</v>
          </cell>
          <cell r="C14">
            <v>1</v>
          </cell>
        </row>
        <row r="15">
          <cell r="A15" t="str">
            <v>上水東莞學校</v>
          </cell>
          <cell r="B15" t="str">
            <v>東莞學校</v>
          </cell>
          <cell r="C15">
            <v>1</v>
          </cell>
        </row>
        <row r="16">
          <cell r="A16" t="str">
            <v>東華三院姚達之紀念小學</v>
          </cell>
          <cell r="B16" t="str">
            <v>東華三院姚達之紀念小學（元朗）</v>
          </cell>
          <cell r="C16">
            <v>1</v>
          </cell>
        </row>
        <row r="17">
          <cell r="A17" t="str">
            <v>油蔴地天主教小學(海泓道)</v>
          </cell>
          <cell r="B17" t="str">
            <v>油蔴地天主教小學（海泓道）</v>
          </cell>
          <cell r="C17">
            <v>1</v>
          </cell>
        </row>
        <row r="18">
          <cell r="A18" t="str">
            <v>玫瑰崗學校(小學部)</v>
          </cell>
          <cell r="B18" t="str">
            <v>玫瑰崗學校（小學部）</v>
          </cell>
          <cell r="C18">
            <v>1</v>
          </cell>
        </row>
        <row r="19">
          <cell r="A19" t="str">
            <v>保良局王賜豪(田心谷)小學</v>
          </cell>
          <cell r="B19" t="str">
            <v>保良局王賜豪（田心谷）小學</v>
          </cell>
          <cell r="C19">
            <v>1</v>
          </cell>
        </row>
        <row r="20">
          <cell r="A20" t="str">
            <v>宣道會陳元喜小學</v>
          </cell>
          <cell r="B20" t="str">
            <v>香港九龍塘基督教中華宣道會台山陳元喜小學</v>
          </cell>
          <cell r="C20">
            <v>1</v>
          </cell>
        </row>
        <row r="21">
          <cell r="A21" t="str">
            <v>宣道會台山陳元喜小學</v>
          </cell>
          <cell r="B21" t="str">
            <v>香港九龍塘基督教中華宣道會陳元喜小學</v>
          </cell>
          <cell r="C21">
            <v>1</v>
          </cell>
        </row>
        <row r="22">
          <cell r="A22" t="str">
            <v>香港真光中學小學</v>
          </cell>
          <cell r="B22" t="str">
            <v>香港真光中學（小學部）</v>
          </cell>
          <cell r="C22">
            <v>1</v>
          </cell>
        </row>
        <row r="23">
          <cell r="A23" t="str">
            <v>神召第一小學</v>
          </cell>
          <cell r="B23" t="str">
            <v>神召第一小學暨幼稚園</v>
          </cell>
          <cell r="C23">
            <v>1</v>
          </cell>
        </row>
        <row r="24">
          <cell r="A24" t="str">
            <v>軒尼詩道官立上午小學</v>
          </cell>
          <cell r="B24" t="str">
            <v>軒尼詩道官立小學</v>
          </cell>
          <cell r="C24">
            <v>1</v>
          </cell>
        </row>
        <row r="25">
          <cell r="A25" t="str">
            <v>軒尼詩道官立下午小學</v>
          </cell>
          <cell r="B25" t="str">
            <v>軒尼詩道官立小學（銅鑼灣）</v>
          </cell>
          <cell r="C25">
            <v>1</v>
          </cell>
        </row>
        <row r="26">
          <cell r="A26" t="str">
            <v>馬頭涌官立小學(紅磡灣)</v>
          </cell>
          <cell r="B26" t="str">
            <v>馬頭涌官立小學（紅磡灣）</v>
          </cell>
          <cell r="C26">
            <v>1</v>
          </cell>
        </row>
        <row r="27">
          <cell r="A27" t="str">
            <v>高主教書院小學</v>
          </cell>
          <cell r="B27" t="str">
            <v>高主教書院小學部</v>
          </cell>
          <cell r="C27">
            <v>1</v>
          </cell>
        </row>
        <row r="28">
          <cell r="A28" t="str">
            <v>崇真小學</v>
          </cell>
          <cell r="B28" t="str">
            <v>崇真小學暨幼稚園</v>
          </cell>
          <cell r="C28">
            <v>1</v>
          </cell>
        </row>
        <row r="29">
          <cell r="A29" t="str">
            <v>救恩學校(小學部)</v>
          </cell>
          <cell r="B29" t="str">
            <v>救恩學校</v>
          </cell>
          <cell r="C29">
            <v>1</v>
          </cell>
        </row>
        <row r="30">
          <cell r="A30" t="str">
            <v>聖公會主愛小學(梨木樹)</v>
          </cell>
          <cell r="B30" t="str">
            <v>聖公會主愛小學（梨木樹）</v>
          </cell>
          <cell r="C30">
            <v>1</v>
          </cell>
        </row>
        <row r="31">
          <cell r="A31" t="str">
            <v>聖公會聖彼得小學上午校</v>
          </cell>
          <cell r="B31" t="str">
            <v>聖公會聖彼得小學</v>
          </cell>
          <cell r="C31">
            <v>1</v>
          </cell>
        </row>
        <row r="32">
          <cell r="A32" t="str">
            <v>聖公會聖彼得小學下午校</v>
          </cell>
          <cell r="B32"/>
          <cell r="C32" t="str">
            <v>X</v>
          </cell>
        </row>
        <row r="33">
          <cell r="A33" t="str">
            <v>聖保祿學校(小學部)</v>
          </cell>
          <cell r="B33" t="str">
            <v>聖保祿學校（小學部）</v>
          </cell>
          <cell r="C33">
            <v>1</v>
          </cell>
        </row>
        <row r="34">
          <cell r="A34" t="str">
            <v>聖博德天主教小學(蒲崗村道)</v>
          </cell>
          <cell r="B34" t="str">
            <v>聖博德天主教小學（蒲崗村道）</v>
          </cell>
          <cell r="C34">
            <v>1</v>
          </cell>
        </row>
        <row r="35">
          <cell r="A35" t="str">
            <v>路德會聖馬太學校(秀茂坪)</v>
          </cell>
          <cell r="B35" t="str">
            <v>路德會聖馬太學校（秀茂坪）</v>
          </cell>
          <cell r="C35">
            <v>1</v>
          </cell>
        </row>
        <row r="36">
          <cell r="A36" t="str">
            <v>嘉諾撒小學(新蒲崗)</v>
          </cell>
          <cell r="B36" t="str">
            <v>嘉諾撒小學（新蒲崗）</v>
          </cell>
          <cell r="C36">
            <v>1</v>
          </cell>
        </row>
        <row r="37">
          <cell r="A37" t="str">
            <v>嘉諾撒聖家學校(九龍塘)</v>
          </cell>
          <cell r="B37" t="str">
            <v>嘉諾撒聖家學校（九龍塘）</v>
          </cell>
          <cell r="C37">
            <v>1</v>
          </cell>
        </row>
        <row r="38">
          <cell r="A38" t="str">
            <v>滬江維多利亞學校(小學部)</v>
          </cell>
          <cell r="B38" t="str">
            <v>滬江維多利亞學校</v>
          </cell>
          <cell r="C38">
            <v>1</v>
          </cell>
        </row>
        <row r="39">
          <cell r="A39" t="str">
            <v>漢華中學(小學部)</v>
          </cell>
          <cell r="B39" t="str">
            <v>漢華中學（小學部）</v>
          </cell>
          <cell r="C39">
            <v>1</v>
          </cell>
        </row>
        <row r="40">
          <cell r="A40" t="str">
            <v>瑪利諾修院學校(小學部)</v>
          </cell>
          <cell r="B40" t="str">
            <v>瑪利諾修院學校（小學部）</v>
          </cell>
          <cell r="C40">
            <v>1</v>
          </cell>
        </row>
        <row r="41">
          <cell r="A41" t="str">
            <v>德望小學</v>
          </cell>
          <cell r="B41" t="str">
            <v>德望學校（小學部）</v>
          </cell>
          <cell r="C41">
            <v>1</v>
          </cell>
        </row>
        <row r="42">
          <cell r="A42" t="str">
            <v>樂善堂梁銶琚學校分校</v>
          </cell>
          <cell r="B42" t="str">
            <v>樂善堂梁銶琚學校（分校）</v>
          </cell>
          <cell r="C42">
            <v>1</v>
          </cell>
        </row>
        <row r="43">
          <cell r="A43" t="str">
            <v>優才(楊殷有娣)書院</v>
          </cell>
          <cell r="B43" t="str">
            <v>優才（楊殷有娣）書院</v>
          </cell>
          <cell r="C43">
            <v>1</v>
          </cell>
        </row>
        <row r="44">
          <cell r="A44" t="str">
            <v>嶺南大學香港同學會直資小學</v>
          </cell>
          <cell r="B44" t="str">
            <v>嶺南大學香港同學會小學</v>
          </cell>
          <cell r="C44">
            <v>1</v>
          </cell>
        </row>
        <row r="45">
          <cell r="A45" t="str">
            <v>嶺南小學</v>
          </cell>
          <cell r="B45" t="str">
            <v>嶺南小學暨幼稚園</v>
          </cell>
          <cell r="C45">
            <v>1</v>
          </cell>
        </row>
        <row r="46">
          <cell r="A46" t="str">
            <v>靈光小學(深井)</v>
          </cell>
          <cell r="B46" t="str">
            <v>靈光小學</v>
          </cell>
          <cell r="C46">
            <v>1</v>
          </cell>
        </row>
        <row r="47">
          <cell r="A47" t="str">
            <v>觀塘官立小學(秀明道)</v>
          </cell>
          <cell r="B47" t="str">
            <v>觀塘官立小學（秀明道）</v>
          </cell>
          <cell r="C47">
            <v>1</v>
          </cell>
        </row>
        <row r="48">
          <cell r="A48" t="str">
            <v>地利亞(閩僑)英文小學</v>
          </cell>
          <cell r="B48" t="str">
            <v>地利亞（閩僑）英文小學</v>
          </cell>
          <cell r="C48">
            <v>1</v>
          </cell>
        </row>
        <row r="49">
          <cell r="A49" t="str">
            <v>大埔舊墟公立學校(寶湖道)</v>
          </cell>
          <cell r="B49" t="str">
            <v>大埔舊墟公立學校（寶湖道）</v>
          </cell>
          <cell r="C49">
            <v>1</v>
          </cell>
        </row>
        <row r="50">
          <cell r="A50" t="str">
            <v>道教青松小學(湖景邨)</v>
          </cell>
          <cell r="B50" t="str">
            <v>道教青松小學（湖景邨）</v>
          </cell>
          <cell r="C50">
            <v>1</v>
          </cell>
        </row>
        <row r="51">
          <cell r="A51" t="str">
            <v>九龍城浸信會禧年(恩平)小學</v>
          </cell>
          <cell r="B51" t="str">
            <v>九龍城浸信會禧年（恩平）小學</v>
          </cell>
          <cell r="C51">
            <v>1</v>
          </cell>
        </row>
        <row r="52">
          <cell r="A52" t="str">
            <v>佛教林炳炎紀念學校(香港佛教聯合會主辦)</v>
          </cell>
          <cell r="B52" t="str">
            <v>佛教林炳炎紀念學校（香港佛教聯合會主辦）</v>
          </cell>
          <cell r="C52">
            <v>1</v>
          </cell>
        </row>
        <row r="53">
          <cell r="A53" t="str">
            <v>陳瑞祺(喇沙)小學</v>
          </cell>
          <cell r="B53" t="str">
            <v>陳瑞祺（喇沙）小學</v>
          </cell>
          <cell r="C53">
            <v>1</v>
          </cell>
        </row>
        <row r="54">
          <cell r="A54" t="str">
            <v>中華基督教會協和小學(長沙灣)</v>
          </cell>
          <cell r="B54" t="str">
            <v>中華基督教會協和小學（長沙灣）</v>
          </cell>
          <cell r="C54">
            <v>1</v>
          </cell>
        </row>
        <row r="55">
          <cell r="A55" t="str">
            <v>瑪利諾神父教會學校(小學部)</v>
          </cell>
          <cell r="B55" t="str">
            <v>瑪利諾神父教會學校（小學部）</v>
          </cell>
          <cell r="C55">
            <v>1</v>
          </cell>
        </row>
        <row r="56">
          <cell r="A56" t="str">
            <v>聖類斯中學(小學部)</v>
          </cell>
          <cell r="B56" t="str">
            <v>聖類斯中學（小學部）</v>
          </cell>
          <cell r="C56">
            <v>1</v>
          </cell>
        </row>
        <row r="57">
          <cell r="A57" t="str">
            <v>啟基學校(港島)</v>
          </cell>
          <cell r="B57" t="str">
            <v>啟基學校（港島）</v>
          </cell>
          <cell r="C57">
            <v>1</v>
          </cell>
        </row>
        <row r="58">
          <cell r="A58" t="str">
            <v>中華基督教會基華小學(九龍塘)</v>
          </cell>
          <cell r="B58" t="str">
            <v>中華基督教會基華小學（九龍塘）</v>
          </cell>
          <cell r="C58">
            <v>1</v>
          </cell>
        </row>
        <row r="59">
          <cell r="A59" t="str">
            <v>北角衞理小學</v>
          </cell>
          <cell r="B59" t="str">
            <v>北角衞理小學（上午）</v>
          </cell>
          <cell r="C59" t="str">
            <v>北角衞理小學（下午）</v>
          </cell>
        </row>
        <row r="60">
          <cell r="A60" t="str">
            <v>將軍澳循道衞理小學</v>
          </cell>
          <cell r="B60" t="str">
            <v>將軍澳循道衛理小學</v>
          </cell>
          <cell r="C60">
            <v>1</v>
          </cell>
        </row>
        <row r="61">
          <cell r="A61" t="str">
            <v>馬鞍山循道衞理小學</v>
          </cell>
          <cell r="B61" t="str">
            <v>馬鞍山循道衛理小學</v>
          </cell>
          <cell r="C61">
            <v>1</v>
          </cell>
        </row>
        <row r="62">
          <cell r="A62" t="str">
            <v>沙田循道衞理小學</v>
          </cell>
          <cell r="B62" t="str">
            <v>沙田循道衛理小學</v>
          </cell>
          <cell r="C62">
            <v>1</v>
          </cell>
        </row>
        <row r="63">
          <cell r="A63" t="str">
            <v>大埔循道衞理小學</v>
          </cell>
          <cell r="B63" t="str">
            <v>大埔循道衛理小學</v>
          </cell>
          <cell r="C63">
            <v>1</v>
          </cell>
        </row>
        <row r="64">
          <cell r="A64" t="str">
            <v>天水圍循道衞理小學</v>
          </cell>
          <cell r="B64" t="str">
            <v>天水圍循道衛理小學</v>
          </cell>
          <cell r="C64">
            <v>1</v>
          </cell>
        </row>
        <row r="65">
          <cell r="A65" t="str">
            <v>香港真光中學小學部</v>
          </cell>
          <cell r="B65" t="str">
            <v>香港真光中學（小學部）</v>
          </cell>
          <cell r="C65">
            <v>1</v>
          </cell>
        </row>
        <row r="66">
          <cell r="A66" t="str">
            <v>聖匠小學</v>
          </cell>
          <cell r="B66" t="str">
            <v>聖公會聖匠小學</v>
          </cell>
          <cell r="C66">
            <v>1</v>
          </cell>
        </row>
        <row r="67">
          <cell r="A67" t="str">
            <v>嶺南大學香港同學會直資小學</v>
          </cell>
          <cell r="B67" t="str">
            <v>嶺南大學香港同學會小學</v>
          </cell>
          <cell r="C67">
            <v>1</v>
          </cell>
        </row>
        <row r="68">
          <cell r="A68" t="str">
            <v>蘇浙小學</v>
          </cell>
          <cell r="B68" t="str">
            <v>蘇浙小學（全日）</v>
          </cell>
          <cell r="C68" t="str">
            <v>蘇浙小學（上午）</v>
          </cell>
        </row>
        <row r="69">
          <cell r="A69" t="str">
            <v>聖公會錦田聖約瑟小學</v>
          </cell>
          <cell r="B69" t="str">
            <v>聖公會聖約瑟小學</v>
          </cell>
          <cell r="C69">
            <v>1</v>
          </cell>
        </row>
        <row r="70">
          <cell r="A70" t="str">
            <v>寶覺分校</v>
          </cell>
          <cell r="B70" t="str">
            <v>元朗寶覺小學（原名：寶覺分校）</v>
          </cell>
          <cell r="C70">
            <v>1</v>
          </cell>
        </row>
        <row r="71">
          <cell r="A71" t="str">
            <v>Discovery Bay International School</v>
          </cell>
          <cell r="B71" t="str">
            <v>康樂園國際學校</v>
          </cell>
          <cell r="C71">
            <v>5</v>
          </cell>
        </row>
        <row r="72">
          <cell r="A72" t="str">
            <v>Discovery College</v>
          </cell>
          <cell r="B72" t="str">
            <v>智新書院</v>
          </cell>
          <cell r="C72">
            <v>5</v>
          </cell>
        </row>
        <row r="73">
          <cell r="A73" t="str">
            <v>Norwegian International School</v>
          </cell>
          <cell r="B73" t="str">
            <v>挪威國際學校</v>
          </cell>
          <cell r="C73">
            <v>5</v>
          </cell>
        </row>
        <row r="74">
          <cell r="A74" t="str">
            <v>清水灣小學</v>
          </cell>
          <cell r="B74"/>
          <cell r="C74">
            <v>5</v>
          </cell>
        </row>
        <row r="75">
          <cell r="A75" t="str">
            <v>穆民國際小學</v>
          </cell>
          <cell r="B75" t="str">
            <v>穆民國際學校</v>
          </cell>
          <cell r="C75">
            <v>5</v>
          </cell>
        </row>
        <row r="76">
          <cell r="A76" t="str">
            <v>基督教國際學校 - 小學</v>
          </cell>
          <cell r="B76" t="str">
            <v>基督教國際學校</v>
          </cell>
          <cell r="C76">
            <v>5</v>
          </cell>
        </row>
        <row r="77">
          <cell r="A77" t="str">
            <v>沙田小學</v>
          </cell>
          <cell r="B77"/>
          <cell r="C77">
            <v>5</v>
          </cell>
        </row>
        <row r="78">
          <cell r="A78" t="str">
            <v>Hong Lok Yuen International School</v>
          </cell>
          <cell r="B78" t="str">
            <v>康樂園國際學校</v>
          </cell>
          <cell r="C78">
            <v>5</v>
          </cell>
        </row>
        <row r="79">
          <cell r="A79" t="str">
            <v>啓新書院</v>
          </cell>
          <cell r="B79" t="str">
            <v>啟新書院</v>
          </cell>
          <cell r="C79">
            <v>5</v>
          </cell>
        </row>
        <row r="80">
          <cell r="A80" t="str">
            <v>Japanese International School</v>
          </cell>
          <cell r="B80" t="str">
            <v>日本國際學校</v>
          </cell>
          <cell r="C80">
            <v>5</v>
          </cell>
        </row>
        <row r="81">
          <cell r="A81" t="str">
            <v>Bradbury School</v>
          </cell>
          <cell r="B81" t="str">
            <v>白普理小學</v>
          </cell>
          <cell r="C81">
            <v>5</v>
          </cell>
        </row>
        <row r="82">
          <cell r="A82" t="str">
            <v>Peak School</v>
          </cell>
          <cell r="B82" t="str">
            <v>山頂小學</v>
          </cell>
          <cell r="C82">
            <v>5</v>
          </cell>
        </row>
        <row r="83">
          <cell r="A83" t="str">
            <v>九龍小學</v>
          </cell>
          <cell r="B83"/>
          <cell r="C83">
            <v>5</v>
          </cell>
        </row>
        <row r="84">
          <cell r="A84" t="str">
            <v>己連拿小學</v>
          </cell>
          <cell r="B84"/>
          <cell r="C84">
            <v>5</v>
          </cell>
        </row>
        <row r="85">
          <cell r="A85" t="str">
            <v>京斯敦國際學校</v>
          </cell>
          <cell r="B85"/>
          <cell r="C85" t="str">
            <v>X</v>
          </cell>
        </row>
        <row r="86">
          <cell r="A86" t="str">
            <v>法國國際學校</v>
          </cell>
          <cell r="B86"/>
          <cell r="C86">
            <v>5</v>
          </cell>
        </row>
        <row r="87">
          <cell r="A87" t="str">
            <v>宣道會劉平齋紀念國際學校</v>
          </cell>
          <cell r="B87"/>
          <cell r="C87">
            <v>5</v>
          </cell>
        </row>
        <row r="88">
          <cell r="A88" t="str">
            <v>香港加拿大國際學校</v>
          </cell>
          <cell r="B88" t="str">
            <v>加拿大國際學校</v>
          </cell>
          <cell r="C88">
            <v>5</v>
          </cell>
        </row>
        <row r="89">
          <cell r="A89" t="str">
            <v>香港國際學校</v>
          </cell>
          <cell r="B89"/>
          <cell r="C89">
            <v>5</v>
          </cell>
        </row>
        <row r="90">
          <cell r="A90" t="str">
            <v>香港學堂國際學校</v>
          </cell>
          <cell r="B90" t="str">
            <v>香港學堂小學</v>
          </cell>
          <cell r="C90">
            <v>5</v>
          </cell>
        </row>
        <row r="91">
          <cell r="A91" t="str">
            <v>香港澳洲國際學校</v>
          </cell>
          <cell r="B91"/>
          <cell r="C91">
            <v>5</v>
          </cell>
        </row>
        <row r="92">
          <cell r="A92" t="str">
            <v>朗思國際學校</v>
          </cell>
          <cell r="B92"/>
          <cell r="C92">
            <v>5</v>
          </cell>
        </row>
        <row r="93">
          <cell r="A93" t="str">
            <v>啟歷小學(英童)</v>
          </cell>
          <cell r="B93" t="str">
            <v>啟歷學校</v>
          </cell>
          <cell r="C93">
            <v>5</v>
          </cell>
        </row>
        <row r="94">
          <cell r="A94" t="str">
            <v>畢架山小學</v>
          </cell>
          <cell r="B94"/>
          <cell r="C94">
            <v>5</v>
          </cell>
        </row>
        <row r="95">
          <cell r="A95" t="str">
            <v>新加坡國際學校</v>
          </cell>
          <cell r="B95"/>
          <cell r="C95">
            <v>5</v>
          </cell>
        </row>
        <row r="96">
          <cell r="A96" t="str">
            <v>漢基國際學校</v>
          </cell>
          <cell r="B96"/>
          <cell r="C96">
            <v>5</v>
          </cell>
        </row>
        <row r="97">
          <cell r="A97" t="str">
            <v>德瑞國際學校</v>
          </cell>
          <cell r="B97" t="str">
            <v>German Swiss International School</v>
          </cell>
          <cell r="C97">
            <v>5</v>
          </cell>
        </row>
        <row r="98">
          <cell r="A98" t="str">
            <v>韓國國際學校</v>
          </cell>
          <cell r="B98"/>
          <cell r="C98">
            <v>5</v>
          </cell>
        </row>
        <row r="99">
          <cell r="A99" t="str">
            <v>香港日本人學校(大埔校)</v>
          </cell>
          <cell r="B99" t="str">
            <v>日本國際學校</v>
          </cell>
          <cell r="C99">
            <v>5</v>
          </cell>
        </row>
        <row r="100">
          <cell r="A100" t="str">
            <v>康樂園國際學校</v>
          </cell>
          <cell r="B100"/>
          <cell r="C100">
            <v>5</v>
          </cell>
        </row>
        <row r="101">
          <cell r="A101" t="str">
            <v>堅尼地小學</v>
          </cell>
          <cell r="B101"/>
          <cell r="C101">
            <v>5</v>
          </cell>
        </row>
        <row r="102">
          <cell r="A102" t="str">
            <v>耀中國際學校-小學部</v>
          </cell>
          <cell r="B102" t="str">
            <v>香港耀中國際學校</v>
          </cell>
          <cell r="C102">
            <v>5</v>
          </cell>
        </row>
        <row r="103">
          <cell r="A103" t="str">
            <v>鰂魚涌小學</v>
          </cell>
          <cell r="B103"/>
          <cell r="C103">
            <v>5</v>
          </cell>
        </row>
        <row r="104">
          <cell r="A104" t="str">
            <v>Umah International Primary School</v>
          </cell>
          <cell r="B104" t="str">
            <v>穆民國際學校</v>
          </cell>
          <cell r="C104">
            <v>5</v>
          </cell>
        </row>
        <row r="105">
          <cell r="A105" t="str">
            <v>Renaissance College</v>
          </cell>
          <cell r="B105" t="str">
            <v>啟新書院</v>
          </cell>
          <cell r="C105">
            <v>5</v>
          </cell>
        </row>
        <row r="106">
          <cell r="A106" t="str">
            <v>International Christian School - Elementary</v>
          </cell>
          <cell r="B106" t="str">
            <v>基督教國際學校</v>
          </cell>
          <cell r="C106">
            <v>5</v>
          </cell>
        </row>
        <row r="107">
          <cell r="A107" t="str">
            <v>Sha Tin Junior School</v>
          </cell>
          <cell r="B107"/>
          <cell r="C107" t="str">
            <v>X</v>
          </cell>
        </row>
        <row r="108">
          <cell r="A108" t="str">
            <v>鄉師自然學校</v>
          </cell>
          <cell r="B108"/>
          <cell r="C108" t="str">
            <v>X</v>
          </cell>
        </row>
        <row r="109">
          <cell r="A109" t="str">
            <v>東灣莫羅瑞華學校</v>
          </cell>
          <cell r="B109"/>
          <cell r="C109" t="str">
            <v>X</v>
          </cell>
        </row>
        <row r="110">
          <cell r="A110" t="str">
            <v>保良局陳維周夫人紀念學校</v>
          </cell>
          <cell r="B110"/>
          <cell r="C110" t="str">
            <v>X</v>
          </cell>
        </row>
        <row r="111">
          <cell r="A111" t="str">
            <v>香港扶幼會則仁中心學校</v>
          </cell>
          <cell r="B111"/>
          <cell r="C111" t="str">
            <v>X</v>
          </cell>
        </row>
        <row r="112">
          <cell r="A112" t="str">
            <v>香港扶幼會盛德中心學校</v>
          </cell>
          <cell r="B112"/>
          <cell r="C112" t="str">
            <v>X</v>
          </cell>
        </row>
        <row r="113">
          <cell r="A113" t="str">
            <v>鴨脷洲聖伯多祿天主教小學</v>
          </cell>
          <cell r="B113"/>
          <cell r="C113" t="str">
            <v>X</v>
          </cell>
        </row>
        <row r="114">
          <cell r="A114" t="str">
            <v>Nord Anglia International School, Hong Kong NAISHK</v>
          </cell>
          <cell r="C114" t="str">
            <v>X</v>
          </cell>
        </row>
        <row r="115">
          <cell r="A115" t="str">
            <v>神召會馬理信書院</v>
          </cell>
          <cell r="C115" t="str">
            <v>X</v>
          </cell>
        </row>
        <row r="116">
          <cell r="A116" t="str">
            <v>聖公會靜山小學</v>
          </cell>
          <cell r="B116" t="str">
            <v>聖公會聖十架小學</v>
          </cell>
          <cell r="C116">
            <v>1</v>
          </cell>
        </row>
        <row r="117">
          <cell r="A117" t="str">
            <v>Anfield School</v>
          </cell>
          <cell r="C117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2"/>
  <sheetViews>
    <sheetView topLeftCell="B1" workbookViewId="0">
      <selection activeCell="I3" sqref="I3"/>
    </sheetView>
  </sheetViews>
  <sheetFormatPr defaultRowHeight="12.75"/>
  <cols>
    <col min="1" max="1" width="21" style="17" bestFit="1" customWidth="1"/>
    <col min="3" max="3" width="32.140625" bestFit="1" customWidth="1"/>
    <col min="5" max="5" width="30.85546875" customWidth="1"/>
    <col min="7" max="7" width="17" customWidth="1"/>
    <col min="9" max="9" width="9.140625" style="38"/>
  </cols>
  <sheetData>
    <row r="1" spans="1:10">
      <c r="A1" s="17" t="str">
        <f>"athleticsposmale="&amp;D1</f>
        <v>athleticsposmale=5</v>
      </c>
      <c r="B1" s="14" t="s">
        <v>709</v>
      </c>
      <c r="C1" s="14" t="s">
        <v>710</v>
      </c>
      <c r="D1" s="15" t="s">
        <v>286</v>
      </c>
      <c r="E1" t="str">
        <f>VLOOKUP(C1, [1]PrimarySport!$A$2:$C$113, 2, FALSE)</f>
        <v>九龍真光中學（小學部）</v>
      </c>
      <c r="F1">
        <f>VLOOKUP(C1, [1]PrimarySport!$A$2:$C$113, 3, FALSE)</f>
        <v>1</v>
      </c>
      <c r="G1" t="s">
        <v>806</v>
      </c>
      <c r="H1">
        <v>1</v>
      </c>
      <c r="I1" s="38">
        <v>1</v>
      </c>
      <c r="J1" s="38" t="str">
        <f t="shared" ref="J1:J64" si="0">IF(A1="athleticsposfemale=","",IF(A1="athleticsposmale=","",IF(H1="X","","update entity set  "&amp;A1&amp;"  where categoryid=" &amp; IF(H1=5, "5", "1") &amp; " and name = '"&amp;IF(G1&lt;&gt;"",G1,C1)&amp;"';")))</f>
        <v>update entity set  athleticsposmale=5  where categoryid=1 and name = '九龍真光中學（小學部）';</v>
      </c>
    </row>
    <row r="2" spans="1:10">
      <c r="A2" s="17" t="str">
        <f>"athleticsposfemale="&amp;D2</f>
        <v>athleticsposfemale=157</v>
      </c>
      <c r="B2" s="14" t="s">
        <v>709</v>
      </c>
      <c r="C2" s="14" t="s">
        <v>710</v>
      </c>
      <c r="D2" s="15" t="s">
        <v>214</v>
      </c>
      <c r="E2" s="38" t="str">
        <f>VLOOKUP(C2, [1]PrimarySport!$A$2:$C$113, 2, FALSE)</f>
        <v>九龍真光中學（小學部）</v>
      </c>
      <c r="F2" s="38">
        <f>VLOOKUP(C2, [1]PrimarySport!$A$2:$C$113, 3, FALSE)</f>
        <v>1</v>
      </c>
      <c r="G2" t="s">
        <v>806</v>
      </c>
      <c r="H2">
        <v>1</v>
      </c>
      <c r="I2" s="38">
        <f>IF(A2="athleticsposfemale=","",IF(A2="athleticsposmale=","",I1+1))</f>
        <v>2</v>
      </c>
      <c r="J2" s="38" t="str">
        <f t="shared" si="0"/>
        <v>update entity set  athleticsposfemale=157  where categoryid=1 and name = '九龍真光中學（小學部）';</v>
      </c>
    </row>
    <row r="3" spans="1:10">
      <c r="A3" s="17" t="str">
        <f>"athleticsposmale="&amp;D3</f>
        <v>athleticsposmale=54</v>
      </c>
      <c r="B3" s="14" t="s">
        <v>554</v>
      </c>
      <c r="C3" s="14" t="s">
        <v>555</v>
      </c>
      <c r="D3" s="15" t="s">
        <v>285</v>
      </c>
      <c r="E3" s="38" t="e">
        <f>VLOOKUP(C3, [1]PrimarySport!$A$2:$C$113, 2, FALSE)</f>
        <v>#N/A</v>
      </c>
      <c r="F3" s="38" t="e">
        <f>VLOOKUP(C3, [1]PrimarySport!$A$2:$C$113, 3, FALSE)</f>
        <v>#N/A</v>
      </c>
      <c r="H3">
        <v>1</v>
      </c>
      <c r="I3" s="38">
        <f>IF(A3="athleticsposfemale=","",IF(A3="athleticsposmale=","",IF(H3="X", "", IF(I2="", I1+1, I2+1))))</f>
        <v>3</v>
      </c>
      <c r="J3" s="38" t="str">
        <f t="shared" si="0"/>
        <v>update entity set  athleticsposmale=54  where categoryid=1 and name = '九龍婦女福利會李炳紀念學校';</v>
      </c>
    </row>
    <row r="4" spans="1:10">
      <c r="A4" s="17" t="str">
        <f>"athleticsposfemale="&amp;D4</f>
        <v>athleticsposfemale=14</v>
      </c>
      <c r="B4" s="14" t="s">
        <v>554</v>
      </c>
      <c r="C4" s="14" t="s">
        <v>555</v>
      </c>
      <c r="D4" s="15" t="s">
        <v>645</v>
      </c>
      <c r="E4" s="38" t="e">
        <f>VLOOKUP(C4, [1]PrimarySport!$A$2:$C$113, 2, FALSE)</f>
        <v>#N/A</v>
      </c>
      <c r="F4" s="38" t="e">
        <f>VLOOKUP(C4, [1]PrimarySport!$A$2:$C$113, 3, FALSE)</f>
        <v>#N/A</v>
      </c>
      <c r="H4">
        <v>1</v>
      </c>
      <c r="I4" s="38">
        <f t="shared" ref="I4:I67" si="1">IF(A4="athleticsposfemale=","",IF(A4="athleticsposmale=","",IF(H4="X", "", IF(I3="", I2+1, I3+1))))</f>
        <v>4</v>
      </c>
      <c r="J4" s="38" t="str">
        <f t="shared" si="0"/>
        <v>update entity set  athleticsposfemale=14  where categoryid=1 and name = '九龍婦女福利會李炳紀念學校';</v>
      </c>
    </row>
    <row r="5" spans="1:10">
      <c r="A5" s="17" t="str">
        <f>"athleticsposmale="&amp;D5</f>
        <v>athleticsposmale=611</v>
      </c>
      <c r="B5" s="14" t="s">
        <v>704</v>
      </c>
      <c r="C5" s="14" t="s">
        <v>705</v>
      </c>
      <c r="D5" s="15" t="s">
        <v>137</v>
      </c>
      <c r="E5" s="38" t="e">
        <f>VLOOKUP(C5, [1]PrimarySport!$A$2:$C$113, 2, FALSE)</f>
        <v>#N/A</v>
      </c>
      <c r="F5" s="38" t="e">
        <f>VLOOKUP(C5, [1]PrimarySport!$A$2:$C$113, 3, FALSE)</f>
        <v>#N/A</v>
      </c>
      <c r="H5">
        <v>1</v>
      </c>
      <c r="I5" s="38">
        <f t="shared" si="1"/>
        <v>5</v>
      </c>
      <c r="J5" s="38" t="str">
        <f t="shared" si="0"/>
        <v>update entity set  athleticsposmale=611  where categoryid=1 and name = '九龍塘天主教華德學校';</v>
      </c>
    </row>
    <row r="6" spans="1:10">
      <c r="A6" s="17" t="str">
        <f>"athleticsposfemale="&amp;D6</f>
        <v>athleticsposfemale=330.5</v>
      </c>
      <c r="B6" s="14" t="s">
        <v>704</v>
      </c>
      <c r="C6" s="14" t="s">
        <v>705</v>
      </c>
      <c r="D6" s="15" t="s">
        <v>764</v>
      </c>
      <c r="E6" s="38" t="e">
        <f>VLOOKUP(C6, [1]PrimarySport!$A$2:$C$113, 2, FALSE)</f>
        <v>#N/A</v>
      </c>
      <c r="F6" s="38" t="e">
        <f>VLOOKUP(C6, [1]PrimarySport!$A$2:$C$113, 3, FALSE)</f>
        <v>#N/A</v>
      </c>
      <c r="H6">
        <v>1</v>
      </c>
      <c r="I6" s="38">
        <f t="shared" si="1"/>
        <v>6</v>
      </c>
      <c r="J6" s="38" t="str">
        <f t="shared" si="0"/>
        <v>update entity set  athleticsposfemale=330.5  where categoryid=1 and name = '九龍塘天主教華德學校';</v>
      </c>
    </row>
    <row r="7" spans="1:10">
      <c r="A7" s="17" t="str">
        <f>"athleticsposmale="&amp;D7</f>
        <v>athleticsposmale=0</v>
      </c>
      <c r="B7" s="14" t="s">
        <v>702</v>
      </c>
      <c r="C7" s="14" t="s">
        <v>703</v>
      </c>
      <c r="D7" s="15" t="s">
        <v>68</v>
      </c>
      <c r="E7" s="38" t="e">
        <f>VLOOKUP(C7, [1]PrimarySport!$A$2:$C$113, 2, FALSE)</f>
        <v>#N/A</v>
      </c>
      <c r="F7" s="38" t="e">
        <f>VLOOKUP(C7, [1]PrimarySport!$A$2:$C$113, 3, FALSE)</f>
        <v>#N/A</v>
      </c>
      <c r="H7">
        <v>1</v>
      </c>
      <c r="I7" s="38">
        <f t="shared" si="1"/>
        <v>7</v>
      </c>
      <c r="J7" s="38" t="str">
        <f t="shared" si="0"/>
        <v>update entity set  athleticsposmale=0  where categoryid=1 and name = '九龍塘方方樂趣英文小學';</v>
      </c>
    </row>
    <row r="8" spans="1:10">
      <c r="A8" s="17" t="str">
        <f>"athleticsposfemale="&amp;D8</f>
        <v>athleticsposfemale=1</v>
      </c>
      <c r="B8" s="14" t="s">
        <v>702</v>
      </c>
      <c r="C8" s="14" t="s">
        <v>703</v>
      </c>
      <c r="D8" s="15" t="s">
        <v>73</v>
      </c>
      <c r="E8" s="38" t="e">
        <f>VLOOKUP(C8, [1]PrimarySport!$A$2:$C$113, 2, FALSE)</f>
        <v>#N/A</v>
      </c>
      <c r="F8" s="38" t="e">
        <f>VLOOKUP(C8, [1]PrimarySport!$A$2:$C$113, 3, FALSE)</f>
        <v>#N/A</v>
      </c>
      <c r="H8">
        <v>1</v>
      </c>
      <c r="I8" s="38">
        <f t="shared" si="1"/>
        <v>8</v>
      </c>
      <c r="J8" s="38" t="str">
        <f t="shared" si="0"/>
        <v>update entity set  athleticsposfemale=1  where categoryid=1 and name = '九龍塘方方樂趣英文小學';</v>
      </c>
    </row>
    <row r="9" spans="1:10">
      <c r="A9" s="17" t="str">
        <f>"athleticsposmale="&amp;D9</f>
        <v>athleticsposmale=517</v>
      </c>
      <c r="B9" s="14" t="s">
        <v>469</v>
      </c>
      <c r="C9" s="14" t="s">
        <v>706</v>
      </c>
      <c r="D9" s="15" t="s">
        <v>677</v>
      </c>
      <c r="E9" s="38" t="e">
        <f>VLOOKUP(C9, [1]PrimarySport!$A$2:$C$113, 2, FALSE)</f>
        <v>#N/A</v>
      </c>
      <c r="F9" s="38" t="e">
        <f>VLOOKUP(C9, [1]PrimarySport!$A$2:$C$113, 3, FALSE)</f>
        <v>#N/A</v>
      </c>
      <c r="H9">
        <v>1</v>
      </c>
      <c r="I9" s="38">
        <f t="shared" si="1"/>
        <v>9</v>
      </c>
      <c r="J9" s="38" t="str">
        <f t="shared" si="0"/>
        <v>update entity set  athleticsposmale=517  where categoryid=1 and name = '九龍塘官立小學';</v>
      </c>
    </row>
    <row r="10" spans="1:10">
      <c r="A10" s="17" t="str">
        <f>"athleticsposfemale="&amp;D10</f>
        <v>athleticsposfemale=430</v>
      </c>
      <c r="B10" s="14" t="s">
        <v>469</v>
      </c>
      <c r="C10" s="14" t="s">
        <v>706</v>
      </c>
      <c r="D10" s="15" t="s">
        <v>590</v>
      </c>
      <c r="E10" s="38" t="e">
        <f>VLOOKUP(C10, [1]PrimarySport!$A$2:$C$113, 2, FALSE)</f>
        <v>#N/A</v>
      </c>
      <c r="F10" s="38" t="e">
        <f>VLOOKUP(C10, [1]PrimarySport!$A$2:$C$113, 3, FALSE)</f>
        <v>#N/A</v>
      </c>
      <c r="H10">
        <v>1</v>
      </c>
      <c r="I10" s="38">
        <f t="shared" si="1"/>
        <v>10</v>
      </c>
      <c r="J10" s="38" t="str">
        <f t="shared" si="0"/>
        <v>update entity set  athleticsposfemale=430  where categoryid=1 and name = '九龍塘官立小學';</v>
      </c>
    </row>
    <row r="11" spans="1:10">
      <c r="A11" s="17" t="str">
        <f>"athleticsposmale="&amp;D11</f>
        <v>athleticsposmale=935</v>
      </c>
      <c r="B11" s="14" t="s">
        <v>197</v>
      </c>
      <c r="C11" s="14" t="s">
        <v>658</v>
      </c>
      <c r="D11" s="15" t="s">
        <v>659</v>
      </c>
      <c r="E11" s="38" t="e">
        <f>VLOOKUP(C11, [1]PrimarySport!$A$2:$C$113, 2, FALSE)</f>
        <v>#N/A</v>
      </c>
      <c r="F11" s="38" t="e">
        <f>VLOOKUP(C11, [1]PrimarySport!$A$2:$C$113, 3, FALSE)</f>
        <v>#N/A</v>
      </c>
      <c r="H11">
        <v>1</v>
      </c>
      <c r="I11" s="38">
        <f t="shared" si="1"/>
        <v>11</v>
      </c>
      <c r="J11" s="38" t="str">
        <f t="shared" si="0"/>
        <v>update entity set  athleticsposmale=935  where categoryid=1 and name = '九龍塘宣道小學';</v>
      </c>
    </row>
    <row r="12" spans="1:10">
      <c r="A12" s="17" t="str">
        <f>"athleticsposfemale="&amp;D12</f>
        <v>athleticsposfemale=925</v>
      </c>
      <c r="B12" s="14" t="s">
        <v>197</v>
      </c>
      <c r="C12" s="14" t="s">
        <v>658</v>
      </c>
      <c r="D12" s="15" t="s">
        <v>756</v>
      </c>
      <c r="E12" s="38" t="e">
        <f>VLOOKUP(C12, [1]PrimarySport!$A$2:$C$113, 2, FALSE)</f>
        <v>#N/A</v>
      </c>
      <c r="F12" s="38" t="e">
        <f>VLOOKUP(C12, [1]PrimarySport!$A$2:$C$113, 3, FALSE)</f>
        <v>#N/A</v>
      </c>
      <c r="H12">
        <v>1</v>
      </c>
      <c r="I12" s="38">
        <f t="shared" si="1"/>
        <v>12</v>
      </c>
      <c r="J12" s="38" t="str">
        <f t="shared" si="0"/>
        <v>update entity set  athleticsposfemale=925  where categoryid=1 and name = '九龍塘宣道小學';</v>
      </c>
    </row>
    <row r="13" spans="1:10">
      <c r="A13" s="17" t="str">
        <f>"athleticsposmale="&amp;D13</f>
        <v>athleticsposmale=1006</v>
      </c>
      <c r="B13" s="14" t="s">
        <v>378</v>
      </c>
      <c r="C13" s="14" t="s">
        <v>707</v>
      </c>
      <c r="D13" s="15" t="s">
        <v>708</v>
      </c>
      <c r="E13" s="38" t="str">
        <f>VLOOKUP(C13, [1]PrimarySport!$A$2:$C$113, 2, FALSE)</f>
        <v>九龍塘學校（小學部）</v>
      </c>
      <c r="F13" s="38">
        <f>VLOOKUP(C13, [1]PrimarySport!$A$2:$C$113, 3, FALSE)</f>
        <v>1</v>
      </c>
      <c r="G13" t="s">
        <v>805</v>
      </c>
      <c r="H13">
        <v>1</v>
      </c>
      <c r="I13" s="38">
        <f t="shared" si="1"/>
        <v>13</v>
      </c>
      <c r="J13" s="38" t="str">
        <f t="shared" si="0"/>
        <v>update entity set  athleticsposmale=1006  where categoryid=1 and name = '九龍塘學校（小學部）';</v>
      </c>
    </row>
    <row r="14" spans="1:10">
      <c r="A14" s="17" t="str">
        <f>"athleticsposfemale="&amp;D14</f>
        <v>athleticsposfemale=876</v>
      </c>
      <c r="B14" s="14" t="s">
        <v>378</v>
      </c>
      <c r="C14" s="14" t="s">
        <v>707</v>
      </c>
      <c r="D14" s="15" t="s">
        <v>765</v>
      </c>
      <c r="E14" s="38" t="str">
        <f>VLOOKUP(C14, [1]PrimarySport!$A$2:$C$113, 2, FALSE)</f>
        <v>九龍塘學校（小學部）</v>
      </c>
      <c r="F14" s="38">
        <f>VLOOKUP(C14, [1]PrimarySport!$A$2:$C$113, 3, FALSE)</f>
        <v>1</v>
      </c>
      <c r="G14" t="s">
        <v>805</v>
      </c>
      <c r="H14">
        <v>1</v>
      </c>
      <c r="I14" s="38">
        <f t="shared" si="1"/>
        <v>14</v>
      </c>
      <c r="J14" s="38" t="str">
        <f t="shared" si="0"/>
        <v>update entity set  athleticsposfemale=876  where categoryid=1 and name = '九龍塘學校（小學部）';</v>
      </c>
    </row>
    <row r="15" spans="1:10">
      <c r="A15" s="17" t="str">
        <f>"athleticsposmale="&amp;D15</f>
        <v>athleticsposmale=409</v>
      </c>
      <c r="B15" s="14" t="s">
        <v>559</v>
      </c>
      <c r="C15" s="14" t="s">
        <v>560</v>
      </c>
      <c r="D15" s="15" t="s">
        <v>134</v>
      </c>
      <c r="E15" s="38" t="e">
        <f>VLOOKUP(C15, [1]PrimarySport!$A$2:$C$113, 2, FALSE)</f>
        <v>#N/A</v>
      </c>
      <c r="F15" s="38" t="e">
        <f>VLOOKUP(C15, [1]PrimarySport!$A$2:$C$113, 3, FALSE)</f>
        <v>#N/A</v>
      </c>
      <c r="H15">
        <v>1</v>
      </c>
      <c r="I15" s="38">
        <f t="shared" si="1"/>
        <v>15</v>
      </c>
      <c r="J15" s="38" t="str">
        <f t="shared" si="0"/>
        <v>update entity set  athleticsposmale=409  where categoryid=1 and name = '九龍禮賢學校';</v>
      </c>
    </row>
    <row r="16" spans="1:10">
      <c r="A16" s="17" t="str">
        <f>"athleticsposfemale="&amp;D16</f>
        <v>athleticsposfemale=338</v>
      </c>
      <c r="B16" s="14" t="s">
        <v>559</v>
      </c>
      <c r="C16" s="14" t="s">
        <v>560</v>
      </c>
      <c r="D16" s="15" t="s">
        <v>158</v>
      </c>
      <c r="E16" s="38" t="e">
        <f>VLOOKUP(C16, [1]PrimarySport!$A$2:$C$113, 2, FALSE)</f>
        <v>#N/A</v>
      </c>
      <c r="F16" s="38" t="e">
        <f>VLOOKUP(C16, [1]PrimarySport!$A$2:$C$113, 3, FALSE)</f>
        <v>#N/A</v>
      </c>
      <c r="H16">
        <v>1</v>
      </c>
      <c r="I16" s="38">
        <f t="shared" si="1"/>
        <v>16</v>
      </c>
      <c r="J16" s="38" t="str">
        <f t="shared" si="0"/>
        <v>update entity set  athleticsposfemale=338  where categoryid=1 and name = '九龍禮賢學校';</v>
      </c>
    </row>
    <row r="17" spans="1:10">
      <c r="A17" s="17" t="str">
        <f>"athleticsposmale="&amp;D17</f>
        <v>athleticsposmale=129</v>
      </c>
      <c r="B17" s="14" t="s">
        <v>369</v>
      </c>
      <c r="C17" s="14" t="s">
        <v>370</v>
      </c>
      <c r="D17" s="15" t="s">
        <v>78</v>
      </c>
      <c r="E17" s="38" t="e">
        <f>VLOOKUP(C17, [1]PrimarySport!$A$2:$C$113, 2, FALSE)</f>
        <v>#N/A</v>
      </c>
      <c r="F17" s="38" t="e">
        <f>VLOOKUP(C17, [1]PrimarySport!$A$2:$C$113, 3, FALSE)</f>
        <v>#N/A</v>
      </c>
      <c r="H17">
        <v>1</v>
      </c>
      <c r="I17" s="38">
        <f t="shared" si="1"/>
        <v>17</v>
      </c>
      <c r="J17" s="38" t="str">
        <f t="shared" si="0"/>
        <v>update entity set  athleticsposmale=129  where categoryid=1 and name = '九龍靈光小學';</v>
      </c>
    </row>
    <row r="18" spans="1:10">
      <c r="A18" s="17" t="str">
        <f>"athleticsposfemale="&amp;D18</f>
        <v>athleticsposfemale=26</v>
      </c>
      <c r="B18" s="14" t="s">
        <v>369</v>
      </c>
      <c r="C18" s="14" t="s">
        <v>370</v>
      </c>
      <c r="D18" s="15" t="s">
        <v>503</v>
      </c>
      <c r="E18" s="38" t="e">
        <f>VLOOKUP(C18, [1]PrimarySport!$A$2:$C$113, 2, FALSE)</f>
        <v>#N/A</v>
      </c>
      <c r="F18" s="38" t="e">
        <f>VLOOKUP(C18, [1]PrimarySport!$A$2:$C$113, 3, FALSE)</f>
        <v>#N/A</v>
      </c>
      <c r="H18">
        <v>1</v>
      </c>
      <c r="I18" s="38">
        <f t="shared" si="1"/>
        <v>18</v>
      </c>
      <c r="J18" s="38" t="str">
        <f t="shared" si="0"/>
        <v>update entity set  athleticsposfemale=26  where categoryid=1 and name = '九龍靈光小學';</v>
      </c>
    </row>
    <row r="19" spans="1:10" s="38" customFormat="1">
      <c r="A19" s="38" t="str">
        <f>"athleticsposmale="&amp;D19</f>
        <v>athleticsposmale=744</v>
      </c>
      <c r="B19" s="38" t="s">
        <v>402</v>
      </c>
      <c r="C19" s="38" t="s">
        <v>403</v>
      </c>
      <c r="D19" s="38" t="s">
        <v>404</v>
      </c>
      <c r="E19" s="38" t="e">
        <f>VLOOKUP(C19, [1]PrimarySport!$A$2:$C$113, 2, FALSE)</f>
        <v>#N/A</v>
      </c>
      <c r="F19" s="38" t="e">
        <f>VLOOKUP(C19, [1]PrimarySport!$A$2:$C$113, 3, FALSE)</f>
        <v>#N/A</v>
      </c>
      <c r="H19" s="38">
        <v>1</v>
      </c>
      <c r="I19" s="38">
        <f t="shared" si="1"/>
        <v>19</v>
      </c>
      <c r="J19" s="38" t="str">
        <f t="shared" si="0"/>
        <v>update entity set  athleticsposmale=744  where categoryid=1 and name = '九龍灣聖若翰天主教小學';</v>
      </c>
    </row>
    <row r="20" spans="1:10">
      <c r="A20" s="17" t="str">
        <f>"athleticsposfemale="&amp;D20</f>
        <v>athleticsposfemale=383</v>
      </c>
      <c r="B20" s="14" t="s">
        <v>402</v>
      </c>
      <c r="C20" s="14" t="s">
        <v>403</v>
      </c>
      <c r="D20" s="15" t="s">
        <v>332</v>
      </c>
      <c r="E20" s="38" t="e">
        <f>VLOOKUP(C20, [1]PrimarySport!$A$2:$C$113, 2, FALSE)</f>
        <v>#N/A</v>
      </c>
      <c r="F20" s="38" t="e">
        <f>VLOOKUP(C20, [1]PrimarySport!$A$2:$C$113, 3, FALSE)</f>
        <v>#N/A</v>
      </c>
      <c r="H20">
        <v>1</v>
      </c>
      <c r="I20" s="38">
        <f t="shared" si="1"/>
        <v>20</v>
      </c>
      <c r="J20" s="38" t="str">
        <f t="shared" si="0"/>
        <v>update entity set  athleticsposfemale=383  where categoryid=1 and name = '九龍灣聖若翰天主教小學';</v>
      </c>
    </row>
    <row r="21" spans="1:10">
      <c r="A21" s="17" t="str">
        <f>"athleticsposmale="&amp;D21</f>
        <v>athleticsposmale=545</v>
      </c>
      <c r="B21" s="14" t="s">
        <v>302</v>
      </c>
      <c r="C21" s="14" t="s">
        <v>524</v>
      </c>
      <c r="D21" s="15" t="s">
        <v>525</v>
      </c>
      <c r="E21" s="38" t="e">
        <f>VLOOKUP(C21, [1]PrimarySport!$A$2:$C$113, 2, FALSE)</f>
        <v>#N/A</v>
      </c>
      <c r="F21" s="38" t="e">
        <f>VLOOKUP(C21, [1]PrimarySport!$A$2:$C$113, 3, FALSE)</f>
        <v>#N/A</v>
      </c>
      <c r="H21">
        <v>1</v>
      </c>
      <c r="I21" s="38">
        <f t="shared" si="1"/>
        <v>21</v>
      </c>
      <c r="J21" s="38" t="str">
        <f t="shared" si="0"/>
        <v>update entity set  athleticsposmale=545  where categoryid=1 and name = '大坑東宣道小學';</v>
      </c>
    </row>
    <row r="22" spans="1:10">
      <c r="A22" s="17" t="str">
        <f>"athleticsposfemale="&amp;D22</f>
        <v>athleticsposfemale=479</v>
      </c>
      <c r="B22" s="14" t="s">
        <v>302</v>
      </c>
      <c r="C22" s="14" t="s">
        <v>524</v>
      </c>
      <c r="D22" s="15" t="s">
        <v>642</v>
      </c>
      <c r="E22" s="38" t="e">
        <f>VLOOKUP(C22, [1]PrimarySport!$A$2:$C$113, 2, FALSE)</f>
        <v>#N/A</v>
      </c>
      <c r="F22" s="38" t="e">
        <f>VLOOKUP(C22, [1]PrimarySport!$A$2:$C$113, 3, FALSE)</f>
        <v>#N/A</v>
      </c>
      <c r="H22">
        <v>1</v>
      </c>
      <c r="I22" s="38">
        <f t="shared" si="1"/>
        <v>22</v>
      </c>
      <c r="J22" s="38" t="str">
        <f t="shared" si="0"/>
        <v>update entity set  athleticsposfemale=479  where categoryid=1 and name = '大坑東宣道小學';</v>
      </c>
    </row>
    <row r="23" spans="1:10">
      <c r="A23" s="17" t="str">
        <f>"athleticsposmale="&amp;D23</f>
        <v>athleticsposmale=455</v>
      </c>
      <c r="B23" s="14" t="s">
        <v>447</v>
      </c>
      <c r="C23" s="14" t="s">
        <v>615</v>
      </c>
      <c r="D23" s="15" t="s">
        <v>616</v>
      </c>
      <c r="E23" s="38" t="e">
        <f>VLOOKUP(C23, [1]PrimarySport!$A$2:$C$113, 2, FALSE)</f>
        <v>#N/A</v>
      </c>
      <c r="F23" s="38" t="e">
        <f>VLOOKUP(C23, [1]PrimarySport!$A$2:$C$113, 3, FALSE)</f>
        <v>#N/A</v>
      </c>
      <c r="H23">
        <v>1</v>
      </c>
      <c r="I23" s="38">
        <f t="shared" si="1"/>
        <v>23</v>
      </c>
      <c r="J23" s="38" t="str">
        <f t="shared" si="0"/>
        <v>update entity set  athleticsposmale=455  where categoryid=1 and name = '大角嘴天主教小學';</v>
      </c>
    </row>
    <row r="24" spans="1:10">
      <c r="A24" s="17" t="str">
        <f>"athleticsposfemale="&amp;D24</f>
        <v>athleticsposfemale=148</v>
      </c>
      <c r="B24" s="14" t="s">
        <v>447</v>
      </c>
      <c r="C24" s="14" t="s">
        <v>615</v>
      </c>
      <c r="D24" s="15" t="s">
        <v>116</v>
      </c>
      <c r="E24" s="38" t="e">
        <f>VLOOKUP(C24, [1]PrimarySport!$A$2:$C$113, 2, FALSE)</f>
        <v>#N/A</v>
      </c>
      <c r="F24" s="38" t="e">
        <f>VLOOKUP(C24, [1]PrimarySport!$A$2:$C$113, 3, FALSE)</f>
        <v>#N/A</v>
      </c>
      <c r="H24">
        <v>1</v>
      </c>
      <c r="I24" s="38">
        <f t="shared" si="1"/>
        <v>24</v>
      </c>
      <c r="J24" s="38" t="str">
        <f t="shared" si="0"/>
        <v>update entity set  athleticsposfemale=148  where categoryid=1 and name = '大角嘴天主教小學';</v>
      </c>
    </row>
    <row r="25" spans="1:10">
      <c r="A25" s="17" t="str">
        <f>"athleticsposmale="&amp;D25</f>
        <v>athleticsposmale=669</v>
      </c>
      <c r="B25" s="14" t="s">
        <v>617</v>
      </c>
      <c r="C25" s="14" t="s">
        <v>618</v>
      </c>
      <c r="D25" s="15" t="s">
        <v>619</v>
      </c>
      <c r="E25" s="38" t="str">
        <f>VLOOKUP(C25, [1]PrimarySport!$A$2:$C$113, 2, FALSE)</f>
        <v>大角嘴天主教小學（海帆道）</v>
      </c>
      <c r="F25" s="38">
        <f>VLOOKUP(C25, [1]PrimarySport!$A$2:$C$113, 3, FALSE)</f>
        <v>1</v>
      </c>
      <c r="G25" t="s">
        <v>800</v>
      </c>
      <c r="H25">
        <v>1</v>
      </c>
      <c r="I25" s="38">
        <f t="shared" si="1"/>
        <v>25</v>
      </c>
      <c r="J25" s="38" t="str">
        <f t="shared" si="0"/>
        <v>update entity set  athleticsposmale=669  where categoryid=1 and name = '大角嘴天主教小學（海帆道）';</v>
      </c>
    </row>
    <row r="26" spans="1:10">
      <c r="A26" s="17" t="str">
        <f>"athleticsposfemale="&amp;D26</f>
        <v>athleticsposfemale=632</v>
      </c>
      <c r="B26" s="14" t="s">
        <v>617</v>
      </c>
      <c r="C26" s="14" t="s">
        <v>618</v>
      </c>
      <c r="D26" s="15" t="s">
        <v>655</v>
      </c>
      <c r="E26" s="38" t="str">
        <f>VLOOKUP(C26, [1]PrimarySport!$A$2:$C$113, 2, FALSE)</f>
        <v>大角嘴天主教小學（海帆道）</v>
      </c>
      <c r="F26" s="38">
        <f>VLOOKUP(C26, [1]PrimarySport!$A$2:$C$113, 3, FALSE)</f>
        <v>1</v>
      </c>
      <c r="G26" t="s">
        <v>800</v>
      </c>
      <c r="H26">
        <v>1</v>
      </c>
      <c r="I26" s="38">
        <f t="shared" si="1"/>
        <v>26</v>
      </c>
      <c r="J26" s="38" t="str">
        <f t="shared" si="0"/>
        <v>update entity set  athleticsposfemale=632  where categoryid=1 and name = '大角嘴天主教小學（海帆道）';</v>
      </c>
    </row>
    <row r="27" spans="1:10" s="38" customFormat="1">
      <c r="A27" s="38" t="str">
        <f>"athleticsposmale="&amp;D27</f>
        <v>athleticsposmale=658</v>
      </c>
      <c r="B27" s="38" t="s">
        <v>203</v>
      </c>
      <c r="C27" s="38" t="s">
        <v>204</v>
      </c>
      <c r="D27" s="38" t="s">
        <v>206</v>
      </c>
      <c r="E27" s="38" t="e">
        <f>VLOOKUP(C27, [1]PrimarySport!$A$2:$C$113, 2, FALSE)</f>
        <v>#N/A</v>
      </c>
      <c r="F27" s="38" t="e">
        <f>VLOOKUP(C27, [1]PrimarySport!$A$2:$C$113, 3, FALSE)</f>
        <v>#N/A</v>
      </c>
      <c r="H27" s="38">
        <v>1</v>
      </c>
      <c r="I27" s="38">
        <f t="shared" si="1"/>
        <v>27</v>
      </c>
      <c r="J27" s="38" t="str">
        <f t="shared" si="0"/>
        <v>update entity set  athleticsposmale=658  where categoryid=1 and name = '中西區聖安多尼學校';</v>
      </c>
    </row>
    <row r="28" spans="1:10">
      <c r="A28" s="17" t="str">
        <f>"athleticsposfemale="&amp;D28</f>
        <v>athleticsposfemale=358</v>
      </c>
      <c r="B28" s="14" t="s">
        <v>203</v>
      </c>
      <c r="C28" s="14" t="s">
        <v>204</v>
      </c>
      <c r="D28" s="15" t="s">
        <v>316</v>
      </c>
      <c r="E28" s="38" t="e">
        <f>VLOOKUP(C28, [1]PrimarySport!$A$2:$C$113, 2, FALSE)</f>
        <v>#N/A</v>
      </c>
      <c r="F28" s="38" t="e">
        <f>VLOOKUP(C28, [1]PrimarySport!$A$2:$C$113, 3, FALSE)</f>
        <v>#N/A</v>
      </c>
      <c r="H28">
        <v>1</v>
      </c>
      <c r="I28" s="38">
        <f t="shared" si="1"/>
        <v>28</v>
      </c>
      <c r="J28" s="38" t="str">
        <f t="shared" si="0"/>
        <v>update entity set  athleticsposfemale=358  where categoryid=1 and name = '中西區聖安多尼學校';</v>
      </c>
    </row>
    <row r="29" spans="1:10">
      <c r="A29" s="17" t="str">
        <f>"athleticsposmale="&amp;D29</f>
        <v>athleticsposmale=874</v>
      </c>
      <c r="B29" s="14" t="s">
        <v>528</v>
      </c>
      <c r="C29" s="14" t="s">
        <v>529</v>
      </c>
      <c r="D29" s="15" t="s">
        <v>530</v>
      </c>
      <c r="E29" s="38" t="e">
        <f>VLOOKUP(C29, [1]PrimarySport!$A$2:$C$113, 2, FALSE)</f>
        <v>#N/A</v>
      </c>
      <c r="F29" s="38" t="e">
        <f>VLOOKUP(C29, [1]PrimarySport!$A$2:$C$113, 3, FALSE)</f>
        <v>#N/A</v>
      </c>
      <c r="H29">
        <v>1</v>
      </c>
      <c r="I29" s="38">
        <f t="shared" si="1"/>
        <v>29</v>
      </c>
      <c r="J29" s="38" t="str">
        <f t="shared" si="0"/>
        <v>update entity set  athleticsposmale=874  where categoryid=1 and name = '中華基督教會協和小學';</v>
      </c>
    </row>
    <row r="30" spans="1:10">
      <c r="A30" s="17" t="str">
        <f>"athleticsposfemale="&amp;D30</f>
        <v>athleticsposfemale=662</v>
      </c>
      <c r="B30" s="14" t="s">
        <v>528</v>
      </c>
      <c r="C30" s="14" t="s">
        <v>529</v>
      </c>
      <c r="D30" s="15" t="s">
        <v>228</v>
      </c>
      <c r="E30" s="38" t="e">
        <f>VLOOKUP(C30, [1]PrimarySport!$A$2:$C$113, 2, FALSE)</f>
        <v>#N/A</v>
      </c>
      <c r="F30" s="38" t="e">
        <f>VLOOKUP(C30, [1]PrimarySport!$A$2:$C$113, 3, FALSE)</f>
        <v>#N/A</v>
      </c>
      <c r="H30">
        <v>1</v>
      </c>
      <c r="I30" s="38">
        <f t="shared" si="1"/>
        <v>30</v>
      </c>
      <c r="J30" s="38" t="str">
        <f t="shared" si="0"/>
        <v>update entity set  athleticsposfemale=662  where categoryid=1 and name = '中華基督教會協和小學';</v>
      </c>
    </row>
    <row r="31" spans="1:10">
      <c r="A31" s="17" t="str">
        <f>"athleticsposmale="&amp;D31</f>
        <v>athleticsposmale=675</v>
      </c>
      <c r="B31" s="16" t="s">
        <v>141</v>
      </c>
      <c r="C31" s="16" t="s">
        <v>531</v>
      </c>
      <c r="D31" s="17" t="s">
        <v>532</v>
      </c>
      <c r="E31" s="38" t="str">
        <f>VLOOKUP(C31, [1]PrimarySport!$A$2:$C$113, 2, FALSE)</f>
        <v>中華基督教會協和小學（長沙灣）</v>
      </c>
      <c r="F31" s="38">
        <f>VLOOKUP(C31, [1]PrimarySport!$A$2:$C$113, 3, FALSE)</f>
        <v>1</v>
      </c>
      <c r="G31" t="s">
        <v>798</v>
      </c>
      <c r="H31">
        <v>1</v>
      </c>
      <c r="I31" s="38">
        <f t="shared" si="1"/>
        <v>31</v>
      </c>
      <c r="J31" s="38" t="str">
        <f t="shared" si="0"/>
        <v>update entity set  athleticsposmale=675  where categoryid=1 and name = '中華基督教會協和小學（長沙灣）';</v>
      </c>
    </row>
    <row r="32" spans="1:10">
      <c r="A32" s="17" t="str">
        <f>"athleticsposfemale="&amp;D32</f>
        <v>athleticsposfemale=674</v>
      </c>
      <c r="B32" s="16" t="s">
        <v>141</v>
      </c>
      <c r="C32" s="16" t="s">
        <v>531</v>
      </c>
      <c r="D32" s="17" t="s">
        <v>643</v>
      </c>
      <c r="E32" s="38" t="str">
        <f>VLOOKUP(C32, [1]PrimarySport!$A$2:$C$113, 2, FALSE)</f>
        <v>中華基督教會協和小學（長沙灣）</v>
      </c>
      <c r="F32" s="38">
        <f>VLOOKUP(C32, [1]PrimarySport!$A$2:$C$113, 3, FALSE)</f>
        <v>1</v>
      </c>
      <c r="G32" t="s">
        <v>798</v>
      </c>
      <c r="H32">
        <v>1</v>
      </c>
      <c r="I32" s="38">
        <f t="shared" si="1"/>
        <v>32</v>
      </c>
      <c r="J32" s="38" t="str">
        <f t="shared" si="0"/>
        <v>update entity set  athleticsposfemale=674  where categoryid=1 and name = '中華基督教會協和小學（長沙灣）';</v>
      </c>
    </row>
    <row r="33" spans="1:10">
      <c r="A33" s="17" t="str">
        <f>"athleticsposmale="&amp;D33</f>
        <v>athleticsposmale=210</v>
      </c>
      <c r="B33" s="16" t="s">
        <v>533</v>
      </c>
      <c r="C33" s="16" t="s">
        <v>534</v>
      </c>
      <c r="D33" s="17" t="s">
        <v>216</v>
      </c>
      <c r="E33" s="38" t="e">
        <f>VLOOKUP(C33, [1]PrimarySport!$A$2:$C$113, 2, FALSE)</f>
        <v>#N/A</v>
      </c>
      <c r="F33" s="38" t="e">
        <f>VLOOKUP(C33, [1]PrimarySport!$A$2:$C$113, 3, FALSE)</f>
        <v>#N/A</v>
      </c>
      <c r="H33">
        <v>1</v>
      </c>
      <c r="I33" s="38">
        <f t="shared" si="1"/>
        <v>33</v>
      </c>
      <c r="J33" s="38" t="str">
        <f t="shared" si="0"/>
        <v>update entity set  athleticsposmale=210  where categoryid=1 and name = '中華基督教會基全小學';</v>
      </c>
    </row>
    <row r="34" spans="1:10">
      <c r="A34" s="17" t="str">
        <f>"athleticsposfemale="&amp;D34</f>
        <v>athleticsposfemale=137</v>
      </c>
      <c r="B34" s="16" t="s">
        <v>533</v>
      </c>
      <c r="C34" s="16" t="s">
        <v>534</v>
      </c>
      <c r="D34" s="17" t="s">
        <v>94</v>
      </c>
      <c r="E34" s="38" t="e">
        <f>VLOOKUP(C34, [1]PrimarySport!$A$2:$C$113, 2, FALSE)</f>
        <v>#N/A</v>
      </c>
      <c r="F34" s="38" t="e">
        <f>VLOOKUP(C34, [1]PrimarySport!$A$2:$C$113, 3, FALSE)</f>
        <v>#N/A</v>
      </c>
      <c r="H34">
        <v>1</v>
      </c>
      <c r="I34" s="38">
        <f t="shared" si="1"/>
        <v>34</v>
      </c>
      <c r="J34" s="38" t="str">
        <f t="shared" si="0"/>
        <v>update entity set  athleticsposfemale=137  where categoryid=1 and name = '中華基督教會基全小學';</v>
      </c>
    </row>
    <row r="35" spans="1:10">
      <c r="A35" s="17" t="str">
        <f>"athleticsposmale="&amp;D35</f>
        <v>athleticsposmale=114</v>
      </c>
      <c r="B35" s="16" t="s">
        <v>350</v>
      </c>
      <c r="C35" s="16" t="s">
        <v>351</v>
      </c>
      <c r="D35" s="17" t="s">
        <v>26</v>
      </c>
      <c r="E35" s="38" t="e">
        <f>VLOOKUP(C35, [1]PrimarySport!$A$2:$C$113, 2, FALSE)</f>
        <v>#N/A</v>
      </c>
      <c r="F35" s="38" t="e">
        <f>VLOOKUP(C35, [1]PrimarySport!$A$2:$C$113, 3, FALSE)</f>
        <v>#N/A</v>
      </c>
      <c r="H35">
        <v>1</v>
      </c>
      <c r="I35" s="38">
        <f t="shared" si="1"/>
        <v>35</v>
      </c>
      <c r="J35" s="38" t="str">
        <f t="shared" si="0"/>
        <v>update entity set  athleticsposmale=114  where categoryid=1 and name = '中華基督教會基法小學';</v>
      </c>
    </row>
    <row r="36" spans="1:10">
      <c r="A36" s="17" t="str">
        <f>"athleticsposfemale="&amp;D36</f>
        <v>athleticsposfemale=112</v>
      </c>
      <c r="B36" s="16" t="s">
        <v>350</v>
      </c>
      <c r="C36" s="16" t="s">
        <v>351</v>
      </c>
      <c r="D36" s="17" t="s">
        <v>22</v>
      </c>
      <c r="E36" s="38" t="e">
        <f>VLOOKUP(C36, [1]PrimarySport!$A$2:$C$113, 2, FALSE)</f>
        <v>#N/A</v>
      </c>
      <c r="F36" s="38" t="e">
        <f>VLOOKUP(C36, [1]PrimarySport!$A$2:$C$113, 3, FALSE)</f>
        <v>#N/A</v>
      </c>
      <c r="H36">
        <v>1</v>
      </c>
      <c r="I36" s="38">
        <f t="shared" si="1"/>
        <v>36</v>
      </c>
      <c r="J36" s="38" t="str">
        <f t="shared" si="0"/>
        <v>update entity set  athleticsposfemale=112  where categoryid=1 and name = '中華基督教會基法小學';</v>
      </c>
    </row>
    <row r="37" spans="1:10">
      <c r="A37" s="17" t="str">
        <f>"athleticsposmale="&amp;D37</f>
        <v>athleticsposmale=637</v>
      </c>
      <c r="B37" s="16" t="s">
        <v>65</v>
      </c>
      <c r="C37" s="16" t="s">
        <v>352</v>
      </c>
      <c r="D37" s="17" t="s">
        <v>353</v>
      </c>
      <c r="E37" s="38" t="str">
        <f>VLOOKUP(C37, [1]PrimarySport!$A$2:$C$113, 2, FALSE)</f>
        <v>中華基督教會基法小學（油塘）</v>
      </c>
      <c r="F37" s="38">
        <f>VLOOKUP(C37, [1]PrimarySport!$A$2:$C$113, 3, FALSE)</f>
        <v>1</v>
      </c>
      <c r="G37" t="s">
        <v>790</v>
      </c>
      <c r="H37">
        <v>1</v>
      </c>
      <c r="I37" s="38">
        <f t="shared" si="1"/>
        <v>37</v>
      </c>
      <c r="J37" s="38" t="str">
        <f t="shared" si="0"/>
        <v>update entity set  athleticsposmale=637  where categoryid=1 and name = '中華基督教會基法小學（油塘）';</v>
      </c>
    </row>
    <row r="38" spans="1:10">
      <c r="A38" s="17" t="str">
        <f>"athleticsposfemale="&amp;D38</f>
        <v>athleticsposfemale=457</v>
      </c>
      <c r="B38" s="16" t="s">
        <v>65</v>
      </c>
      <c r="C38" s="16" t="s">
        <v>352</v>
      </c>
      <c r="D38" s="17" t="s">
        <v>501</v>
      </c>
      <c r="E38" s="38" t="str">
        <f>VLOOKUP(C38, [1]PrimarySport!$A$2:$C$113, 2, FALSE)</f>
        <v>中華基督教會基法小學（油塘）</v>
      </c>
      <c r="F38" s="38">
        <f>VLOOKUP(C38, [1]PrimarySport!$A$2:$C$113, 3, FALSE)</f>
        <v>1</v>
      </c>
      <c r="G38" t="s">
        <v>790</v>
      </c>
      <c r="H38">
        <v>1</v>
      </c>
      <c r="I38" s="38">
        <f t="shared" si="1"/>
        <v>38</v>
      </c>
      <c r="J38" s="38" t="str">
        <f t="shared" si="0"/>
        <v>update entity set  athleticsposfemale=457  where categoryid=1 and name = '中華基督教會基法小學（油塘）';</v>
      </c>
    </row>
    <row r="39" spans="1:10">
      <c r="A39" s="17" t="str">
        <f>"athleticsposmale="&amp;D39</f>
        <v>athleticsposmale=432</v>
      </c>
      <c r="B39" s="16" t="s">
        <v>69</v>
      </c>
      <c r="C39" s="16" t="s">
        <v>674</v>
      </c>
      <c r="D39" s="17" t="s">
        <v>584</v>
      </c>
      <c r="E39" s="38" t="e">
        <f>VLOOKUP(C39, [1]PrimarySport!$A$2:$C$113, 2, FALSE)</f>
        <v>#N/A</v>
      </c>
      <c r="F39" s="38" t="e">
        <f>VLOOKUP(C39, [1]PrimarySport!$A$2:$C$113, 3, FALSE)</f>
        <v>#N/A</v>
      </c>
      <c r="H39">
        <v>1</v>
      </c>
      <c r="I39" s="38">
        <f t="shared" si="1"/>
        <v>39</v>
      </c>
      <c r="J39" s="38" t="str">
        <f t="shared" si="0"/>
        <v>update entity set  athleticsposmale=432  where categoryid=1 and name = '中華基督教會基華小學';</v>
      </c>
    </row>
    <row r="40" spans="1:10">
      <c r="A40" s="17" t="str">
        <f>"athleticsposfemale="&amp;D40</f>
        <v>athleticsposfemale=245</v>
      </c>
      <c r="B40" s="16" t="s">
        <v>69</v>
      </c>
      <c r="C40" s="16" t="s">
        <v>674</v>
      </c>
      <c r="D40" s="17" t="s">
        <v>758</v>
      </c>
      <c r="E40" s="38" t="e">
        <f>VLOOKUP(C40, [1]PrimarySport!$A$2:$C$113, 2, FALSE)</f>
        <v>#N/A</v>
      </c>
      <c r="F40" s="38" t="e">
        <f>VLOOKUP(C40, [1]PrimarySport!$A$2:$C$113, 3, FALSE)</f>
        <v>#N/A</v>
      </c>
      <c r="H40">
        <v>1</v>
      </c>
      <c r="I40" s="38">
        <f t="shared" si="1"/>
        <v>40</v>
      </c>
      <c r="J40" s="38" t="str">
        <f t="shared" si="0"/>
        <v>update entity set  athleticsposfemale=245  where categoryid=1 and name = '中華基督教會基華小學';</v>
      </c>
    </row>
    <row r="41" spans="1:10">
      <c r="A41" s="17" t="str">
        <f>"athleticsposmale="&amp;D41</f>
        <v>athleticsposmale=517</v>
      </c>
      <c r="B41" s="16" t="s">
        <v>675</v>
      </c>
      <c r="C41" s="16" t="s">
        <v>676</v>
      </c>
      <c r="D41" s="17" t="s">
        <v>677</v>
      </c>
      <c r="E41" s="38" t="str">
        <f>VLOOKUP(C41, [1]PrimarySport!$A$2:$C$113, 2, FALSE)</f>
        <v>中華基督教會基華小學（九龍塘）</v>
      </c>
      <c r="F41" s="38">
        <f>VLOOKUP(C41, [1]PrimarySport!$A$2:$C$113, 3, FALSE)</f>
        <v>1</v>
      </c>
      <c r="G41" t="s">
        <v>803</v>
      </c>
      <c r="H41">
        <v>1</v>
      </c>
      <c r="I41" s="38">
        <f t="shared" si="1"/>
        <v>41</v>
      </c>
      <c r="J41" s="38" t="str">
        <f t="shared" si="0"/>
        <v>update entity set  athleticsposmale=517  where categoryid=1 and name = '中華基督教會基華小學（九龍塘）';</v>
      </c>
    </row>
    <row r="42" spans="1:10">
      <c r="A42" s="17" t="str">
        <f>"athleticsposfemale="&amp;D42</f>
        <v>athleticsposfemale=335</v>
      </c>
      <c r="B42" s="16" t="s">
        <v>675</v>
      </c>
      <c r="C42" s="16" t="s">
        <v>676</v>
      </c>
      <c r="D42" s="17" t="s">
        <v>423</v>
      </c>
      <c r="E42" s="38" t="str">
        <f>VLOOKUP(C42, [1]PrimarySport!$A$2:$C$113, 2, FALSE)</f>
        <v>中華基督教會基華小學（九龍塘）</v>
      </c>
      <c r="F42" s="38">
        <f>VLOOKUP(C42, [1]PrimarySport!$A$2:$C$113, 3, FALSE)</f>
        <v>1</v>
      </c>
      <c r="G42" t="s">
        <v>803</v>
      </c>
      <c r="H42">
        <v>1</v>
      </c>
      <c r="I42" s="38">
        <f t="shared" si="1"/>
        <v>42</v>
      </c>
      <c r="J42" s="38" t="str">
        <f t="shared" si="0"/>
        <v>update entity set  athleticsposfemale=335  where categoryid=1 and name = '中華基督教會基華小學（九龍塘）';</v>
      </c>
    </row>
    <row r="43" spans="1:10">
      <c r="A43" s="17" t="str">
        <f>"athleticsposmale="&amp;D43</f>
        <v>athleticsposmale=321</v>
      </c>
      <c r="B43" s="16" t="s">
        <v>672</v>
      </c>
      <c r="C43" s="16" t="s">
        <v>673</v>
      </c>
      <c r="D43" s="17" t="s">
        <v>387</v>
      </c>
      <c r="E43" s="38" t="e">
        <f>VLOOKUP(C43, [1]PrimarySport!$A$2:$C$113, 2, FALSE)</f>
        <v>#N/A</v>
      </c>
      <c r="F43" s="38" t="e">
        <f>VLOOKUP(C43, [1]PrimarySport!$A$2:$C$113, 3, FALSE)</f>
        <v>#N/A</v>
      </c>
      <c r="H43">
        <v>1</v>
      </c>
      <c r="I43" s="38">
        <f t="shared" si="1"/>
        <v>43</v>
      </c>
      <c r="J43" s="38" t="str">
        <f t="shared" si="0"/>
        <v>update entity set  athleticsposmale=321  where categoryid=1 and name = '中華基督教會基慈小學';</v>
      </c>
    </row>
    <row r="44" spans="1:10">
      <c r="A44" s="17" t="str">
        <f>"athleticsposfemale="&amp;D44</f>
        <v>athleticsposfemale=117</v>
      </c>
      <c r="B44" s="16" t="s">
        <v>672</v>
      </c>
      <c r="C44" s="16" t="s">
        <v>673</v>
      </c>
      <c r="D44" s="17" t="s">
        <v>32</v>
      </c>
      <c r="E44" s="38" t="e">
        <f>VLOOKUP(C44, [1]PrimarySport!$A$2:$C$113, 2, FALSE)</f>
        <v>#N/A</v>
      </c>
      <c r="F44" s="38" t="e">
        <f>VLOOKUP(C44, [1]PrimarySport!$A$2:$C$113, 3, FALSE)</f>
        <v>#N/A</v>
      </c>
      <c r="H44">
        <v>1</v>
      </c>
      <c r="I44" s="38">
        <f t="shared" si="1"/>
        <v>44</v>
      </c>
      <c r="J44" s="38" t="str">
        <f t="shared" si="0"/>
        <v>update entity set  athleticsposfemale=117  where categoryid=1 and name = '中華基督教會基慈小學';</v>
      </c>
    </row>
    <row r="45" spans="1:10">
      <c r="A45" s="17" t="str">
        <f>"athleticsposmale=" &amp;D45</f>
        <v>athleticsposmale=513</v>
      </c>
      <c r="B45" s="16" t="s">
        <v>10</v>
      </c>
      <c r="C45" s="16" t="s">
        <v>11</v>
      </c>
      <c r="D45" s="17" t="s">
        <v>61</v>
      </c>
      <c r="E45" s="38" t="e">
        <f>VLOOKUP(C45, [1]PrimarySport!$A$2:$C$113, 2, FALSE)</f>
        <v>#N/A</v>
      </c>
      <c r="F45" s="38" t="e">
        <f>VLOOKUP(C45, [1]PrimarySport!$A$2:$C$113, 3, FALSE)</f>
        <v>#N/A</v>
      </c>
      <c r="H45">
        <v>1</v>
      </c>
      <c r="I45" s="38">
        <f t="shared" si="1"/>
        <v>45</v>
      </c>
      <c r="J45" s="38" t="str">
        <f t="shared" si="0"/>
        <v>update entity set  athleticsposmale=513  where categoryid=1 and name = '中華基督教會基灣小學';</v>
      </c>
    </row>
    <row r="46" spans="1:10">
      <c r="A46" s="17" t="str">
        <f>"athleticsposfemale="&amp;D46</f>
        <v>athleticsposfemale=222</v>
      </c>
      <c r="B46" s="16" t="s">
        <v>10</v>
      </c>
      <c r="C46" s="16" t="s">
        <v>11</v>
      </c>
      <c r="D46" s="17" t="s">
        <v>150</v>
      </c>
      <c r="E46" s="38" t="e">
        <f>VLOOKUP(C46, [1]PrimarySport!$A$2:$C$113, 2, FALSE)</f>
        <v>#N/A</v>
      </c>
      <c r="F46" s="38" t="e">
        <f>VLOOKUP(C46, [1]PrimarySport!$A$2:$C$113, 3, FALSE)</f>
        <v>#N/A</v>
      </c>
      <c r="H46">
        <v>1</v>
      </c>
      <c r="I46" s="38">
        <f t="shared" si="1"/>
        <v>46</v>
      </c>
      <c r="J46" s="38" t="str">
        <f t="shared" si="0"/>
        <v>update entity set  athleticsposfemale=222  where categoryid=1 and name = '中華基督教會基灣小學';</v>
      </c>
    </row>
    <row r="47" spans="1:10">
      <c r="A47" s="17" t="str">
        <f>"athleticsposmale=" &amp;D47</f>
        <v>athleticsposmale=536</v>
      </c>
      <c r="B47" s="16" t="s">
        <v>12</v>
      </c>
      <c r="C47" s="16" t="s">
        <v>13</v>
      </c>
      <c r="D47" s="17" t="s">
        <v>62</v>
      </c>
      <c r="E47" s="38" t="str">
        <f>VLOOKUP(C47, [1]PrimarySport!$A$2:$C$113, 2, FALSE)</f>
        <v>中華基督教會基灣小學（愛蝶灣）</v>
      </c>
      <c r="F47" s="38">
        <f>VLOOKUP(C47, [1]PrimarySport!$A$2:$C$113, 3, FALSE)</f>
        <v>1</v>
      </c>
      <c r="G47" t="s">
        <v>773</v>
      </c>
      <c r="H47">
        <v>1</v>
      </c>
      <c r="I47" s="38">
        <f t="shared" si="1"/>
        <v>47</v>
      </c>
      <c r="J47" s="38" t="str">
        <f t="shared" si="0"/>
        <v>update entity set  athleticsposmale=536  where categoryid=1 and name = '中華基督教會基灣小學（愛蝶灣）';</v>
      </c>
    </row>
    <row r="48" spans="1:10">
      <c r="A48" s="17" t="str">
        <f>"athleticsposfemale="&amp;D48</f>
        <v>athleticsposfemale=246</v>
      </c>
      <c r="B48" s="16" t="s">
        <v>12</v>
      </c>
      <c r="C48" s="16" t="s">
        <v>13</v>
      </c>
      <c r="D48" s="17" t="s">
        <v>151</v>
      </c>
      <c r="E48" s="38" t="str">
        <f>VLOOKUP(C48, [1]PrimarySport!$A$2:$C$113, 2, FALSE)</f>
        <v>中華基督教會基灣小學（愛蝶灣）</v>
      </c>
      <c r="F48" s="38">
        <f>VLOOKUP(C48, [1]PrimarySport!$A$2:$C$113, 3, FALSE)</f>
        <v>1</v>
      </c>
      <c r="G48" t="s">
        <v>773</v>
      </c>
      <c r="H48">
        <v>1</v>
      </c>
      <c r="I48" s="38">
        <f t="shared" si="1"/>
        <v>48</v>
      </c>
      <c r="J48" s="38" t="str">
        <f t="shared" si="0"/>
        <v>update entity set  athleticsposfemale=246  where categoryid=1 and name = '中華基督教會基灣小學（愛蝶灣）';</v>
      </c>
    </row>
    <row r="49" spans="1:10">
      <c r="A49" s="17" t="str">
        <f>"athleticsposmale="&amp;D49</f>
        <v>athleticsposmale=230</v>
      </c>
      <c r="B49" s="16" t="s">
        <v>535</v>
      </c>
      <c r="C49" s="16" t="s">
        <v>536</v>
      </c>
      <c r="D49" s="17" t="s">
        <v>153</v>
      </c>
      <c r="E49" s="38" t="e">
        <f>VLOOKUP(C49, [1]PrimarySport!$A$2:$C$113, 2, FALSE)</f>
        <v>#N/A</v>
      </c>
      <c r="F49" s="38" t="e">
        <f>VLOOKUP(C49, [1]PrimarySport!$A$2:$C$113, 3, FALSE)</f>
        <v>#N/A</v>
      </c>
      <c r="H49">
        <v>1</v>
      </c>
      <c r="I49" s="38">
        <f t="shared" si="1"/>
        <v>49</v>
      </c>
      <c r="J49" s="38" t="str">
        <f t="shared" si="0"/>
        <v>update entity set  athleticsposmale=230  where categoryid=1 and name = '中華基督教會灣仔堂基道小學';</v>
      </c>
    </row>
    <row r="50" spans="1:10">
      <c r="A50" s="17" t="str">
        <f>"athleticsposfemale="&amp;D50</f>
        <v>athleticsposfemale=68</v>
      </c>
      <c r="B50" s="16" t="s">
        <v>535</v>
      </c>
      <c r="C50" s="16" t="s">
        <v>536</v>
      </c>
      <c r="D50" s="17" t="s">
        <v>300</v>
      </c>
      <c r="E50" s="38" t="e">
        <f>VLOOKUP(C50, [1]PrimarySport!$A$2:$C$113, 2, FALSE)</f>
        <v>#N/A</v>
      </c>
      <c r="F50" s="38" t="e">
        <f>VLOOKUP(C50, [1]PrimarySport!$A$2:$C$113, 3, FALSE)</f>
        <v>#N/A</v>
      </c>
      <c r="H50">
        <v>1</v>
      </c>
      <c r="I50" s="38">
        <f t="shared" si="1"/>
        <v>50</v>
      </c>
      <c r="J50" s="38" t="str">
        <f t="shared" si="0"/>
        <v>update entity set  athleticsposfemale=68  where categoryid=1 and name = '中華基督教會灣仔堂基道小學';</v>
      </c>
    </row>
    <row r="51" spans="1:10">
      <c r="A51" s="17" t="str">
        <f>"athleticsposmale="&amp;D51</f>
        <v>athleticsposmale=268</v>
      </c>
      <c r="B51" s="16" t="s">
        <v>354</v>
      </c>
      <c r="C51" s="16" t="s">
        <v>355</v>
      </c>
      <c r="D51" s="17" t="s">
        <v>356</v>
      </c>
      <c r="E51" s="38" t="str">
        <f>VLOOKUP(C51, [1]PrimarySport!$A$2:$C$113, 2, FALSE)</f>
        <v>中華基督教會灣仔堂基道小學（九龍城）</v>
      </c>
      <c r="F51" s="38">
        <f>VLOOKUP(C51, [1]PrimarySport!$A$2:$C$113, 3, FALSE)</f>
        <v>1</v>
      </c>
      <c r="G51" t="s">
        <v>791</v>
      </c>
      <c r="H51">
        <v>1</v>
      </c>
      <c r="I51" s="38">
        <f t="shared" si="1"/>
        <v>51</v>
      </c>
      <c r="J51" s="38" t="str">
        <f t="shared" si="0"/>
        <v>update entity set  athleticsposmale=268  where categoryid=1 and name = '中華基督教會灣仔堂基道小學（九龍城）';</v>
      </c>
    </row>
    <row r="52" spans="1:10">
      <c r="A52" s="17" t="str">
        <f>"athleticsposfemale="&amp;D52</f>
        <v>athleticsposfemale=48</v>
      </c>
      <c r="B52" s="16" t="s">
        <v>354</v>
      </c>
      <c r="C52" s="16" t="s">
        <v>355</v>
      </c>
      <c r="D52" s="17" t="s">
        <v>450</v>
      </c>
      <c r="E52" s="38" t="str">
        <f>VLOOKUP(C52, [1]PrimarySport!$A$2:$C$113, 2, FALSE)</f>
        <v>中華基督教會灣仔堂基道小學（九龍城）</v>
      </c>
      <c r="F52" s="38">
        <f>VLOOKUP(C52, [1]PrimarySport!$A$2:$C$113, 3, FALSE)</f>
        <v>1</v>
      </c>
      <c r="G52" t="s">
        <v>791</v>
      </c>
      <c r="H52">
        <v>1</v>
      </c>
      <c r="I52" s="38">
        <f t="shared" si="1"/>
        <v>52</v>
      </c>
      <c r="J52" s="38" t="str">
        <f t="shared" si="0"/>
        <v>update entity set  athleticsposfemale=48  where categoryid=1 and name = '中華基督教會灣仔堂基道小學（九龍城）';</v>
      </c>
    </row>
    <row r="53" spans="1:10">
      <c r="A53" s="17" t="str">
        <f>"athleticsposmale=" &amp;D53</f>
        <v>athleticsposmale=306</v>
      </c>
      <c r="B53" s="16" t="s">
        <v>20</v>
      </c>
      <c r="C53" s="16" t="s">
        <v>21</v>
      </c>
      <c r="D53" s="17" t="s">
        <v>65</v>
      </c>
      <c r="E53" s="38" t="e">
        <f>VLOOKUP(C53, [1]PrimarySport!$A$2:$C$113, 2, FALSE)</f>
        <v>#N/A</v>
      </c>
      <c r="F53" s="38" t="e">
        <f>VLOOKUP(C53, [1]PrimarySport!$A$2:$C$113, 3, FALSE)</f>
        <v>#N/A</v>
      </c>
      <c r="H53">
        <v>1</v>
      </c>
      <c r="I53" s="38">
        <f t="shared" si="1"/>
        <v>53</v>
      </c>
      <c r="J53" s="38" t="str">
        <f t="shared" si="0"/>
        <v>update entity set  athleticsposmale=306  where categoryid=1 and name = '丹拿山循道學校';</v>
      </c>
    </row>
    <row r="54" spans="1:10">
      <c r="A54" s="17" t="str">
        <f>"athleticsposfemale="&amp;D54</f>
        <v>athleticsposfemale=147</v>
      </c>
      <c r="B54" s="16" t="s">
        <v>20</v>
      </c>
      <c r="C54" s="16" t="s">
        <v>21</v>
      </c>
      <c r="D54" s="17" t="s">
        <v>114</v>
      </c>
      <c r="E54" s="38" t="e">
        <f>VLOOKUP(C54, [1]PrimarySport!$A$2:$C$113, 2, FALSE)</f>
        <v>#N/A</v>
      </c>
      <c r="F54" s="38" t="e">
        <f>VLOOKUP(C54, [1]PrimarySport!$A$2:$C$113, 3, FALSE)</f>
        <v>#N/A</v>
      </c>
      <c r="H54">
        <v>1</v>
      </c>
      <c r="I54" s="38">
        <f t="shared" si="1"/>
        <v>54</v>
      </c>
      <c r="J54" s="38" t="str">
        <f t="shared" si="0"/>
        <v>update entity set  athleticsposfemale=147  where categoryid=1 and name = '丹拿山循道學校';</v>
      </c>
    </row>
    <row r="55" spans="1:10">
      <c r="A55" s="17" t="str">
        <f>"athleticsposmale="&amp;D55</f>
        <v>athleticsposmale=84</v>
      </c>
      <c r="B55" s="18" t="s">
        <v>543</v>
      </c>
      <c r="C55" s="18" t="s">
        <v>544</v>
      </c>
      <c r="D55" s="19" t="s">
        <v>273</v>
      </c>
      <c r="E55" s="38" t="e">
        <f>VLOOKUP(C55, [1]PrimarySport!$A$2:$C$113, 2, FALSE)</f>
        <v>#N/A</v>
      </c>
      <c r="F55" s="38" t="e">
        <f>VLOOKUP(C55, [1]PrimarySport!$A$2:$C$113, 3, FALSE)</f>
        <v>#N/A</v>
      </c>
      <c r="H55">
        <v>1</v>
      </c>
      <c r="I55" s="38">
        <f t="shared" si="1"/>
        <v>55</v>
      </c>
      <c r="J55" s="38" t="str">
        <f t="shared" si="0"/>
        <v>update entity set  athleticsposmale=84  where categoryid=1 and name = '五邑工商總會學校';</v>
      </c>
    </row>
    <row r="56" spans="1:10">
      <c r="A56" s="21" t="str">
        <f>"athleticsposfemale="&amp;D56</f>
        <v>athleticsposfemale=75</v>
      </c>
      <c r="B56" s="18" t="s">
        <v>543</v>
      </c>
      <c r="C56" s="18" t="s">
        <v>544</v>
      </c>
      <c r="D56" s="19" t="s">
        <v>155</v>
      </c>
      <c r="E56" s="38" t="e">
        <f>VLOOKUP(C56, [1]PrimarySport!$A$2:$C$113, 2, FALSE)</f>
        <v>#N/A</v>
      </c>
      <c r="F56" s="38" t="e">
        <f>VLOOKUP(C56, [1]PrimarySport!$A$2:$C$113, 3, FALSE)</f>
        <v>#N/A</v>
      </c>
      <c r="H56">
        <v>1</v>
      </c>
      <c r="I56" s="38">
        <f t="shared" si="1"/>
        <v>56</v>
      </c>
      <c r="J56" s="38" t="str">
        <f t="shared" si="0"/>
        <v>update entity set  athleticsposfemale=75  where categoryid=1 and name = '五邑工商總會學校';</v>
      </c>
    </row>
    <row r="57" spans="1:10">
      <c r="A57" s="21" t="str">
        <f>"athleticsposmale="&amp;D57</f>
        <v>athleticsposmale=549</v>
      </c>
      <c r="B57" s="18" t="s">
        <v>721</v>
      </c>
      <c r="C57" s="18" t="s">
        <v>722</v>
      </c>
      <c r="D57" s="19" t="s">
        <v>723</v>
      </c>
      <c r="E57" s="38" t="e">
        <f>VLOOKUP(C57, [1]PrimarySport!$A$2:$C$113, 2, FALSE)</f>
        <v>#N/A</v>
      </c>
      <c r="F57" s="38" t="e">
        <f>VLOOKUP(C57, [1]PrimarySport!$A$2:$C$113, 3, FALSE)</f>
        <v>#N/A</v>
      </c>
      <c r="H57">
        <v>1</v>
      </c>
      <c r="I57" s="38">
        <f t="shared" si="1"/>
        <v>57</v>
      </c>
      <c r="J57" s="38" t="str">
        <f t="shared" si="0"/>
        <v>update entity set  athleticsposmale=549  where categoryid=1 and name = '天主教伍華小學';</v>
      </c>
    </row>
    <row r="58" spans="1:10">
      <c r="A58" s="21" t="str">
        <f>"athleticsposfemale="&amp;D58</f>
        <v>athleticsposfemale=330</v>
      </c>
      <c r="B58" s="18" t="s">
        <v>721</v>
      </c>
      <c r="C58" s="18" t="s">
        <v>722</v>
      </c>
      <c r="D58" s="19" t="s">
        <v>412</v>
      </c>
      <c r="E58" s="38" t="e">
        <f>VLOOKUP(C58, [1]PrimarySport!$A$2:$C$113, 2, FALSE)</f>
        <v>#N/A</v>
      </c>
      <c r="F58" s="38" t="e">
        <f>VLOOKUP(C58, [1]PrimarySport!$A$2:$C$113, 3, FALSE)</f>
        <v>#N/A</v>
      </c>
      <c r="H58">
        <v>1</v>
      </c>
      <c r="I58" s="38">
        <f t="shared" si="1"/>
        <v>58</v>
      </c>
      <c r="J58" s="38" t="str">
        <f t="shared" si="0"/>
        <v>update entity set  athleticsposfemale=330  where categoryid=1 and name = '天主教伍華小學';</v>
      </c>
    </row>
    <row r="59" spans="1:10">
      <c r="A59" s="21" t="str">
        <f>"athleticsposmale="&amp;D59</f>
        <v>athleticsposmale=215</v>
      </c>
      <c r="B59" s="18" t="s">
        <v>158</v>
      </c>
      <c r="C59" s="18" t="s">
        <v>430</v>
      </c>
      <c r="D59" s="19" t="s">
        <v>231</v>
      </c>
      <c r="E59" s="38" t="e">
        <f>VLOOKUP(C59, [1]PrimarySport!$A$2:$C$113, 2, FALSE)</f>
        <v>#N/A</v>
      </c>
      <c r="F59" s="38" t="e">
        <f>VLOOKUP(C59, [1]PrimarySport!$A$2:$C$113, 3, FALSE)</f>
        <v>#N/A</v>
      </c>
      <c r="H59">
        <v>1</v>
      </c>
      <c r="I59" s="38">
        <f t="shared" si="1"/>
        <v>59</v>
      </c>
      <c r="J59" s="38" t="str">
        <f t="shared" si="0"/>
        <v>update entity set  athleticsposmale=215  where categoryid=1 and name = '天主教佑華小學';</v>
      </c>
    </row>
    <row r="60" spans="1:10">
      <c r="A60" s="21" t="str">
        <f>"athleticsposfemale="&amp;D60</f>
        <v>athleticsposfemale=98</v>
      </c>
      <c r="B60" s="18" t="s">
        <v>158</v>
      </c>
      <c r="C60" s="18" t="s">
        <v>430</v>
      </c>
      <c r="D60" s="19" t="s">
        <v>71</v>
      </c>
      <c r="E60" s="38" t="e">
        <f>VLOOKUP(C60, [1]PrimarySport!$A$2:$C$113, 2, FALSE)</f>
        <v>#N/A</v>
      </c>
      <c r="F60" s="38" t="e">
        <f>VLOOKUP(C60, [1]PrimarySport!$A$2:$C$113, 3, FALSE)</f>
        <v>#N/A</v>
      </c>
      <c r="H60">
        <v>1</v>
      </c>
      <c r="I60" s="38">
        <f t="shared" si="1"/>
        <v>60</v>
      </c>
      <c r="J60" s="38" t="str">
        <f t="shared" si="0"/>
        <v>update entity set  athleticsposfemale=98  where categoryid=1 and name = '天主教佑華小學';</v>
      </c>
    </row>
    <row r="61" spans="1:10">
      <c r="A61" s="21" t="str">
        <f>"athleticsposmale=" &amp;D61</f>
        <v>athleticsposmale=478</v>
      </c>
      <c r="B61" s="18" t="s">
        <v>42</v>
      </c>
      <c r="C61" s="18" t="s">
        <v>43</v>
      </c>
      <c r="D61" s="19" t="s">
        <v>74</v>
      </c>
      <c r="E61" s="38" t="e">
        <f>VLOOKUP(C61, [1]PrimarySport!$A$2:$C$113, 2, FALSE)</f>
        <v>#N/A</v>
      </c>
      <c r="F61" s="38" t="e">
        <f>VLOOKUP(C61, [1]PrimarySport!$A$2:$C$113, 3, FALSE)</f>
        <v>#N/A</v>
      </c>
      <c r="H61">
        <v>1</v>
      </c>
      <c r="I61" s="38">
        <f t="shared" si="1"/>
        <v>61</v>
      </c>
      <c r="J61" s="38" t="str">
        <f t="shared" si="0"/>
        <v>update entity set  athleticsposmale=478  where categoryid=1 and name = '天主教明德學校';</v>
      </c>
    </row>
    <row r="62" spans="1:10">
      <c r="A62" s="21" t="str">
        <f>"athleticsposfemale="&amp;D62</f>
        <v>athleticsposfemale=180</v>
      </c>
      <c r="B62" s="18" t="s">
        <v>42</v>
      </c>
      <c r="C62" s="18" t="s">
        <v>43</v>
      </c>
      <c r="D62" s="19" t="s">
        <v>163</v>
      </c>
      <c r="E62" s="38" t="e">
        <f>VLOOKUP(C62, [1]PrimarySport!$A$2:$C$113, 2, FALSE)</f>
        <v>#N/A</v>
      </c>
      <c r="F62" s="38" t="e">
        <f>VLOOKUP(C62, [1]PrimarySport!$A$2:$C$113, 3, FALSE)</f>
        <v>#N/A</v>
      </c>
      <c r="H62">
        <v>1</v>
      </c>
      <c r="I62" s="38">
        <f t="shared" si="1"/>
        <v>62</v>
      </c>
      <c r="J62" s="38" t="str">
        <f t="shared" si="0"/>
        <v>update entity set  athleticsposfemale=180  where categoryid=1 and name = '天主教明德學校';</v>
      </c>
    </row>
    <row r="63" spans="1:10">
      <c r="A63" s="21" t="str">
        <f>"athleticsposmale="&amp;D63</f>
        <v>athleticsposmale=348</v>
      </c>
      <c r="B63" s="18" t="s">
        <v>344</v>
      </c>
      <c r="C63" s="18" t="s">
        <v>345</v>
      </c>
      <c r="D63" s="19" t="s">
        <v>346</v>
      </c>
      <c r="E63" s="38" t="e">
        <f>VLOOKUP(C63, [1]PrimarySport!$A$2:$C$113, 2, FALSE)</f>
        <v>#N/A</v>
      </c>
      <c r="F63" s="38" t="e">
        <f>VLOOKUP(C63, [1]PrimarySport!$A$2:$C$113, 3, FALSE)</f>
        <v>#N/A</v>
      </c>
      <c r="H63">
        <v>1</v>
      </c>
      <c r="I63" s="38">
        <f t="shared" si="1"/>
        <v>63</v>
      </c>
      <c r="J63" s="38" t="str">
        <f t="shared" si="0"/>
        <v>update entity set  athleticsposmale=348  where categoryid=1 and name = '天主教柏德學校';</v>
      </c>
    </row>
    <row r="64" spans="1:10">
      <c r="A64" s="21" t="str">
        <f>"athleticsposfemale="&amp;D64</f>
        <v>athleticsposfemale=209</v>
      </c>
      <c r="B64" s="18" t="s">
        <v>344</v>
      </c>
      <c r="C64" s="18" t="s">
        <v>345</v>
      </c>
      <c r="D64" s="19" t="s">
        <v>212</v>
      </c>
      <c r="E64" s="38" t="e">
        <f>VLOOKUP(C64, [1]PrimarySport!$A$2:$C$113, 2, FALSE)</f>
        <v>#N/A</v>
      </c>
      <c r="F64" s="38" t="e">
        <f>VLOOKUP(C64, [1]PrimarySport!$A$2:$C$113, 3, FALSE)</f>
        <v>#N/A</v>
      </c>
      <c r="H64">
        <v>1</v>
      </c>
      <c r="I64" s="38">
        <f t="shared" si="1"/>
        <v>64</v>
      </c>
      <c r="J64" s="38" t="str">
        <f t="shared" si="0"/>
        <v>update entity set  athleticsposfemale=209  where categoryid=1 and name = '天主教柏德學校';</v>
      </c>
    </row>
    <row r="65" spans="1:10">
      <c r="A65" s="21" t="str">
        <f>"athleticsposmale="&amp;D65</f>
        <v>athleticsposmale=62</v>
      </c>
      <c r="B65" s="18" t="s">
        <v>733</v>
      </c>
      <c r="C65" s="18" t="s">
        <v>734</v>
      </c>
      <c r="D65" s="19" t="s">
        <v>319</v>
      </c>
      <c r="E65" s="38" t="e">
        <f>VLOOKUP(C65, [1]PrimarySport!$A$2:$C$113, 2, FALSE)</f>
        <v>#N/A</v>
      </c>
      <c r="F65" s="38" t="e">
        <f>VLOOKUP(C65, [1]PrimarySport!$A$2:$C$113, 3, FALSE)</f>
        <v>#N/A</v>
      </c>
      <c r="H65">
        <v>1</v>
      </c>
      <c r="I65" s="38">
        <f t="shared" si="1"/>
        <v>65</v>
      </c>
      <c r="J65" s="38" t="str">
        <f t="shared" ref="J65:J128" si="2">IF(A65="athleticsposfemale=","",IF(A65="athleticsposmale=","",IF(H65="X","","update entity set  "&amp;A65&amp;"  where categoryid=" &amp; IF(H65=5, "5", "1") &amp; " and name = '"&amp;IF(G65&lt;&gt;"",G65,C65)&amp;"';")))</f>
        <v>update entity set  athleticsposmale=62  where categoryid=1 and name = '天主教博智小學';</v>
      </c>
    </row>
    <row r="66" spans="1:10">
      <c r="A66" s="21" t="str">
        <f>"athleticsposfemale="&amp;D66</f>
        <v>athleticsposfemale=125</v>
      </c>
      <c r="B66" s="18" t="s">
        <v>733</v>
      </c>
      <c r="C66" s="18" t="s">
        <v>734</v>
      </c>
      <c r="D66" s="19" t="s">
        <v>48</v>
      </c>
      <c r="E66" s="38" t="e">
        <f>VLOOKUP(C66, [1]PrimarySport!$A$2:$C$113, 2, FALSE)</f>
        <v>#N/A</v>
      </c>
      <c r="F66" s="38" t="e">
        <f>VLOOKUP(C66, [1]PrimarySport!$A$2:$C$113, 3, FALSE)</f>
        <v>#N/A</v>
      </c>
      <c r="H66">
        <v>1</v>
      </c>
      <c r="I66" s="38">
        <f t="shared" si="1"/>
        <v>66</v>
      </c>
      <c r="J66" s="38" t="str">
        <f t="shared" si="2"/>
        <v>update entity set  athleticsposfemale=125  where categoryid=1 and name = '天主教博智小學';</v>
      </c>
    </row>
    <row r="67" spans="1:10">
      <c r="A67" s="21" t="str">
        <f>"athleticsposmale="&amp;D67</f>
        <v>athleticsposmale=261</v>
      </c>
      <c r="B67" s="18" t="s">
        <v>550</v>
      </c>
      <c r="C67" s="18" t="s">
        <v>551</v>
      </c>
      <c r="D67" s="19" t="s">
        <v>266</v>
      </c>
      <c r="E67" s="38" t="e">
        <f>VLOOKUP(C67, [1]PrimarySport!$A$2:$C$113, 2, FALSE)</f>
        <v>#N/A</v>
      </c>
      <c r="F67" s="38" t="e">
        <f>VLOOKUP(C67, [1]PrimarySport!$A$2:$C$113, 3, FALSE)</f>
        <v>#N/A</v>
      </c>
      <c r="H67">
        <v>1</v>
      </c>
      <c r="I67" s="38">
        <f t="shared" si="1"/>
        <v>67</v>
      </c>
      <c r="J67" s="38" t="str">
        <f t="shared" si="2"/>
        <v>update entity set  athleticsposmale=261  where categoryid=1 and name = '天主教善導小學';</v>
      </c>
    </row>
    <row r="68" spans="1:10">
      <c r="A68" s="21" t="str">
        <f>"athleticsposfemale="&amp;D68</f>
        <v>athleticsposfemale=431</v>
      </c>
      <c r="B68" s="18" t="s">
        <v>550</v>
      </c>
      <c r="C68" s="18" t="s">
        <v>551</v>
      </c>
      <c r="D68" s="19" t="s">
        <v>592</v>
      </c>
      <c r="E68" s="38" t="e">
        <f>VLOOKUP(C68, [1]PrimarySport!$A$2:$C$113, 2, FALSE)</f>
        <v>#N/A</v>
      </c>
      <c r="F68" s="38" t="e">
        <f>VLOOKUP(C68, [1]PrimarySport!$A$2:$C$113, 3, FALSE)</f>
        <v>#N/A</v>
      </c>
      <c r="H68">
        <v>1</v>
      </c>
      <c r="I68" s="38">
        <f t="shared" ref="I68:I131" si="3">IF(A68="athleticsposfemale=","",IF(A68="athleticsposmale=","",IF(H68="X", "", IF(I67="", I66+1, I67+1))))</f>
        <v>68</v>
      </c>
      <c r="J68" s="38" t="str">
        <f t="shared" si="2"/>
        <v>update entity set  athleticsposfemale=431  where categoryid=1 and name = '天主教善導小學';</v>
      </c>
    </row>
    <row r="69" spans="1:10">
      <c r="A69" s="21" t="str">
        <f>"athleticsposmale="&amp;D69</f>
        <v>athleticsposmale=260</v>
      </c>
      <c r="B69" s="18" t="s">
        <v>142</v>
      </c>
      <c r="C69" s="18" t="s">
        <v>414</v>
      </c>
      <c r="D69" s="19" t="s">
        <v>253</v>
      </c>
      <c r="E69" s="38" t="e">
        <f>VLOOKUP(C69, [1]PrimarySport!$A$2:$C$113, 2, FALSE)</f>
        <v>#N/A</v>
      </c>
      <c r="F69" s="38" t="e">
        <f>VLOOKUP(C69, [1]PrimarySport!$A$2:$C$113, 3, FALSE)</f>
        <v>#N/A</v>
      </c>
      <c r="H69">
        <v>1</v>
      </c>
      <c r="I69" s="38">
        <f t="shared" si="3"/>
        <v>69</v>
      </c>
      <c r="J69" s="38" t="str">
        <f t="shared" si="2"/>
        <v>update entity set  athleticsposmale=260  where categoryid=1 and name = '天主教領島學校';</v>
      </c>
    </row>
    <row r="70" spans="1:10">
      <c r="A70" s="21" t="str">
        <f>"athleticsposfemale="&amp;D70</f>
        <v>athleticsposfemale=143</v>
      </c>
      <c r="B70" s="18" t="s">
        <v>142</v>
      </c>
      <c r="C70" s="18" t="s">
        <v>414</v>
      </c>
      <c r="D70" s="19" t="s">
        <v>106</v>
      </c>
      <c r="E70" s="38" t="e">
        <f>VLOOKUP(C70, [1]PrimarySport!$A$2:$C$113, 2, FALSE)</f>
        <v>#N/A</v>
      </c>
      <c r="F70" s="38" t="e">
        <f>VLOOKUP(C70, [1]PrimarySport!$A$2:$C$113, 3, FALSE)</f>
        <v>#N/A</v>
      </c>
      <c r="H70">
        <v>1</v>
      </c>
      <c r="I70" s="38">
        <f t="shared" si="3"/>
        <v>70</v>
      </c>
      <c r="J70" s="38" t="str">
        <f t="shared" si="2"/>
        <v>update entity set  athleticsposfemale=143  where categoryid=1 and name = '天主教領島學校';</v>
      </c>
    </row>
    <row r="71" spans="1:10">
      <c r="A71" s="21" t="str">
        <f>"athleticsposmale="&amp;D71</f>
        <v>athleticsposmale=188</v>
      </c>
      <c r="B71" s="18" t="s">
        <v>200</v>
      </c>
      <c r="C71" s="18" t="s">
        <v>201</v>
      </c>
      <c r="D71" s="19" t="s">
        <v>202</v>
      </c>
      <c r="E71" s="38" t="e">
        <f>VLOOKUP(C71, [1]PrimarySport!$A$2:$C$113, 2, FALSE)</f>
        <v>#N/A</v>
      </c>
      <c r="F71" s="38" t="e">
        <f>VLOOKUP(C71, [1]PrimarySport!$A$2:$C$113, 3, FALSE)</f>
        <v>#N/A</v>
      </c>
      <c r="H71">
        <v>1</v>
      </c>
      <c r="I71" s="38">
        <f t="shared" si="3"/>
        <v>71</v>
      </c>
      <c r="J71" s="38" t="str">
        <f t="shared" si="2"/>
        <v>update entity set  athleticsposmale=188  where categoryid=1 and name = '天主教總堂區學校';</v>
      </c>
    </row>
    <row r="72" spans="1:10">
      <c r="A72" s="21" t="str">
        <f>"athleticsposfemale="&amp;D72</f>
        <v>athleticsposfemale=36</v>
      </c>
      <c r="B72" s="18" t="s">
        <v>200</v>
      </c>
      <c r="C72" s="38" t="s">
        <v>201</v>
      </c>
      <c r="D72" s="19" t="s">
        <v>315</v>
      </c>
      <c r="E72" s="38" t="e">
        <f>VLOOKUP(C72, [1]PrimarySport!$A$2:$C$113, 2, FALSE)</f>
        <v>#N/A</v>
      </c>
      <c r="F72" s="38" t="e">
        <f>VLOOKUP(C72, [1]PrimarySport!$A$2:$C$113, 3, FALSE)</f>
        <v>#N/A</v>
      </c>
      <c r="H72">
        <v>1</v>
      </c>
      <c r="I72" s="38">
        <f t="shared" si="3"/>
        <v>72</v>
      </c>
      <c r="J72" s="38" t="str">
        <f t="shared" si="2"/>
        <v>update entity set  athleticsposfemale=36  where categoryid=1 and name = '天主教總堂區學校';</v>
      </c>
    </row>
    <row r="73" spans="1:10" s="38" customFormat="1">
      <c r="A73" s="38" t="str">
        <f>"athleticsposmale="&amp;D73</f>
        <v>athleticsposmale=</v>
      </c>
      <c r="B73" s="38" t="s">
        <v>385</v>
      </c>
      <c r="C73" s="38" t="s">
        <v>386</v>
      </c>
      <c r="E73" s="38" t="e">
        <f>VLOOKUP(C73, [1]PrimarySport!$A$2:$C$113, 2, FALSE)</f>
        <v>#N/A</v>
      </c>
      <c r="F73" s="38" t="e">
        <f>VLOOKUP(C73, [1]PrimarySport!$A$2:$C$113, 3, FALSE)</f>
        <v>#N/A</v>
      </c>
      <c r="H73" s="38">
        <v>1</v>
      </c>
      <c r="I73" s="38" t="str">
        <f t="shared" si="3"/>
        <v/>
      </c>
      <c r="J73" s="38" t="str">
        <f t="shared" si="2"/>
        <v/>
      </c>
    </row>
    <row r="74" spans="1:10">
      <c r="A74" s="21" t="str">
        <f>"athleticsposfemale="&amp;D74</f>
        <v>athleticsposfemale=289</v>
      </c>
      <c r="B74" s="18" t="s">
        <v>385</v>
      </c>
      <c r="C74" s="18" t="s">
        <v>386</v>
      </c>
      <c r="D74" s="19" t="s">
        <v>507</v>
      </c>
      <c r="E74" s="38" t="e">
        <f>VLOOKUP(C74, [1]PrimarySport!$A$2:$C$113, 2, FALSE)</f>
        <v>#N/A</v>
      </c>
      <c r="F74" s="38" t="e">
        <f>VLOOKUP(C74, [1]PrimarySport!$A$2:$C$113, 3, FALSE)</f>
        <v>#N/A</v>
      </c>
      <c r="H74">
        <v>1</v>
      </c>
      <c r="I74" s="38">
        <f t="shared" si="3"/>
        <v>73</v>
      </c>
      <c r="J74" s="38" t="str">
        <f t="shared" si="2"/>
        <v>update entity set  athleticsposfemale=289  where categoryid=1 and name = '天神嘉諾撒學校';</v>
      </c>
    </row>
    <row r="75" spans="1:10">
      <c r="A75" s="21" t="str">
        <f>"athleticsposmale=" &amp;D75</f>
        <v>athleticsposmale=414</v>
      </c>
      <c r="B75" s="18" t="s">
        <v>112</v>
      </c>
      <c r="C75" s="18" t="s">
        <v>113</v>
      </c>
      <c r="D75" s="19" t="s">
        <v>139</v>
      </c>
      <c r="E75" s="38" t="e">
        <f>VLOOKUP(C75, [1]PrimarySport!$A$2:$C$113, 2, FALSE)</f>
        <v>#N/A</v>
      </c>
      <c r="F75" s="38" t="e">
        <f>VLOOKUP(C75, [1]PrimarySport!$A$2:$C$113, 3, FALSE)</f>
        <v>#N/A</v>
      </c>
      <c r="H75">
        <v>1</v>
      </c>
      <c r="I75" s="38">
        <f t="shared" si="3"/>
        <v>74</v>
      </c>
      <c r="J75" s="38" t="str">
        <f t="shared" si="2"/>
        <v>update entity set  athleticsposmale=414  where categoryid=1 and name = '太古小學';</v>
      </c>
    </row>
    <row r="76" spans="1:10">
      <c r="A76" s="21" t="str">
        <f>"athleticsposfemale="&amp;D76</f>
        <v>athleticsposfemale=404</v>
      </c>
      <c r="B76" s="18" t="s">
        <v>112</v>
      </c>
      <c r="C76" s="18" t="s">
        <v>113</v>
      </c>
      <c r="D76" s="19" t="s">
        <v>141</v>
      </c>
      <c r="E76" s="38" t="e">
        <f>VLOOKUP(C76, [1]PrimarySport!$A$2:$C$113, 2, FALSE)</f>
        <v>#N/A</v>
      </c>
      <c r="F76" s="38" t="e">
        <f>VLOOKUP(C76, [1]PrimarySport!$A$2:$C$113, 3, FALSE)</f>
        <v>#N/A</v>
      </c>
      <c r="H76">
        <v>1</v>
      </c>
      <c r="I76" s="38">
        <f t="shared" si="3"/>
        <v>75</v>
      </c>
      <c r="J76" s="38" t="str">
        <f t="shared" si="2"/>
        <v>update entity set  athleticsposfemale=404  where categoryid=1 and name = '太古小學';</v>
      </c>
    </row>
    <row r="77" spans="1:10">
      <c r="A77" s="21" t="str">
        <f>"athleticsposmale="&amp;D77</f>
        <v>athleticsposmale=100</v>
      </c>
      <c r="B77" s="18" t="s">
        <v>680</v>
      </c>
      <c r="C77" s="18" t="s">
        <v>681</v>
      </c>
      <c r="D77" s="19" t="s">
        <v>179</v>
      </c>
      <c r="E77" s="38" t="e">
        <f>VLOOKUP(C77, [1]PrimarySport!$A$2:$C$113, 2, FALSE)</f>
        <v>#N/A</v>
      </c>
      <c r="F77" s="38" t="e">
        <f>VLOOKUP(C77, [1]PrimarySport!$A$2:$C$113, 3, FALSE)</f>
        <v>#N/A</v>
      </c>
      <c r="H77">
        <v>1</v>
      </c>
      <c r="I77" s="38">
        <f t="shared" si="3"/>
        <v>76</v>
      </c>
      <c r="J77" s="38" t="str">
        <f t="shared" si="2"/>
        <v>update entity set  athleticsposmale=100  where categoryid=1 and name = '孔教學院大成小學';</v>
      </c>
    </row>
    <row r="78" spans="1:10">
      <c r="A78" s="21" t="str">
        <f>"athleticsposfemale="&amp;D78</f>
        <v>athleticsposfemale=30</v>
      </c>
      <c r="B78" s="18" t="s">
        <v>680</v>
      </c>
      <c r="C78" s="18" t="s">
        <v>681</v>
      </c>
      <c r="D78" s="19" t="s">
        <v>417</v>
      </c>
      <c r="E78" s="38" t="e">
        <f>VLOOKUP(C78, [1]PrimarySport!$A$2:$C$113, 2, FALSE)</f>
        <v>#N/A</v>
      </c>
      <c r="F78" s="38" t="e">
        <f>VLOOKUP(C78, [1]PrimarySport!$A$2:$C$113, 3, FALSE)</f>
        <v>#N/A</v>
      </c>
      <c r="H78">
        <v>1</v>
      </c>
      <c r="I78" s="38">
        <f t="shared" si="3"/>
        <v>77</v>
      </c>
      <c r="J78" s="38" t="str">
        <f t="shared" si="2"/>
        <v>update entity set  athleticsposfemale=30  where categoryid=1 and name = '孔教學院大成小學';</v>
      </c>
    </row>
    <row r="79" spans="1:10">
      <c r="A79" s="21" t="str">
        <f>"athleticsposmale=" &amp;D79</f>
        <v>athleticsposmale=485</v>
      </c>
      <c r="B79" s="18" t="s">
        <v>44</v>
      </c>
      <c r="C79" s="18" t="s">
        <v>45</v>
      </c>
      <c r="D79" s="19" t="s">
        <v>75</v>
      </c>
      <c r="E79" s="38" t="e">
        <f>VLOOKUP(C79, [1]PrimarySport!$A$2:$C$113, 2, FALSE)</f>
        <v>#N/A</v>
      </c>
      <c r="F79" s="38" t="e">
        <f>VLOOKUP(C79, [1]PrimarySport!$A$2:$C$113, 3, FALSE)</f>
        <v>#N/A</v>
      </c>
      <c r="H79">
        <v>1</v>
      </c>
      <c r="I79" s="38">
        <f t="shared" si="3"/>
        <v>78</v>
      </c>
      <c r="J79" s="38" t="str">
        <f t="shared" si="2"/>
        <v>update entity set  athleticsposmale=485  where categoryid=1 and name = '北角官立小學';</v>
      </c>
    </row>
    <row r="80" spans="1:10">
      <c r="A80" s="21" t="str">
        <f>"athleticsposfemale="&amp;D80</f>
        <v>athleticsposfemale=162</v>
      </c>
      <c r="B80" s="18" t="s">
        <v>44</v>
      </c>
      <c r="C80" s="18" t="s">
        <v>45</v>
      </c>
      <c r="D80" s="19" t="s">
        <v>164</v>
      </c>
      <c r="E80" s="38" t="e">
        <f>VLOOKUP(C80, [1]PrimarySport!$A$2:$C$113, 2, FALSE)</f>
        <v>#N/A</v>
      </c>
      <c r="F80" s="38" t="e">
        <f>VLOOKUP(C80, [1]PrimarySport!$A$2:$C$113, 3, FALSE)</f>
        <v>#N/A</v>
      </c>
      <c r="H80">
        <v>1</v>
      </c>
      <c r="I80" s="38">
        <f t="shared" si="3"/>
        <v>79</v>
      </c>
      <c r="J80" s="38" t="str">
        <f t="shared" si="2"/>
        <v>update entity set  athleticsposfemale=162  where categoryid=1 and name = '北角官立小學';</v>
      </c>
    </row>
    <row r="81" spans="1:10" s="38" customFormat="1">
      <c r="A81" s="38" t="str">
        <f>"athleticsposmale=" &amp;D81</f>
        <v>athleticsposmale=119</v>
      </c>
      <c r="B81" s="38" t="s">
        <v>46</v>
      </c>
      <c r="C81" s="38" t="s">
        <v>47</v>
      </c>
      <c r="D81" s="38" t="s">
        <v>36</v>
      </c>
      <c r="E81" s="38" t="str">
        <f>VLOOKUP(C81, [1]PrimarySport!$A$2:$C$113, 2, FALSE)</f>
        <v>北角官立小學（雲景道）</v>
      </c>
      <c r="F81" s="38">
        <f>VLOOKUP(C81, [1]PrimarySport!$A$2:$C$113, 3, FALSE)</f>
        <v>1</v>
      </c>
      <c r="G81" s="38" t="s">
        <v>779</v>
      </c>
      <c r="H81" s="38">
        <v>1</v>
      </c>
      <c r="I81" s="38">
        <f t="shared" si="3"/>
        <v>80</v>
      </c>
      <c r="J81" s="38" t="str">
        <f t="shared" si="2"/>
        <v>update entity set  athleticsposmale=119  where categoryid=1 and name = '北角官立小學（雲景道）';</v>
      </c>
    </row>
    <row r="82" spans="1:10">
      <c r="A82" s="21" t="str">
        <f>"athleticsposfemale="&amp;D82</f>
        <v>athleticsposfemale=20</v>
      </c>
      <c r="B82" s="18" t="s">
        <v>46</v>
      </c>
      <c r="C82" s="18" t="s">
        <v>47</v>
      </c>
      <c r="D82" s="19" t="s">
        <v>165</v>
      </c>
      <c r="E82" s="38" t="str">
        <f>VLOOKUP(C82, [1]PrimarySport!$A$2:$C$113, 2, FALSE)</f>
        <v>北角官立小學（雲景道）</v>
      </c>
      <c r="F82" s="38">
        <f>VLOOKUP(C82, [1]PrimarySport!$A$2:$C$113, 3, FALSE)</f>
        <v>1</v>
      </c>
      <c r="G82" t="s">
        <v>779</v>
      </c>
      <c r="H82">
        <v>1</v>
      </c>
      <c r="I82" s="38">
        <f t="shared" si="3"/>
        <v>81</v>
      </c>
      <c r="J82" s="38" t="str">
        <f t="shared" si="2"/>
        <v>update entity set  athleticsposfemale=20  where categoryid=1 and name = '北角官立小學（雲景道）';</v>
      </c>
    </row>
    <row r="83" spans="1:10">
      <c r="A83" s="21" t="str">
        <f>"athleticsposmale=" &amp;D83</f>
        <v>athleticsposmale=484</v>
      </c>
      <c r="B83" s="18" t="s">
        <v>18</v>
      </c>
      <c r="C83" s="18" t="s">
        <v>19</v>
      </c>
      <c r="D83" s="19" t="s">
        <v>64</v>
      </c>
      <c r="E83" s="38" t="e">
        <f>VLOOKUP(C83, [1]PrimarySport!$A$2:$C$113, 2, FALSE)</f>
        <v>#N/A</v>
      </c>
      <c r="F83" s="38" t="e">
        <f>VLOOKUP(C83, [1]PrimarySport!$A$2:$C$113, 3, FALSE)</f>
        <v>#N/A</v>
      </c>
      <c r="H83">
        <v>1</v>
      </c>
      <c r="I83" s="38">
        <f t="shared" si="3"/>
        <v>82</v>
      </c>
      <c r="J83" s="38" t="str">
        <f t="shared" si="2"/>
        <v>update entity set  athleticsposmale=484  where categoryid=1 and name = '北角循道學校';</v>
      </c>
    </row>
    <row r="84" spans="1:10">
      <c r="A84" s="21" t="str">
        <f>"athleticsposfemale="&amp;D84</f>
        <v>athleticsposfemale=232</v>
      </c>
      <c r="B84" s="18" t="s">
        <v>18</v>
      </c>
      <c r="C84" s="18" t="s">
        <v>19</v>
      </c>
      <c r="D84" s="19" t="s">
        <v>154</v>
      </c>
      <c r="E84" s="38" t="e">
        <f>VLOOKUP(C84, [1]PrimarySport!$A$2:$C$113, 2, FALSE)</f>
        <v>#N/A</v>
      </c>
      <c r="F84" s="38" t="e">
        <f>VLOOKUP(C84, [1]PrimarySport!$A$2:$C$113, 3, FALSE)</f>
        <v>#N/A</v>
      </c>
      <c r="H84">
        <v>1</v>
      </c>
      <c r="I84" s="38">
        <f t="shared" si="3"/>
        <v>83</v>
      </c>
      <c r="J84" s="38" t="str">
        <f t="shared" si="2"/>
        <v>update entity set  athleticsposfemale=232  where categoryid=1 and name = '北角循道學校';</v>
      </c>
    </row>
    <row r="85" spans="1:10" ht="14.25">
      <c r="A85" s="21" t="str">
        <f>"athleticsposmale=" &amp;D85</f>
        <v>athleticsposmale=592</v>
      </c>
      <c r="B85" s="20" t="s">
        <v>48</v>
      </c>
      <c r="C85" s="20" t="s">
        <v>49</v>
      </c>
      <c r="D85" s="21" t="s">
        <v>76</v>
      </c>
      <c r="E85" s="38" t="str">
        <f>VLOOKUP(C85, [1]PrimarySport!$A$2:$C$113, 2, FALSE)</f>
        <v>北角衞理小學（上午）</v>
      </c>
      <c r="F85" s="38" t="str">
        <f>VLOOKUP(C85, [1]PrimarySport!$A$2:$C$113, 3, FALSE)</f>
        <v>北角衞理小學（下午）</v>
      </c>
      <c r="G85" s="1" t="s">
        <v>830</v>
      </c>
      <c r="H85">
        <v>1</v>
      </c>
      <c r="I85" s="38">
        <f t="shared" si="3"/>
        <v>84</v>
      </c>
      <c r="J85" s="38" t="str">
        <f t="shared" si="2"/>
        <v>update entity set  athleticsposmale=592  where categoryid=1 and name = '北角衞理小學（上午）';</v>
      </c>
    </row>
    <row r="86" spans="1:10">
      <c r="A86" s="21" t="str">
        <f>"athleticsposmale=" &amp;D86</f>
        <v>athleticsposmale=592</v>
      </c>
      <c r="B86" s="20" t="s">
        <v>48</v>
      </c>
      <c r="C86" s="20" t="s">
        <v>49</v>
      </c>
      <c r="D86" s="21" t="s">
        <v>76</v>
      </c>
      <c r="E86" s="38" t="str">
        <f>VLOOKUP(C86, [1]PrimarySport!$A$2:$C$113, 2, FALSE)</f>
        <v>北角衞理小學（上午）</v>
      </c>
      <c r="F86" s="38" t="str">
        <f>VLOOKUP(C86, [1]PrimarySport!$A$2:$C$113, 3, FALSE)</f>
        <v>北角衞理小學（下午）</v>
      </c>
      <c r="G86" t="s">
        <v>811</v>
      </c>
      <c r="H86">
        <v>1</v>
      </c>
      <c r="I86" s="38">
        <f t="shared" si="3"/>
        <v>85</v>
      </c>
      <c r="J86" s="38" t="str">
        <f t="shared" si="2"/>
        <v>update entity set  athleticsposmale=592  where categoryid=1 and name = '北角衞理小學（下午）';</v>
      </c>
    </row>
    <row r="87" spans="1:10">
      <c r="A87" s="21" t="str">
        <f>"athleticsposfemale="&amp;D87</f>
        <v>athleticsposfemale=240</v>
      </c>
      <c r="B87" s="20" t="s">
        <v>48</v>
      </c>
      <c r="C87" s="20" t="s">
        <v>49</v>
      </c>
      <c r="D87" s="21" t="s">
        <v>166</v>
      </c>
      <c r="E87" s="38" t="str">
        <f>VLOOKUP(C87, [1]PrimarySport!$A$2:$C$113, 2, FALSE)</f>
        <v>北角衞理小學（上午）</v>
      </c>
      <c r="F87" s="38" t="str">
        <f>VLOOKUP(C87, [1]PrimarySport!$A$2:$C$113, 3, FALSE)</f>
        <v>北角衞理小學（下午）</v>
      </c>
      <c r="G87" t="s">
        <v>830</v>
      </c>
      <c r="H87">
        <v>1</v>
      </c>
      <c r="I87" s="38">
        <f t="shared" si="3"/>
        <v>86</v>
      </c>
      <c r="J87" s="38" t="str">
        <f t="shared" si="2"/>
        <v>update entity set  athleticsposfemale=240  where categoryid=1 and name = '北角衞理小學（上午）';</v>
      </c>
    </row>
    <row r="88" spans="1:10">
      <c r="A88" s="21" t="str">
        <f>"athleticsposfemale="&amp;D88</f>
        <v>athleticsposfemale=240</v>
      </c>
      <c r="B88" s="20" t="s">
        <v>48</v>
      </c>
      <c r="C88" s="20" t="s">
        <v>49</v>
      </c>
      <c r="D88" s="21" t="s">
        <v>166</v>
      </c>
      <c r="E88" s="38" t="str">
        <f>VLOOKUP(C88, [1]PrimarySport!$A$2:$C$113, 2, FALSE)</f>
        <v>北角衞理小學（上午）</v>
      </c>
      <c r="F88" s="38" t="str">
        <f>VLOOKUP(C88, [1]PrimarySport!$A$2:$C$113, 3, FALSE)</f>
        <v>北角衞理小學（下午）</v>
      </c>
      <c r="G88" t="s">
        <v>811</v>
      </c>
      <c r="H88">
        <v>1</v>
      </c>
      <c r="I88" s="38">
        <f t="shared" si="3"/>
        <v>87</v>
      </c>
      <c r="J88" s="38" t="str">
        <f t="shared" si="2"/>
        <v>update entity set  athleticsposfemale=240  where categoryid=1 and name = '北角衞理小學（下午）';</v>
      </c>
    </row>
    <row r="89" spans="1:10">
      <c r="A89" s="21" t="str">
        <f>"athleticsposmale="&amp;D89</f>
        <v>athleticsposmale=401</v>
      </c>
      <c r="B89" s="20" t="s">
        <v>298</v>
      </c>
      <c r="C89" s="20" t="s">
        <v>299</v>
      </c>
      <c r="D89" s="21" t="s">
        <v>302</v>
      </c>
      <c r="E89" s="38" t="e">
        <f>VLOOKUP(C89, [1]PrimarySport!$A$2:$C$113, 2, FALSE)</f>
        <v>#N/A</v>
      </c>
      <c r="F89" s="38" t="e">
        <f>VLOOKUP(C89, [1]PrimarySport!$A$2:$C$113, 3, FALSE)</f>
        <v>#N/A</v>
      </c>
      <c r="H89">
        <v>1</v>
      </c>
      <c r="I89" s="38">
        <f t="shared" si="3"/>
        <v>88</v>
      </c>
      <c r="J89" s="38" t="str">
        <f t="shared" si="2"/>
        <v>update entity set  athleticsposmale=401  where categoryid=1 and name = '弘立書院';</v>
      </c>
    </row>
    <row r="90" spans="1:10">
      <c r="A90" s="21" t="str">
        <f>"athleticsposfemale="&amp;D90</f>
        <v>athleticsposfemale=219.5</v>
      </c>
      <c r="B90" s="20" t="s">
        <v>298</v>
      </c>
      <c r="C90" s="20" t="s">
        <v>299</v>
      </c>
      <c r="D90" s="21" t="s">
        <v>339</v>
      </c>
      <c r="E90" s="38" t="e">
        <f>VLOOKUP(C90, [1]PrimarySport!$A$2:$C$113, 2, FALSE)</f>
        <v>#N/A</v>
      </c>
      <c r="F90" s="38" t="e">
        <f>VLOOKUP(C90, [1]PrimarySport!$A$2:$C$113, 3, FALSE)</f>
        <v>#N/A</v>
      </c>
      <c r="H90">
        <v>1</v>
      </c>
      <c r="I90" s="38">
        <f t="shared" si="3"/>
        <v>89</v>
      </c>
      <c r="J90" s="38" t="str">
        <f t="shared" si="2"/>
        <v>update entity set  athleticsposfemale=219.5  where categoryid=1 and name = '弘立書院';</v>
      </c>
    </row>
    <row r="91" spans="1:10">
      <c r="A91" s="21" t="str">
        <f>"athleticsposmale="&amp;D91</f>
        <v>athleticsposmale=872</v>
      </c>
      <c r="B91" s="20" t="s">
        <v>718</v>
      </c>
      <c r="C91" s="20" t="s">
        <v>719</v>
      </c>
      <c r="D91" s="21" t="s">
        <v>720</v>
      </c>
      <c r="E91" s="38" t="e">
        <f>VLOOKUP(C91, [1]PrimarySport!$A$2:$C$113, 2, FALSE)</f>
        <v>#N/A</v>
      </c>
      <c r="F91" s="38" t="e">
        <f>VLOOKUP(C91, [1]PrimarySport!$A$2:$C$113, 3, FALSE)</f>
        <v>#N/A</v>
      </c>
      <c r="H91">
        <v>1</v>
      </c>
      <c r="I91" s="38">
        <f t="shared" si="3"/>
        <v>90</v>
      </c>
      <c r="J91" s="38" t="str">
        <f t="shared" si="2"/>
        <v>update entity set  athleticsposmale=872  where categoryid=1 and name = '民生書院小學';</v>
      </c>
    </row>
    <row r="92" spans="1:10">
      <c r="A92" s="21" t="str">
        <f>"athleticsposfemale="&amp;D92</f>
        <v>athleticsposfemale=657</v>
      </c>
      <c r="B92" s="20" t="s">
        <v>718</v>
      </c>
      <c r="C92" s="20" t="s">
        <v>719</v>
      </c>
      <c r="D92" s="21" t="s">
        <v>766</v>
      </c>
      <c r="E92" s="38" t="e">
        <f>VLOOKUP(C92, [1]PrimarySport!$A$2:$C$113, 2, FALSE)</f>
        <v>#N/A</v>
      </c>
      <c r="F92" s="38" t="e">
        <f>VLOOKUP(C92, [1]PrimarySport!$A$2:$C$113, 3, FALSE)</f>
        <v>#N/A</v>
      </c>
      <c r="H92">
        <v>1</v>
      </c>
      <c r="I92" s="38">
        <f t="shared" si="3"/>
        <v>91</v>
      </c>
      <c r="J92" s="38" t="str">
        <f t="shared" si="2"/>
        <v>update entity set  athleticsposfemale=657  where categoryid=1 and name = '民生書院小學';</v>
      </c>
    </row>
    <row r="93" spans="1:10">
      <c r="A93" s="21" t="str">
        <f>"athleticsposmale="&amp;D93</f>
        <v>athleticsposmale=365</v>
      </c>
      <c r="B93" s="20" t="s">
        <v>575</v>
      </c>
      <c r="C93" s="20" t="s">
        <v>576</v>
      </c>
      <c r="D93" s="21" t="s">
        <v>496</v>
      </c>
      <c r="E93" s="38" t="e">
        <f>VLOOKUP(C93, [1]PrimarySport!$A$2:$C$113, 2, FALSE)</f>
        <v>#N/A</v>
      </c>
      <c r="F93" s="38" t="e">
        <f>VLOOKUP(C93, [1]PrimarySport!$A$2:$C$113, 3, FALSE)</f>
        <v>#N/A</v>
      </c>
      <c r="H93">
        <v>1</v>
      </c>
      <c r="I93" s="38">
        <f t="shared" si="3"/>
        <v>92</v>
      </c>
      <c r="J93" s="38" t="str">
        <f t="shared" si="2"/>
        <v>update entity set  athleticsposmale=365  where categoryid=1 and name = '白田天主教小學';</v>
      </c>
    </row>
    <row r="94" spans="1:10">
      <c r="A94" s="21" t="str">
        <f>"athleticsposfemale="&amp;D94</f>
        <v>athleticsposfemale=311</v>
      </c>
      <c r="B94" s="20" t="s">
        <v>575</v>
      </c>
      <c r="C94" s="20" t="s">
        <v>576</v>
      </c>
      <c r="D94" s="21" t="s">
        <v>364</v>
      </c>
      <c r="E94" s="38" t="e">
        <f>VLOOKUP(C94, [1]PrimarySport!$A$2:$C$113, 2, FALSE)</f>
        <v>#N/A</v>
      </c>
      <c r="F94" s="38" t="e">
        <f>VLOOKUP(C94, [1]PrimarySport!$A$2:$C$113, 3, FALSE)</f>
        <v>#N/A</v>
      </c>
      <c r="H94">
        <v>1</v>
      </c>
      <c r="I94" s="38">
        <f t="shared" si="3"/>
        <v>93</v>
      </c>
      <c r="J94" s="38" t="str">
        <f t="shared" si="2"/>
        <v>update entity set  athleticsposfemale=311  where categoryid=1 and name = '白田天主教小學';</v>
      </c>
    </row>
    <row r="95" spans="1:10">
      <c r="A95" s="21" t="str">
        <f>"athleticsposmale="&amp;D95</f>
        <v>athleticsposmale=304</v>
      </c>
      <c r="B95" s="20" t="s">
        <v>635</v>
      </c>
      <c r="C95" s="20" t="s">
        <v>697</v>
      </c>
      <c r="D95" s="21" t="s">
        <v>348</v>
      </c>
      <c r="E95" s="38" t="e">
        <f>VLOOKUP(C95, [1]PrimarySport!$A$2:$C$113, 2, FALSE)</f>
        <v>#N/A</v>
      </c>
      <c r="F95" s="38" t="e">
        <f>VLOOKUP(C95, [1]PrimarySport!$A$2:$C$113, 3, FALSE)</f>
        <v>#N/A</v>
      </c>
      <c r="H95">
        <v>1</v>
      </c>
      <c r="I95" s="38">
        <f t="shared" si="3"/>
        <v>94</v>
      </c>
      <c r="J95" s="38" t="str">
        <f t="shared" si="2"/>
        <v>update entity set  athleticsposmale=304  where categoryid=1 and name = '伊斯蘭鮑伯濤紀念小學';</v>
      </c>
    </row>
    <row r="96" spans="1:10">
      <c r="A96" s="21" t="str">
        <f>"athleticsposfemale="&amp;D96</f>
        <v>athleticsposfemale=0</v>
      </c>
      <c r="B96" s="20" t="s">
        <v>635</v>
      </c>
      <c r="C96" s="20" t="s">
        <v>697</v>
      </c>
      <c r="D96" s="21" t="s">
        <v>68</v>
      </c>
      <c r="E96" s="38" t="e">
        <f>VLOOKUP(C96, [1]PrimarySport!$A$2:$C$113, 2, FALSE)</f>
        <v>#N/A</v>
      </c>
      <c r="F96" s="38" t="e">
        <f>VLOOKUP(C96, [1]PrimarySport!$A$2:$C$113, 3, FALSE)</f>
        <v>#N/A</v>
      </c>
      <c r="H96">
        <v>1</v>
      </c>
      <c r="I96" s="38">
        <f t="shared" si="3"/>
        <v>95</v>
      </c>
      <c r="J96" s="38" t="str">
        <f t="shared" si="2"/>
        <v>update entity set  athleticsposfemale=0  where categoryid=1 and name = '伊斯蘭鮑伯濤紀念小學';</v>
      </c>
    </row>
    <row r="97" spans="1:10">
      <c r="A97" s="21" t="str">
        <f>"athleticsposmale="&amp;D97</f>
        <v>athleticsposmale=488</v>
      </c>
      <c r="B97" s="20" t="s">
        <v>395</v>
      </c>
      <c r="C97" s="20" t="s">
        <v>396</v>
      </c>
      <c r="D97" s="21" t="s">
        <v>398</v>
      </c>
      <c r="E97" s="38" t="e">
        <f>VLOOKUP(C97, [1]PrimarySport!$A$2:$C$113, 2, FALSE)</f>
        <v>#N/A</v>
      </c>
      <c r="F97" s="38" t="e">
        <f>VLOOKUP(C97, [1]PrimarySport!$A$2:$C$113, 3, FALSE)</f>
        <v>#N/A</v>
      </c>
      <c r="H97">
        <v>1</v>
      </c>
      <c r="I97" s="38">
        <f t="shared" si="3"/>
        <v>96</v>
      </c>
      <c r="J97" s="38" t="str">
        <f t="shared" si="2"/>
        <v>update entity set  athleticsposmale=488  where categoryid=1 and name = '合一堂學校';</v>
      </c>
    </row>
    <row r="98" spans="1:10">
      <c r="A98" s="21" t="str">
        <f>"athleticsposfemale="&amp;D98</f>
        <v>athleticsposfemale=258</v>
      </c>
      <c r="B98" s="20" t="s">
        <v>395</v>
      </c>
      <c r="C98" s="20" t="s">
        <v>396</v>
      </c>
      <c r="D98" s="21" t="s">
        <v>508</v>
      </c>
      <c r="E98" s="38" t="e">
        <f>VLOOKUP(C98, [1]PrimarySport!$A$2:$C$113, 2, FALSE)</f>
        <v>#N/A</v>
      </c>
      <c r="F98" s="38" t="e">
        <f>VLOOKUP(C98, [1]PrimarySport!$A$2:$C$113, 3, FALSE)</f>
        <v>#N/A</v>
      </c>
      <c r="H98">
        <v>1</v>
      </c>
      <c r="I98" s="38">
        <f t="shared" si="3"/>
        <v>97</v>
      </c>
      <c r="J98" s="38" t="str">
        <f t="shared" si="2"/>
        <v>update entity set  athleticsposfemale=258  where categoryid=1 and name = '合一堂學校';</v>
      </c>
    </row>
    <row r="99" spans="1:10">
      <c r="A99" s="21" t="str">
        <f>"athleticsposmale="&amp;D99</f>
        <v>athleticsposmale=314</v>
      </c>
      <c r="B99" s="20" t="s">
        <v>539</v>
      </c>
      <c r="C99" s="20" t="s">
        <v>540</v>
      </c>
      <c r="D99" s="21" t="s">
        <v>371</v>
      </c>
      <c r="E99" s="38" t="e">
        <f>VLOOKUP(C99, [1]PrimarySport!$A$2:$C$113, 2, FALSE)</f>
        <v>#N/A</v>
      </c>
      <c r="F99" s="38" t="e">
        <f>VLOOKUP(C99, [1]PrimarySport!$A$2:$C$113, 3, FALSE)</f>
        <v>#N/A</v>
      </c>
      <c r="H99">
        <v>1</v>
      </c>
      <c r="I99" s="38">
        <f t="shared" si="3"/>
        <v>98</v>
      </c>
      <c r="J99" s="38" t="str">
        <f t="shared" si="2"/>
        <v>update entity set  athleticsposmale=314  where categoryid=1 and name = '地利亞英文小學暨幼稚園';</v>
      </c>
    </row>
    <row r="100" spans="1:10">
      <c r="A100" s="21" t="str">
        <f>"athleticsposfemale="&amp;D100</f>
        <v>athleticsposfemale=10</v>
      </c>
      <c r="B100" s="20" t="s">
        <v>539</v>
      </c>
      <c r="C100" s="20" t="s">
        <v>540</v>
      </c>
      <c r="D100" s="21" t="s">
        <v>241</v>
      </c>
      <c r="E100" s="38" t="e">
        <f>VLOOKUP(C100, [1]PrimarySport!$A$2:$C$113, 2, FALSE)</f>
        <v>#N/A</v>
      </c>
      <c r="F100" s="38" t="e">
        <f>VLOOKUP(C100, [1]PrimarySport!$A$2:$C$113, 3, FALSE)</f>
        <v>#N/A</v>
      </c>
      <c r="H100">
        <v>1</v>
      </c>
      <c r="I100" s="38">
        <f t="shared" si="3"/>
        <v>99</v>
      </c>
      <c r="J100" s="38" t="str">
        <f t="shared" si="2"/>
        <v>update entity set  athleticsposfemale=10  where categoryid=1 and name = '地利亞英文小學暨幼稚園';</v>
      </c>
    </row>
    <row r="101" spans="1:10">
      <c r="A101" s="21" t="str">
        <f>"athleticsposmale="&amp;D101</f>
        <v>athleticsposmale=391</v>
      </c>
      <c r="B101" s="20" t="s">
        <v>399</v>
      </c>
      <c r="C101" s="20" t="s">
        <v>400</v>
      </c>
      <c r="D101" s="21" t="s">
        <v>401</v>
      </c>
      <c r="E101" s="38" t="e">
        <f>VLOOKUP(C101, [1]PrimarySport!$A$2:$C$113, 2, FALSE)</f>
        <v>#N/A</v>
      </c>
      <c r="F101" s="38" t="e">
        <f>VLOOKUP(C101, [1]PrimarySport!$A$2:$C$113, 3, FALSE)</f>
        <v>#N/A</v>
      </c>
      <c r="H101">
        <v>1</v>
      </c>
      <c r="I101" s="38">
        <f t="shared" si="3"/>
        <v>100</v>
      </c>
      <c r="J101" s="38" t="str">
        <f t="shared" si="2"/>
        <v>update entity set  athleticsposmale=391  where categoryid=1 and name = '佐敦谷聖若瑟天主教小學';</v>
      </c>
    </row>
    <row r="102" spans="1:10">
      <c r="A102" s="21" t="str">
        <f>"athleticsposfemale="&amp;D102</f>
        <v>athleticsposfemale=122</v>
      </c>
      <c r="B102" s="20" t="s">
        <v>399</v>
      </c>
      <c r="C102" s="20" t="s">
        <v>400</v>
      </c>
      <c r="D102" s="21" t="s">
        <v>42</v>
      </c>
      <c r="E102" s="38" t="e">
        <f>VLOOKUP(C102, [1]PrimarySport!$A$2:$C$113, 2, FALSE)</f>
        <v>#N/A</v>
      </c>
      <c r="F102" s="38" t="e">
        <f>VLOOKUP(C102, [1]PrimarySport!$A$2:$C$113, 3, FALSE)</f>
        <v>#N/A</v>
      </c>
      <c r="H102">
        <v>1</v>
      </c>
      <c r="I102" s="38">
        <f t="shared" si="3"/>
        <v>101</v>
      </c>
      <c r="J102" s="38" t="str">
        <f t="shared" si="2"/>
        <v>update entity set  athleticsposfemale=122  where categoryid=1 and name = '佐敦谷聖若瑟天主教小學';</v>
      </c>
    </row>
    <row r="103" spans="1:10">
      <c r="A103" s="21" t="str">
        <f>"athleticsposmale="&amp;D103</f>
        <v>athleticsposmale=166</v>
      </c>
      <c r="B103" s="20" t="s">
        <v>547</v>
      </c>
      <c r="C103" s="20" t="s">
        <v>553</v>
      </c>
      <c r="D103" s="21" t="s">
        <v>281</v>
      </c>
      <c r="E103" s="38" t="e">
        <f>VLOOKUP(C103, [1]PrimarySport!$A$2:$C$113, 2, FALSE)</f>
        <v>#N/A</v>
      </c>
      <c r="F103" s="38" t="e">
        <f>VLOOKUP(C103, [1]PrimarySport!$A$2:$C$113, 3, FALSE)</f>
        <v>#N/A</v>
      </c>
      <c r="H103">
        <v>1</v>
      </c>
      <c r="I103" s="38">
        <f t="shared" si="3"/>
        <v>102</v>
      </c>
      <c r="J103" s="38" t="str">
        <f t="shared" si="2"/>
        <v>update entity set  athleticsposmale=166  where categoryid=1 and name = '佐敦道官立小學';</v>
      </c>
    </row>
    <row r="104" spans="1:10">
      <c r="A104" s="21" t="str">
        <f>"athleticsposfemale="&amp;D104</f>
        <v>athleticsposfemale=188</v>
      </c>
      <c r="B104" s="20" t="s">
        <v>547</v>
      </c>
      <c r="C104" s="20" t="s">
        <v>553</v>
      </c>
      <c r="D104" s="21" t="s">
        <v>202</v>
      </c>
      <c r="E104" s="38" t="e">
        <f>VLOOKUP(C104, [1]PrimarySport!$A$2:$C$113, 2, FALSE)</f>
        <v>#N/A</v>
      </c>
      <c r="F104" s="38" t="e">
        <f>VLOOKUP(C104, [1]PrimarySport!$A$2:$C$113, 3, FALSE)</f>
        <v>#N/A</v>
      </c>
      <c r="H104">
        <v>1</v>
      </c>
      <c r="I104" s="38">
        <f t="shared" si="3"/>
        <v>103</v>
      </c>
      <c r="J104" s="38" t="str">
        <f t="shared" si="2"/>
        <v>update entity set  athleticsposfemale=188  where categoryid=1 and name = '佐敦道官立小學';</v>
      </c>
    </row>
    <row r="105" spans="1:10">
      <c r="A105" s="21" t="str">
        <f>"athleticsposmale=" &amp;D105</f>
        <v>athleticsposmale=190</v>
      </c>
      <c r="B105" s="20" t="s">
        <v>4</v>
      </c>
      <c r="C105" s="20" t="s">
        <v>5</v>
      </c>
      <c r="D105" s="21" t="s">
        <v>58</v>
      </c>
      <c r="E105" s="38" t="e">
        <f>VLOOKUP(C105, [1]PrimarySport!$A$2:$C$113, 2, FALSE)</f>
        <v>#N/A</v>
      </c>
      <c r="F105" s="38" t="e">
        <f>VLOOKUP(C105, [1]PrimarySport!$A$2:$C$113, 3, FALSE)</f>
        <v>#N/A</v>
      </c>
      <c r="H105">
        <v>1</v>
      </c>
      <c r="I105" s="38">
        <f t="shared" si="3"/>
        <v>104</v>
      </c>
      <c r="J105" s="38" t="str">
        <f t="shared" si="2"/>
        <v>update entity set  athleticsposmale=190  where categoryid=1 and name = '佛教中華康山學校';</v>
      </c>
    </row>
    <row r="106" spans="1:10">
      <c r="A106" s="21" t="str">
        <f>"athleticsposfemale="&amp;D106</f>
        <v>athleticsposfemale=65</v>
      </c>
      <c r="B106" s="20" t="s">
        <v>4</v>
      </c>
      <c r="C106" s="20" t="s">
        <v>5</v>
      </c>
      <c r="D106" s="21" t="s">
        <v>147</v>
      </c>
      <c r="E106" s="38" t="e">
        <f>VLOOKUP(C106, [1]PrimarySport!$A$2:$C$113, 2, FALSE)</f>
        <v>#N/A</v>
      </c>
      <c r="F106" s="38" t="e">
        <f>VLOOKUP(C106, [1]PrimarySport!$A$2:$C$113, 3, FALSE)</f>
        <v>#N/A</v>
      </c>
      <c r="H106">
        <v>1</v>
      </c>
      <c r="I106" s="38">
        <f t="shared" si="3"/>
        <v>105</v>
      </c>
      <c r="J106" s="38" t="str">
        <f t="shared" si="2"/>
        <v>update entity set  athleticsposfemale=65  where categoryid=1 and name = '佛教中華康山學校';</v>
      </c>
    </row>
    <row r="107" spans="1:10">
      <c r="A107" s="21" t="str">
        <f>"athleticsposmale=" &amp;D107</f>
        <v>athleticsposmale=219</v>
      </c>
      <c r="B107" s="20" t="s">
        <v>6</v>
      </c>
      <c r="C107" s="20" t="s">
        <v>7</v>
      </c>
      <c r="D107" s="21" t="s">
        <v>59</v>
      </c>
      <c r="E107" s="38" t="e">
        <f>VLOOKUP(C107, [1]PrimarySport!$A$2:$C$113, 2, FALSE)</f>
        <v>#N/A</v>
      </c>
      <c r="F107" s="38" t="e">
        <f>VLOOKUP(C107, [1]PrimarySport!$A$2:$C$113, 3, FALSE)</f>
        <v>#N/A</v>
      </c>
      <c r="H107">
        <v>1</v>
      </c>
      <c r="I107" s="38">
        <f t="shared" si="3"/>
        <v>106</v>
      </c>
      <c r="J107" s="38" t="str">
        <f t="shared" si="2"/>
        <v>update entity set  athleticsposmale=219  where categoryid=1 and name = '佛教黃焯菴小學';</v>
      </c>
    </row>
    <row r="108" spans="1:10">
      <c r="A108" s="21" t="str">
        <f>"athleticsposfemale="&amp;D108</f>
        <v>athleticsposfemale=80</v>
      </c>
      <c r="B108" s="20" t="s">
        <v>6</v>
      </c>
      <c r="C108" s="20" t="s">
        <v>7</v>
      </c>
      <c r="D108" s="21" t="s">
        <v>148</v>
      </c>
      <c r="E108" s="38" t="e">
        <f>VLOOKUP(C108, [1]PrimarySport!$A$2:$C$113, 2, FALSE)</f>
        <v>#N/A</v>
      </c>
      <c r="F108" s="38" t="e">
        <f>VLOOKUP(C108, [1]PrimarySport!$A$2:$C$113, 3, FALSE)</f>
        <v>#N/A</v>
      </c>
      <c r="H108">
        <v>1</v>
      </c>
      <c r="I108" s="38">
        <f t="shared" si="3"/>
        <v>107</v>
      </c>
      <c r="J108" s="38" t="str">
        <f t="shared" si="2"/>
        <v>update entity set  athleticsposfemale=80  where categoryid=1 and name = '佛教黃焯菴小學';</v>
      </c>
    </row>
    <row r="109" spans="1:10">
      <c r="A109" s="17" t="str">
        <f>"athleticsposmale="&amp;D109</f>
        <v>athleticsposmale=349</v>
      </c>
      <c r="B109" s="22" t="s">
        <v>225</v>
      </c>
      <c r="C109" s="22" t="s">
        <v>347</v>
      </c>
      <c r="D109" s="22" t="s">
        <v>66</v>
      </c>
      <c r="E109" s="38" t="e">
        <f>VLOOKUP(C109, [1]PrimarySport!$A$2:$C$113, 2, FALSE)</f>
        <v>#N/A</v>
      </c>
      <c r="F109" s="38" t="e">
        <f>VLOOKUP(C109, [1]PrimarySport!$A$2:$C$113, 3, FALSE)</f>
        <v>#N/A</v>
      </c>
      <c r="H109">
        <v>1</v>
      </c>
      <c r="I109" s="38">
        <f t="shared" si="3"/>
        <v>108</v>
      </c>
      <c r="J109" s="38" t="str">
        <f t="shared" si="2"/>
        <v>update entity set  athleticsposmale=349  where categoryid=1 and name = '佛教慈敬學校';</v>
      </c>
    </row>
    <row r="110" spans="1:10">
      <c r="A110" s="24" t="str">
        <f>"athleticsposfemale="&amp;D110</f>
        <v>athleticsposfemale=234</v>
      </c>
      <c r="B110" s="22" t="s">
        <v>225</v>
      </c>
      <c r="C110" s="22" t="s">
        <v>347</v>
      </c>
      <c r="D110" s="22" t="s">
        <v>277</v>
      </c>
      <c r="E110" s="38" t="e">
        <f>VLOOKUP(C110, [1]PrimarySport!$A$2:$C$113, 2, FALSE)</f>
        <v>#N/A</v>
      </c>
      <c r="F110" s="38" t="e">
        <f>VLOOKUP(C110, [1]PrimarySport!$A$2:$C$113, 3, FALSE)</f>
        <v>#N/A</v>
      </c>
      <c r="H110">
        <v>1</v>
      </c>
      <c r="I110" s="38">
        <f t="shared" si="3"/>
        <v>109</v>
      </c>
      <c r="J110" s="38" t="str">
        <f t="shared" si="2"/>
        <v>update entity set  athleticsposfemale=234  where categoryid=1 and name = '佛教慈敬學校';</v>
      </c>
    </row>
    <row r="111" spans="1:10">
      <c r="A111" s="24" t="str">
        <f>"athleticsposmale=" &amp;D111</f>
        <v>athleticsposmale=190</v>
      </c>
      <c r="B111" s="22" t="s">
        <v>38</v>
      </c>
      <c r="C111" s="22" t="s">
        <v>39</v>
      </c>
      <c r="D111" s="22" t="s">
        <v>58</v>
      </c>
      <c r="E111" s="38" t="e">
        <f>VLOOKUP(C111, [1]PrimarySport!$A$2:$C$113, 2, FALSE)</f>
        <v>#N/A</v>
      </c>
      <c r="F111" s="38" t="e">
        <f>VLOOKUP(C111, [1]PrimarySport!$A$2:$C$113, 3, FALSE)</f>
        <v>#N/A</v>
      </c>
      <c r="H111">
        <v>1</v>
      </c>
      <c r="I111" s="38">
        <f t="shared" si="3"/>
        <v>110</v>
      </c>
      <c r="J111" s="38" t="str">
        <f t="shared" si="2"/>
        <v>update entity set  athleticsposmale=190  where categoryid=1 and name = '李陞大坑學校';</v>
      </c>
    </row>
    <row r="112" spans="1:10">
      <c r="A112" s="24" t="str">
        <f>"athleticsposfemale="&amp;D112</f>
        <v>athleticsposfemale=165</v>
      </c>
      <c r="B112" s="22" t="s">
        <v>38</v>
      </c>
      <c r="C112" s="22" t="s">
        <v>39</v>
      </c>
      <c r="D112" s="22" t="s">
        <v>161</v>
      </c>
      <c r="E112" s="38" t="e">
        <f>VLOOKUP(C112, [1]PrimarySport!$A$2:$C$113, 2, FALSE)</f>
        <v>#N/A</v>
      </c>
      <c r="F112" s="38" t="e">
        <f>VLOOKUP(C112, [1]PrimarySport!$A$2:$C$113, 3, FALSE)</f>
        <v>#N/A</v>
      </c>
      <c r="H112">
        <v>1</v>
      </c>
      <c r="I112" s="38">
        <f t="shared" si="3"/>
        <v>111</v>
      </c>
      <c r="J112" s="38" t="str">
        <f t="shared" si="2"/>
        <v>update entity set  athleticsposfemale=165  where categoryid=1 and name = '李陞大坑學校';</v>
      </c>
    </row>
    <row r="113" spans="1:10">
      <c r="A113" s="24" t="str">
        <f>"athleticsposmale="&amp;D113</f>
        <v>athleticsposmale=461</v>
      </c>
      <c r="B113" s="22" t="s">
        <v>238</v>
      </c>
      <c r="C113" s="22" t="s">
        <v>239</v>
      </c>
      <c r="D113" s="22" t="s">
        <v>130</v>
      </c>
      <c r="E113" s="38" t="e">
        <f>VLOOKUP(C113, [1]PrimarySport!$A$2:$C$113, 2, FALSE)</f>
        <v>#N/A</v>
      </c>
      <c r="F113" s="38" t="e">
        <f>VLOOKUP(C113, [1]PrimarySport!$A$2:$C$113, 3, FALSE)</f>
        <v>#N/A</v>
      </c>
      <c r="H113">
        <v>1</v>
      </c>
      <c r="I113" s="38">
        <f t="shared" si="3"/>
        <v>112</v>
      </c>
      <c r="J113" s="38" t="str">
        <f t="shared" si="2"/>
        <v>update entity set  athleticsposmale=461  where categoryid=1 and name = '李陞小學';</v>
      </c>
    </row>
    <row r="114" spans="1:10">
      <c r="A114" s="24" t="str">
        <f>"athleticsposfemale="&amp;D114</f>
        <v>athleticsposfemale=153</v>
      </c>
      <c r="B114" s="22" t="s">
        <v>238</v>
      </c>
      <c r="C114" s="22" t="s">
        <v>239</v>
      </c>
      <c r="D114" s="22" t="s">
        <v>159</v>
      </c>
      <c r="E114" s="38" t="e">
        <f>VLOOKUP(C114, [1]PrimarySport!$A$2:$C$113, 2, FALSE)</f>
        <v>#N/A</v>
      </c>
      <c r="F114" s="38" t="e">
        <f>VLOOKUP(C114, [1]PrimarySport!$A$2:$C$113, 3, FALSE)</f>
        <v>#N/A</v>
      </c>
      <c r="H114">
        <v>1</v>
      </c>
      <c r="I114" s="38">
        <f t="shared" si="3"/>
        <v>113</v>
      </c>
      <c r="J114" s="38" t="str">
        <f t="shared" si="2"/>
        <v>update entity set  athleticsposfemale=153  where categoryid=1 and name = '李陞小學';</v>
      </c>
    </row>
    <row r="115" spans="1:10">
      <c r="A115" s="24" t="str">
        <f>"athleticsposmale="&amp;D115</f>
        <v>athleticsposmale=351</v>
      </c>
      <c r="B115" s="22" t="s">
        <v>564</v>
      </c>
      <c r="C115" s="22" t="s">
        <v>565</v>
      </c>
      <c r="D115" s="22" t="s">
        <v>160</v>
      </c>
      <c r="E115" s="38" t="e">
        <f>VLOOKUP(C115, [1]PrimarySport!$A$2:$C$113, 2, FALSE)</f>
        <v>#N/A</v>
      </c>
      <c r="F115" s="38" t="e">
        <f>VLOOKUP(C115, [1]PrimarySport!$A$2:$C$113, 3, FALSE)</f>
        <v>#N/A</v>
      </c>
      <c r="H115">
        <v>1</v>
      </c>
      <c r="I115" s="38">
        <f t="shared" si="3"/>
        <v>114</v>
      </c>
      <c r="J115" s="38" t="str">
        <f t="shared" si="2"/>
        <v>update entity set  athleticsposmale=351  where categoryid=1 and name = '李鄭屋官立小學';</v>
      </c>
    </row>
    <row r="116" spans="1:10">
      <c r="A116" s="24" t="str">
        <f>"athleticsposfemale="&amp;D116</f>
        <v>athleticsposfemale=235</v>
      </c>
      <c r="B116" s="22" t="s">
        <v>564</v>
      </c>
      <c r="C116" s="22" t="s">
        <v>565</v>
      </c>
      <c r="D116" s="22" t="s">
        <v>279</v>
      </c>
      <c r="E116" s="38" t="e">
        <f>VLOOKUP(C116, [1]PrimarySport!$A$2:$C$113, 2, FALSE)</f>
        <v>#N/A</v>
      </c>
      <c r="F116" s="38" t="e">
        <f>VLOOKUP(C116, [1]PrimarySport!$A$2:$C$113, 3, FALSE)</f>
        <v>#N/A</v>
      </c>
      <c r="H116">
        <v>1</v>
      </c>
      <c r="I116" s="38">
        <f t="shared" si="3"/>
        <v>115</v>
      </c>
      <c r="J116" s="38" t="str">
        <f t="shared" si="2"/>
        <v>update entity set  athleticsposfemale=235  where categoryid=1 and name = '李鄭屋官立小學';</v>
      </c>
    </row>
    <row r="117" spans="1:10">
      <c r="A117" s="24" t="str">
        <f>"athleticsposmale="&amp;D117</f>
        <v>athleticsposmale=442</v>
      </c>
      <c r="B117" s="22" t="s">
        <v>363</v>
      </c>
      <c r="C117" s="38" t="s">
        <v>446</v>
      </c>
      <c r="D117" s="22" t="s">
        <v>447</v>
      </c>
      <c r="E117" s="38" t="e">
        <f>VLOOKUP(C117, [1]PrimarySport!$A$2:$C$113, 2, FALSE)</f>
        <v>#N/A</v>
      </c>
      <c r="F117" s="38" t="e">
        <f>VLOOKUP(C117, [1]PrimarySport!$A$2:$C$113, 3, FALSE)</f>
        <v>#N/A</v>
      </c>
      <c r="H117">
        <v>1</v>
      </c>
      <c r="I117" s="38">
        <f t="shared" si="3"/>
        <v>116</v>
      </c>
      <c r="J117" s="38" t="str">
        <f t="shared" si="2"/>
        <v>update entity set  athleticsposmale=442  where categoryid=1 and name = '秀明小學';</v>
      </c>
    </row>
    <row r="118" spans="1:10">
      <c r="A118" s="24" t="str">
        <f>"athleticsposfemale="&amp;D118</f>
        <v>athleticsposfemale=337</v>
      </c>
      <c r="B118" s="22" t="s">
        <v>363</v>
      </c>
      <c r="C118" s="22" t="s">
        <v>446</v>
      </c>
      <c r="D118" s="22" t="s">
        <v>428</v>
      </c>
      <c r="E118" s="38" t="e">
        <f>VLOOKUP(C118, [1]PrimarySport!$A$2:$C$113, 2, FALSE)</f>
        <v>#N/A</v>
      </c>
      <c r="F118" s="38" t="e">
        <f>VLOOKUP(C118, [1]PrimarySport!$A$2:$C$113, 3, FALSE)</f>
        <v>#N/A</v>
      </c>
      <c r="H118">
        <v>1</v>
      </c>
      <c r="I118" s="38">
        <f t="shared" si="3"/>
        <v>117</v>
      </c>
      <c r="J118" s="38" t="str">
        <f t="shared" si="2"/>
        <v>update entity set  athleticsposfemale=337  where categoryid=1 and name = '秀明小學';</v>
      </c>
    </row>
    <row r="119" spans="1:10">
      <c r="A119" s="24" t="str">
        <f>"athleticsposmale="&amp;D119</f>
        <v>athleticsposmale=393</v>
      </c>
      <c r="B119" s="22" t="s">
        <v>443</v>
      </c>
      <c r="C119" s="22" t="s">
        <v>444</v>
      </c>
      <c r="D119" s="22" t="s">
        <v>445</v>
      </c>
      <c r="E119" s="38" t="e">
        <f>VLOOKUP(C119, [1]PrimarySport!$A$2:$C$113, 2, FALSE)</f>
        <v>#N/A</v>
      </c>
      <c r="F119" s="38" t="e">
        <f>VLOOKUP(C119, [1]PrimarySport!$A$2:$C$113, 3, FALSE)</f>
        <v>#N/A</v>
      </c>
      <c r="H119">
        <v>1</v>
      </c>
      <c r="I119" s="38">
        <f t="shared" si="3"/>
        <v>118</v>
      </c>
      <c r="J119" s="38" t="str">
        <f t="shared" si="2"/>
        <v>update entity set  athleticsposmale=393  where categoryid=1 and name = '秀茂坪天主教小學';</v>
      </c>
    </row>
    <row r="120" spans="1:10">
      <c r="A120" s="24" t="str">
        <f>"athleticsposfemale="&amp;D120</f>
        <v>athleticsposfemale=129</v>
      </c>
      <c r="B120" s="22" t="s">
        <v>443</v>
      </c>
      <c r="C120" s="22" t="s">
        <v>444</v>
      </c>
      <c r="D120" s="22" t="s">
        <v>78</v>
      </c>
      <c r="E120" s="38" t="e">
        <f>VLOOKUP(C120, [1]PrimarySport!$A$2:$C$113, 2, FALSE)</f>
        <v>#N/A</v>
      </c>
      <c r="F120" s="38" t="e">
        <f>VLOOKUP(C120, [1]PrimarySport!$A$2:$C$113, 3, FALSE)</f>
        <v>#N/A</v>
      </c>
      <c r="H120">
        <v>1</v>
      </c>
      <c r="I120" s="38">
        <f t="shared" si="3"/>
        <v>119</v>
      </c>
      <c r="J120" s="38" t="str">
        <f t="shared" si="2"/>
        <v>update entity set  athleticsposfemale=129  where categoryid=1 and name = '秀茂坪天主教小學';</v>
      </c>
    </row>
    <row r="121" spans="1:10">
      <c r="A121" s="24" t="str">
        <f>"athleticsposmale="&amp;D121</f>
        <v>athleticsposmale=</v>
      </c>
      <c r="B121" s="22" t="s">
        <v>383</v>
      </c>
      <c r="C121" s="22" t="s">
        <v>384</v>
      </c>
      <c r="D121" s="22"/>
      <c r="E121" s="38" t="e">
        <f>VLOOKUP(C121, [1]PrimarySport!$A$2:$C$113, 2, FALSE)</f>
        <v>#N/A</v>
      </c>
      <c r="F121" s="38" t="e">
        <f>VLOOKUP(C121, [1]PrimarySport!$A$2:$C$113, 3, FALSE)</f>
        <v>#N/A</v>
      </c>
      <c r="H121">
        <v>1</v>
      </c>
      <c r="I121" s="38" t="str">
        <f t="shared" si="3"/>
        <v/>
      </c>
      <c r="J121" s="38" t="str">
        <f t="shared" si="2"/>
        <v/>
      </c>
    </row>
    <row r="122" spans="1:10">
      <c r="A122" s="24" t="str">
        <f>"athleticsposfemale="&amp;D122</f>
        <v>athleticsposfemale=984</v>
      </c>
      <c r="B122" s="22" t="s">
        <v>383</v>
      </c>
      <c r="C122" s="22" t="s">
        <v>384</v>
      </c>
      <c r="D122" s="22" t="s">
        <v>506</v>
      </c>
      <c r="E122" s="38" t="e">
        <f>VLOOKUP(C122, [1]PrimarySport!$A$2:$C$113, 2, FALSE)</f>
        <v>#N/A</v>
      </c>
      <c r="F122" s="38" t="e">
        <f>VLOOKUP(C122, [1]PrimarySport!$A$2:$C$113, 3, FALSE)</f>
        <v>#N/A</v>
      </c>
      <c r="H122">
        <v>1</v>
      </c>
      <c r="I122" s="38">
        <f t="shared" si="3"/>
        <v>120</v>
      </c>
      <c r="J122" s="38" t="str">
        <f t="shared" si="2"/>
        <v>update entity set  athleticsposfemale=984  where categoryid=1 and name = '協恩中學附屬小學';</v>
      </c>
    </row>
    <row r="123" spans="1:10">
      <c r="A123" s="24" t="str">
        <f>"athleticsposmale="&amp;D123</f>
        <v>athleticsposmale=179</v>
      </c>
      <c r="B123" s="22" t="s">
        <v>337</v>
      </c>
      <c r="C123" s="22" t="s">
        <v>431</v>
      </c>
      <c r="D123" s="22" t="s">
        <v>432</v>
      </c>
      <c r="E123" s="38" t="e">
        <f>VLOOKUP(C123, [1]PrimarySport!$A$2:$C$113, 2, FALSE)</f>
        <v>#N/A</v>
      </c>
      <c r="F123" s="38" t="e">
        <f>VLOOKUP(C123, [1]PrimarySport!$A$2:$C$113, 3, FALSE)</f>
        <v>#N/A</v>
      </c>
      <c r="H123">
        <v>1</v>
      </c>
      <c r="I123" s="38">
        <f t="shared" si="3"/>
        <v>121</v>
      </c>
      <c r="J123" s="38" t="str">
        <f t="shared" si="2"/>
        <v>update entity set  athleticsposmale=179  where categoryid=1 and name = '坪石天主教小學';</v>
      </c>
    </row>
    <row r="124" spans="1:10">
      <c r="A124" s="24" t="str">
        <f>"athleticsposfemale="&amp;D124</f>
        <v>athleticsposfemale=88</v>
      </c>
      <c r="B124" s="22" t="s">
        <v>337</v>
      </c>
      <c r="C124" s="22" t="s">
        <v>431</v>
      </c>
      <c r="D124" s="22" t="s">
        <v>340</v>
      </c>
      <c r="E124" s="38" t="e">
        <f>VLOOKUP(C124, [1]PrimarySport!$A$2:$C$113, 2, FALSE)</f>
        <v>#N/A</v>
      </c>
      <c r="F124" s="38" t="e">
        <f>VLOOKUP(C124, [1]PrimarySport!$A$2:$C$113, 3, FALSE)</f>
        <v>#N/A</v>
      </c>
      <c r="H124">
        <v>1</v>
      </c>
      <c r="I124" s="38">
        <f t="shared" si="3"/>
        <v>122</v>
      </c>
      <c r="J124" s="38" t="str">
        <f t="shared" si="2"/>
        <v>update entity set  athleticsposfemale=88  where categoryid=1 and name = '坪石天主教小學';</v>
      </c>
    </row>
    <row r="125" spans="1:10">
      <c r="A125" s="24" t="str">
        <f>"athleticsposmale=" &amp;D125</f>
        <v>athleticsposmale=409</v>
      </c>
      <c r="B125" s="22" t="s">
        <v>96</v>
      </c>
      <c r="C125" s="22" t="s">
        <v>97</v>
      </c>
      <c r="D125" s="22" t="s">
        <v>134</v>
      </c>
      <c r="E125" s="38" t="e">
        <f>VLOOKUP(C125, [1]PrimarySport!$A$2:$C$113, 2, FALSE)</f>
        <v>#N/A</v>
      </c>
      <c r="F125" s="38" t="e">
        <f>VLOOKUP(C125, [1]PrimarySport!$A$2:$C$113, 3, FALSE)</f>
        <v>#N/A</v>
      </c>
      <c r="H125">
        <v>1</v>
      </c>
      <c r="I125" s="38">
        <f t="shared" si="3"/>
        <v>123</v>
      </c>
      <c r="J125" s="38" t="str">
        <f t="shared" si="2"/>
        <v>update entity set  athleticsposmale=409  where categoryid=1 and name = '官立嘉道理爵士小學';</v>
      </c>
    </row>
    <row r="126" spans="1:10">
      <c r="A126" s="24" t="str">
        <f>"athleticsposfemale="&amp;D126</f>
        <v>athleticsposfemale=248</v>
      </c>
      <c r="B126" s="22" t="s">
        <v>96</v>
      </c>
      <c r="C126" s="22" t="s">
        <v>97</v>
      </c>
      <c r="D126" s="22" t="s">
        <v>175</v>
      </c>
      <c r="E126" s="38" t="e">
        <f>VLOOKUP(C126, [1]PrimarySport!$A$2:$C$113, 2, FALSE)</f>
        <v>#N/A</v>
      </c>
      <c r="F126" s="38" t="e">
        <f>VLOOKUP(C126, [1]PrimarySport!$A$2:$C$113, 3, FALSE)</f>
        <v>#N/A</v>
      </c>
      <c r="H126">
        <v>1</v>
      </c>
      <c r="I126" s="38">
        <f t="shared" si="3"/>
        <v>124</v>
      </c>
      <c r="J126" s="38" t="str">
        <f t="shared" si="2"/>
        <v>update entity set  athleticsposfemale=248  where categoryid=1 and name = '官立嘉道理爵士小學';</v>
      </c>
    </row>
    <row r="127" spans="1:10">
      <c r="A127" s="24" t="str">
        <f>"athleticsposmale="&amp;D127</f>
        <v>athleticsposmale=</v>
      </c>
      <c r="B127" s="22" t="s">
        <v>134</v>
      </c>
      <c r="C127" s="22" t="s">
        <v>542</v>
      </c>
      <c r="D127" s="22"/>
      <c r="E127" s="38" t="e">
        <f>VLOOKUP(C127, [1]PrimarySport!$A$2:$C$113, 2, FALSE)</f>
        <v>#N/A</v>
      </c>
      <c r="F127" s="38" t="e">
        <f>VLOOKUP(C127, [1]PrimarySport!$A$2:$C$113, 3, FALSE)</f>
        <v>#N/A</v>
      </c>
      <c r="H127">
        <v>1</v>
      </c>
      <c r="I127" s="38" t="str">
        <f t="shared" si="3"/>
        <v/>
      </c>
      <c r="J127" s="38" t="str">
        <f t="shared" si="2"/>
        <v/>
      </c>
    </row>
    <row r="128" spans="1:10">
      <c r="A128" s="24" t="str">
        <f>"athleticsposfemale="&amp;D128</f>
        <v>athleticsposfemale=966</v>
      </c>
      <c r="B128" s="22" t="s">
        <v>134</v>
      </c>
      <c r="C128" s="22" t="s">
        <v>542</v>
      </c>
      <c r="D128" s="22" t="s">
        <v>644</v>
      </c>
      <c r="E128" s="38" t="e">
        <f>VLOOKUP(C128, [1]PrimarySport!$A$2:$C$113, 2, FALSE)</f>
        <v>#N/A</v>
      </c>
      <c r="F128" s="38" t="e">
        <f>VLOOKUP(C128, [1]PrimarySport!$A$2:$C$113, 3, FALSE)</f>
        <v>#N/A</v>
      </c>
      <c r="H128">
        <v>1</v>
      </c>
      <c r="I128" s="38">
        <f t="shared" si="3"/>
        <v>125</v>
      </c>
      <c r="J128" s="38" t="str">
        <f t="shared" si="2"/>
        <v>update entity set  athleticsposfemale=966  where categoryid=1 and name = '拔萃女小學';</v>
      </c>
    </row>
    <row r="129" spans="1:10">
      <c r="A129" s="24" t="str">
        <f>"athleticsposmale="&amp;D129</f>
        <v>athleticsposmale=480</v>
      </c>
      <c r="B129" s="22" t="s">
        <v>684</v>
      </c>
      <c r="C129" s="22" t="s">
        <v>685</v>
      </c>
      <c r="D129" s="22" t="s">
        <v>686</v>
      </c>
      <c r="E129" s="38" t="e">
        <f>VLOOKUP(C129, [1]PrimarySport!$A$2:$C$113, 2, FALSE)</f>
        <v>#N/A</v>
      </c>
      <c r="F129" s="38" t="e">
        <f>VLOOKUP(C129, [1]PrimarySport!$A$2:$C$113, 3, FALSE)</f>
        <v>#N/A</v>
      </c>
      <c r="H129">
        <v>1</v>
      </c>
      <c r="I129" s="38">
        <f t="shared" si="3"/>
        <v>126</v>
      </c>
      <c r="J129" s="38" t="str">
        <f t="shared" ref="J129:J192" si="4">IF(A129="athleticsposfemale=","",IF(A129="athleticsposmale=","",IF(H129="X","","update entity set  "&amp;A129&amp;"  where categoryid=" &amp; IF(H129=5, "5", "1") &amp; " and name = '"&amp;IF(G129&lt;&gt;"",G129,C129)&amp;"';")))</f>
        <v>update entity set  athleticsposmale=480  where categoryid=1 and name = '拔萃小學';</v>
      </c>
    </row>
    <row r="130" spans="1:10">
      <c r="A130" s="24" t="str">
        <f>"athleticsposfemale="&amp;D130</f>
        <v>athleticsposfemale=193</v>
      </c>
      <c r="B130" s="22" t="s">
        <v>684</v>
      </c>
      <c r="C130" s="22" t="s">
        <v>685</v>
      </c>
      <c r="D130" s="22" t="s">
        <v>752</v>
      </c>
      <c r="E130" s="38" t="e">
        <f>VLOOKUP(C130, [1]PrimarySport!$A$2:$C$113, 2, FALSE)</f>
        <v>#N/A</v>
      </c>
      <c r="F130" s="38" t="e">
        <f>VLOOKUP(C130, [1]PrimarySport!$A$2:$C$113, 3, FALSE)</f>
        <v>#N/A</v>
      </c>
      <c r="H130">
        <v>1</v>
      </c>
      <c r="I130" s="38">
        <f t="shared" si="3"/>
        <v>127</v>
      </c>
      <c r="J130" s="38" t="str">
        <f t="shared" si="4"/>
        <v>update entity set  athleticsposfemale=193  where categoryid=1 and name = '拔萃小學';</v>
      </c>
    </row>
    <row r="131" spans="1:10">
      <c r="A131" s="24" t="str">
        <f>"athleticsposmale="&amp;D131</f>
        <v>athleticsposmale=1163</v>
      </c>
      <c r="B131" s="22" t="s">
        <v>364</v>
      </c>
      <c r="C131" s="22" t="s">
        <v>365</v>
      </c>
      <c r="D131" t="s">
        <v>366</v>
      </c>
      <c r="E131" s="38" t="e">
        <f>VLOOKUP(C131, [1]PrimarySport!$A$2:$C$113, 2, FALSE)</f>
        <v>#N/A</v>
      </c>
      <c r="F131" s="38" t="e">
        <f>VLOOKUP(C131, [1]PrimarySport!$A$2:$C$113, 3, FALSE)</f>
        <v>#N/A</v>
      </c>
      <c r="H131">
        <v>1</v>
      </c>
      <c r="I131" s="38">
        <f t="shared" si="3"/>
        <v>128</v>
      </c>
      <c r="J131" s="38" t="str">
        <f t="shared" si="4"/>
        <v>update entity set  athleticsposmale=1163  where categoryid=1 and name = '拔萃男書院附屬小學';</v>
      </c>
    </row>
    <row r="132" spans="1:10">
      <c r="A132" s="24" t="str">
        <f>"athleticsposfemale="&amp;D132</f>
        <v>athleticsposfemale=</v>
      </c>
      <c r="B132" s="22" t="s">
        <v>364</v>
      </c>
      <c r="C132" s="22" t="s">
        <v>365</v>
      </c>
      <c r="E132" s="38" t="e">
        <f>VLOOKUP(C132, [1]PrimarySport!$A$2:$C$113, 2, FALSE)</f>
        <v>#N/A</v>
      </c>
      <c r="F132" s="38" t="e">
        <f>VLOOKUP(C132, [1]PrimarySport!$A$2:$C$113, 3, FALSE)</f>
        <v>#N/A</v>
      </c>
      <c r="H132">
        <v>1</v>
      </c>
      <c r="I132" s="38" t="str">
        <f t="shared" ref="I132:I195" si="5">IF(A132="athleticsposfemale=","",IF(A132="athleticsposmale=","",IF(H132="X", "", IF(I131="", I130+1, I131+1))))</f>
        <v/>
      </c>
      <c r="J132" s="38" t="str">
        <f t="shared" si="4"/>
        <v/>
      </c>
    </row>
    <row r="133" spans="1:10">
      <c r="A133" s="24" t="str">
        <f>"athleticsposmale="&amp;D133</f>
        <v>athleticsposmale=65</v>
      </c>
      <c r="B133" s="22" t="s">
        <v>60</v>
      </c>
      <c r="C133" s="22" t="s">
        <v>628</v>
      </c>
      <c r="D133" t="s">
        <v>147</v>
      </c>
      <c r="E133" s="38" t="e">
        <f>VLOOKUP(C133, [1]PrimarySport!$A$2:$C$113, 2, FALSE)</f>
        <v>#N/A</v>
      </c>
      <c r="F133" s="38" t="e">
        <f>VLOOKUP(C133, [1]PrimarySport!$A$2:$C$113, 3, FALSE)</f>
        <v>#N/A</v>
      </c>
      <c r="H133">
        <v>1</v>
      </c>
      <c r="I133" s="38">
        <f t="shared" si="5"/>
        <v>129</v>
      </c>
      <c r="J133" s="38" t="str">
        <f t="shared" si="4"/>
        <v>update entity set  athleticsposmale=65  where categoryid=1 and name = '東莞同鄉會方樹泉學校';</v>
      </c>
    </row>
    <row r="134" spans="1:10">
      <c r="A134" s="24" t="str">
        <f>"athleticsposfemale="&amp;D134</f>
        <v>athleticsposfemale=35</v>
      </c>
      <c r="B134" s="23" t="s">
        <v>60</v>
      </c>
      <c r="C134" s="23" t="s">
        <v>628</v>
      </c>
      <c r="D134" s="23" t="s">
        <v>77</v>
      </c>
      <c r="E134" s="38" t="e">
        <f>VLOOKUP(C134, [1]PrimarySport!$A$2:$C$113, 2, FALSE)</f>
        <v>#N/A</v>
      </c>
      <c r="F134" s="38" t="e">
        <f>VLOOKUP(C134, [1]PrimarySport!$A$2:$C$113, 3, FALSE)</f>
        <v>#N/A</v>
      </c>
      <c r="H134">
        <v>1</v>
      </c>
      <c r="I134" s="38">
        <f t="shared" si="5"/>
        <v>130</v>
      </c>
      <c r="J134" s="38" t="str">
        <f t="shared" si="4"/>
        <v>update entity set  athleticsposfemale=35  where categoryid=1 and name = '東莞同鄉會方樹泉學校';</v>
      </c>
    </row>
    <row r="135" spans="1:10">
      <c r="A135" s="24" t="str">
        <f>"athleticsposmale="&amp;D135</f>
        <v>athleticsposmale=213</v>
      </c>
      <c r="B135" s="23" t="s">
        <v>305</v>
      </c>
      <c r="C135" s="23" t="s">
        <v>306</v>
      </c>
      <c r="D135" s="23" t="s">
        <v>226</v>
      </c>
      <c r="E135" s="38" t="e">
        <f>VLOOKUP(C135, [1]PrimarySport!$A$2:$C$113, 2, FALSE)</f>
        <v>#N/A</v>
      </c>
      <c r="F135" s="38" t="e">
        <f>VLOOKUP(C135, [1]PrimarySport!$A$2:$C$113, 3, FALSE)</f>
        <v>#N/A</v>
      </c>
      <c r="H135">
        <v>1</v>
      </c>
      <c r="I135" s="38">
        <f t="shared" si="5"/>
        <v>131</v>
      </c>
      <c r="J135" s="38" t="str">
        <f t="shared" si="4"/>
        <v>update entity set  athleticsposmale=213  where categoryid=1 and name = '東華三院李賜豪小學';</v>
      </c>
    </row>
    <row r="136" spans="1:10">
      <c r="A136" s="24" t="str">
        <f>"athleticsposfemale="&amp;D136</f>
        <v>athleticsposfemale=203</v>
      </c>
      <c r="B136" s="23" t="s">
        <v>305</v>
      </c>
      <c r="C136" s="23" t="s">
        <v>306</v>
      </c>
      <c r="D136" s="23" t="s">
        <v>195</v>
      </c>
      <c r="E136" s="38" t="e">
        <f>VLOOKUP(C136, [1]PrimarySport!$A$2:$C$113, 2, FALSE)</f>
        <v>#N/A</v>
      </c>
      <c r="F136" s="38" t="e">
        <f>VLOOKUP(C136, [1]PrimarySport!$A$2:$C$113, 3, FALSE)</f>
        <v>#N/A</v>
      </c>
      <c r="H136">
        <v>1</v>
      </c>
      <c r="I136" s="38">
        <f t="shared" si="5"/>
        <v>132</v>
      </c>
      <c r="J136" s="38" t="str">
        <f t="shared" si="4"/>
        <v>update entity set  athleticsposfemale=203  where categoryid=1 and name = '東華三院李賜豪小學';</v>
      </c>
    </row>
    <row r="137" spans="1:10">
      <c r="A137" s="24" t="str">
        <f>"athleticsposmale="&amp;D137</f>
        <v>athleticsposmale=503</v>
      </c>
      <c r="B137" s="23" t="s">
        <v>72</v>
      </c>
      <c r="C137" s="23" t="s">
        <v>631</v>
      </c>
      <c r="D137" s="23" t="s">
        <v>632</v>
      </c>
      <c r="E137" s="38" t="e">
        <f>VLOOKUP(C137, [1]PrimarySport!$A$2:$C$113, 2, FALSE)</f>
        <v>#N/A</v>
      </c>
      <c r="F137" s="38" t="e">
        <f>VLOOKUP(C137, [1]PrimarySport!$A$2:$C$113, 3, FALSE)</f>
        <v>#N/A</v>
      </c>
      <c r="H137">
        <v>1</v>
      </c>
      <c r="I137" s="38">
        <f t="shared" si="5"/>
        <v>133</v>
      </c>
      <c r="J137" s="38" t="str">
        <f t="shared" si="4"/>
        <v>update entity set  athleticsposmale=503  where categoryid=1 and name = '東華三院羅裕積小學';</v>
      </c>
    </row>
    <row r="138" spans="1:10">
      <c r="A138" s="24" t="str">
        <f>"athleticsposfemale="&amp;D138</f>
        <v>athleticsposfemale=254</v>
      </c>
      <c r="B138" s="23" t="s">
        <v>72</v>
      </c>
      <c r="C138" s="23" t="s">
        <v>631</v>
      </c>
      <c r="D138" s="23" t="s">
        <v>656</v>
      </c>
      <c r="E138" s="38" t="e">
        <f>VLOOKUP(C138, [1]PrimarySport!$A$2:$C$113, 2, FALSE)</f>
        <v>#N/A</v>
      </c>
      <c r="F138" s="38" t="e">
        <f>VLOOKUP(C138, [1]PrimarySport!$A$2:$C$113, 3, FALSE)</f>
        <v>#N/A</v>
      </c>
      <c r="H138">
        <v>1</v>
      </c>
      <c r="I138" s="38">
        <f t="shared" si="5"/>
        <v>134</v>
      </c>
      <c r="J138" s="38" t="str">
        <f t="shared" si="4"/>
        <v>update entity set  athleticsposfemale=254  where categoryid=1 and name = '東華三院羅裕積小學';</v>
      </c>
    </row>
    <row r="139" spans="1:10">
      <c r="A139" s="24" t="str">
        <f>"athleticsposmale="&amp;D139</f>
        <v>athleticsposmale=236</v>
      </c>
      <c r="B139" s="23" t="s">
        <v>303</v>
      </c>
      <c r="C139" s="23" t="s">
        <v>304</v>
      </c>
      <c r="D139" s="23" t="s">
        <v>283</v>
      </c>
      <c r="E139" s="38" t="e">
        <f>VLOOKUP(C139, [1]PrimarySport!$A$2:$C$113, 2, FALSE)</f>
        <v>#N/A</v>
      </c>
      <c r="F139" s="38" t="e">
        <f>VLOOKUP(C139, [1]PrimarySport!$A$2:$C$113, 3, FALSE)</f>
        <v>#N/A</v>
      </c>
      <c r="H139">
        <v>1</v>
      </c>
      <c r="I139" s="38">
        <f t="shared" si="5"/>
        <v>135</v>
      </c>
      <c r="J139" s="38" t="str">
        <f t="shared" si="4"/>
        <v>update entity set  athleticsposmale=236  where categoryid=1 and name = '東華三院鶴山學校';</v>
      </c>
    </row>
    <row r="140" spans="1:10">
      <c r="A140" s="24" t="str">
        <f>"athleticsposfemale="&amp;D140</f>
        <v>athleticsposfemale=74</v>
      </c>
      <c r="B140" s="23" t="s">
        <v>303</v>
      </c>
      <c r="C140" s="23" t="s">
        <v>304</v>
      </c>
      <c r="D140" s="23" t="s">
        <v>322</v>
      </c>
      <c r="E140" s="38" t="e">
        <f>VLOOKUP(C140, [1]PrimarySport!$A$2:$C$113, 2, FALSE)</f>
        <v>#N/A</v>
      </c>
      <c r="F140" s="38" t="e">
        <f>VLOOKUP(C140, [1]PrimarySport!$A$2:$C$113, 3, FALSE)</f>
        <v>#N/A</v>
      </c>
      <c r="H140">
        <v>1</v>
      </c>
      <c r="I140" s="38">
        <f t="shared" si="5"/>
        <v>136</v>
      </c>
      <c r="J140" s="38" t="str">
        <f t="shared" si="4"/>
        <v>update entity set  athleticsposfemale=74  where categoryid=1 and name = '東華三院鶴山學校';</v>
      </c>
    </row>
    <row r="141" spans="1:10">
      <c r="A141" s="24" t="str">
        <f>"athleticsposmale="&amp;D141</f>
        <v>athleticsposmale=522</v>
      </c>
      <c r="B141" s="23" t="s">
        <v>633</v>
      </c>
      <c r="C141" s="23" t="s">
        <v>634</v>
      </c>
      <c r="D141" s="23" t="s">
        <v>635</v>
      </c>
      <c r="E141" s="38" t="e">
        <f>VLOOKUP(C141, [1]PrimarySport!$A$2:$C$113, 2, FALSE)</f>
        <v>#N/A</v>
      </c>
      <c r="F141" s="38" t="e">
        <f>VLOOKUP(C141, [1]PrimarySport!$A$2:$C$113, 3, FALSE)</f>
        <v>#N/A</v>
      </c>
      <c r="H141">
        <v>1</v>
      </c>
      <c r="I141" s="38">
        <f t="shared" si="5"/>
        <v>137</v>
      </c>
      <c r="J141" s="38" t="str">
        <f t="shared" si="4"/>
        <v>update entity set  athleticsposmale=522  where categoryid=1 and name = '油蔴地天主教小學';</v>
      </c>
    </row>
    <row r="142" spans="1:10">
      <c r="A142" s="24" t="str">
        <f>"athleticsposfemale="&amp;D142</f>
        <v>athleticsposfemale=446</v>
      </c>
      <c r="B142" s="23" t="s">
        <v>633</v>
      </c>
      <c r="C142" s="23" t="s">
        <v>634</v>
      </c>
      <c r="D142" s="23" t="s">
        <v>624</v>
      </c>
      <c r="E142" s="38" t="e">
        <f>VLOOKUP(C142, [1]PrimarySport!$A$2:$C$113, 2, FALSE)</f>
        <v>#N/A</v>
      </c>
      <c r="F142" s="38" t="e">
        <f>VLOOKUP(C142, [1]PrimarySport!$A$2:$C$113, 3, FALSE)</f>
        <v>#N/A</v>
      </c>
      <c r="H142">
        <v>1</v>
      </c>
      <c r="I142" s="38">
        <f t="shared" si="5"/>
        <v>138</v>
      </c>
      <c r="J142" s="38" t="str">
        <f t="shared" si="4"/>
        <v>update entity set  athleticsposfemale=446  where categoryid=1 and name = '油蔴地天主教小學';</v>
      </c>
    </row>
    <row r="143" spans="1:10">
      <c r="A143" s="24" t="str">
        <f>"athleticsposmale="&amp;D143</f>
        <v>athleticsposmale=840</v>
      </c>
      <c r="B143" s="23" t="s">
        <v>636</v>
      </c>
      <c r="C143" s="23" t="s">
        <v>637</v>
      </c>
      <c r="D143" s="23" t="s">
        <v>638</v>
      </c>
      <c r="E143" s="38" t="str">
        <f>VLOOKUP(C143, [1]PrimarySport!$A$2:$C$113, 2, FALSE)</f>
        <v>油蔴地天主教小學（海泓道）</v>
      </c>
      <c r="F143" s="38">
        <f>VLOOKUP(C143, [1]PrimarySport!$A$2:$C$113, 3, FALSE)</f>
        <v>1</v>
      </c>
      <c r="G143" t="s">
        <v>801</v>
      </c>
      <c r="H143">
        <v>1</v>
      </c>
      <c r="I143" s="38">
        <f t="shared" si="5"/>
        <v>139</v>
      </c>
      <c r="J143" s="38" t="str">
        <f t="shared" si="4"/>
        <v>update entity set  athleticsposmale=840  where categoryid=1 and name = '油蔴地天主教小學（海泓道）';</v>
      </c>
    </row>
    <row r="144" spans="1:10">
      <c r="A144" s="24" t="str">
        <f>"athleticsposfemale="&amp;D144</f>
        <v>athleticsposfemale=685</v>
      </c>
      <c r="B144" s="23" t="s">
        <v>636</v>
      </c>
      <c r="C144" s="23" t="s">
        <v>637</v>
      </c>
      <c r="D144" s="23" t="s">
        <v>657</v>
      </c>
      <c r="E144" s="38" t="str">
        <f>VLOOKUP(C144, [1]PrimarySport!$A$2:$C$113, 2, FALSE)</f>
        <v>油蔴地天主教小學（海泓道）</v>
      </c>
      <c r="F144" s="38">
        <f>VLOOKUP(C144, [1]PrimarySport!$A$2:$C$113, 3, FALSE)</f>
        <v>1</v>
      </c>
      <c r="G144" t="s">
        <v>801</v>
      </c>
      <c r="H144">
        <v>1</v>
      </c>
      <c r="I144" s="38">
        <f t="shared" si="5"/>
        <v>140</v>
      </c>
      <c r="J144" s="38" t="str">
        <f t="shared" si="4"/>
        <v>update entity set  athleticsposfemale=685  where categoryid=1 and name = '油蔴地天主教小學（海泓道）';</v>
      </c>
    </row>
    <row r="145" spans="1:10">
      <c r="A145" s="24" t="str">
        <f>"athleticsposmale="&amp;D145</f>
        <v>athleticsposmale=156</v>
      </c>
      <c r="B145" s="23" t="s">
        <v>639</v>
      </c>
      <c r="C145" s="23" t="s">
        <v>640</v>
      </c>
      <c r="D145" s="23" t="s">
        <v>331</v>
      </c>
      <c r="E145" s="38" t="e">
        <f>VLOOKUP(C145, [1]PrimarySport!$A$2:$C$113, 2, FALSE)</f>
        <v>#N/A</v>
      </c>
      <c r="F145" s="38" t="e">
        <f>VLOOKUP(C145, [1]PrimarySport!$A$2:$C$113, 3, FALSE)</f>
        <v>#N/A</v>
      </c>
      <c r="H145">
        <v>1</v>
      </c>
      <c r="I145" s="38">
        <f t="shared" si="5"/>
        <v>141</v>
      </c>
      <c r="J145" s="38" t="str">
        <f t="shared" si="4"/>
        <v>update entity set  athleticsposmale=156  where categoryid=1 and name = '油蔴地街坊會學校';</v>
      </c>
    </row>
    <row r="146" spans="1:10">
      <c r="A146" s="24" t="str">
        <f>"athleticsposfemale="&amp;D146</f>
        <v>athleticsposfemale=76</v>
      </c>
      <c r="B146" s="23" t="s">
        <v>639</v>
      </c>
      <c r="C146" s="23" t="s">
        <v>640</v>
      </c>
      <c r="D146" s="23" t="s">
        <v>233</v>
      </c>
      <c r="E146" s="38" t="e">
        <f>VLOOKUP(C146, [1]PrimarySport!$A$2:$C$113, 2, FALSE)</f>
        <v>#N/A</v>
      </c>
      <c r="F146" s="38" t="e">
        <f>VLOOKUP(C146, [1]PrimarySport!$A$2:$C$113, 3, FALSE)</f>
        <v>#N/A</v>
      </c>
      <c r="H146">
        <v>1</v>
      </c>
      <c r="I146" s="38">
        <f t="shared" si="5"/>
        <v>142</v>
      </c>
      <c r="J146" s="38" t="str">
        <f t="shared" si="4"/>
        <v>update entity set  athleticsposfemale=76  where categoryid=1 and name = '油蔴地街坊會學校';</v>
      </c>
    </row>
    <row r="147" spans="1:10">
      <c r="A147" s="24" t="str">
        <f>"athleticsposmale=" &amp;D147</f>
        <v>athleticsposmale=461</v>
      </c>
      <c r="B147" s="23" t="s">
        <v>86</v>
      </c>
      <c r="C147" s="23" t="s">
        <v>87</v>
      </c>
      <c r="D147" s="23" t="s">
        <v>130</v>
      </c>
      <c r="E147" s="38" t="str">
        <f>VLOOKUP(C147, [1]PrimarySport!$A$2:$C$113, 2, FALSE)</f>
        <v>玫瑰崗學校（小學部）</v>
      </c>
      <c r="F147" s="38">
        <f>VLOOKUP(C147, [1]PrimarySport!$A$2:$C$113, 3, FALSE)</f>
        <v>1</v>
      </c>
      <c r="G147" t="s">
        <v>781</v>
      </c>
      <c r="H147">
        <v>1</v>
      </c>
      <c r="I147" s="38">
        <f t="shared" si="5"/>
        <v>143</v>
      </c>
      <c r="J147" s="38" t="str">
        <f t="shared" si="4"/>
        <v>update entity set  athleticsposmale=461  where categoryid=1 and name = '玫瑰崗學校（小學部）';</v>
      </c>
    </row>
    <row r="148" spans="1:10">
      <c r="A148" s="24" t="str">
        <f>"athleticsposfemale="&amp;D148</f>
        <v>athleticsposfemale=194</v>
      </c>
      <c r="B148" s="23" t="s">
        <v>86</v>
      </c>
      <c r="C148" s="23" t="s">
        <v>87</v>
      </c>
      <c r="D148" s="23" t="s">
        <v>171</v>
      </c>
      <c r="E148" s="38" t="str">
        <f>VLOOKUP(C148, [1]PrimarySport!$A$2:$C$113, 2, FALSE)</f>
        <v>玫瑰崗學校（小學部）</v>
      </c>
      <c r="F148" s="38">
        <f>VLOOKUP(C148, [1]PrimarySport!$A$2:$C$113, 3, FALSE)</f>
        <v>1</v>
      </c>
      <c r="G148" t="s">
        <v>781</v>
      </c>
      <c r="H148">
        <v>1</v>
      </c>
      <c r="I148" s="38">
        <f t="shared" si="5"/>
        <v>144</v>
      </c>
      <c r="J148" s="38" t="str">
        <f t="shared" si="4"/>
        <v>update entity set  athleticsposfemale=194  where categoryid=1 and name = '玫瑰崗學校（小學部）';</v>
      </c>
    </row>
    <row r="149" spans="1:10">
      <c r="A149" s="24" t="str">
        <f>"athleticsposmale="&amp;D149</f>
        <v>athleticsposmale=548</v>
      </c>
      <c r="B149" s="23" t="s">
        <v>729</v>
      </c>
      <c r="C149" s="23" t="s">
        <v>730</v>
      </c>
      <c r="D149" s="23" t="s">
        <v>731</v>
      </c>
      <c r="E149" s="38" t="e">
        <f>VLOOKUP(C149, [1]PrimarySport!$A$2:$C$113, 2, FALSE)</f>
        <v>#N/A</v>
      </c>
      <c r="F149" s="38" t="e">
        <f>VLOOKUP(C149, [1]PrimarySport!$A$2:$C$113, 3, FALSE)</f>
        <v>#N/A</v>
      </c>
      <c r="H149">
        <v>1</v>
      </c>
      <c r="I149" s="38">
        <f t="shared" si="5"/>
        <v>145</v>
      </c>
      <c r="J149" s="38" t="str">
        <f t="shared" si="4"/>
        <v>update entity set  athleticsposmale=548  where categoryid=1 and name = '保良局何壽南小學';</v>
      </c>
    </row>
    <row r="150" spans="1:10">
      <c r="A150" s="24" t="str">
        <f>"athleticsposfemale="&amp;D150</f>
        <v>athleticsposfemale=410</v>
      </c>
      <c r="B150" s="23" t="s">
        <v>729</v>
      </c>
      <c r="C150" s="23" t="s">
        <v>730</v>
      </c>
      <c r="D150" s="23" t="s">
        <v>543</v>
      </c>
      <c r="E150" s="38" t="e">
        <f>VLOOKUP(C150, [1]PrimarySport!$A$2:$C$113, 2, FALSE)</f>
        <v>#N/A</v>
      </c>
      <c r="F150" s="38" t="e">
        <f>VLOOKUP(C150, [1]PrimarySport!$A$2:$C$113, 3, FALSE)</f>
        <v>#N/A</v>
      </c>
      <c r="H150">
        <v>1</v>
      </c>
      <c r="I150" s="38">
        <f t="shared" si="5"/>
        <v>146</v>
      </c>
      <c r="J150" s="38" t="str">
        <f t="shared" si="4"/>
        <v>update entity set  athleticsposfemale=410  where categoryid=1 and name = '保良局何壽南小學';</v>
      </c>
    </row>
    <row r="151" spans="1:10">
      <c r="A151" s="24" t="str">
        <f>"athleticsposmale="&amp;D151</f>
        <v>athleticsposmale=816</v>
      </c>
      <c r="B151" s="23" t="s">
        <v>435</v>
      </c>
      <c r="C151" s="23" t="s">
        <v>436</v>
      </c>
      <c r="D151" s="23" t="s">
        <v>437</v>
      </c>
      <c r="E151" s="38" t="e">
        <f>VLOOKUP(C151, [1]PrimarySport!$A$2:$C$113, 2, FALSE)</f>
        <v>#N/A</v>
      </c>
      <c r="F151" s="38" t="e">
        <f>VLOOKUP(C151, [1]PrimarySport!$A$2:$C$113, 3, FALSE)</f>
        <v>#N/A</v>
      </c>
      <c r="H151">
        <v>1</v>
      </c>
      <c r="I151" s="38">
        <f t="shared" si="5"/>
        <v>147</v>
      </c>
      <c r="J151" s="38" t="str">
        <f t="shared" si="4"/>
        <v>update entity set  athleticsposmale=816  where categoryid=1 and name = '保良局林文燦英文小學';</v>
      </c>
    </row>
    <row r="152" spans="1:10">
      <c r="A152" s="24" t="str">
        <f>"athleticsposfemale="&amp;D152</f>
        <v>athleticsposfemale=683</v>
      </c>
      <c r="B152" s="23" t="s">
        <v>435</v>
      </c>
      <c r="C152" s="23" t="s">
        <v>436</v>
      </c>
      <c r="D152" s="23" t="s">
        <v>512</v>
      </c>
      <c r="E152" s="38" t="e">
        <f>VLOOKUP(C152, [1]PrimarySport!$A$2:$C$113, 2, FALSE)</f>
        <v>#N/A</v>
      </c>
      <c r="F152" s="38" t="e">
        <f>VLOOKUP(C152, [1]PrimarySport!$A$2:$C$113, 3, FALSE)</f>
        <v>#N/A</v>
      </c>
      <c r="H152">
        <v>1</v>
      </c>
      <c r="I152" s="38">
        <f t="shared" si="5"/>
        <v>148</v>
      </c>
      <c r="J152" s="38" t="str">
        <f t="shared" si="4"/>
        <v>update entity set  athleticsposfemale=683  where categoryid=1 and name = '保良局林文燦英文小學';</v>
      </c>
    </row>
    <row r="153" spans="1:10">
      <c r="A153" s="17" t="str">
        <f>"athleticsposmale=" &amp;D153</f>
        <v>athleticsposmale=35</v>
      </c>
      <c r="B153" s="24" t="s">
        <v>52</v>
      </c>
      <c r="C153" s="24" t="s">
        <v>53</v>
      </c>
      <c r="D153" s="24" t="s">
        <v>77</v>
      </c>
      <c r="E153" s="38" t="e">
        <f>VLOOKUP(C153, [1]PrimarySport!$A$2:$C$113, 2, FALSE)</f>
        <v>#N/A</v>
      </c>
      <c r="F153" s="38" t="e">
        <f>VLOOKUP(C153, [1]PrimarySport!$A$2:$C$113, 3, FALSE)</f>
        <v>#N/A</v>
      </c>
      <c r="H153">
        <v>1</v>
      </c>
      <c r="I153" s="38">
        <f t="shared" si="5"/>
        <v>149</v>
      </c>
      <c r="J153" s="38" t="str">
        <f t="shared" si="4"/>
        <v>update entity set  athleticsposmale=35  where categoryid=1 and name = '保良局金銀業貿易場張凝文學校';</v>
      </c>
    </row>
    <row r="154" spans="1:10">
      <c r="A154" s="24" t="str">
        <f>"athleticsposfemale="&amp;D154</f>
        <v>athleticsposfemale=155</v>
      </c>
      <c r="B154" s="24" t="s">
        <v>52</v>
      </c>
      <c r="C154" s="24" t="s">
        <v>53</v>
      </c>
      <c r="D154" s="24" t="s">
        <v>167</v>
      </c>
      <c r="E154" s="38" t="e">
        <f>VLOOKUP(C154, [1]PrimarySport!$A$2:$C$113, 2, FALSE)</f>
        <v>#N/A</v>
      </c>
      <c r="F154" s="38" t="e">
        <f>VLOOKUP(C154, [1]PrimarySport!$A$2:$C$113, 3, FALSE)</f>
        <v>#N/A</v>
      </c>
      <c r="H154">
        <v>1</v>
      </c>
      <c r="I154" s="38">
        <f t="shared" si="5"/>
        <v>150</v>
      </c>
      <c r="J154" s="38" t="str">
        <f t="shared" si="4"/>
        <v>update entity set  athleticsposfemale=155  where categoryid=1 and name = '保良局金銀業貿易場張凝文學校';</v>
      </c>
    </row>
    <row r="155" spans="1:10">
      <c r="A155" s="24" t="str">
        <f>"athleticsposmale="&amp;D155</f>
        <v>athleticsposmale=1</v>
      </c>
      <c r="B155" s="24" t="s">
        <v>577</v>
      </c>
      <c r="C155" s="24" t="s">
        <v>578</v>
      </c>
      <c r="D155" s="24" t="s">
        <v>73</v>
      </c>
      <c r="E155" s="38" t="e">
        <f>VLOOKUP(C155, [1]PrimarySport!$A$2:$C$113, 2, FALSE)</f>
        <v>#N/A</v>
      </c>
      <c r="F155" s="38" t="e">
        <f>VLOOKUP(C155, [1]PrimarySport!$A$2:$C$113, 3, FALSE)</f>
        <v>#N/A</v>
      </c>
      <c r="H155">
        <v>1</v>
      </c>
      <c r="I155" s="38">
        <f t="shared" si="5"/>
        <v>151</v>
      </c>
      <c r="J155" s="38" t="str">
        <f t="shared" si="4"/>
        <v>update entity set  athleticsposmale=1  where categoryid=1 and name = '保良局陳守仁小學';</v>
      </c>
    </row>
    <row r="156" spans="1:10">
      <c r="A156" s="24" t="str">
        <f>"athleticsposfemale="&amp;D156</f>
        <v>athleticsposfemale=644</v>
      </c>
      <c r="B156" s="24" t="s">
        <v>577</v>
      </c>
      <c r="C156" s="24" t="s">
        <v>578</v>
      </c>
      <c r="D156" s="24" t="s">
        <v>650</v>
      </c>
      <c r="E156" s="38" t="e">
        <f>VLOOKUP(C156, [1]PrimarySport!$A$2:$C$113, 2, FALSE)</f>
        <v>#N/A</v>
      </c>
      <c r="F156" s="38" t="e">
        <f>VLOOKUP(C156, [1]PrimarySport!$A$2:$C$113, 3, FALSE)</f>
        <v>#N/A</v>
      </c>
      <c r="H156">
        <v>1</v>
      </c>
      <c r="I156" s="38">
        <f t="shared" si="5"/>
        <v>152</v>
      </c>
      <c r="J156" s="38" t="str">
        <f t="shared" si="4"/>
        <v>update entity set  athleticsposfemale=644  where categoryid=1 and name = '保良局陳守仁小學';</v>
      </c>
    </row>
    <row r="157" spans="1:10">
      <c r="A157" s="24" t="str">
        <f>"athleticsposmale="&amp;D157</f>
        <v>athleticsposmale=89</v>
      </c>
      <c r="B157" s="24" t="s">
        <v>162</v>
      </c>
      <c r="C157" s="24" t="s">
        <v>728</v>
      </c>
      <c r="D157" s="24" t="s">
        <v>126</v>
      </c>
      <c r="E157" s="38" t="e">
        <f>VLOOKUP(C157, [1]PrimarySport!$A$2:$C$113, 2, FALSE)</f>
        <v>#N/A</v>
      </c>
      <c r="F157" s="38" t="e">
        <f>VLOOKUP(C157, [1]PrimarySport!$A$2:$C$113, 3, FALSE)</f>
        <v>#N/A</v>
      </c>
      <c r="H157">
        <v>1</v>
      </c>
      <c r="I157" s="38">
        <f t="shared" si="5"/>
        <v>153</v>
      </c>
      <c r="J157" s="38" t="str">
        <f t="shared" si="4"/>
        <v>update entity set  athleticsposmale=89  where categoryid=1 and name = '保良局陳南昌夫人小學';</v>
      </c>
    </row>
    <row r="158" spans="1:10">
      <c r="A158" s="24" t="str">
        <f>"athleticsposfemale="&amp;D158</f>
        <v>athleticsposfemale=80</v>
      </c>
      <c r="B158" s="24" t="s">
        <v>162</v>
      </c>
      <c r="C158" s="24" t="s">
        <v>728</v>
      </c>
      <c r="D158" s="24" t="s">
        <v>148</v>
      </c>
      <c r="E158" s="38" t="e">
        <f>VLOOKUP(C158, [1]PrimarySport!$A$2:$C$113, 2, FALSE)</f>
        <v>#N/A</v>
      </c>
      <c r="F158" s="38" t="e">
        <f>VLOOKUP(C158, [1]PrimarySport!$A$2:$C$113, 3, FALSE)</f>
        <v>#N/A</v>
      </c>
      <c r="H158">
        <v>1</v>
      </c>
      <c r="I158" s="38">
        <f t="shared" si="5"/>
        <v>154</v>
      </c>
      <c r="J158" s="38" t="str">
        <f t="shared" si="4"/>
        <v>update entity set  athleticsposfemale=80  where categoryid=1 and name = '保良局陳南昌夫人小學';</v>
      </c>
    </row>
    <row r="159" spans="1:10">
      <c r="A159" s="24" t="str">
        <f>"athleticsposmale="&amp;D159</f>
        <v>athleticsposmale=560</v>
      </c>
      <c r="B159" s="24" t="s">
        <v>579</v>
      </c>
      <c r="C159" s="24" t="s">
        <v>580</v>
      </c>
      <c r="D159" s="24" t="s">
        <v>581</v>
      </c>
      <c r="E159" s="38" t="e">
        <f>VLOOKUP(C159, [1]PrimarySport!$A$2:$C$113, 2, FALSE)</f>
        <v>#N/A</v>
      </c>
      <c r="F159" s="38" t="e">
        <f>VLOOKUP(C159, [1]PrimarySport!$A$2:$C$113, 3, FALSE)</f>
        <v>#N/A</v>
      </c>
      <c r="H159">
        <v>1</v>
      </c>
      <c r="I159" s="38">
        <f t="shared" si="5"/>
        <v>155</v>
      </c>
      <c r="J159" s="38" t="str">
        <f t="shared" si="4"/>
        <v>update entity set  athleticsposmale=560  where categoryid=1 and name = '保良局蔡繼有學校';</v>
      </c>
    </row>
    <row r="160" spans="1:10">
      <c r="A160" s="24" t="str">
        <f>"athleticsposfemale="&amp;D160</f>
        <v>athleticsposfemale=424</v>
      </c>
      <c r="B160" s="24" t="s">
        <v>579</v>
      </c>
      <c r="C160" s="24" t="s">
        <v>580</v>
      </c>
      <c r="D160" s="24" t="s">
        <v>575</v>
      </c>
      <c r="E160" s="38" t="e">
        <f>VLOOKUP(C160, [1]PrimarySport!$A$2:$C$113, 2, FALSE)</f>
        <v>#N/A</v>
      </c>
      <c r="F160" s="38" t="e">
        <f>VLOOKUP(C160, [1]PrimarySport!$A$2:$C$113, 3, FALSE)</f>
        <v>#N/A</v>
      </c>
      <c r="H160">
        <v>1</v>
      </c>
      <c r="I160" s="38">
        <f t="shared" si="5"/>
        <v>156</v>
      </c>
      <c r="J160" s="38" t="str">
        <f t="shared" si="4"/>
        <v>update entity set  athleticsposfemale=424  where categoryid=1 and name = '保良局蔡繼有學校';</v>
      </c>
    </row>
    <row r="161" spans="1:10">
      <c r="A161" s="24" t="str">
        <f>"athleticsposmale="&amp;D161</f>
        <v>athleticsposmale=846</v>
      </c>
      <c r="B161" s="24" t="s">
        <v>62</v>
      </c>
      <c r="C161" s="24" t="s">
        <v>726</v>
      </c>
      <c r="D161" s="24" t="s">
        <v>727</v>
      </c>
      <c r="E161" s="38" t="e">
        <f>VLOOKUP(C161, [1]PrimarySport!$A$2:$C$113, 2, FALSE)</f>
        <v>#N/A</v>
      </c>
      <c r="F161" s="38" t="e">
        <f>VLOOKUP(C161, [1]PrimarySport!$A$2:$C$113, 3, FALSE)</f>
        <v>#N/A</v>
      </c>
      <c r="H161">
        <v>1</v>
      </c>
      <c r="I161" s="38">
        <f t="shared" si="5"/>
        <v>157</v>
      </c>
      <c r="J161" s="38" t="str">
        <f t="shared" si="4"/>
        <v>update entity set  athleticsposmale=846  where categoryid=1 and name = '保良局錦泰小學';</v>
      </c>
    </row>
    <row r="162" spans="1:10">
      <c r="A162" s="24" t="str">
        <f>"athleticsposfemale="&amp;D162</f>
        <v>athleticsposfemale=634</v>
      </c>
      <c r="B162" s="24" t="s">
        <v>62</v>
      </c>
      <c r="C162" s="24" t="s">
        <v>726</v>
      </c>
      <c r="D162" s="24" t="s">
        <v>767</v>
      </c>
      <c r="E162" s="38" t="e">
        <f>VLOOKUP(C162, [1]PrimarySport!$A$2:$C$113, 2, FALSE)</f>
        <v>#N/A</v>
      </c>
      <c r="F162" s="38" t="e">
        <f>VLOOKUP(C162, [1]PrimarySport!$A$2:$C$113, 3, FALSE)</f>
        <v>#N/A</v>
      </c>
      <c r="H162">
        <v>1</v>
      </c>
      <c r="I162" s="38">
        <f t="shared" si="5"/>
        <v>158</v>
      </c>
      <c r="J162" s="38" t="str">
        <f t="shared" si="4"/>
        <v>update entity set  athleticsposfemale=634  where categoryid=1 and name = '保良局錦泰小學';</v>
      </c>
    </row>
    <row r="163" spans="1:10">
      <c r="A163" s="24" t="str">
        <f>"athleticsposmale="&amp;D163</f>
        <v>athleticsposmale=350</v>
      </c>
      <c r="B163" s="24" t="s">
        <v>231</v>
      </c>
      <c r="C163" s="24" t="s">
        <v>232</v>
      </c>
      <c r="D163" s="24" t="s">
        <v>184</v>
      </c>
      <c r="E163" s="38" t="e">
        <f>VLOOKUP(C163, [1]PrimarySport!$A$2:$C$113, 2, FALSE)</f>
        <v>#N/A</v>
      </c>
      <c r="F163" s="38" t="e">
        <f>VLOOKUP(C163, [1]PrimarySport!$A$2:$C$113, 3, FALSE)</f>
        <v>#N/A</v>
      </c>
      <c r="H163">
        <v>1</v>
      </c>
      <c r="I163" s="38">
        <f t="shared" si="5"/>
        <v>159</v>
      </c>
      <c r="J163" s="38" t="str">
        <f t="shared" si="4"/>
        <v>update entity set  athleticsposmale=350  where categoryid=1 and name = '英皇書院同學會小學';</v>
      </c>
    </row>
    <row r="164" spans="1:10">
      <c r="A164" s="24" t="str">
        <f>"athleticsposfemale="&amp;D164</f>
        <v>athleticsposfemale=164</v>
      </c>
      <c r="B164" s="24" t="s">
        <v>231</v>
      </c>
      <c r="C164" s="24" t="s">
        <v>232</v>
      </c>
      <c r="D164" s="24" t="s">
        <v>293</v>
      </c>
      <c r="E164" s="38" t="e">
        <f>VLOOKUP(C164, [1]PrimarySport!$A$2:$C$113, 2, FALSE)</f>
        <v>#N/A</v>
      </c>
      <c r="F164" s="38" t="e">
        <f>VLOOKUP(C164, [1]PrimarySport!$A$2:$C$113, 3, FALSE)</f>
        <v>#N/A</v>
      </c>
      <c r="H164">
        <v>1</v>
      </c>
      <c r="I164" s="38">
        <f t="shared" si="5"/>
        <v>160</v>
      </c>
      <c r="J164" s="38" t="str">
        <f t="shared" si="4"/>
        <v>update entity set  athleticsposfemale=164  where categoryid=1 and name = '英皇書院同學會小學';</v>
      </c>
    </row>
    <row r="165" spans="1:10">
      <c r="A165" s="24" t="str">
        <f>"athleticsposmale="&amp;D165</f>
        <v>athleticsposmale=604</v>
      </c>
      <c r="B165" s="24" t="s">
        <v>234</v>
      </c>
      <c r="C165" s="24" t="s">
        <v>235</v>
      </c>
      <c r="D165" s="24" t="s">
        <v>237</v>
      </c>
      <c r="E165" s="38" t="e">
        <f>VLOOKUP(C165, [1]PrimarySport!$A$2:$C$113, 2, FALSE)</f>
        <v>#N/A</v>
      </c>
      <c r="F165" s="38" t="e">
        <f>VLOOKUP(C165, [1]PrimarySport!$A$2:$C$113, 3, FALSE)</f>
        <v>#N/A</v>
      </c>
      <c r="H165">
        <v>1</v>
      </c>
      <c r="I165" s="38">
        <f t="shared" si="5"/>
        <v>161</v>
      </c>
      <c r="J165" s="38" t="str">
        <f t="shared" si="4"/>
        <v>update entity set  athleticsposmale=604  where categoryid=1 and name = '英皇書院同學會小學第二校';</v>
      </c>
    </row>
    <row r="166" spans="1:10">
      <c r="A166" s="24" t="str">
        <f>"athleticsposfemale="&amp;D166</f>
        <v>athleticsposfemale=151</v>
      </c>
      <c r="B166" s="24" t="s">
        <v>234</v>
      </c>
      <c r="C166" s="24" t="s">
        <v>235</v>
      </c>
      <c r="D166" s="24" t="s">
        <v>122</v>
      </c>
      <c r="E166" s="38" t="e">
        <f>VLOOKUP(C166, [1]PrimarySport!$A$2:$C$113, 2, FALSE)</f>
        <v>#N/A</v>
      </c>
      <c r="F166" s="38" t="e">
        <f>VLOOKUP(C166, [1]PrimarySport!$A$2:$C$113, 3, FALSE)</f>
        <v>#N/A</v>
      </c>
      <c r="H166">
        <v>1</v>
      </c>
      <c r="I166" s="38">
        <f t="shared" si="5"/>
        <v>162</v>
      </c>
      <c r="J166" s="38" t="str">
        <f t="shared" si="4"/>
        <v>update entity set  athleticsposfemale=151  where categoryid=1 and name = '英皇書院同學會小學第二校';</v>
      </c>
    </row>
    <row r="167" spans="1:10">
      <c r="A167" s="24" t="str">
        <f>"athleticsposmale="&amp;D167</f>
        <v>athleticsposmale=1134.5</v>
      </c>
      <c r="B167" s="24" t="s">
        <v>616</v>
      </c>
      <c r="C167" s="24" t="s">
        <v>641</v>
      </c>
      <c r="D167" s="24">
        <v>1134.5</v>
      </c>
      <c r="E167" s="38" t="e">
        <f>VLOOKUP(C167, [1]PrimarySport!$A$2:$C$113, 2, FALSE)</f>
        <v>#N/A</v>
      </c>
      <c r="F167" s="38" t="e">
        <f>VLOOKUP(C167, [1]PrimarySport!$A$2:$C$113, 3, FALSE)</f>
        <v>#N/A</v>
      </c>
      <c r="H167">
        <v>1</v>
      </c>
      <c r="I167" s="38">
        <f t="shared" si="5"/>
        <v>163</v>
      </c>
      <c r="J167" s="38" t="str">
        <f t="shared" si="4"/>
        <v>update entity set  athleticsposmale=1134.5  where categoryid=1 and name = '英華小學';</v>
      </c>
    </row>
    <row r="168" spans="1:10">
      <c r="A168" s="24" t="str">
        <f>"athleticsposfemale="&amp;D168</f>
        <v>athleticsposfemale=</v>
      </c>
      <c r="B168" s="24" t="s">
        <v>616</v>
      </c>
      <c r="C168" s="24" t="s">
        <v>641</v>
      </c>
      <c r="D168" s="24"/>
      <c r="E168" s="38" t="e">
        <f>VLOOKUP(C168, [1]PrimarySport!$A$2:$C$113, 2, FALSE)</f>
        <v>#N/A</v>
      </c>
      <c r="F168" s="38" t="e">
        <f>VLOOKUP(C168, [1]PrimarySport!$A$2:$C$113, 3, FALSE)</f>
        <v>#N/A</v>
      </c>
      <c r="H168">
        <v>1</v>
      </c>
      <c r="I168" s="38" t="str">
        <f t="shared" si="5"/>
        <v/>
      </c>
      <c r="J168" s="38" t="str">
        <f t="shared" si="4"/>
        <v/>
      </c>
    </row>
    <row r="169" spans="1:10">
      <c r="A169" s="24" t="str">
        <f>"athleticsposmale="&amp;D169</f>
        <v>athleticsposmale=230</v>
      </c>
      <c r="B169" s="24" t="s">
        <v>348</v>
      </c>
      <c r="C169" s="24" t="s">
        <v>349</v>
      </c>
      <c r="D169" s="24" t="s">
        <v>153</v>
      </c>
      <c r="E169" s="38" t="e">
        <f>VLOOKUP(C169, [1]PrimarySport!$A$2:$C$113, 2, FALSE)</f>
        <v>#N/A</v>
      </c>
      <c r="F169" s="38" t="e">
        <f>VLOOKUP(C169, [1]PrimarySport!$A$2:$C$113, 3, FALSE)</f>
        <v>#N/A</v>
      </c>
      <c r="H169">
        <v>1</v>
      </c>
      <c r="I169" s="38">
        <f t="shared" si="5"/>
        <v>164</v>
      </c>
      <c r="J169" s="38" t="str">
        <f t="shared" si="4"/>
        <v>update entity set  athleticsposmale=230  where categoryid=1 and name = '迦密梁省德學校';</v>
      </c>
    </row>
    <row r="170" spans="1:10">
      <c r="A170" s="24" t="str">
        <f>"athleticsposfemale="&amp;D170</f>
        <v>athleticsposfemale=175</v>
      </c>
      <c r="B170" s="24" t="s">
        <v>348</v>
      </c>
      <c r="C170" s="24" t="s">
        <v>349</v>
      </c>
      <c r="D170" s="24" t="s">
        <v>500</v>
      </c>
      <c r="E170" s="38" t="e">
        <f>VLOOKUP(C170, [1]PrimarySport!$A$2:$C$113, 2, FALSE)</f>
        <v>#N/A</v>
      </c>
      <c r="F170" s="38" t="e">
        <f>VLOOKUP(C170, [1]PrimarySport!$A$2:$C$113, 3, FALSE)</f>
        <v>#N/A</v>
      </c>
      <c r="H170">
        <v>1</v>
      </c>
      <c r="I170" s="38">
        <f t="shared" si="5"/>
        <v>165</v>
      </c>
      <c r="J170" s="38" t="str">
        <f t="shared" si="4"/>
        <v>update entity set  athleticsposfemale=175  where categoryid=1 and name = '迦密梁省德學校';</v>
      </c>
    </row>
    <row r="171" spans="1:10">
      <c r="A171" s="24" t="str">
        <f>"athleticsposmale="&amp;D171</f>
        <v>athleticsposmale=303</v>
      </c>
      <c r="B171" s="24" t="s">
        <v>222</v>
      </c>
      <c r="C171" s="24" t="s">
        <v>223</v>
      </c>
      <c r="D171" s="24" t="s">
        <v>225</v>
      </c>
      <c r="E171" s="38" t="e">
        <f>VLOOKUP(C171, [1]PrimarySport!$A$2:$C$113, 2, FALSE)</f>
        <v>#N/A</v>
      </c>
      <c r="F171" s="38" t="e">
        <f>VLOOKUP(C171, [1]PrimarySport!$A$2:$C$113, 3, FALSE)</f>
        <v>#N/A</v>
      </c>
      <c r="H171">
        <v>1</v>
      </c>
      <c r="I171" s="38">
        <f t="shared" si="5"/>
        <v>166</v>
      </c>
      <c r="J171" s="38" t="str">
        <f t="shared" si="4"/>
        <v>update entity set  athleticsposmale=303  where categoryid=1 and name = '香島道官立小學';</v>
      </c>
    </row>
    <row r="172" spans="1:10">
      <c r="A172" s="24" t="str">
        <f>"athleticsposfemale="&amp;D172</f>
        <v>athleticsposfemale=154</v>
      </c>
      <c r="B172" s="24" t="s">
        <v>222</v>
      </c>
      <c r="C172" s="24" t="s">
        <v>223</v>
      </c>
      <c r="D172" s="24" t="s">
        <v>323</v>
      </c>
      <c r="E172" s="38" t="e">
        <f>VLOOKUP(C172, [1]PrimarySport!$A$2:$C$113, 2, FALSE)</f>
        <v>#N/A</v>
      </c>
      <c r="F172" s="38" t="e">
        <f>VLOOKUP(C172, [1]PrimarySport!$A$2:$C$113, 3, FALSE)</f>
        <v>#N/A</v>
      </c>
      <c r="H172">
        <v>1</v>
      </c>
      <c r="I172" s="38">
        <f t="shared" si="5"/>
        <v>167</v>
      </c>
      <c r="J172" s="38" t="str">
        <f t="shared" si="4"/>
        <v>update entity set  athleticsposfemale=154  where categoryid=1 and name = '香島道官立小學';</v>
      </c>
    </row>
    <row r="173" spans="1:10">
      <c r="A173" s="24" t="str">
        <f>"athleticsposmale=" &amp;D173</f>
        <v>athleticsposmale=404</v>
      </c>
      <c r="B173" s="24" t="s">
        <v>116</v>
      </c>
      <c r="C173" s="24" t="s">
        <v>117</v>
      </c>
      <c r="D173" s="24" t="s">
        <v>141</v>
      </c>
      <c r="E173" s="38" t="e">
        <f>VLOOKUP(C173, [1]PrimarySport!$A$2:$C$113, 2, FALSE)</f>
        <v>#N/A</v>
      </c>
      <c r="F173" s="38" t="e">
        <f>VLOOKUP(C173, [1]PrimarySport!$A$2:$C$113, 3, FALSE)</f>
        <v>#N/A</v>
      </c>
      <c r="H173">
        <v>1</v>
      </c>
      <c r="I173" s="38">
        <f t="shared" si="5"/>
        <v>168</v>
      </c>
      <c r="J173" s="38" t="str">
        <f t="shared" si="4"/>
        <v>update entity set  athleticsposmale=404  where categoryid=1 and name = '香港中國婦女會丘佐榮學校';</v>
      </c>
    </row>
    <row r="174" spans="1:10">
      <c r="A174" s="24" t="str">
        <f>"athleticsposfemale="&amp;D174</f>
        <v>athleticsposfemale=350</v>
      </c>
      <c r="B174" s="24" t="s">
        <v>116</v>
      </c>
      <c r="C174" s="24" t="s">
        <v>117</v>
      </c>
      <c r="D174" s="24" t="s">
        <v>184</v>
      </c>
      <c r="E174" s="38" t="e">
        <f>VLOOKUP(C174, [1]PrimarySport!$A$2:$C$113, 2, FALSE)</f>
        <v>#N/A</v>
      </c>
      <c r="F174" s="38" t="e">
        <f>VLOOKUP(C174, [1]PrimarySport!$A$2:$C$113, 3, FALSE)</f>
        <v>#N/A</v>
      </c>
      <c r="H174">
        <v>1</v>
      </c>
      <c r="I174" s="38">
        <f t="shared" si="5"/>
        <v>169</v>
      </c>
      <c r="J174" s="38" t="str">
        <f t="shared" si="4"/>
        <v>update entity set  athleticsposfemale=350  where categoryid=1 and name = '香港中國婦女會丘佐榮學校';</v>
      </c>
    </row>
    <row r="175" spans="1:10">
      <c r="A175" s="24" t="str">
        <f>"athleticsposmale="&amp;D175</f>
        <v>athleticsposmale=730</v>
      </c>
      <c r="B175" s="24" t="s">
        <v>188</v>
      </c>
      <c r="C175" s="24" t="s">
        <v>189</v>
      </c>
      <c r="D175" s="24" t="s">
        <v>191</v>
      </c>
      <c r="E175" s="38" t="e">
        <f>VLOOKUP(C175, [1]PrimarySport!$A$2:$C$113, 2, FALSE)</f>
        <v>#N/A</v>
      </c>
      <c r="F175" s="38" t="e">
        <f>VLOOKUP(C175, [1]PrimarySport!$A$2:$C$113, 3, FALSE)</f>
        <v>#N/A</v>
      </c>
      <c r="H175">
        <v>1</v>
      </c>
      <c r="I175" s="38">
        <f t="shared" si="5"/>
        <v>170</v>
      </c>
      <c r="J175" s="38" t="str">
        <f t="shared" si="4"/>
        <v>update entity set  athleticsposmale=730  where categoryid=1 and name = '香港仔聖伯多祿天主教小學';</v>
      </c>
    </row>
    <row r="176" spans="1:10">
      <c r="A176" s="24" t="str">
        <f>"athleticsposfemale="&amp;D176</f>
        <v>athleticsposfemale=636</v>
      </c>
      <c r="B176" s="24" t="s">
        <v>188</v>
      </c>
      <c r="C176" s="24" t="s">
        <v>189</v>
      </c>
      <c r="D176" s="24" t="s">
        <v>311</v>
      </c>
      <c r="E176" s="38" t="e">
        <f>VLOOKUP(C176, [1]PrimarySport!$A$2:$C$113, 2, FALSE)</f>
        <v>#N/A</v>
      </c>
      <c r="F176" s="38" t="e">
        <f>VLOOKUP(C176, [1]PrimarySport!$A$2:$C$113, 3, FALSE)</f>
        <v>#N/A</v>
      </c>
      <c r="H176">
        <v>1</v>
      </c>
      <c r="I176" s="38">
        <f t="shared" si="5"/>
        <v>171</v>
      </c>
      <c r="J176" s="38" t="str">
        <f t="shared" si="4"/>
        <v>update entity set  athleticsposfemale=636  where categoryid=1 and name = '香港仔聖伯多祿天主教小學';</v>
      </c>
    </row>
    <row r="177" spans="1:10">
      <c r="A177" s="24" t="str">
        <f>"athleticsposmale="&amp;D177</f>
        <v>athleticsposmale=35</v>
      </c>
      <c r="B177" s="24" t="s">
        <v>626</v>
      </c>
      <c r="C177" s="24" t="s">
        <v>627</v>
      </c>
      <c r="D177" s="24" t="s">
        <v>77</v>
      </c>
      <c r="E177" s="38" t="e">
        <f>VLOOKUP(C177, [1]PrimarySport!$A$2:$C$113, 2, FALSE)</f>
        <v>#N/A</v>
      </c>
      <c r="F177" s="38" t="e">
        <f>VLOOKUP(C177, [1]PrimarySport!$A$2:$C$113, 3, FALSE)</f>
        <v>#N/A</v>
      </c>
      <c r="H177">
        <v>1</v>
      </c>
      <c r="I177" s="38">
        <f t="shared" si="5"/>
        <v>172</v>
      </c>
      <c r="J177" s="38" t="str">
        <f t="shared" si="4"/>
        <v>update entity set  athleticsposmale=35  where categoryid=1 and name = '香港四邑商工總會新會商會學校';</v>
      </c>
    </row>
    <row r="178" spans="1:10">
      <c r="A178" s="25" t="str">
        <f>"athleticsposfemale="&amp;D178</f>
        <v>athleticsposfemale=45</v>
      </c>
      <c r="B178" s="25" t="s">
        <v>626</v>
      </c>
      <c r="C178" s="25" t="s">
        <v>627</v>
      </c>
      <c r="D178" s="25" t="s">
        <v>397</v>
      </c>
      <c r="E178" s="38" t="e">
        <f>VLOOKUP(C178, [1]PrimarySport!$A$2:$C$113, 2, FALSE)</f>
        <v>#N/A</v>
      </c>
      <c r="F178" s="38" t="e">
        <f>VLOOKUP(C178, [1]PrimarySport!$A$2:$C$113, 3, FALSE)</f>
        <v>#N/A</v>
      </c>
      <c r="H178">
        <v>1</v>
      </c>
      <c r="I178" s="38">
        <f t="shared" si="5"/>
        <v>173</v>
      </c>
      <c r="J178" s="38" t="str">
        <f t="shared" si="4"/>
        <v>update entity set  athleticsposfemale=45  where categoryid=1 and name = '香港四邑商工總會新會商會學校';</v>
      </c>
    </row>
    <row r="179" spans="1:10">
      <c r="A179" s="25" t="str">
        <f>"athleticsposmale="&amp;D179</f>
        <v>athleticsposmale=612</v>
      </c>
      <c r="B179" s="25" t="s">
        <v>219</v>
      </c>
      <c r="C179" s="25" t="s">
        <v>220</v>
      </c>
      <c r="D179" s="25" t="s">
        <v>221</v>
      </c>
      <c r="E179" s="38" t="e">
        <f>VLOOKUP(C179, [1]PrimarySport!$A$2:$C$113, 2, FALSE)</f>
        <v>#N/A</v>
      </c>
      <c r="F179" s="38" t="e">
        <f>VLOOKUP(C179, [1]PrimarySport!$A$2:$C$113, 3, FALSE)</f>
        <v>#N/A</v>
      </c>
      <c r="H179">
        <v>1</v>
      </c>
      <c r="I179" s="38">
        <f t="shared" si="5"/>
        <v>174</v>
      </c>
      <c r="J179" s="38" t="str">
        <f t="shared" si="4"/>
        <v>update entity set  athleticsposmale=612  where categoryid=1 and name = '香港南區官立小學';</v>
      </c>
    </row>
    <row r="180" spans="1:10">
      <c r="A180" s="25" t="str">
        <f>"athleticsposfemale="&amp;D180</f>
        <v>athleticsposfemale=168</v>
      </c>
      <c r="B180" s="25" t="s">
        <v>219</v>
      </c>
      <c r="C180" s="25" t="s">
        <v>220</v>
      </c>
      <c r="D180" s="25" t="s">
        <v>321</v>
      </c>
      <c r="E180" s="38" t="e">
        <f>VLOOKUP(C180, [1]PrimarySport!$A$2:$C$113, 2, FALSE)</f>
        <v>#N/A</v>
      </c>
      <c r="F180" s="38" t="e">
        <f>VLOOKUP(C180, [1]PrimarySport!$A$2:$C$113, 3, FALSE)</f>
        <v>#N/A</v>
      </c>
      <c r="H180">
        <v>1</v>
      </c>
      <c r="I180" s="38">
        <f t="shared" si="5"/>
        <v>175</v>
      </c>
      <c r="J180" s="38" t="str">
        <f t="shared" si="4"/>
        <v>update entity set  athleticsposfemale=168  where categoryid=1 and name = '香港南區官立小學';</v>
      </c>
    </row>
    <row r="181" spans="1:10">
      <c r="A181" s="25" t="str">
        <f>"athleticsposmale=" &amp;D181</f>
        <v>athleticsposmale=421.3</v>
      </c>
      <c r="B181" s="25" t="s">
        <v>122</v>
      </c>
      <c r="C181" s="25" t="s">
        <v>123</v>
      </c>
      <c r="D181" s="25" t="s">
        <v>144</v>
      </c>
      <c r="E181" s="38" t="str">
        <f>VLOOKUP(C181, [1]PrimarySport!$A$2:$C$113, 2, FALSE)</f>
        <v>香港真光中學（小學部）</v>
      </c>
      <c r="F181" s="38">
        <f>VLOOKUP(C181, [1]PrimarySport!$A$2:$C$113, 3, FALSE)</f>
        <v>1</v>
      </c>
      <c r="G181" t="s">
        <v>783</v>
      </c>
      <c r="H181">
        <v>1</v>
      </c>
      <c r="I181" s="38">
        <f t="shared" si="5"/>
        <v>176</v>
      </c>
      <c r="J181" s="38" t="str">
        <f t="shared" si="4"/>
        <v>update entity set  athleticsposmale=421.3  where categoryid=1 and name = '香港真光中學（小學部）';</v>
      </c>
    </row>
    <row r="182" spans="1:10">
      <c r="A182" s="25" t="str">
        <f>"athleticsposfemale="&amp;D182</f>
        <v>athleticsposfemale=654</v>
      </c>
      <c r="B182" s="25" t="s">
        <v>122</v>
      </c>
      <c r="C182" s="25" t="s">
        <v>123</v>
      </c>
      <c r="D182" s="25" t="s">
        <v>187</v>
      </c>
      <c r="E182" s="38" t="str">
        <f>VLOOKUP(C182, [1]PrimarySport!$A$2:$C$113, 2, FALSE)</f>
        <v>香港真光中學（小學部）</v>
      </c>
      <c r="F182" s="38">
        <f>VLOOKUP(C182, [1]PrimarySport!$A$2:$C$113, 3, FALSE)</f>
        <v>1</v>
      </c>
      <c r="G182" t="s">
        <v>783</v>
      </c>
      <c r="H182">
        <v>1</v>
      </c>
      <c r="I182" s="38">
        <f t="shared" si="5"/>
        <v>177</v>
      </c>
      <c r="J182" s="38" t="str">
        <f t="shared" si="4"/>
        <v>update entity set  athleticsposfemale=654  where categoryid=1 and name = '香港真光中學（小學部）';</v>
      </c>
    </row>
    <row r="183" spans="1:10">
      <c r="A183" s="25" t="str">
        <f>"athleticsposmale="&amp;D183</f>
        <v>athleticsposmale=925.5</v>
      </c>
      <c r="B183" s="25" t="s">
        <v>185</v>
      </c>
      <c r="C183" s="25" t="s">
        <v>441</v>
      </c>
      <c r="D183" s="25" t="s">
        <v>442</v>
      </c>
      <c r="E183" s="38" t="e">
        <f>VLOOKUP(C183, [1]PrimarySport!$A$2:$C$113, 2, FALSE)</f>
        <v>#N/A</v>
      </c>
      <c r="F183" s="38" t="e">
        <f>VLOOKUP(C183, [1]PrimarySport!$A$2:$C$113, 3, FALSE)</f>
        <v>#N/A</v>
      </c>
      <c r="H183">
        <v>1</v>
      </c>
      <c r="I183" s="38">
        <f t="shared" si="5"/>
        <v>178</v>
      </c>
      <c r="J183" s="38" t="str">
        <f t="shared" si="4"/>
        <v>update entity set  athleticsposmale=925.5  where categoryid=1 and name = '香港培正小學';</v>
      </c>
    </row>
    <row r="184" spans="1:10">
      <c r="A184" s="25" t="str">
        <f>"athleticsposfemale="&amp;D184</f>
        <v>athleticsposfemale=811</v>
      </c>
      <c r="B184" s="25" t="s">
        <v>185</v>
      </c>
      <c r="C184" s="25" t="s">
        <v>441</v>
      </c>
      <c r="D184" s="25" t="s">
        <v>513</v>
      </c>
      <c r="E184" s="38" t="e">
        <f>VLOOKUP(C184, [1]PrimarySport!$A$2:$C$113, 2, FALSE)</f>
        <v>#N/A</v>
      </c>
      <c r="F184" s="38" t="e">
        <f>VLOOKUP(C184, [1]PrimarySport!$A$2:$C$113, 3, FALSE)</f>
        <v>#N/A</v>
      </c>
      <c r="H184">
        <v>1</v>
      </c>
      <c r="I184" s="38">
        <f t="shared" si="5"/>
        <v>179</v>
      </c>
      <c r="J184" s="38" t="str">
        <f t="shared" si="4"/>
        <v>update entity set  athleticsposfemale=811  where categoryid=1 and name = '香港培正小學';</v>
      </c>
    </row>
    <row r="185" spans="1:10">
      <c r="A185" s="25" t="str">
        <f>"athleticsposmale="&amp;D185</f>
        <v>athleticsposmale=370</v>
      </c>
      <c r="B185" s="25" t="s">
        <v>438</v>
      </c>
      <c r="C185" s="25" t="s">
        <v>439</v>
      </c>
      <c r="D185" s="25" t="s">
        <v>440</v>
      </c>
      <c r="E185" s="38" t="e">
        <f>VLOOKUP(C185, [1]PrimarySport!$A$2:$C$113, 2, FALSE)</f>
        <v>#N/A</v>
      </c>
      <c r="F185" s="38" t="e">
        <f>VLOOKUP(C185, [1]PrimarySport!$A$2:$C$113, 3, FALSE)</f>
        <v>#N/A</v>
      </c>
      <c r="H185">
        <v>1</v>
      </c>
      <c r="I185" s="38">
        <f t="shared" si="5"/>
        <v>180</v>
      </c>
      <c r="J185" s="38" t="str">
        <f t="shared" si="4"/>
        <v>update entity set  athleticsposmale=370  where categoryid=1 and name = '香港培道小學';</v>
      </c>
    </row>
    <row r="186" spans="1:10">
      <c r="A186" s="25" t="str">
        <f>"athleticsposfemale="&amp;D186</f>
        <v>athleticsposfemale=316</v>
      </c>
      <c r="B186" s="25" t="s">
        <v>438</v>
      </c>
      <c r="C186" s="25" t="s">
        <v>439</v>
      </c>
      <c r="D186" s="25" t="s">
        <v>376</v>
      </c>
      <c r="E186" s="38" t="e">
        <f>VLOOKUP(C186, [1]PrimarySport!$A$2:$C$113, 2, FALSE)</f>
        <v>#N/A</v>
      </c>
      <c r="F186" s="38" t="e">
        <f>VLOOKUP(C186, [1]PrimarySport!$A$2:$C$113, 3, FALSE)</f>
        <v>#N/A</v>
      </c>
      <c r="H186">
        <v>1</v>
      </c>
      <c r="I186" s="38">
        <f t="shared" si="5"/>
        <v>181</v>
      </c>
      <c r="J186" s="38" t="str">
        <f t="shared" si="4"/>
        <v>update entity set  athleticsposfemale=316  where categoryid=1 and name = '香港培道小學';</v>
      </c>
    </row>
    <row r="187" spans="1:10">
      <c r="A187" s="25" t="str">
        <f>"athleticsposmale="&amp;D187</f>
        <v>athleticsposmale=208</v>
      </c>
      <c r="B187" s="25" t="s">
        <v>393</v>
      </c>
      <c r="C187" s="25" t="s">
        <v>394</v>
      </c>
      <c r="D187" s="25" t="s">
        <v>210</v>
      </c>
      <c r="E187" s="38" t="e">
        <f>VLOOKUP(C187, [1]PrimarySport!$A$2:$C$113, 2, FALSE)</f>
        <v>#N/A</v>
      </c>
      <c r="F187" s="38" t="e">
        <f>VLOOKUP(C187, [1]PrimarySport!$A$2:$C$113, 3, FALSE)</f>
        <v>#N/A</v>
      </c>
      <c r="H187">
        <v>1</v>
      </c>
      <c r="I187" s="38">
        <f t="shared" si="5"/>
        <v>182</v>
      </c>
      <c r="J187" s="38" t="str">
        <f t="shared" si="4"/>
        <v>update entity set  athleticsposmale=208  where categoryid=1 and name = '香港道教聯合會雲泉學校';</v>
      </c>
    </row>
    <row r="188" spans="1:10">
      <c r="A188" s="25" t="str">
        <f>"athleticsposfemale="&amp;D188</f>
        <v>athleticsposfemale=40</v>
      </c>
      <c r="B188" s="25" t="s">
        <v>393</v>
      </c>
      <c r="C188" s="25" t="s">
        <v>394</v>
      </c>
      <c r="D188" s="25" t="s">
        <v>312</v>
      </c>
      <c r="E188" s="38" t="e">
        <f>VLOOKUP(C188, [1]PrimarySport!$A$2:$C$113, 2, FALSE)</f>
        <v>#N/A</v>
      </c>
      <c r="F188" s="38" t="e">
        <f>VLOOKUP(C188, [1]PrimarySport!$A$2:$C$113, 3, FALSE)</f>
        <v>#N/A</v>
      </c>
      <c r="H188">
        <v>1</v>
      </c>
      <c r="I188" s="38">
        <f t="shared" si="5"/>
        <v>183</v>
      </c>
      <c r="J188" s="38" t="str">
        <f t="shared" si="4"/>
        <v>update entity set  athleticsposfemale=40  where categoryid=1 and name = '香港道教聯合會雲泉學校';</v>
      </c>
    </row>
    <row r="189" spans="1:10">
      <c r="A189" s="25" t="str">
        <f>"athleticsposmale="&amp;D189</f>
        <v>athleticsposmale=510</v>
      </c>
      <c r="B189" s="25" t="s">
        <v>381</v>
      </c>
      <c r="C189" s="25" t="s">
        <v>382</v>
      </c>
      <c r="D189" s="25" t="s">
        <v>69</v>
      </c>
      <c r="E189" s="38" t="e">
        <f>VLOOKUP(C189, [1]PrimarySport!$A$2:$C$113, 2, FALSE)</f>
        <v>#N/A</v>
      </c>
      <c r="F189" s="38" t="e">
        <f>VLOOKUP(C189, [1]PrimarySport!$A$2:$C$113, 3, FALSE)</f>
        <v>#N/A</v>
      </c>
      <c r="H189">
        <v>1</v>
      </c>
      <c r="I189" s="38">
        <f t="shared" si="5"/>
        <v>184</v>
      </c>
      <c r="J189" s="38" t="str">
        <f t="shared" si="4"/>
        <v>update entity set  athleticsposmale=510  where categoryid=1 and name = '香港道教聯合會圓玄學院陳呂重德紀念學校';</v>
      </c>
    </row>
    <row r="190" spans="1:10">
      <c r="A190" s="25" t="str">
        <f>"athleticsposfemale="&amp;D190</f>
        <v>athleticsposfemale=291</v>
      </c>
      <c r="B190" s="25" t="s">
        <v>381</v>
      </c>
      <c r="C190" s="25" t="s">
        <v>382</v>
      </c>
      <c r="D190" s="25" t="s">
        <v>505</v>
      </c>
      <c r="E190" s="38" t="e">
        <f>VLOOKUP(C190, [1]PrimarySport!$A$2:$C$113, 2, FALSE)</f>
        <v>#N/A</v>
      </c>
      <c r="F190" s="38" t="e">
        <f>VLOOKUP(C190, [1]PrimarySport!$A$2:$C$113, 3, FALSE)</f>
        <v>#N/A</v>
      </c>
      <c r="H190">
        <v>1</v>
      </c>
      <c r="I190" s="38">
        <f t="shared" si="5"/>
        <v>185</v>
      </c>
      <c r="J190" s="38" t="str">
        <f t="shared" si="4"/>
        <v>update entity set  athleticsposfemale=291  where categoryid=1 and name = '香港道教聯合會圓玄學院陳呂重德紀念學校';</v>
      </c>
    </row>
    <row r="191" spans="1:10">
      <c r="A191" s="25" t="str">
        <f>"athleticsposmale=" &amp;D191</f>
        <v>athleticsposmale=448</v>
      </c>
      <c r="B191" s="25" t="s">
        <v>8</v>
      </c>
      <c r="C191" s="25" t="s">
        <v>9</v>
      </c>
      <c r="D191" s="25" t="s">
        <v>60</v>
      </c>
      <c r="E191" s="38" t="e">
        <f>VLOOKUP(C191, [1]PrimarySport!$A$2:$C$113, 2, FALSE)</f>
        <v>#N/A</v>
      </c>
      <c r="F191" s="38" t="e">
        <f>VLOOKUP(C191, [1]PrimarySport!$A$2:$C$113, 3, FALSE)</f>
        <v>#N/A</v>
      </c>
      <c r="H191">
        <v>1</v>
      </c>
      <c r="I191" s="38">
        <f t="shared" si="5"/>
        <v>186</v>
      </c>
      <c r="J191" s="38" t="str">
        <f t="shared" si="4"/>
        <v>update entity set  athleticsposmale=448  where categoryid=1 and name = '香港嘉諾撒學校';</v>
      </c>
    </row>
    <row r="192" spans="1:10">
      <c r="A192" s="25" t="str">
        <f>"athleticsposfemale="&amp;D192</f>
        <v>athleticsposfemale=785</v>
      </c>
      <c r="B192" s="25" t="s">
        <v>8</v>
      </c>
      <c r="C192" s="25" t="s">
        <v>9</v>
      </c>
      <c r="D192" s="25" t="s">
        <v>149</v>
      </c>
      <c r="E192" s="38" t="e">
        <f>VLOOKUP(C192, [1]PrimarySport!$A$2:$C$113, 2, FALSE)</f>
        <v>#N/A</v>
      </c>
      <c r="F192" s="38" t="e">
        <f>VLOOKUP(C192, [1]PrimarySport!$A$2:$C$113, 3, FALSE)</f>
        <v>#N/A</v>
      </c>
      <c r="H192">
        <v>1</v>
      </c>
      <c r="I192" s="38">
        <f t="shared" si="5"/>
        <v>187</v>
      </c>
      <c r="J192" s="38" t="str">
        <f t="shared" si="4"/>
        <v>update entity set  athleticsposfemale=785  where categoryid=1 and name = '香港嘉諾撒學校';</v>
      </c>
    </row>
    <row r="193" spans="1:10">
      <c r="A193" s="25" t="str">
        <f>"athleticsposmale="&amp;D193</f>
        <v>athleticsposmale=333</v>
      </c>
      <c r="B193" s="25" t="s">
        <v>207</v>
      </c>
      <c r="C193" s="25" t="s">
        <v>208</v>
      </c>
      <c r="D193" s="25" t="s">
        <v>209</v>
      </c>
      <c r="E193" s="38" t="e">
        <f>VLOOKUP(C193, [1]PrimarySport!$A$2:$C$113, 2, FALSE)</f>
        <v>#N/A</v>
      </c>
      <c r="F193" s="38" t="e">
        <f>VLOOKUP(C193, [1]PrimarySport!$A$2:$C$113, 3, FALSE)</f>
        <v>#N/A</v>
      </c>
      <c r="H193">
        <v>1</v>
      </c>
      <c r="I193" s="38">
        <f t="shared" si="5"/>
        <v>188</v>
      </c>
      <c r="J193" s="38" t="str">
        <f t="shared" ref="J193:J256" si="6">IF(A193="athleticsposfemale=","",IF(A193="athleticsposmale=","",IF(H193="X","","update entity set  "&amp;A193&amp;"  where categoryid=" &amp; IF(H193=5, "5", "1") &amp; " and name = '"&amp;IF(G193&lt;&gt;"",G193,C193)&amp;"';")))</f>
        <v>update entity set  athleticsposmale=333  where categoryid=1 and name = '香港潮商學校';</v>
      </c>
    </row>
    <row r="194" spans="1:10">
      <c r="A194" s="25" t="str">
        <f>"athleticsposfemale="&amp;D194</f>
        <v>athleticsposfemale=294</v>
      </c>
      <c r="B194" s="25" t="s">
        <v>207</v>
      </c>
      <c r="C194" s="25" t="s">
        <v>208</v>
      </c>
      <c r="D194" s="25" t="s">
        <v>317</v>
      </c>
      <c r="E194" s="38" t="e">
        <f>VLOOKUP(C194, [1]PrimarySport!$A$2:$C$113, 2, FALSE)</f>
        <v>#N/A</v>
      </c>
      <c r="F194" s="38" t="e">
        <f>VLOOKUP(C194, [1]PrimarySport!$A$2:$C$113, 3, FALSE)</f>
        <v>#N/A</v>
      </c>
      <c r="H194">
        <v>1</v>
      </c>
      <c r="I194" s="38">
        <f t="shared" si="5"/>
        <v>189</v>
      </c>
      <c r="J194" s="38" t="str">
        <f t="shared" si="6"/>
        <v>update entity set  athleticsposfemale=294  where categoryid=1 and name = '香港潮商學校';</v>
      </c>
    </row>
    <row r="195" spans="1:10">
      <c r="A195" s="25" t="str">
        <f>"athleticsposmale="&amp;D195</f>
        <v>athleticsposmale=717</v>
      </c>
      <c r="B195" s="25" t="s">
        <v>139</v>
      </c>
      <c r="C195" s="25" t="s">
        <v>552</v>
      </c>
      <c r="D195" s="25" t="s">
        <v>328</v>
      </c>
      <c r="E195" s="38" t="e">
        <f>VLOOKUP(C195, [1]PrimarySport!$A$2:$C$113, 2, FALSE)</f>
        <v>#N/A</v>
      </c>
      <c r="F195" s="38" t="e">
        <f>VLOOKUP(C195, [1]PrimarySport!$A$2:$C$113, 3, FALSE)</f>
        <v>#N/A</v>
      </c>
      <c r="H195">
        <v>1</v>
      </c>
      <c r="I195" s="38">
        <f t="shared" si="5"/>
        <v>190</v>
      </c>
      <c r="J195" s="38" t="str">
        <f t="shared" si="6"/>
        <v>update entity set  athleticsposmale=717  where categoryid=1 and name = '旅港開平商會學校';</v>
      </c>
    </row>
    <row r="196" spans="1:10">
      <c r="A196" s="25" t="str">
        <f>"athleticsposfemale="&amp;D196</f>
        <v>athleticsposfemale=420</v>
      </c>
      <c r="B196" s="25" t="s">
        <v>139</v>
      </c>
      <c r="C196" s="25" t="s">
        <v>552</v>
      </c>
      <c r="D196" s="25" t="s">
        <v>564</v>
      </c>
      <c r="E196" s="38" t="e">
        <f>VLOOKUP(C196, [1]PrimarySport!$A$2:$C$113, 2, FALSE)</f>
        <v>#N/A</v>
      </c>
      <c r="F196" s="38" t="e">
        <f>VLOOKUP(C196, [1]PrimarySport!$A$2:$C$113, 3, FALSE)</f>
        <v>#N/A</v>
      </c>
      <c r="H196">
        <v>1</v>
      </c>
      <c r="I196" s="38">
        <f t="shared" ref="I196:I259" si="7">IF(A196="athleticsposfemale=","",IF(A196="athleticsposmale=","",IF(H196="X", "", IF(I195="", I194+1, I195+1))))</f>
        <v>191</v>
      </c>
      <c r="J196" s="38" t="str">
        <f t="shared" si="6"/>
        <v>update entity set  athleticsposfemale=420  where categoryid=1 and name = '旅港開平商會學校';</v>
      </c>
    </row>
    <row r="197" spans="1:10">
      <c r="A197" s="17" t="str">
        <f>"athleticsposmale="&amp;D197</f>
        <v>athleticsposmale=1</v>
      </c>
      <c r="B197" s="26" t="s">
        <v>143</v>
      </c>
      <c r="C197" s="26" t="s">
        <v>240</v>
      </c>
      <c r="D197" s="26" t="s">
        <v>73</v>
      </c>
      <c r="E197" s="38" t="e">
        <f>VLOOKUP(C197, [1]PrimarySport!$A$2:$C$113, 2, FALSE)</f>
        <v>#N/A</v>
      </c>
      <c r="F197" s="38" t="e">
        <f>VLOOKUP(C197, [1]PrimarySport!$A$2:$C$113, 3, FALSE)</f>
        <v>#N/A</v>
      </c>
      <c r="H197">
        <v>1</v>
      </c>
      <c r="I197" s="38">
        <f t="shared" si="7"/>
        <v>192</v>
      </c>
      <c r="J197" s="38" t="str">
        <f t="shared" si="6"/>
        <v>update entity set  athleticsposmale=1  where categoryid=1 and name = '海怡寶血小學';</v>
      </c>
    </row>
    <row r="198" spans="1:10">
      <c r="A198" s="27" t="str">
        <f>"athleticsposfemale="&amp;D198</f>
        <v>athleticsposfemale=237</v>
      </c>
      <c r="B198" s="26" t="s">
        <v>143</v>
      </c>
      <c r="C198" s="26" t="s">
        <v>240</v>
      </c>
      <c r="D198" s="26" t="s">
        <v>288</v>
      </c>
      <c r="E198" s="38" t="e">
        <f>VLOOKUP(C198, [1]PrimarySport!$A$2:$C$113, 2, FALSE)</f>
        <v>#N/A</v>
      </c>
      <c r="F198" s="38" t="e">
        <f>VLOOKUP(C198, [1]PrimarySport!$A$2:$C$113, 3, FALSE)</f>
        <v>#N/A</v>
      </c>
      <c r="H198">
        <v>1</v>
      </c>
      <c r="I198" s="38">
        <f t="shared" si="7"/>
        <v>193</v>
      </c>
      <c r="J198" s="38" t="str">
        <f t="shared" si="6"/>
        <v>update entity set  athleticsposfemale=237  where categoryid=1 and name = '海怡寶血小學';</v>
      </c>
    </row>
    <row r="199" spans="1:10">
      <c r="A199" s="27" t="str">
        <f>"athleticsposmale="&amp;D199</f>
        <v>athleticsposmale=345</v>
      </c>
      <c r="B199" s="26" t="s">
        <v>361</v>
      </c>
      <c r="C199" s="26" t="s">
        <v>362</v>
      </c>
      <c r="D199" s="26" t="s">
        <v>363</v>
      </c>
      <c r="E199" s="38" t="e">
        <f>VLOOKUP(C199, [1]PrimarySport!$A$2:$C$113, 2, FALSE)</f>
        <v>#N/A</v>
      </c>
      <c r="F199" s="38" t="e">
        <f>VLOOKUP(C199, [1]PrimarySport!$A$2:$C$113, 3, FALSE)</f>
        <v>#N/A</v>
      </c>
      <c r="H199">
        <v>1</v>
      </c>
      <c r="I199" s="38">
        <f t="shared" si="7"/>
        <v>194</v>
      </c>
      <c r="J199" s="38" t="str">
        <f t="shared" si="6"/>
        <v>update entity set  athleticsposmale=345  where categoryid=1 and name = '浸信宣道會呂明才小學';</v>
      </c>
    </row>
    <row r="200" spans="1:10">
      <c r="A200" s="27" t="str">
        <f>"athleticsposfemale="&amp;D200</f>
        <v>athleticsposfemale=308</v>
      </c>
      <c r="B200" s="26" t="s">
        <v>361</v>
      </c>
      <c r="C200" s="26" t="s">
        <v>362</v>
      </c>
      <c r="D200" s="26" t="s">
        <v>357</v>
      </c>
      <c r="E200" s="38" t="e">
        <f>VLOOKUP(C200, [1]PrimarySport!$A$2:$C$113, 2, FALSE)</f>
        <v>#N/A</v>
      </c>
      <c r="F200" s="38" t="e">
        <f>VLOOKUP(C200, [1]PrimarySport!$A$2:$C$113, 3, FALSE)</f>
        <v>#N/A</v>
      </c>
      <c r="H200">
        <v>1</v>
      </c>
      <c r="I200" s="38">
        <f t="shared" si="7"/>
        <v>195</v>
      </c>
      <c r="J200" s="38" t="str">
        <f t="shared" si="6"/>
        <v>update entity set  athleticsposfemale=308  where categoryid=1 and name = '浸信宣道會呂明才小學';</v>
      </c>
    </row>
    <row r="201" spans="1:10">
      <c r="A201" s="27" t="str">
        <f>"athleticsposmale="&amp;D201</f>
        <v>athleticsposmale=79</v>
      </c>
      <c r="B201" s="26" t="s">
        <v>632</v>
      </c>
      <c r="C201" s="26" t="s">
        <v>662</v>
      </c>
      <c r="D201" s="26" t="s">
        <v>173</v>
      </c>
      <c r="E201" s="38" t="e">
        <f>VLOOKUP(C201, [1]PrimarySport!$A$2:$C$113, 2, FALSE)</f>
        <v>#N/A</v>
      </c>
      <c r="F201" s="38" t="e">
        <f>VLOOKUP(C201, [1]PrimarySport!$A$2:$C$113, 3, FALSE)</f>
        <v>#N/A</v>
      </c>
      <c r="H201">
        <v>1</v>
      </c>
      <c r="I201" s="38">
        <f t="shared" si="7"/>
        <v>196</v>
      </c>
      <c r="J201" s="38" t="str">
        <f t="shared" si="6"/>
        <v>update entity set  athleticsposmale=79  where categoryid=1 and name = '浸信會天虹小學';</v>
      </c>
    </row>
    <row r="202" spans="1:10">
      <c r="A202" s="27" t="str">
        <f>"athleticsposfemale="&amp;D202</f>
        <v>athleticsposfemale=60</v>
      </c>
      <c r="B202" s="26" t="s">
        <v>632</v>
      </c>
      <c r="C202" s="26" t="s">
        <v>662</v>
      </c>
      <c r="D202" s="26" t="s">
        <v>190</v>
      </c>
      <c r="E202" s="38" t="e">
        <f>VLOOKUP(C202, [1]PrimarySport!$A$2:$C$113, 2, FALSE)</f>
        <v>#N/A</v>
      </c>
      <c r="F202" s="38" t="e">
        <f>VLOOKUP(C202, [1]PrimarySport!$A$2:$C$113, 3, FALSE)</f>
        <v>#N/A</v>
      </c>
      <c r="H202">
        <v>1</v>
      </c>
      <c r="I202" s="38">
        <f t="shared" si="7"/>
        <v>197</v>
      </c>
      <c r="J202" s="38" t="str">
        <f t="shared" si="6"/>
        <v>update entity set  athleticsposfemale=60  where categoryid=1 and name = '浸信會天虹小學';</v>
      </c>
    </row>
    <row r="203" spans="1:10">
      <c r="A203" s="27" t="str">
        <f>"athleticsposmale="&amp;D203</f>
        <v>athleticsposmale=617</v>
      </c>
      <c r="B203" s="26" t="s">
        <v>61</v>
      </c>
      <c r="C203" s="26" t="s">
        <v>679</v>
      </c>
      <c r="D203" s="26" t="s">
        <v>182</v>
      </c>
      <c r="E203" s="38" t="e">
        <f>VLOOKUP(C203, [1]PrimarySport!$A$2:$C$113, 2, FALSE)</f>
        <v>#N/A</v>
      </c>
      <c r="F203" s="38" t="e">
        <f>VLOOKUP(C203, [1]PrimarySport!$A$2:$C$113, 3, FALSE)</f>
        <v>#N/A</v>
      </c>
      <c r="H203">
        <v>1</v>
      </c>
      <c r="I203" s="38">
        <f t="shared" si="7"/>
        <v>198</v>
      </c>
      <c r="J203" s="38" t="str">
        <f t="shared" si="6"/>
        <v>update entity set  athleticsposmale=617  where categoryid=1 and name = '真鐸學校';</v>
      </c>
    </row>
    <row r="204" spans="1:10">
      <c r="A204" s="27" t="str">
        <f>"athleticsposfemale="&amp;D204</f>
        <v>athleticsposfemale=557</v>
      </c>
      <c r="B204" s="26" t="s">
        <v>61</v>
      </c>
      <c r="C204" s="26" t="s">
        <v>679</v>
      </c>
      <c r="D204" s="26" t="s">
        <v>759</v>
      </c>
      <c r="E204" s="38" t="e">
        <f>VLOOKUP(C204, [1]PrimarySport!$A$2:$C$113, 2, FALSE)</f>
        <v>#N/A</v>
      </c>
      <c r="F204" s="38" t="e">
        <f>VLOOKUP(C204, [1]PrimarySport!$A$2:$C$113, 3, FALSE)</f>
        <v>#N/A</v>
      </c>
      <c r="H204">
        <v>1</v>
      </c>
      <c r="I204" s="38">
        <f t="shared" si="7"/>
        <v>199</v>
      </c>
      <c r="J204" s="38" t="str">
        <f t="shared" si="6"/>
        <v>update entity set  athleticsposfemale=557  where categoryid=1 and name = '真鐸學校';</v>
      </c>
    </row>
    <row r="205" spans="1:10">
      <c r="A205" s="27" t="str">
        <f>"athleticsposmale="&amp;D205</f>
        <v>athleticsposmale=0</v>
      </c>
      <c r="B205" s="26" t="s">
        <v>374</v>
      </c>
      <c r="C205" s="26" t="s">
        <v>375</v>
      </c>
      <c r="D205" s="26" t="s">
        <v>68</v>
      </c>
      <c r="E205" s="38" t="e">
        <f>VLOOKUP(C205, [1]PrimarySport!$A$2:$C$113, 2, FALSE)</f>
        <v>#N/A</v>
      </c>
      <c r="F205" s="38" t="e">
        <f>VLOOKUP(C205, [1]PrimarySport!$A$2:$C$113, 3, FALSE)</f>
        <v>#N/A</v>
      </c>
      <c r="H205">
        <v>1</v>
      </c>
      <c r="I205" s="38">
        <f t="shared" si="7"/>
        <v>200</v>
      </c>
      <c r="J205" s="38" t="str">
        <f t="shared" si="6"/>
        <v>update entity set  athleticsposmale=0  where categoryid=1 and name = '神召第一小學暨幼稚園';</v>
      </c>
    </row>
    <row r="206" spans="1:10">
      <c r="A206" s="27" t="str">
        <f>"athleticsposfemale="&amp;D206</f>
        <v>athleticsposfemale=0</v>
      </c>
      <c r="B206" s="26" t="s">
        <v>374</v>
      </c>
      <c r="C206" s="26" t="s">
        <v>375</v>
      </c>
      <c r="D206" s="26" t="s">
        <v>68</v>
      </c>
      <c r="E206" s="38" t="e">
        <f>VLOOKUP(C206, [1]PrimarySport!$A$2:$C$113, 2, FALSE)</f>
        <v>#N/A</v>
      </c>
      <c r="F206" s="38" t="e">
        <f>VLOOKUP(C206, [1]PrimarySport!$A$2:$C$113, 3, FALSE)</f>
        <v>#N/A</v>
      </c>
      <c r="H206">
        <v>1</v>
      </c>
      <c r="I206" s="38">
        <f t="shared" si="7"/>
        <v>201</v>
      </c>
      <c r="J206" s="38" t="str">
        <f t="shared" si="6"/>
        <v>update entity set  athleticsposfemale=0  where categoryid=1 and name = '神召第一小學暨幼稚園';</v>
      </c>
    </row>
    <row r="207" spans="1:10">
      <c r="A207" s="27" t="str">
        <f>"athleticsposmale="&amp;D207</f>
        <v>athleticsposmale=501</v>
      </c>
      <c r="B207" s="26" t="s">
        <v>195</v>
      </c>
      <c r="C207" s="38" t="s">
        <v>196</v>
      </c>
      <c r="D207" s="26" t="s">
        <v>197</v>
      </c>
      <c r="E207" s="38" t="e">
        <f>VLOOKUP(C207, [1]PrimarySport!$A$2:$C$113, 2, FALSE)</f>
        <v>#N/A</v>
      </c>
      <c r="F207" s="38" t="e">
        <f>VLOOKUP(C207, [1]PrimarySport!$A$2:$C$113, 3, FALSE)</f>
        <v>#N/A</v>
      </c>
      <c r="H207">
        <v>1</v>
      </c>
      <c r="I207" s="38">
        <f t="shared" si="7"/>
        <v>202</v>
      </c>
      <c r="J207" s="38" t="str">
        <f t="shared" si="6"/>
        <v>update entity set  athleticsposmale=501  where categoryid=1 and name = '般咸道官立小學';</v>
      </c>
    </row>
    <row r="208" spans="1:10">
      <c r="A208" s="27" t="str">
        <f>"athleticsposfemale="&amp;D208</f>
        <v>athleticsposfemale=112</v>
      </c>
      <c r="B208" s="26" t="s">
        <v>195</v>
      </c>
      <c r="C208" s="26" t="s">
        <v>196</v>
      </c>
      <c r="D208" s="26" t="s">
        <v>22</v>
      </c>
      <c r="E208" s="38" t="e">
        <f>VLOOKUP(C208, [1]PrimarySport!$A$2:$C$113, 2, FALSE)</f>
        <v>#N/A</v>
      </c>
      <c r="F208" s="38" t="e">
        <f>VLOOKUP(C208, [1]PrimarySport!$A$2:$C$113, 3, FALSE)</f>
        <v>#N/A</v>
      </c>
      <c r="H208">
        <v>1</v>
      </c>
      <c r="I208" s="38">
        <f t="shared" si="7"/>
        <v>203</v>
      </c>
      <c r="J208" s="38" t="str">
        <f t="shared" si="6"/>
        <v>update entity set  athleticsposfemale=112  where categoryid=1 and name = '般咸道官立小學';</v>
      </c>
    </row>
    <row r="209" spans="1:10">
      <c r="A209" s="27" t="str">
        <f>"athleticsposmale="&amp;D209</f>
        <v>athleticsposmale=643</v>
      </c>
      <c r="B209" s="26" t="s">
        <v>561</v>
      </c>
      <c r="C209" s="26" t="s">
        <v>562</v>
      </c>
      <c r="D209" s="26" t="s">
        <v>563</v>
      </c>
      <c r="E209" s="38" t="e">
        <f>VLOOKUP(C209, [1]PrimarySport!$A$2:$C$113, 2, FALSE)</f>
        <v>#N/A</v>
      </c>
      <c r="F209" s="38" t="e">
        <f>VLOOKUP(C209, [1]PrimarySport!$A$2:$C$113, 3, FALSE)</f>
        <v>#N/A</v>
      </c>
      <c r="H209">
        <v>1</v>
      </c>
      <c r="I209" s="38">
        <f t="shared" si="7"/>
        <v>204</v>
      </c>
      <c r="J209" s="38" t="str">
        <f t="shared" si="6"/>
        <v>update entity set  athleticsposmale=643  where categoryid=1 and name = '荔枝角天主教小學';</v>
      </c>
    </row>
    <row r="210" spans="1:10">
      <c r="A210" s="27" t="str">
        <f>"athleticsposfemale="&amp;D210</f>
        <v>athleticsposfemale=469</v>
      </c>
      <c r="B210" s="26" t="s">
        <v>561</v>
      </c>
      <c r="C210" s="26" t="s">
        <v>562</v>
      </c>
      <c r="D210" s="26" t="s">
        <v>647</v>
      </c>
      <c r="E210" s="38" t="e">
        <f>VLOOKUP(C210, [1]PrimarySport!$A$2:$C$113, 2, FALSE)</f>
        <v>#N/A</v>
      </c>
      <c r="F210" s="38" t="e">
        <f>VLOOKUP(C210, [1]PrimarySport!$A$2:$C$113, 3, FALSE)</f>
        <v>#N/A</v>
      </c>
      <c r="H210">
        <v>1</v>
      </c>
      <c r="I210" s="38">
        <f t="shared" si="7"/>
        <v>205</v>
      </c>
      <c r="J210" s="38" t="str">
        <f t="shared" si="6"/>
        <v>update entity set  athleticsposfemale=469  where categoryid=1 and name = '荔枝角天主教小學';</v>
      </c>
    </row>
    <row r="211" spans="1:10" ht="14.25">
      <c r="A211" s="27" t="str">
        <f>"athleticsposmale="&amp;D211</f>
        <v>athleticsposmale=859</v>
      </c>
      <c r="B211" s="26" t="s">
        <v>212</v>
      </c>
      <c r="C211" s="1" t="s">
        <v>771</v>
      </c>
      <c r="D211" s="26" t="s">
        <v>215</v>
      </c>
      <c r="E211" s="38" t="str">
        <f>VLOOKUP(C211, [1]PrimarySport!$A$2:$C$113, 2, FALSE)</f>
        <v>軒尼詩道官立小學</v>
      </c>
      <c r="F211" s="38">
        <f>VLOOKUP(C211, [1]PrimarySport!$A$2:$C$113, 3, FALSE)</f>
        <v>1</v>
      </c>
      <c r="G211" t="s">
        <v>785</v>
      </c>
      <c r="H211">
        <v>1</v>
      </c>
      <c r="I211" s="38">
        <f t="shared" si="7"/>
        <v>206</v>
      </c>
      <c r="J211" s="38" t="str">
        <f t="shared" si="6"/>
        <v>update entity set  athleticsposmale=859  where categoryid=1 and name = '軒尼詩道官立小學';</v>
      </c>
    </row>
    <row r="212" spans="1:10">
      <c r="A212" s="27" t="str">
        <f>"athleticsposfemale="&amp;D212</f>
        <v>athleticsposfemale=597</v>
      </c>
      <c r="B212" s="26" t="s">
        <v>212</v>
      </c>
      <c r="C212" s="26" t="s">
        <v>213</v>
      </c>
      <c r="D212" s="26" t="s">
        <v>318</v>
      </c>
      <c r="E212" s="38" t="str">
        <f>VLOOKUP(C212, [1]PrimarySport!$A$2:$C$113, 2, FALSE)</f>
        <v>軒尼詩道官立小學</v>
      </c>
      <c r="F212" s="38">
        <f>VLOOKUP(C212, [1]PrimarySport!$A$2:$C$113, 3, FALSE)</f>
        <v>1</v>
      </c>
      <c r="G212" t="s">
        <v>785</v>
      </c>
      <c r="H212">
        <v>1</v>
      </c>
      <c r="I212" s="38">
        <f t="shared" si="7"/>
        <v>207</v>
      </c>
      <c r="J212" s="38" t="str">
        <f t="shared" si="6"/>
        <v>update entity set  athleticsposfemale=597  where categoryid=1 and name = '軒尼詩道官立小學';</v>
      </c>
    </row>
    <row r="213" spans="1:10">
      <c r="A213" s="27" t="str">
        <f>"athleticsposmale="&amp;D213</f>
        <v>athleticsposmale=497</v>
      </c>
      <c r="B213" s="26" t="s">
        <v>216</v>
      </c>
      <c r="C213" s="38" t="s">
        <v>217</v>
      </c>
      <c r="D213" s="26" t="s">
        <v>218</v>
      </c>
      <c r="E213" s="38" t="str">
        <f>VLOOKUP(C213, [1]PrimarySport!$A$2:$C$113, 2, FALSE)</f>
        <v>軒尼詩道官立小學（銅鑼灣）</v>
      </c>
      <c r="F213" s="38">
        <f>VLOOKUP(C213, [1]PrimarySport!$A$2:$C$113, 3, FALSE)</f>
        <v>1</v>
      </c>
      <c r="G213" t="s">
        <v>786</v>
      </c>
      <c r="H213">
        <v>1</v>
      </c>
      <c r="I213" s="38">
        <f t="shared" si="7"/>
        <v>208</v>
      </c>
      <c r="J213" s="38" t="str">
        <f t="shared" si="6"/>
        <v>update entity set  athleticsposmale=497  where categoryid=1 and name = '軒尼詩道官立小學（銅鑼灣）';</v>
      </c>
    </row>
    <row r="214" spans="1:10">
      <c r="A214" s="27" t="str">
        <f>"athleticsposfemale="&amp;D214</f>
        <v>athleticsposfemale=364</v>
      </c>
      <c r="B214" s="26" t="s">
        <v>216</v>
      </c>
      <c r="C214" s="26" t="s">
        <v>217</v>
      </c>
      <c r="D214" s="26" t="s">
        <v>320</v>
      </c>
      <c r="E214" s="38" t="str">
        <f>VLOOKUP(C214, [1]PrimarySport!$A$2:$C$113, 2, FALSE)</f>
        <v>軒尼詩道官立小學（銅鑼灣）</v>
      </c>
      <c r="F214" s="38">
        <f>VLOOKUP(C214, [1]PrimarySport!$A$2:$C$113, 3, FALSE)</f>
        <v>1</v>
      </c>
      <c r="G214" t="s">
        <v>786</v>
      </c>
      <c r="H214">
        <v>1</v>
      </c>
      <c r="I214" s="38">
        <f t="shared" si="7"/>
        <v>209</v>
      </c>
      <c r="J214" s="38" t="str">
        <f t="shared" si="6"/>
        <v>update entity set  athleticsposfemale=364  where categoryid=1 and name = '軒尼詩道官立小學（銅鑼灣）';</v>
      </c>
    </row>
    <row r="215" spans="1:10">
      <c r="A215" s="27" t="str">
        <f>"athleticsposmale="&amp;D215</f>
        <v>athleticsposmale=508</v>
      </c>
      <c r="B215" s="26" t="s">
        <v>420</v>
      </c>
      <c r="C215" s="38" t="s">
        <v>421</v>
      </c>
      <c r="D215" s="26" t="s">
        <v>422</v>
      </c>
      <c r="E215" s="38" t="e">
        <f>VLOOKUP(C215, [1]PrimarySport!$A$2:$C$113, 2, FALSE)</f>
        <v>#N/A</v>
      </c>
      <c r="F215" s="38" t="e">
        <f>VLOOKUP(C215, [1]PrimarySport!$A$2:$C$113, 3, FALSE)</f>
        <v>#N/A</v>
      </c>
      <c r="H215">
        <v>1</v>
      </c>
      <c r="I215" s="38">
        <f t="shared" si="7"/>
        <v>210</v>
      </c>
      <c r="J215" s="38" t="str">
        <f t="shared" si="6"/>
        <v>update entity set  athleticsposmale=508  where categoryid=1 and name = '馬頭涌官立小學';</v>
      </c>
    </row>
    <row r="216" spans="1:10">
      <c r="A216" s="27" t="str">
        <f>"athleticsposfemale="&amp;D216</f>
        <v>athleticsposfemale=379</v>
      </c>
      <c r="B216" s="26" t="s">
        <v>420</v>
      </c>
      <c r="C216" s="26" t="s">
        <v>421</v>
      </c>
      <c r="D216" s="26" t="s">
        <v>243</v>
      </c>
      <c r="E216" s="38" t="e">
        <f>VLOOKUP(C216, [1]PrimarySport!$A$2:$C$113, 2, FALSE)</f>
        <v>#N/A</v>
      </c>
      <c r="F216" s="38" t="e">
        <f>VLOOKUP(C216, [1]PrimarySport!$A$2:$C$113, 3, FALSE)</f>
        <v>#N/A</v>
      </c>
      <c r="H216">
        <v>1</v>
      </c>
      <c r="I216" s="38">
        <f t="shared" si="7"/>
        <v>211</v>
      </c>
      <c r="J216" s="38" t="str">
        <f t="shared" si="6"/>
        <v>update entity set  athleticsposfemale=379  where categoryid=1 and name = '馬頭涌官立小學';</v>
      </c>
    </row>
    <row r="217" spans="1:10">
      <c r="A217" s="27" t="str">
        <f>"athleticsposmale="&amp;D217</f>
        <v>athleticsposmale=970</v>
      </c>
      <c r="B217" s="26" t="s">
        <v>423</v>
      </c>
      <c r="C217" s="26" t="s">
        <v>424</v>
      </c>
      <c r="D217" s="26" t="s">
        <v>425</v>
      </c>
      <c r="E217" s="38" t="str">
        <f>VLOOKUP(C217, [1]PrimarySport!$A$2:$C$113, 2, FALSE)</f>
        <v>馬頭涌官立小學（紅磡灣）</v>
      </c>
      <c r="F217" s="38">
        <f>VLOOKUP(C217, [1]PrimarySport!$A$2:$C$113, 3, FALSE)</f>
        <v>1</v>
      </c>
      <c r="G217" t="s">
        <v>795</v>
      </c>
      <c r="H217">
        <v>1</v>
      </c>
      <c r="I217" s="38">
        <f t="shared" si="7"/>
        <v>212</v>
      </c>
      <c r="J217" s="38" t="str">
        <f t="shared" si="6"/>
        <v>update entity set  athleticsposmale=970  where categoryid=1 and name = '馬頭涌官立小學（紅磡灣）';</v>
      </c>
    </row>
    <row r="218" spans="1:10">
      <c r="A218" s="27" t="str">
        <f>"athleticsposfemale="&amp;D218</f>
        <v>athleticsposfemale=759</v>
      </c>
      <c r="B218" s="26" t="s">
        <v>423</v>
      </c>
      <c r="C218" s="26" t="s">
        <v>424</v>
      </c>
      <c r="D218" s="26" t="s">
        <v>511</v>
      </c>
      <c r="E218" s="38" t="str">
        <f>VLOOKUP(C218, [1]PrimarySport!$A$2:$C$113, 2, FALSE)</f>
        <v>馬頭涌官立小學（紅磡灣）</v>
      </c>
      <c r="F218" s="38">
        <f>VLOOKUP(C218, [1]PrimarySport!$A$2:$C$113, 3, FALSE)</f>
        <v>1</v>
      </c>
      <c r="G218" t="s">
        <v>795</v>
      </c>
      <c r="H218">
        <v>1</v>
      </c>
      <c r="I218" s="38">
        <f t="shared" si="7"/>
        <v>213</v>
      </c>
      <c r="J218" s="38" t="str">
        <f t="shared" si="6"/>
        <v>update entity set  athleticsposfemale=759  where categoryid=1 and name = '馬頭涌官立小學（紅磡灣）';</v>
      </c>
    </row>
    <row r="219" spans="1:10">
      <c r="A219" s="27" t="str">
        <f>"athleticsposmale=" &amp;D219</f>
        <v>athleticsposmale=983.3</v>
      </c>
      <c r="B219" s="26" t="s">
        <v>84</v>
      </c>
      <c r="C219" s="26" t="s">
        <v>85</v>
      </c>
      <c r="D219" s="26" t="s">
        <v>129</v>
      </c>
      <c r="E219" s="38" t="e">
        <f>VLOOKUP(C219, [1]PrimarySport!$A$2:$C$113, 2, FALSE)</f>
        <v>#N/A</v>
      </c>
      <c r="F219" s="38" t="e">
        <f>VLOOKUP(C219, [1]PrimarySport!$A$2:$C$113, 3, FALSE)</f>
        <v>#N/A</v>
      </c>
      <c r="H219">
        <v>1</v>
      </c>
      <c r="I219" s="38">
        <f t="shared" si="7"/>
        <v>214</v>
      </c>
      <c r="J219" s="38" t="str">
        <f t="shared" si="6"/>
        <v>update entity set  athleticsposmale=983.3  where categoryid=1 and name = '高主教書院小學部';</v>
      </c>
    </row>
    <row r="220" spans="1:10">
      <c r="A220" s="27" t="str">
        <f>"athleticsposfemale="&amp;D220</f>
        <v>athleticsposfemale=81</v>
      </c>
      <c r="B220" s="26" t="s">
        <v>84</v>
      </c>
      <c r="C220" s="26" t="s">
        <v>85</v>
      </c>
      <c r="D220" s="26" t="s">
        <v>170</v>
      </c>
      <c r="E220" s="38" t="e">
        <f>VLOOKUP(C220, [1]PrimarySport!$A$2:$C$113, 2, FALSE)</f>
        <v>#N/A</v>
      </c>
      <c r="F220" s="38" t="e">
        <f>VLOOKUP(C220, [1]PrimarySport!$A$2:$C$113, 3, FALSE)</f>
        <v>#N/A</v>
      </c>
      <c r="H220">
        <v>1</v>
      </c>
      <c r="I220" s="38">
        <f t="shared" si="7"/>
        <v>215</v>
      </c>
      <c r="J220" s="38" t="str">
        <f t="shared" si="6"/>
        <v>update entity set  athleticsposfemale=81  where categoryid=1 and name = '高主教書院小學部';</v>
      </c>
    </row>
    <row r="221" spans="1:10">
      <c r="A221" s="27" t="str">
        <f>"athleticsposmale="&amp;D221</f>
        <v>athleticsposmale=783</v>
      </c>
      <c r="B221" s="26" t="s">
        <v>682</v>
      </c>
      <c r="C221" s="26" t="s">
        <v>683</v>
      </c>
      <c r="D221" s="26" t="s">
        <v>133</v>
      </c>
      <c r="E221" s="38" t="e">
        <f>VLOOKUP(C221, [1]PrimarySport!$A$2:$C$113, 2, FALSE)</f>
        <v>#N/A</v>
      </c>
      <c r="F221" s="38" t="e">
        <f>VLOOKUP(C221, [1]PrimarySport!$A$2:$C$113, 3, FALSE)</f>
        <v>#N/A</v>
      </c>
      <c r="H221">
        <v>1</v>
      </c>
      <c r="I221" s="38">
        <f t="shared" si="7"/>
        <v>216</v>
      </c>
      <c r="J221" s="38" t="str">
        <f t="shared" si="6"/>
        <v>update entity set  athleticsposmale=783  where categoryid=1 and name = '啟思小學';</v>
      </c>
    </row>
    <row r="222" spans="1:10">
      <c r="A222" s="27" t="str">
        <f>"athleticsposfemale="&amp;D222</f>
        <v>athleticsposfemale=371</v>
      </c>
      <c r="B222" s="26" t="s">
        <v>682</v>
      </c>
      <c r="C222" s="26" t="s">
        <v>683</v>
      </c>
      <c r="D222" s="26" t="s">
        <v>760</v>
      </c>
      <c r="E222" s="38" t="e">
        <f>VLOOKUP(C222, [1]PrimarySport!$A$2:$C$113, 2, FALSE)</f>
        <v>#N/A</v>
      </c>
      <c r="F222" s="38" t="e">
        <f>VLOOKUP(C222, [1]PrimarySport!$A$2:$C$113, 3, FALSE)</f>
        <v>#N/A</v>
      </c>
      <c r="H222">
        <v>1</v>
      </c>
      <c r="I222" s="38">
        <f t="shared" si="7"/>
        <v>217</v>
      </c>
      <c r="J222" s="38" t="str">
        <f t="shared" si="6"/>
        <v>update entity set  athleticsposfemale=371  where categoryid=1 and name = '啟思小學';</v>
      </c>
    </row>
    <row r="223" spans="1:10">
      <c r="A223" s="27" t="str">
        <f>"athleticsposmale="&amp;D223</f>
        <v>athleticsposmale=775</v>
      </c>
      <c r="B223" s="26" t="s">
        <v>63</v>
      </c>
      <c r="C223" s="26" t="s">
        <v>537</v>
      </c>
      <c r="D223" s="26" t="s">
        <v>538</v>
      </c>
      <c r="E223" s="38" t="e">
        <f>VLOOKUP(C223, [1]PrimarySport!$A$2:$C$113, 2, FALSE)</f>
        <v>#N/A</v>
      </c>
      <c r="F223" s="38" t="e">
        <f>VLOOKUP(C223, [1]PrimarySport!$A$2:$C$113, 3, FALSE)</f>
        <v>#N/A</v>
      </c>
      <c r="H223">
        <v>1</v>
      </c>
      <c r="I223" s="38">
        <f t="shared" si="7"/>
        <v>218</v>
      </c>
      <c r="J223" s="38" t="str">
        <f t="shared" si="6"/>
        <v>update entity set  athleticsposmale=775  where categoryid=1 and name = '啟基學校';</v>
      </c>
    </row>
    <row r="224" spans="1:10">
      <c r="A224" s="27" t="str">
        <f>"athleticsposfemale="&amp;D224</f>
        <v>athleticsposfemale=554</v>
      </c>
      <c r="B224" s="26" t="s">
        <v>63</v>
      </c>
      <c r="C224" s="26" t="s">
        <v>537</v>
      </c>
      <c r="D224" s="26" t="s">
        <v>466</v>
      </c>
      <c r="E224" s="38" t="e">
        <f>VLOOKUP(C224, [1]PrimarySport!$A$2:$C$113, 2, FALSE)</f>
        <v>#N/A</v>
      </c>
      <c r="F224" s="38" t="e">
        <f>VLOOKUP(C224, [1]PrimarySport!$A$2:$C$113, 3, FALSE)</f>
        <v>#N/A</v>
      </c>
      <c r="H224">
        <v>1</v>
      </c>
      <c r="I224" s="38">
        <f t="shared" si="7"/>
        <v>219</v>
      </c>
      <c r="J224" s="38" t="str">
        <f t="shared" si="6"/>
        <v>update entity set  athleticsposfemale=554  where categoryid=1 and name = '啟基學校';</v>
      </c>
    </row>
    <row r="225" spans="1:10">
      <c r="A225" s="27" t="str">
        <f>"athleticsposmale=" &amp;D225</f>
        <v>athleticsposmale=</v>
      </c>
      <c r="B225" s="26" t="s">
        <v>14</v>
      </c>
      <c r="C225" s="26" t="s">
        <v>15</v>
      </c>
      <c r="D225" s="26"/>
      <c r="E225" s="38" t="str">
        <f>VLOOKUP(C225, [1]PrimarySport!$A$2:$C$113, 2, FALSE)</f>
        <v>啟基學校（港島）</v>
      </c>
      <c r="F225" s="38">
        <f>VLOOKUP(C225, [1]PrimarySport!$A$2:$C$113, 3, FALSE)</f>
        <v>1</v>
      </c>
      <c r="G225" t="s">
        <v>774</v>
      </c>
      <c r="H225">
        <v>1</v>
      </c>
      <c r="I225" s="38" t="str">
        <f t="shared" si="7"/>
        <v/>
      </c>
      <c r="J225" s="38" t="str">
        <f t="shared" si="6"/>
        <v/>
      </c>
    </row>
    <row r="226" spans="1:10">
      <c r="A226" s="27" t="str">
        <f>"athleticsposfemale="&amp;D226</f>
        <v>athleticsposfemale=160</v>
      </c>
      <c r="B226" s="26" t="s">
        <v>14</v>
      </c>
      <c r="C226" s="26" t="s">
        <v>15</v>
      </c>
      <c r="D226" s="26" t="s">
        <v>152</v>
      </c>
      <c r="E226" s="38" t="str">
        <f>VLOOKUP(C226, [1]PrimarySport!$A$2:$C$113, 2, FALSE)</f>
        <v>啟基學校（港島）</v>
      </c>
      <c r="F226" s="38">
        <f>VLOOKUP(C226, [1]PrimarySport!$A$2:$C$113, 3, FALSE)</f>
        <v>1</v>
      </c>
      <c r="G226" t="s">
        <v>774</v>
      </c>
      <c r="H226">
        <v>1</v>
      </c>
      <c r="I226" s="38">
        <f t="shared" si="7"/>
        <v>220</v>
      </c>
      <c r="J226" s="38" t="str">
        <f t="shared" si="6"/>
        <v>update entity set  athleticsposfemale=160  where categoryid=1 and name = '啟基學校（港島）';</v>
      </c>
    </row>
    <row r="227" spans="1:10">
      <c r="A227" s="27" t="str">
        <f>"athleticsposmale="&amp;D227</f>
        <v>athleticsposmale=170</v>
      </c>
      <c r="B227" s="26" t="s">
        <v>695</v>
      </c>
      <c r="C227" s="26" t="s">
        <v>696</v>
      </c>
      <c r="D227" s="26" t="s">
        <v>326</v>
      </c>
      <c r="E227" s="38" t="e">
        <f>VLOOKUP(C227, [1]PrimarySport!$A$2:$C$113, 2, FALSE)</f>
        <v>#N/A</v>
      </c>
      <c r="F227" s="38" t="e">
        <f>VLOOKUP(C227, [1]PrimarySport!$A$2:$C$113, 3, FALSE)</f>
        <v>#N/A</v>
      </c>
      <c r="H227">
        <v>1</v>
      </c>
      <c r="I227" s="38">
        <f t="shared" si="7"/>
        <v>221</v>
      </c>
      <c r="J227" s="38" t="str">
        <f t="shared" si="6"/>
        <v>update entity set  athleticsposmale=170  where categoryid=1 and name = '國際基督教優質音樂中學暨小學';</v>
      </c>
    </row>
    <row r="228" spans="1:10">
      <c r="A228" s="27" t="str">
        <f>"athleticsposfemale="&amp;D228</f>
        <v>athleticsposfemale=103</v>
      </c>
      <c r="B228" s="26" t="s">
        <v>695</v>
      </c>
      <c r="C228" s="26" t="s">
        <v>696</v>
      </c>
      <c r="D228" s="26" t="s">
        <v>4</v>
      </c>
      <c r="E228" s="38" t="e">
        <f>VLOOKUP(C228, [1]PrimarySport!$A$2:$C$113, 2, FALSE)</f>
        <v>#N/A</v>
      </c>
      <c r="F228" s="38" t="e">
        <f>VLOOKUP(C228, [1]PrimarySport!$A$2:$C$113, 3, FALSE)</f>
        <v>#N/A</v>
      </c>
      <c r="H228">
        <v>1</v>
      </c>
      <c r="I228" s="38">
        <f t="shared" si="7"/>
        <v>222</v>
      </c>
      <c r="J228" s="38" t="str">
        <f t="shared" si="6"/>
        <v>update entity set  athleticsposfemale=103  where categoryid=1 and name = '國際基督教優質音樂中學暨小學';</v>
      </c>
    </row>
    <row r="229" spans="1:10">
      <c r="A229" s="27" t="str">
        <f>"athleticsposmale=" &amp;D229</f>
        <v>athleticsposmale=847</v>
      </c>
      <c r="B229" s="26" t="s">
        <v>80</v>
      </c>
      <c r="C229" s="26" t="s">
        <v>81</v>
      </c>
      <c r="D229" s="26" t="s">
        <v>127</v>
      </c>
      <c r="E229" s="38" t="e">
        <f>VLOOKUP(C229, [1]PrimarySport!$A$2:$C$113, 2, FALSE)</f>
        <v>#N/A</v>
      </c>
      <c r="F229" s="38" t="e">
        <f>VLOOKUP(C229, [1]PrimarySport!$A$2:$C$113, 3, FALSE)</f>
        <v>#N/A</v>
      </c>
      <c r="H229">
        <v>1</v>
      </c>
      <c r="I229" s="38">
        <f t="shared" si="7"/>
        <v>223</v>
      </c>
      <c r="J229" s="38" t="str">
        <f t="shared" si="6"/>
        <v>update entity set  athleticsposmale=847  where categoryid=1 and name = '培僑小學';</v>
      </c>
    </row>
    <row r="230" spans="1:10">
      <c r="A230" s="27" t="str">
        <f>"athleticsposfemale="&amp;D230</f>
        <v>athleticsposfemale=594</v>
      </c>
      <c r="B230" s="27" t="s">
        <v>80</v>
      </c>
      <c r="C230" s="27" t="s">
        <v>81</v>
      </c>
      <c r="D230" s="27" t="s">
        <v>169</v>
      </c>
      <c r="E230" s="38" t="e">
        <f>VLOOKUP(C230, [1]PrimarySport!$A$2:$C$113, 2, FALSE)</f>
        <v>#N/A</v>
      </c>
      <c r="F230" s="38" t="e">
        <f>VLOOKUP(C230, [1]PrimarySport!$A$2:$C$113, 3, FALSE)</f>
        <v>#N/A</v>
      </c>
      <c r="H230">
        <v>1</v>
      </c>
      <c r="I230" s="38">
        <f t="shared" si="7"/>
        <v>224</v>
      </c>
      <c r="J230" s="38" t="str">
        <f t="shared" si="6"/>
        <v>update entity set  athleticsposfemale=594  where categoryid=1 and name = '培僑小學';</v>
      </c>
    </row>
    <row r="231" spans="1:10">
      <c r="A231" s="27" t="str">
        <f>"athleticsposmale=" &amp;D231</f>
        <v>athleticsposmale=349</v>
      </c>
      <c r="B231" s="27" t="s">
        <v>22</v>
      </c>
      <c r="C231" s="27" t="s">
        <v>23</v>
      </c>
      <c r="D231" s="27" t="s">
        <v>66</v>
      </c>
      <c r="E231" s="38" t="e">
        <f>VLOOKUP(C231, [1]PrimarySport!$A$2:$C$113, 2, FALSE)</f>
        <v>#N/A</v>
      </c>
      <c r="F231" s="38" t="e">
        <f>VLOOKUP(C231, [1]PrimarySport!$A$2:$C$113, 3, FALSE)</f>
        <v>#N/A</v>
      </c>
      <c r="H231">
        <v>1</v>
      </c>
      <c r="I231" s="38">
        <f t="shared" si="7"/>
        <v>225</v>
      </c>
      <c r="J231" s="38" t="str">
        <f t="shared" si="6"/>
        <v>update entity set  athleticsposmale=349  where categoryid=1 and name = '基督教香港信義會信愛學校';</v>
      </c>
    </row>
    <row r="232" spans="1:10">
      <c r="A232" s="27" t="str">
        <f>"athleticsposfemale="&amp;D232</f>
        <v>athleticsposfemale=75</v>
      </c>
      <c r="B232" s="27" t="s">
        <v>22</v>
      </c>
      <c r="C232" s="27" t="s">
        <v>23</v>
      </c>
      <c r="D232" s="27" t="s">
        <v>155</v>
      </c>
      <c r="E232" s="38" t="e">
        <f>VLOOKUP(C232, [1]PrimarySport!$A$2:$C$113, 2, FALSE)</f>
        <v>#N/A</v>
      </c>
      <c r="F232" s="38" t="e">
        <f>VLOOKUP(C232, [1]PrimarySport!$A$2:$C$113, 3, FALSE)</f>
        <v>#N/A</v>
      </c>
      <c r="H232">
        <v>1</v>
      </c>
      <c r="I232" s="38">
        <f t="shared" si="7"/>
        <v>226</v>
      </c>
      <c r="J232" s="38" t="str">
        <f t="shared" si="6"/>
        <v>update entity set  athleticsposfemale=75  where categoryid=1 and name = '基督教香港信義會信愛學校';</v>
      </c>
    </row>
    <row r="233" spans="1:10">
      <c r="A233" s="27" t="str">
        <f>"athleticsposmale="&amp;D233</f>
        <v>athleticsposmale=154</v>
      </c>
      <c r="B233" s="27" t="s">
        <v>367</v>
      </c>
      <c r="C233" s="27" t="s">
        <v>368</v>
      </c>
      <c r="D233" s="27" t="s">
        <v>323</v>
      </c>
      <c r="E233" s="38" t="e">
        <f>VLOOKUP(C233, [1]PrimarySport!$A$2:$C$113, 2, FALSE)</f>
        <v>#N/A</v>
      </c>
      <c r="F233" s="38" t="e">
        <f>VLOOKUP(C233, [1]PrimarySport!$A$2:$C$113, 3, FALSE)</f>
        <v>#N/A</v>
      </c>
      <c r="H233">
        <v>1</v>
      </c>
      <c r="I233" s="38">
        <f t="shared" si="7"/>
        <v>227</v>
      </c>
      <c r="J233" s="38" t="str">
        <f t="shared" si="6"/>
        <v>update entity set  athleticsposmale=154  where categoryid=1 and name = '基督教香港信義會紅磡信義學校';</v>
      </c>
    </row>
    <row r="234" spans="1:10">
      <c r="A234" s="27" t="str">
        <f>"athleticsposfemale="&amp;D234</f>
        <v>athleticsposfemale=83</v>
      </c>
      <c r="B234" s="27" t="s">
        <v>367</v>
      </c>
      <c r="C234" s="27" t="s">
        <v>368</v>
      </c>
      <c r="D234" s="27" t="s">
        <v>236</v>
      </c>
      <c r="E234" s="38" t="e">
        <f>VLOOKUP(C234, [1]PrimarySport!$A$2:$C$113, 2, FALSE)</f>
        <v>#N/A</v>
      </c>
      <c r="F234" s="38" t="e">
        <f>VLOOKUP(C234, [1]PrimarySport!$A$2:$C$113, 3, FALSE)</f>
        <v>#N/A</v>
      </c>
      <c r="H234">
        <v>1</v>
      </c>
      <c r="I234" s="38">
        <f t="shared" si="7"/>
        <v>228</v>
      </c>
      <c r="J234" s="38" t="str">
        <f t="shared" si="6"/>
        <v>update entity set  athleticsposfemale=83  where categoryid=1 and name = '基督教香港信義會紅磡信義學校';</v>
      </c>
    </row>
    <row r="235" spans="1:10">
      <c r="A235" s="27" t="str">
        <f>"athleticsposmale="&amp;D235</f>
        <v>athleticsposmale=73</v>
      </c>
      <c r="B235" s="27" t="s">
        <v>624</v>
      </c>
      <c r="C235" s="27" t="s">
        <v>625</v>
      </c>
      <c r="D235" s="27" t="s">
        <v>541</v>
      </c>
      <c r="E235" s="38" t="e">
        <f>VLOOKUP(C235, [1]PrimarySport!$A$2:$C$113, 2, FALSE)</f>
        <v>#N/A</v>
      </c>
      <c r="F235" s="38" t="e">
        <f>VLOOKUP(C235, [1]PrimarySport!$A$2:$C$113, 3, FALSE)</f>
        <v>#N/A</v>
      </c>
      <c r="H235">
        <v>1</v>
      </c>
      <c r="I235" s="38">
        <f t="shared" si="7"/>
        <v>229</v>
      </c>
      <c r="J235" s="38" t="str">
        <f t="shared" si="6"/>
        <v>update entity set  athleticsposmale=73  where categoryid=1 and name = '基督教香港信義會深信學校';</v>
      </c>
    </row>
    <row r="236" spans="1:10">
      <c r="A236" s="27" t="str">
        <f>"athleticsposfemale="&amp;D236</f>
        <v>athleticsposfemale=79</v>
      </c>
      <c r="B236" s="27" t="s">
        <v>624</v>
      </c>
      <c r="C236" s="27" t="s">
        <v>625</v>
      </c>
      <c r="D236" s="27" t="s">
        <v>173</v>
      </c>
      <c r="E236" s="38" t="e">
        <f>VLOOKUP(C236, [1]PrimarySport!$A$2:$C$113, 2, FALSE)</f>
        <v>#N/A</v>
      </c>
      <c r="F236" s="38" t="e">
        <f>VLOOKUP(C236, [1]PrimarySport!$A$2:$C$113, 3, FALSE)</f>
        <v>#N/A</v>
      </c>
      <c r="H236">
        <v>1</v>
      </c>
      <c r="I236" s="38">
        <f t="shared" si="7"/>
        <v>230</v>
      </c>
      <c r="J236" s="38" t="str">
        <f t="shared" si="6"/>
        <v>update entity set  athleticsposfemale=79  where categoryid=1 and name = '基督教香港信義會深信學校';</v>
      </c>
    </row>
    <row r="237" spans="1:10">
      <c r="A237" s="27" t="str">
        <f>"athleticsposmale="&amp;D237</f>
        <v>athleticsposmale=478</v>
      </c>
      <c r="B237" s="27" t="s">
        <v>320</v>
      </c>
      <c r="C237" s="27" t="s">
        <v>495</v>
      </c>
      <c r="D237" s="27" t="s">
        <v>74</v>
      </c>
      <c r="E237" s="38" t="e">
        <f>VLOOKUP(C237, [1]PrimarySport!$A$2:$C$113, 2, FALSE)</f>
        <v>#N/A</v>
      </c>
      <c r="F237" s="38" t="e">
        <f>VLOOKUP(C237, [1]PrimarySport!$A$2:$C$113, 3, FALSE)</f>
        <v>#N/A</v>
      </c>
      <c r="H237">
        <v>1</v>
      </c>
      <c r="I237" s="38">
        <f t="shared" si="7"/>
        <v>231</v>
      </c>
      <c r="J237" s="38" t="str">
        <f t="shared" si="6"/>
        <v>update entity set  athleticsposmale=478  where categoryid=1 and name = '基督教聖約教會堅樂小學';</v>
      </c>
    </row>
    <row r="238" spans="1:10">
      <c r="A238" s="27" t="str">
        <f>"athleticsposfemale="&amp;D238</f>
        <v>athleticsposfemale=127</v>
      </c>
      <c r="B238" s="27" t="s">
        <v>320</v>
      </c>
      <c r="C238" s="27" t="s">
        <v>495</v>
      </c>
      <c r="D238" s="27" t="s">
        <v>52</v>
      </c>
      <c r="E238" s="38" t="e">
        <f>VLOOKUP(C238, [1]PrimarySport!$A$2:$C$113, 2, FALSE)</f>
        <v>#N/A</v>
      </c>
      <c r="F238" s="38" t="e">
        <f>VLOOKUP(C238, [1]PrimarySport!$A$2:$C$113, 3, FALSE)</f>
        <v>#N/A</v>
      </c>
      <c r="H238">
        <v>1</v>
      </c>
      <c r="I238" s="38">
        <f t="shared" si="7"/>
        <v>232</v>
      </c>
      <c r="J238" s="38" t="str">
        <f t="shared" si="6"/>
        <v>update entity set  athleticsposfemale=127  where categoryid=1 and name = '基督教聖約教會堅樂小學';</v>
      </c>
    </row>
    <row r="239" spans="1:10">
      <c r="A239" s="27" t="str">
        <f>"athleticsposmale="&amp;D239</f>
        <v>athleticsposmale=744</v>
      </c>
      <c r="B239" s="27" t="s">
        <v>157</v>
      </c>
      <c r="C239" s="27" t="s">
        <v>630</v>
      </c>
      <c r="D239" s="27" t="s">
        <v>404</v>
      </c>
      <c r="E239" s="38" t="e">
        <f>VLOOKUP(C239, [1]PrimarySport!$A$2:$C$113, 2, FALSE)</f>
        <v>#N/A</v>
      </c>
      <c r="F239" s="38" t="e">
        <f>VLOOKUP(C239, [1]PrimarySport!$A$2:$C$113, 3, FALSE)</f>
        <v>#N/A</v>
      </c>
      <c r="H239">
        <v>1</v>
      </c>
      <c r="I239" s="38">
        <f t="shared" si="7"/>
        <v>233</v>
      </c>
      <c r="J239" s="38" t="str">
        <f t="shared" si="6"/>
        <v>update entity set  athleticsposmale=744  where categoryid=1 and name = '崇真小學暨幼稚園';</v>
      </c>
    </row>
    <row r="240" spans="1:10">
      <c r="A240" s="27" t="str">
        <f>"athleticsposfemale="&amp;D240</f>
        <v>athleticsposfemale=632</v>
      </c>
      <c r="B240" s="27" t="s">
        <v>157</v>
      </c>
      <c r="C240" s="27" t="s">
        <v>630</v>
      </c>
      <c r="D240" s="27" t="s">
        <v>655</v>
      </c>
      <c r="E240" s="38" t="e">
        <f>VLOOKUP(C240, [1]PrimarySport!$A$2:$C$113, 2, FALSE)</f>
        <v>#N/A</v>
      </c>
      <c r="F240" s="38" t="e">
        <f>VLOOKUP(C240, [1]PrimarySport!$A$2:$C$113, 3, FALSE)</f>
        <v>#N/A</v>
      </c>
      <c r="H240">
        <v>1</v>
      </c>
      <c r="I240" s="38">
        <f t="shared" si="7"/>
        <v>234</v>
      </c>
      <c r="J240" s="38" t="str">
        <f t="shared" si="6"/>
        <v>update entity set  athleticsposfemale=632  where categoryid=1 and name = '崇真小學暨幼稚園';</v>
      </c>
    </row>
    <row r="241" spans="1:10">
      <c r="A241" s="27" t="str">
        <f>"athleticsposmale="&amp;D241</f>
        <v>athleticsposmale=242</v>
      </c>
      <c r="B241" s="27" t="s">
        <v>268</v>
      </c>
      <c r="C241" s="27" t="s">
        <v>678</v>
      </c>
      <c r="D241" s="27" t="s">
        <v>303</v>
      </c>
      <c r="E241" s="38" t="e">
        <f>VLOOKUP(C241, [1]PrimarySport!$A$2:$C$113, 2, FALSE)</f>
        <v>#N/A</v>
      </c>
      <c r="F241" s="38" t="e">
        <f>VLOOKUP(C241, [1]PrimarySport!$A$2:$C$113, 3, FALSE)</f>
        <v>#N/A</v>
      </c>
      <c r="H241">
        <v>1</v>
      </c>
      <c r="I241" s="38">
        <f t="shared" si="7"/>
        <v>235</v>
      </c>
      <c r="J241" s="38" t="str">
        <f t="shared" si="6"/>
        <v>update entity set  athleticsposmale=242  where categoryid=1 and name = '彩雲聖若瑟小學';</v>
      </c>
    </row>
    <row r="242" spans="1:10">
      <c r="A242" s="27" t="str">
        <f>"athleticsposfemale="&amp;D242</f>
        <v>athleticsposfemale=344</v>
      </c>
      <c r="B242" s="27" t="s">
        <v>268</v>
      </c>
      <c r="C242" s="27" t="s">
        <v>678</v>
      </c>
      <c r="D242" s="27" t="s">
        <v>443</v>
      </c>
      <c r="E242" s="38" t="e">
        <f>VLOOKUP(C242, [1]PrimarySport!$A$2:$C$113, 2, FALSE)</f>
        <v>#N/A</v>
      </c>
      <c r="F242" s="38" t="e">
        <f>VLOOKUP(C242, [1]PrimarySport!$A$2:$C$113, 3, FALSE)</f>
        <v>#N/A</v>
      </c>
      <c r="H242">
        <v>1</v>
      </c>
      <c r="I242" s="38">
        <f t="shared" si="7"/>
        <v>236</v>
      </c>
      <c r="J242" s="38" t="str">
        <f t="shared" si="6"/>
        <v>update entity set  athleticsposfemale=344  where categoryid=1 and name = '彩雲聖若瑟小學';</v>
      </c>
    </row>
    <row r="243" spans="1:10">
      <c r="A243" s="27" t="str">
        <f>"athleticsposmale=" &amp;D243</f>
        <v>athleticsposmale=218</v>
      </c>
      <c r="B243" s="27" t="s">
        <v>120</v>
      </c>
      <c r="C243" s="27" t="s">
        <v>121</v>
      </c>
      <c r="D243" s="27" t="s">
        <v>143</v>
      </c>
      <c r="E243" s="38" t="e">
        <f>VLOOKUP(C243, [1]PrimarySport!$A$2:$C$113, 2, FALSE)</f>
        <v>#N/A</v>
      </c>
      <c r="F243" s="38" t="e">
        <f>VLOOKUP(C243, [1]PrimarySport!$A$2:$C$113, 3, FALSE)</f>
        <v>#N/A</v>
      </c>
      <c r="H243">
        <v>1</v>
      </c>
      <c r="I243" s="38">
        <f t="shared" si="7"/>
        <v>237</v>
      </c>
      <c r="J243" s="38" t="str">
        <f t="shared" si="6"/>
        <v>update entity set  athleticsposmale=218  where categoryid=1 and name = '救世軍中原慈善基金學校';</v>
      </c>
    </row>
    <row r="244" spans="1:10">
      <c r="A244" s="27" t="str">
        <f>"athleticsposfemale="&amp;D244</f>
        <v>athleticsposfemale=251</v>
      </c>
      <c r="B244" s="27" t="s">
        <v>120</v>
      </c>
      <c r="C244" s="27" t="s">
        <v>121</v>
      </c>
      <c r="D244" s="27" t="s">
        <v>186</v>
      </c>
      <c r="E244" s="38" t="e">
        <f>VLOOKUP(C244, [1]PrimarySport!$A$2:$C$113, 2, FALSE)</f>
        <v>#N/A</v>
      </c>
      <c r="F244" s="38" t="e">
        <f>VLOOKUP(C244, [1]PrimarySport!$A$2:$C$113, 3, FALSE)</f>
        <v>#N/A</v>
      </c>
      <c r="H244">
        <v>1</v>
      </c>
      <c r="I244" s="38">
        <f t="shared" si="7"/>
        <v>238</v>
      </c>
      <c r="J244" s="38" t="str">
        <f t="shared" si="6"/>
        <v>update entity set  athleticsposfemale=251  where categoryid=1 and name = '救世軍中原慈善基金學校';</v>
      </c>
    </row>
    <row r="245" spans="1:10">
      <c r="A245" s="27" t="str">
        <f>"athleticsposmale=" &amp;D245</f>
        <v>athleticsposmale=331</v>
      </c>
      <c r="B245" s="27" t="s">
        <v>118</v>
      </c>
      <c r="C245" s="27" t="s">
        <v>119</v>
      </c>
      <c r="D245" s="27" t="s">
        <v>142</v>
      </c>
      <c r="E245" s="38" t="e">
        <f>VLOOKUP(C245, [1]PrimarySport!$A$2:$C$113, 2, FALSE)</f>
        <v>#N/A</v>
      </c>
      <c r="F245" s="38" t="e">
        <f>VLOOKUP(C245, [1]PrimarySport!$A$2:$C$113, 3, FALSE)</f>
        <v>#N/A</v>
      </c>
      <c r="H245">
        <v>1</v>
      </c>
      <c r="I245" s="38">
        <f t="shared" si="7"/>
        <v>239</v>
      </c>
      <c r="J245" s="38" t="str">
        <f t="shared" si="6"/>
        <v>update entity set  athleticsposmale=331  where categoryid=1 and name = '救世軍韋理夫人紀念學校';</v>
      </c>
    </row>
    <row r="246" spans="1:10">
      <c r="A246" s="27" t="str">
        <f>"athleticsposfemale="&amp;D246</f>
        <v>athleticsposfemale=343</v>
      </c>
      <c r="B246" s="27" t="s">
        <v>118</v>
      </c>
      <c r="C246" s="27" t="s">
        <v>119</v>
      </c>
      <c r="D246" s="27" t="s">
        <v>185</v>
      </c>
      <c r="E246" s="38" t="e">
        <f>VLOOKUP(C246, [1]PrimarySport!$A$2:$C$113, 2, FALSE)</f>
        <v>#N/A</v>
      </c>
      <c r="F246" s="38" t="e">
        <f>VLOOKUP(C246, [1]PrimarySport!$A$2:$C$113, 3, FALSE)</f>
        <v>#N/A</v>
      </c>
      <c r="H246">
        <v>1</v>
      </c>
      <c r="I246" s="38">
        <f t="shared" si="7"/>
        <v>240</v>
      </c>
      <c r="J246" s="38" t="str">
        <f t="shared" si="6"/>
        <v>update entity set  athleticsposfemale=343  where categoryid=1 and name = '救世軍韋理夫人紀念學校';</v>
      </c>
    </row>
    <row r="247" spans="1:10">
      <c r="A247" s="27" t="str">
        <f>"athleticsposmale="&amp;D247</f>
        <v>athleticsposmale=662</v>
      </c>
      <c r="B247" s="27" t="s">
        <v>226</v>
      </c>
      <c r="C247" s="27" t="s">
        <v>227</v>
      </c>
      <c r="D247" s="27" t="s">
        <v>228</v>
      </c>
      <c r="E247" s="38" t="str">
        <f>VLOOKUP(C247, [1]PrimarySport!$A$2:$C$113, 2, FALSE)</f>
        <v>救恩學校</v>
      </c>
      <c r="F247" s="38">
        <f>VLOOKUP(C247, [1]PrimarySport!$A$2:$C$113, 3, FALSE)</f>
        <v>1</v>
      </c>
      <c r="G247" t="s">
        <v>787</v>
      </c>
      <c r="H247">
        <v>1</v>
      </c>
      <c r="I247" s="38">
        <f t="shared" si="7"/>
        <v>241</v>
      </c>
      <c r="J247" s="38" t="str">
        <f t="shared" si="6"/>
        <v>update entity set  athleticsposmale=662  where categoryid=1 and name = '救恩學校';</v>
      </c>
    </row>
    <row r="248" spans="1:10">
      <c r="A248" s="27" t="str">
        <f>"athleticsposfemale="&amp;D248</f>
        <v>athleticsposfemale=587</v>
      </c>
      <c r="B248" s="27" t="s">
        <v>226</v>
      </c>
      <c r="C248" s="27" t="s">
        <v>227</v>
      </c>
      <c r="D248" s="27" t="s">
        <v>324</v>
      </c>
      <c r="E248" s="38" t="str">
        <f>VLOOKUP(C248, [1]PrimarySport!$A$2:$C$113, 2, FALSE)</f>
        <v>救恩學校</v>
      </c>
      <c r="F248" s="38">
        <f>VLOOKUP(C248, [1]PrimarySport!$A$2:$C$113, 3, FALSE)</f>
        <v>1</v>
      </c>
      <c r="G248" t="s">
        <v>787</v>
      </c>
      <c r="H248">
        <v>1</v>
      </c>
      <c r="I248" s="38">
        <f t="shared" si="7"/>
        <v>242</v>
      </c>
      <c r="J248" s="38" t="str">
        <f t="shared" si="6"/>
        <v>update entity set  athleticsposfemale=587  where categoryid=1 and name = '救恩學校';</v>
      </c>
    </row>
    <row r="249" spans="1:10">
      <c r="A249" s="27" t="str">
        <f>"athleticsposmale="&amp;D249</f>
        <v>athleticsposmale=285</v>
      </c>
      <c r="B249" s="27" t="s">
        <v>585</v>
      </c>
      <c r="C249" s="27" t="s">
        <v>586</v>
      </c>
      <c r="D249" s="27" t="s">
        <v>587</v>
      </c>
      <c r="E249" s="38" t="e">
        <f>VLOOKUP(C249, [1]PrimarySport!$A$2:$C$113, 2, FALSE)</f>
        <v>#N/A</v>
      </c>
      <c r="F249" s="38" t="e">
        <f>VLOOKUP(C249, [1]PrimarySport!$A$2:$C$113, 3, FALSE)</f>
        <v>#N/A</v>
      </c>
      <c r="H249">
        <v>1</v>
      </c>
      <c r="I249" s="38">
        <f t="shared" si="7"/>
        <v>243</v>
      </c>
      <c r="J249" s="38" t="str">
        <f t="shared" si="6"/>
        <v>update entity set  athleticsposmale=285  where categoryid=1 and name = '深水埔街坊福利會小學';</v>
      </c>
    </row>
    <row r="250" spans="1:10">
      <c r="A250" s="27" t="str">
        <f>"athleticsposfemale="&amp;D250</f>
        <v>athleticsposfemale=80</v>
      </c>
      <c r="B250" s="27" t="s">
        <v>585</v>
      </c>
      <c r="C250" s="27" t="s">
        <v>586</v>
      </c>
      <c r="D250" s="27" t="s">
        <v>148</v>
      </c>
      <c r="E250" s="38" t="e">
        <f>VLOOKUP(C250, [1]PrimarySport!$A$2:$C$113, 2, FALSE)</f>
        <v>#N/A</v>
      </c>
      <c r="F250" s="38" t="e">
        <f>VLOOKUP(C250, [1]PrimarySport!$A$2:$C$113, 3, FALSE)</f>
        <v>#N/A</v>
      </c>
      <c r="H250">
        <v>1</v>
      </c>
      <c r="I250" s="38">
        <f t="shared" si="7"/>
        <v>244</v>
      </c>
      <c r="J250" s="38" t="str">
        <f t="shared" si="6"/>
        <v>update entity set  athleticsposfemale=80  where categoryid=1 and name = '深水埔街坊福利會小學';</v>
      </c>
    </row>
    <row r="251" spans="1:10">
      <c r="A251" s="27" t="str">
        <f>"athleticsposmale="&amp;D251</f>
        <v>athleticsposmale=432</v>
      </c>
      <c r="B251" s="27" t="s">
        <v>582</v>
      </c>
      <c r="C251" s="27" t="s">
        <v>583</v>
      </c>
      <c r="D251" s="27" t="s">
        <v>584</v>
      </c>
      <c r="E251" s="38" t="e">
        <f>VLOOKUP(C251, [1]PrimarySport!$A$2:$C$113, 2, FALSE)</f>
        <v>#N/A</v>
      </c>
      <c r="F251" s="38" t="e">
        <f>VLOOKUP(C251, [1]PrimarySport!$A$2:$C$113, 3, FALSE)</f>
        <v>#N/A</v>
      </c>
      <c r="H251">
        <v>1</v>
      </c>
      <c r="I251" s="38">
        <f t="shared" si="7"/>
        <v>245</v>
      </c>
      <c r="J251" s="38" t="str">
        <f t="shared" si="6"/>
        <v>update entity set  athleticsposmale=432  where categoryid=1 and name = '深水埗官立小學';</v>
      </c>
    </row>
    <row r="252" spans="1:10">
      <c r="A252" s="27" t="str">
        <f>"athleticsposfemale="&amp;D252</f>
        <v>athleticsposfemale=95</v>
      </c>
      <c r="B252" s="27" t="s">
        <v>582</v>
      </c>
      <c r="C252" s="27" t="s">
        <v>583</v>
      </c>
      <c r="D252" s="27" t="s">
        <v>309</v>
      </c>
      <c r="E252" s="38" t="e">
        <f>VLOOKUP(C252, [1]PrimarySport!$A$2:$C$113, 2, FALSE)</f>
        <v>#N/A</v>
      </c>
      <c r="F252" s="38" t="e">
        <f>VLOOKUP(C252, [1]PrimarySport!$A$2:$C$113, 3, FALSE)</f>
        <v>#N/A</v>
      </c>
      <c r="H252">
        <v>1</v>
      </c>
      <c r="I252" s="38">
        <f t="shared" si="7"/>
        <v>246</v>
      </c>
      <c r="J252" s="38" t="str">
        <f t="shared" si="6"/>
        <v>update entity set  athleticsposfemale=95  where categoryid=1 and name = '深水埗官立小學';</v>
      </c>
    </row>
    <row r="253" spans="1:10">
      <c r="A253" s="27" t="str">
        <f>"athleticsposmale="&amp;D253</f>
        <v>athleticsposmale=787</v>
      </c>
      <c r="B253" s="27" t="s">
        <v>357</v>
      </c>
      <c r="C253" s="27" t="s">
        <v>358</v>
      </c>
      <c r="D253" s="27" t="s">
        <v>359</v>
      </c>
      <c r="E253" s="38" t="str">
        <f>VLOOKUP(C253, [1]PrimarySport!$A$2:$C$113, 2, FALSE)</f>
        <v>陳瑞祺（喇沙）小學</v>
      </c>
      <c r="F253" s="38">
        <f>VLOOKUP(C253, [1]PrimarySport!$A$2:$C$113, 3, FALSE)</f>
        <v>1</v>
      </c>
      <c r="G253" t="s">
        <v>792</v>
      </c>
      <c r="H253">
        <v>1</v>
      </c>
      <c r="I253" s="38">
        <f t="shared" si="7"/>
        <v>247</v>
      </c>
      <c r="J253" s="38" t="str">
        <f t="shared" si="6"/>
        <v>update entity set  athleticsposmale=787  where categoryid=1 and name = '陳瑞祺（喇沙）小學';</v>
      </c>
    </row>
    <row r="254" spans="1:10">
      <c r="A254" s="27" t="str">
        <f>"athleticsposfemale="&amp;D254</f>
        <v>athleticsposfemale=382</v>
      </c>
      <c r="B254" s="27" t="s">
        <v>357</v>
      </c>
      <c r="C254" s="27" t="s">
        <v>358</v>
      </c>
      <c r="D254" s="27" t="s">
        <v>502</v>
      </c>
      <c r="E254" s="38" t="str">
        <f>VLOOKUP(C254, [1]PrimarySport!$A$2:$C$113, 2, FALSE)</f>
        <v>陳瑞祺（喇沙）小學</v>
      </c>
      <c r="F254" s="38">
        <f>VLOOKUP(C254, [1]PrimarySport!$A$2:$C$113, 3, FALSE)</f>
        <v>1</v>
      </c>
      <c r="G254" t="s">
        <v>792</v>
      </c>
      <c r="H254">
        <v>1</v>
      </c>
      <c r="I254" s="38">
        <f t="shared" si="7"/>
        <v>248</v>
      </c>
      <c r="J254" s="38" t="str">
        <f t="shared" si="6"/>
        <v>update entity set  athleticsposfemale=382  where categoryid=1 and name = '陳瑞祺（喇沙）小學';</v>
      </c>
    </row>
    <row r="255" spans="1:10">
      <c r="A255" s="27" t="str">
        <f>"athleticsposmale="&amp;D255</f>
        <v>athleticsposmale=1113</v>
      </c>
      <c r="B255" s="27" t="s">
        <v>711</v>
      </c>
      <c r="C255" s="27" t="s">
        <v>712</v>
      </c>
      <c r="D255" s="27" t="s">
        <v>713</v>
      </c>
      <c r="E255" s="38" t="e">
        <f>VLOOKUP(C255, [1]PrimarySport!$A$2:$C$113, 2, FALSE)</f>
        <v>#N/A</v>
      </c>
      <c r="F255" s="38" t="e">
        <f>VLOOKUP(C255, [1]PrimarySport!$A$2:$C$113, 3, FALSE)</f>
        <v>#N/A</v>
      </c>
      <c r="H255">
        <v>1</v>
      </c>
      <c r="I255" s="38">
        <f t="shared" si="7"/>
        <v>249</v>
      </c>
      <c r="J255" s="38" t="str">
        <f t="shared" si="6"/>
        <v>update entity set  athleticsposmale=1113  where categoryid=1 and name = '喇沙小學';</v>
      </c>
    </row>
    <row r="256" spans="1:10">
      <c r="A256" s="27" t="str">
        <f>"athleticsposfemale="&amp;D256</f>
        <v>athleticsposfemale=</v>
      </c>
      <c r="B256" s="27" t="s">
        <v>711</v>
      </c>
      <c r="C256" s="27" t="s">
        <v>712</v>
      </c>
      <c r="D256" s="27"/>
      <c r="E256" s="38" t="e">
        <f>VLOOKUP(C256, [1]PrimarySport!$A$2:$C$113, 2, FALSE)</f>
        <v>#N/A</v>
      </c>
      <c r="F256" s="38" t="e">
        <f>VLOOKUP(C256, [1]PrimarySport!$A$2:$C$113, 3, FALSE)</f>
        <v>#N/A</v>
      </c>
      <c r="H256">
        <v>1</v>
      </c>
      <c r="I256" s="38" t="str">
        <f t="shared" si="7"/>
        <v/>
      </c>
      <c r="J256" s="38" t="str">
        <f t="shared" si="6"/>
        <v/>
      </c>
    </row>
    <row r="257" spans="1:10">
      <c r="A257" s="27" t="str">
        <f>"athleticsposmale="&amp;D257</f>
        <v>athleticsposmale=653</v>
      </c>
      <c r="B257" s="27" t="s">
        <v>572</v>
      </c>
      <c r="C257" s="27" t="s">
        <v>573</v>
      </c>
      <c r="D257" s="27" t="s">
        <v>574</v>
      </c>
      <c r="E257" s="38" t="e">
        <f>VLOOKUP(C257, [1]PrimarySport!$A$2:$C$113, 2, FALSE)</f>
        <v>#N/A</v>
      </c>
      <c r="F257" s="38" t="e">
        <f>VLOOKUP(C257, [1]PrimarySport!$A$2:$C$113, 3, FALSE)</f>
        <v>#N/A</v>
      </c>
      <c r="H257">
        <v>1</v>
      </c>
      <c r="I257" s="38">
        <f t="shared" si="7"/>
        <v>250</v>
      </c>
      <c r="J257" s="38" t="str">
        <f t="shared" ref="J257:J320" si="8">IF(A257="athleticsposfemale=","",IF(A257="athleticsposmale=","",IF(H257="X","","update entity set  "&amp;A257&amp;"  where categoryid=" &amp; IF(H257=5, "5", "1") &amp; " and name = '"&amp;IF(G257&lt;&gt;"",G257,C257)&amp;"';")))</f>
        <v>update entity set  athleticsposmale=653  where categoryid=1 and name = '循道學校';</v>
      </c>
    </row>
    <row r="258" spans="1:10">
      <c r="A258" s="27" t="str">
        <f>"athleticsposfemale="&amp;D258</f>
        <v>athleticsposfemale=317.5</v>
      </c>
      <c r="B258" s="27" t="s">
        <v>572</v>
      </c>
      <c r="C258" s="27" t="s">
        <v>573</v>
      </c>
      <c r="D258" s="27" t="s">
        <v>649</v>
      </c>
      <c r="E258" s="38" t="e">
        <f>VLOOKUP(C258, [1]PrimarySport!$A$2:$C$113, 2, FALSE)</f>
        <v>#N/A</v>
      </c>
      <c r="F258" s="38" t="e">
        <f>VLOOKUP(C258, [1]PrimarySport!$A$2:$C$113, 3, FALSE)</f>
        <v>#N/A</v>
      </c>
      <c r="H258">
        <v>1</v>
      </c>
      <c r="I258" s="38">
        <f t="shared" si="7"/>
        <v>251</v>
      </c>
      <c r="J258" s="38" t="str">
        <f t="shared" si="8"/>
        <v>update entity set  athleticsposfemale=317.5  where categoryid=1 and name = '循道學校';</v>
      </c>
    </row>
    <row r="259" spans="1:10">
      <c r="A259" s="27" t="str">
        <f>"athleticsposmale=" &amp;D259</f>
        <v>athleticsposmale=510</v>
      </c>
      <c r="B259" s="27" t="s">
        <v>28</v>
      </c>
      <c r="C259" s="27" t="s">
        <v>29</v>
      </c>
      <c r="D259" s="27" t="s">
        <v>69</v>
      </c>
      <c r="E259" s="38" t="e">
        <f>VLOOKUP(C259, [1]PrimarySport!$A$2:$C$113, 2, FALSE)</f>
        <v>#N/A</v>
      </c>
      <c r="F259" s="38" t="e">
        <f>VLOOKUP(C259, [1]PrimarySport!$A$2:$C$113, 3, FALSE)</f>
        <v>#N/A</v>
      </c>
      <c r="H259">
        <v>1</v>
      </c>
      <c r="I259" s="38">
        <f t="shared" si="7"/>
        <v>252</v>
      </c>
      <c r="J259" s="38" t="str">
        <f t="shared" si="8"/>
        <v>update entity set  athleticsposmale=510  where categoryid=1 and name = '港大同學會小學';</v>
      </c>
    </row>
    <row r="260" spans="1:10">
      <c r="A260" s="27" t="str">
        <f>"athleticsposfemale="&amp;D260</f>
        <v>athleticsposfemale=450</v>
      </c>
      <c r="B260" s="27" t="s">
        <v>28</v>
      </c>
      <c r="C260" s="27" t="s">
        <v>29</v>
      </c>
      <c r="D260" s="27" t="s">
        <v>157</v>
      </c>
      <c r="E260" s="38" t="e">
        <f>VLOOKUP(C260, [1]PrimarySport!$A$2:$C$113, 2, FALSE)</f>
        <v>#N/A</v>
      </c>
      <c r="F260" s="38" t="e">
        <f>VLOOKUP(C260, [1]PrimarySport!$A$2:$C$113, 3, FALSE)</f>
        <v>#N/A</v>
      </c>
      <c r="H260">
        <v>1</v>
      </c>
      <c r="I260" s="38">
        <f t="shared" ref="I260:I323" si="9">IF(A260="athleticsposfemale=","",IF(A260="athleticsposmale=","",IF(H260="X", "", IF(I259="", I258+1, I259+1))))</f>
        <v>253</v>
      </c>
      <c r="J260" s="38" t="str">
        <f t="shared" si="8"/>
        <v>update entity set  athleticsposfemale=450  where categoryid=1 and name = '港大同學會小學';</v>
      </c>
    </row>
    <row r="261" spans="1:10">
      <c r="A261" s="27" t="str">
        <f>"athleticsposmale=" &amp;D261</f>
        <v>athleticsposmale=945.5</v>
      </c>
      <c r="B261" s="27" t="s">
        <v>82</v>
      </c>
      <c r="C261" s="27" t="s">
        <v>83</v>
      </c>
      <c r="D261" s="27" t="s">
        <v>128</v>
      </c>
      <c r="E261" s="38" t="e">
        <f>VLOOKUP(C261, [1]PrimarySport!$A$2:$C$113, 2, FALSE)</f>
        <v>#N/A</v>
      </c>
      <c r="F261" s="38" t="e">
        <f>VLOOKUP(C261, [1]PrimarySport!$A$2:$C$113, 3, FALSE)</f>
        <v>#N/A</v>
      </c>
      <c r="H261">
        <v>1</v>
      </c>
      <c r="I261" s="38">
        <f t="shared" si="9"/>
        <v>254</v>
      </c>
      <c r="J261" s="38" t="str">
        <f t="shared" si="8"/>
        <v>update entity set  athleticsposmale=945.5  where categoryid=1 and name = '番禺會所華仁小學';</v>
      </c>
    </row>
    <row r="262" spans="1:10">
      <c r="A262" s="27" t="str">
        <f>"athleticsposfemale="&amp;D262</f>
        <v>athleticsposfemale=</v>
      </c>
      <c r="B262" s="27" t="s">
        <v>82</v>
      </c>
      <c r="C262" s="27" t="s">
        <v>83</v>
      </c>
      <c r="D262" s="27"/>
      <c r="E262" s="38" t="e">
        <f>VLOOKUP(C262, [1]PrimarySport!$A$2:$C$113, 2, FALSE)</f>
        <v>#N/A</v>
      </c>
      <c r="F262" s="38" t="e">
        <f>VLOOKUP(C262, [1]PrimarySport!$A$2:$C$113, 3, FALSE)</f>
        <v>#N/A</v>
      </c>
      <c r="H262">
        <v>1</v>
      </c>
      <c r="I262" s="38" t="str">
        <f t="shared" si="9"/>
        <v/>
      </c>
      <c r="J262" s="38" t="str">
        <f t="shared" si="8"/>
        <v/>
      </c>
    </row>
    <row r="263" spans="1:10">
      <c r="A263" s="17" t="str">
        <f>"athleticsposmale="&amp;D263</f>
        <v>athleticsposmale=379</v>
      </c>
      <c r="B263" s="28" t="s">
        <v>59</v>
      </c>
      <c r="C263" s="28" t="s">
        <v>242</v>
      </c>
      <c r="D263" s="28" t="s">
        <v>243</v>
      </c>
      <c r="E263" s="38" t="e">
        <f>VLOOKUP(C263, [1]PrimarySport!$A$2:$C$113, 2, FALSE)</f>
        <v>#N/A</v>
      </c>
      <c r="F263" s="38" t="e">
        <f>VLOOKUP(C263, [1]PrimarySport!$A$2:$C$113, 3, FALSE)</f>
        <v>#N/A</v>
      </c>
      <c r="H263">
        <v>1</v>
      </c>
      <c r="I263" s="38">
        <f t="shared" si="9"/>
        <v>255</v>
      </c>
      <c r="J263" s="38" t="str">
        <f t="shared" si="8"/>
        <v>update entity set  athleticsposmale=379  where categoryid=1 and name = '華富邨寶血小學';</v>
      </c>
    </row>
    <row r="264" spans="1:10">
      <c r="A264" s="29" t="str">
        <f>"athleticsposfemale="&amp;D264</f>
        <v>athleticsposfemale=83</v>
      </c>
      <c r="B264" s="28" t="s">
        <v>59</v>
      </c>
      <c r="C264" s="28" t="s">
        <v>242</v>
      </c>
      <c r="D264" s="28" t="s">
        <v>236</v>
      </c>
      <c r="E264" s="38" t="e">
        <f>VLOOKUP(C264, [1]PrimarySport!$A$2:$C$113, 2, FALSE)</f>
        <v>#N/A</v>
      </c>
      <c r="F264" s="38" t="e">
        <f>VLOOKUP(C264, [1]PrimarySport!$A$2:$C$113, 3, FALSE)</f>
        <v>#N/A</v>
      </c>
      <c r="H264">
        <v>1</v>
      </c>
      <c r="I264" s="38">
        <f t="shared" si="9"/>
        <v>256</v>
      </c>
      <c r="J264" s="38" t="str">
        <f t="shared" si="8"/>
        <v>update entity set  athleticsposfemale=83  where categoryid=1 and name = '華富邨寶血小學';</v>
      </c>
    </row>
    <row r="265" spans="1:10">
      <c r="A265" s="29" t="str">
        <f>"athleticsposmale="&amp;D265</f>
        <v>athleticsposmale=545</v>
      </c>
      <c r="B265" s="28" t="s">
        <v>666</v>
      </c>
      <c r="C265" s="28" t="s">
        <v>667</v>
      </c>
      <c r="D265" s="28" t="s">
        <v>525</v>
      </c>
      <c r="E265" s="38" t="e">
        <f>VLOOKUP(C265, [1]PrimarySport!$A$2:$C$113, 2, FALSE)</f>
        <v>#N/A</v>
      </c>
      <c r="F265" s="38" t="e">
        <f>VLOOKUP(C265, [1]PrimarySport!$A$2:$C$113, 3, FALSE)</f>
        <v>#N/A</v>
      </c>
      <c r="H265">
        <v>1</v>
      </c>
      <c r="I265" s="38">
        <f t="shared" si="9"/>
        <v>257</v>
      </c>
      <c r="J265" s="38" t="str">
        <f t="shared" si="8"/>
        <v>update entity set  athleticsposmale=545  where categoryid=1 and name = '華德學校';</v>
      </c>
    </row>
    <row r="266" spans="1:10">
      <c r="A266" s="29" t="str">
        <f>"athleticsposfemale="&amp;D266</f>
        <v>athleticsposfemale=228</v>
      </c>
      <c r="B266" s="28" t="s">
        <v>666</v>
      </c>
      <c r="C266" s="28" t="s">
        <v>667</v>
      </c>
      <c r="D266" s="28" t="s">
        <v>264</v>
      </c>
      <c r="E266" s="38" t="e">
        <f>VLOOKUP(C266, [1]PrimarySport!$A$2:$C$113, 2, FALSE)</f>
        <v>#N/A</v>
      </c>
      <c r="F266" s="38" t="e">
        <f>VLOOKUP(C266, [1]PrimarySport!$A$2:$C$113, 3, FALSE)</f>
        <v>#N/A</v>
      </c>
      <c r="H266">
        <v>1</v>
      </c>
      <c r="I266" s="38">
        <f t="shared" si="9"/>
        <v>258</v>
      </c>
      <c r="J266" s="38" t="str">
        <f t="shared" si="8"/>
        <v>update entity set  athleticsposfemale=228  where categoryid=1 and name = '華德學校';</v>
      </c>
    </row>
    <row r="267" spans="1:10">
      <c r="A267" s="29" t="str">
        <f>"athleticsposmale="&amp;D267</f>
        <v>athleticsposmale=516</v>
      </c>
      <c r="B267" s="28" t="s">
        <v>723</v>
      </c>
      <c r="C267" s="28" t="s">
        <v>749</v>
      </c>
      <c r="D267" s="28" t="s">
        <v>684</v>
      </c>
      <c r="E267" s="38" t="e">
        <f>VLOOKUP(C267, [1]PrimarySport!$A$2:$C$113, 2, FALSE)</f>
        <v>#N/A</v>
      </c>
      <c r="F267" s="38" t="e">
        <f>VLOOKUP(C267, [1]PrimarySport!$A$2:$C$113, 3, FALSE)</f>
        <v>#N/A</v>
      </c>
      <c r="H267">
        <v>1</v>
      </c>
      <c r="I267" s="38">
        <f t="shared" si="9"/>
        <v>259</v>
      </c>
      <c r="J267" s="38" t="str">
        <f t="shared" si="8"/>
        <v>update entity set  athleticsposmale=516  where categoryid=1 and name = '黃大仙天主教小學';</v>
      </c>
    </row>
    <row r="268" spans="1:10">
      <c r="A268" s="29" t="str">
        <f>"athleticsposfemale="&amp;D268</f>
        <v>athleticsposfemale=205</v>
      </c>
      <c r="B268" s="28" t="s">
        <v>723</v>
      </c>
      <c r="C268" s="28" t="s">
        <v>749</v>
      </c>
      <c r="D268" s="28" t="s">
        <v>200</v>
      </c>
      <c r="E268" s="38" t="e">
        <f>VLOOKUP(C268, [1]PrimarySport!$A$2:$C$113, 2, FALSE)</f>
        <v>#N/A</v>
      </c>
      <c r="F268" s="38" t="e">
        <f>VLOOKUP(C268, [1]PrimarySport!$A$2:$C$113, 3, FALSE)</f>
        <v>#N/A</v>
      </c>
      <c r="H268">
        <v>1</v>
      </c>
      <c r="I268" s="38">
        <f t="shared" si="9"/>
        <v>260</v>
      </c>
      <c r="J268" s="38" t="str">
        <f t="shared" si="8"/>
        <v>update entity set  athleticsposfemale=205  where categoryid=1 and name = '黃大仙天主教小學';</v>
      </c>
    </row>
    <row r="269" spans="1:10">
      <c r="A269" s="29" t="str">
        <f>"athleticsposmale="&amp;D269</f>
        <v>athleticsposmale=193</v>
      </c>
      <c r="B269" s="28" t="s">
        <v>750</v>
      </c>
      <c r="C269" s="28" t="s">
        <v>751</v>
      </c>
      <c r="D269" s="28" t="s">
        <v>752</v>
      </c>
      <c r="E269" s="38" t="e">
        <f>VLOOKUP(C269, [1]PrimarySport!$A$2:$C$113, 2, FALSE)</f>
        <v>#N/A</v>
      </c>
      <c r="F269" s="38" t="e">
        <f>VLOOKUP(C269, [1]PrimarySport!$A$2:$C$113, 3, FALSE)</f>
        <v>#N/A</v>
      </c>
      <c r="H269">
        <v>1</v>
      </c>
      <c r="I269" s="38">
        <f t="shared" si="9"/>
        <v>261</v>
      </c>
      <c r="J269" s="38" t="str">
        <f t="shared" si="8"/>
        <v>update entity set  athleticsposmale=193  where categoryid=1 and name = '黃大仙官立小學';</v>
      </c>
    </row>
    <row r="270" spans="1:10">
      <c r="A270" s="29" t="str">
        <f>"athleticsposfemale="&amp;D270</f>
        <v>athleticsposfemale=124</v>
      </c>
      <c r="B270" s="28" t="s">
        <v>750</v>
      </c>
      <c r="C270" s="28" t="s">
        <v>751</v>
      </c>
      <c r="D270" s="28" t="s">
        <v>46</v>
      </c>
      <c r="E270" s="38" t="e">
        <f>VLOOKUP(C270, [1]PrimarySport!$A$2:$C$113, 2, FALSE)</f>
        <v>#N/A</v>
      </c>
      <c r="F270" s="38" t="e">
        <f>VLOOKUP(C270, [1]PrimarySport!$A$2:$C$113, 3, FALSE)</f>
        <v>#N/A</v>
      </c>
      <c r="H270">
        <v>1</v>
      </c>
      <c r="I270" s="38">
        <f t="shared" si="9"/>
        <v>262</v>
      </c>
      <c r="J270" s="38" t="str">
        <f t="shared" si="8"/>
        <v>update entity set  athleticsposfemale=124  where categoryid=1 and name = '黃大仙官立小學';</v>
      </c>
    </row>
    <row r="271" spans="1:10">
      <c r="A271" s="29" t="str">
        <f>"athleticsposmale="&amp;D271</f>
        <v>athleticsposmale=707</v>
      </c>
      <c r="B271" s="28" t="s">
        <v>341</v>
      </c>
      <c r="C271" s="28" t="s">
        <v>342</v>
      </c>
      <c r="D271" s="28" t="s">
        <v>343</v>
      </c>
      <c r="E271" s="38" t="e">
        <f>VLOOKUP(C271, [1]PrimarySport!$A$2:$C$113, 2, FALSE)</f>
        <v>#N/A</v>
      </c>
      <c r="F271" s="38" t="e">
        <f>VLOOKUP(C271, [1]PrimarySport!$A$2:$C$113, 3, FALSE)</f>
        <v>#N/A</v>
      </c>
      <c r="H271">
        <v>1</v>
      </c>
      <c r="I271" s="38">
        <f t="shared" si="9"/>
        <v>263</v>
      </c>
      <c r="J271" s="38" t="str">
        <f t="shared" si="8"/>
        <v>update entity set  athleticsposmale=707  where categoryid=1 and name = '黃埔宣道小學';</v>
      </c>
    </row>
    <row r="272" spans="1:10">
      <c r="A272" s="29" t="str">
        <f>"athleticsposfemale="&amp;D272</f>
        <v>athleticsposfemale=346</v>
      </c>
      <c r="B272" s="28" t="s">
        <v>341</v>
      </c>
      <c r="C272" s="28" t="s">
        <v>342</v>
      </c>
      <c r="D272" s="28" t="s">
        <v>448</v>
      </c>
      <c r="E272" s="38" t="e">
        <f>VLOOKUP(C272, [1]PrimarySport!$A$2:$C$113, 2, FALSE)</f>
        <v>#N/A</v>
      </c>
      <c r="F272" s="38" t="e">
        <f>VLOOKUP(C272, [1]PrimarySport!$A$2:$C$113, 3, FALSE)</f>
        <v>#N/A</v>
      </c>
      <c r="H272">
        <v>1</v>
      </c>
      <c r="I272" s="38">
        <f t="shared" si="9"/>
        <v>264</v>
      </c>
      <c r="J272" s="38" t="str">
        <f t="shared" si="8"/>
        <v>update entity set  athleticsposfemale=346  where categoryid=1 and name = '黃埔宣道小學';</v>
      </c>
    </row>
    <row r="273" spans="1:10">
      <c r="A273" s="29" t="str">
        <f>"athleticsposmale="&amp;D273</f>
        <v>athleticsposmale=781</v>
      </c>
      <c r="B273" s="28" t="s">
        <v>688</v>
      </c>
      <c r="C273" s="28" t="s">
        <v>689</v>
      </c>
      <c r="D273" s="28" t="s">
        <v>690</v>
      </c>
      <c r="E273" s="38" t="e">
        <f>VLOOKUP(C273, [1]PrimarySport!$A$2:$C$113, 2, FALSE)</f>
        <v>#N/A</v>
      </c>
      <c r="F273" s="38" t="e">
        <f>VLOOKUP(C273, [1]PrimarySport!$A$2:$C$113, 3, FALSE)</f>
        <v>#N/A</v>
      </c>
      <c r="H273">
        <v>1</v>
      </c>
      <c r="I273" s="38">
        <f t="shared" si="9"/>
        <v>265</v>
      </c>
      <c r="J273" s="38" t="str">
        <f t="shared" si="8"/>
        <v>update entity set  athleticsposmale=781  where categoryid=1 and name = '嗇色園主辦可立小學';</v>
      </c>
    </row>
    <row r="274" spans="1:10">
      <c r="A274" s="29" t="str">
        <f>"athleticsposfemale="&amp;D274</f>
        <v>athleticsposfemale=612</v>
      </c>
      <c r="B274" s="28" t="s">
        <v>688</v>
      </c>
      <c r="C274" s="28" t="s">
        <v>689</v>
      </c>
      <c r="D274" s="28" t="s">
        <v>221</v>
      </c>
      <c r="E274" s="38" t="e">
        <f>VLOOKUP(C274, [1]PrimarySport!$A$2:$C$113, 2, FALSE)</f>
        <v>#N/A</v>
      </c>
      <c r="F274" s="38" t="e">
        <f>VLOOKUP(C274, [1]PrimarySport!$A$2:$C$113, 3, FALSE)</f>
        <v>#N/A</v>
      </c>
      <c r="H274">
        <v>1</v>
      </c>
      <c r="I274" s="38">
        <f t="shared" si="9"/>
        <v>266</v>
      </c>
      <c r="J274" s="38" t="str">
        <f t="shared" si="8"/>
        <v>update entity set  athleticsposfemale=612  where categoryid=1 and name = '嗇色園主辦可立小學';</v>
      </c>
    </row>
    <row r="275" spans="1:10">
      <c r="A275" s="29" t="str">
        <f>"athleticsposmale="&amp;D275</f>
        <v>athleticsposmale=81</v>
      </c>
      <c r="B275" s="28" t="s">
        <v>594</v>
      </c>
      <c r="C275" s="28" t="s">
        <v>629</v>
      </c>
      <c r="D275" s="28" t="s">
        <v>170</v>
      </c>
      <c r="E275" s="38" t="e">
        <f>VLOOKUP(C275, [1]PrimarySport!$A$2:$C$113, 2, FALSE)</f>
        <v>#N/A</v>
      </c>
      <c r="F275" s="38" t="e">
        <f>VLOOKUP(C275, [1]PrimarySport!$A$2:$C$113, 3, FALSE)</f>
        <v>#N/A</v>
      </c>
      <c r="H275">
        <v>1</v>
      </c>
      <c r="I275" s="38">
        <f t="shared" si="9"/>
        <v>267</v>
      </c>
      <c r="J275" s="38" t="str">
        <f t="shared" si="8"/>
        <v>update entity set  athleticsposmale=81  where categoryid=1 and name = '塘尾道官立小學';</v>
      </c>
    </row>
    <row r="276" spans="1:10">
      <c r="A276" s="29" t="str">
        <f>"athleticsposfemale="&amp;D276</f>
        <v>athleticsposfemale=70</v>
      </c>
      <c r="B276" s="28" t="s">
        <v>594</v>
      </c>
      <c r="C276" s="28" t="s">
        <v>629</v>
      </c>
      <c r="D276" s="28" t="s">
        <v>256</v>
      </c>
      <c r="E276" s="38" t="e">
        <f>VLOOKUP(C276, [1]PrimarySport!$A$2:$C$113, 2, FALSE)</f>
        <v>#N/A</v>
      </c>
      <c r="F276" s="38" t="e">
        <f>VLOOKUP(C276, [1]PrimarySport!$A$2:$C$113, 3, FALSE)</f>
        <v>#N/A</v>
      </c>
      <c r="H276">
        <v>1</v>
      </c>
      <c r="I276" s="38">
        <f t="shared" si="9"/>
        <v>268</v>
      </c>
      <c r="J276" s="38" t="str">
        <f t="shared" si="8"/>
        <v>update entity set  athleticsposfemale=70  where categoryid=1 and name = '塘尾道官立小學';</v>
      </c>
    </row>
    <row r="277" spans="1:10">
      <c r="A277" s="29" t="str">
        <f>"athleticsposmale=" &amp;D277</f>
        <v>athleticsposmale=493</v>
      </c>
      <c r="B277" s="28" t="s">
        <v>0</v>
      </c>
      <c r="C277" s="28" t="s">
        <v>1</v>
      </c>
      <c r="D277" s="28" t="s">
        <v>56</v>
      </c>
      <c r="E277" s="38" t="e">
        <f>VLOOKUP(C277, [1]PrimarySport!$A$2:$C$113, 2, FALSE)</f>
        <v>#N/A</v>
      </c>
      <c r="F277" s="38" t="e">
        <f>VLOOKUP(C277, [1]PrimarySport!$A$2:$C$113, 3, FALSE)</f>
        <v>#N/A</v>
      </c>
      <c r="H277">
        <v>1</v>
      </c>
      <c r="I277" s="38">
        <f t="shared" si="9"/>
        <v>269</v>
      </c>
      <c r="J277" s="38" t="str">
        <f t="shared" si="8"/>
        <v>update entity set  athleticsposmale=493  where categoryid=1 and name = '愛秩序灣官立小學';</v>
      </c>
    </row>
    <row r="278" spans="1:10">
      <c r="A278" s="29" t="str">
        <f>"athleticsposfemale="&amp;D278</f>
        <v>athleticsposfemale=200</v>
      </c>
      <c r="B278" s="28" t="s">
        <v>0</v>
      </c>
      <c r="C278" s="28" t="s">
        <v>1</v>
      </c>
      <c r="D278" s="28" t="s">
        <v>145</v>
      </c>
      <c r="E278" s="38" t="e">
        <f>VLOOKUP(C278, [1]PrimarySport!$A$2:$C$113, 2, FALSE)</f>
        <v>#N/A</v>
      </c>
      <c r="F278" s="38" t="e">
        <f>VLOOKUP(C278, [1]PrimarySport!$A$2:$C$113, 3, FALSE)</f>
        <v>#N/A</v>
      </c>
      <c r="H278">
        <v>1</v>
      </c>
      <c r="I278" s="38">
        <f t="shared" si="9"/>
        <v>270</v>
      </c>
      <c r="J278" s="38" t="str">
        <f t="shared" si="8"/>
        <v>update entity set  athleticsposfemale=200  where categoryid=1 and name = '愛秩序灣官立小學';</v>
      </c>
    </row>
    <row r="279" spans="1:10">
      <c r="A279" s="29" t="str">
        <f>"athleticsposmale=" &amp;D279</f>
        <v>athleticsposmale=614</v>
      </c>
      <c r="B279" s="28" t="s">
        <v>88</v>
      </c>
      <c r="C279" s="28" t="s">
        <v>89</v>
      </c>
      <c r="D279" s="28" t="s">
        <v>131</v>
      </c>
      <c r="E279" s="38" t="e">
        <f>VLOOKUP(C279, [1]PrimarySport!$A$2:$C$113, 2, FALSE)</f>
        <v>#N/A</v>
      </c>
      <c r="F279" s="38" t="e">
        <f>VLOOKUP(C279, [1]PrimarySport!$A$2:$C$113, 3, FALSE)</f>
        <v>#N/A</v>
      </c>
      <c r="H279">
        <v>1</v>
      </c>
      <c r="I279" s="38">
        <f t="shared" si="9"/>
        <v>271</v>
      </c>
      <c r="J279" s="38" t="str">
        <f t="shared" si="8"/>
        <v>update entity set  athleticsposmale=614  where categoryid=1 and name = '慈幼學校';</v>
      </c>
    </row>
    <row r="280" spans="1:10">
      <c r="A280" s="29" t="str">
        <f>"athleticsposfemale="&amp;D280</f>
        <v>athleticsposfemale=</v>
      </c>
      <c r="B280" s="28" t="s">
        <v>88</v>
      </c>
      <c r="C280" s="28" t="s">
        <v>89</v>
      </c>
      <c r="D280" s="28"/>
      <c r="E280" s="38" t="e">
        <f>VLOOKUP(C280, [1]PrimarySport!$A$2:$C$113, 2, FALSE)</f>
        <v>#N/A</v>
      </c>
      <c r="F280" s="38" t="e">
        <f>VLOOKUP(C280, [1]PrimarySport!$A$2:$C$113, 3, FALSE)</f>
        <v>#N/A</v>
      </c>
      <c r="H280">
        <v>1</v>
      </c>
      <c r="I280" s="38" t="str">
        <f t="shared" si="9"/>
        <v/>
      </c>
      <c r="J280" s="38" t="str">
        <f t="shared" si="8"/>
        <v/>
      </c>
    </row>
    <row r="281" spans="1:10">
      <c r="A281" s="29" t="str">
        <f>"athleticsposmale="&amp;D281</f>
        <v>athleticsposmale=445</v>
      </c>
      <c r="B281" s="28" t="s">
        <v>731</v>
      </c>
      <c r="C281" s="28" t="s">
        <v>748</v>
      </c>
      <c r="D281" s="28" t="s">
        <v>622</v>
      </c>
      <c r="E281" s="38" t="e">
        <f>VLOOKUP(C281, [1]PrimarySport!$A$2:$C$113, 2, FALSE)</f>
        <v>#N/A</v>
      </c>
      <c r="F281" s="38" t="e">
        <f>VLOOKUP(C281, [1]PrimarySport!$A$2:$C$113, 3, FALSE)</f>
        <v>#N/A</v>
      </c>
      <c r="H281">
        <v>1</v>
      </c>
      <c r="I281" s="38">
        <f t="shared" si="9"/>
        <v>272</v>
      </c>
      <c r="J281" s="38" t="str">
        <f t="shared" si="8"/>
        <v>update entity set  athleticsposmale=445  where categoryid=1 and name = '慈雲山天主教小學';</v>
      </c>
    </row>
    <row r="282" spans="1:10">
      <c r="A282" s="29" t="str">
        <f>"athleticsposfemale="&amp;D282</f>
        <v>athleticsposfemale=138</v>
      </c>
      <c r="B282" s="28" t="s">
        <v>731</v>
      </c>
      <c r="C282" s="28" t="s">
        <v>748</v>
      </c>
      <c r="D282" s="28" t="s">
        <v>96</v>
      </c>
      <c r="E282" s="38" t="e">
        <f>VLOOKUP(C282, [1]PrimarySport!$A$2:$C$113, 2, FALSE)</f>
        <v>#N/A</v>
      </c>
      <c r="F282" s="38" t="e">
        <f>VLOOKUP(C282, [1]PrimarySport!$A$2:$C$113, 3, FALSE)</f>
        <v>#N/A</v>
      </c>
      <c r="H282">
        <v>1</v>
      </c>
      <c r="I282" s="38">
        <f t="shared" si="9"/>
        <v>273</v>
      </c>
      <c r="J282" s="38" t="str">
        <f t="shared" si="8"/>
        <v>update entity set  athleticsposfemale=138  where categoryid=1 and name = '慈雲山天主教小學';</v>
      </c>
    </row>
    <row r="283" spans="1:10">
      <c r="A283" s="29" t="str">
        <f>"athleticsposmale="&amp;D283</f>
        <v>athleticsposmale=514</v>
      </c>
      <c r="B283" s="28" t="s">
        <v>746</v>
      </c>
      <c r="C283" s="28" t="s">
        <v>747</v>
      </c>
      <c r="D283" s="28" t="s">
        <v>680</v>
      </c>
      <c r="E283" s="38" t="e">
        <f>VLOOKUP(C283, [1]PrimarySport!$A$2:$C$113, 2, FALSE)</f>
        <v>#N/A</v>
      </c>
      <c r="F283" s="38" t="e">
        <f>VLOOKUP(C283, [1]PrimarySport!$A$2:$C$113, 3, FALSE)</f>
        <v>#N/A</v>
      </c>
      <c r="H283">
        <v>1</v>
      </c>
      <c r="I283" s="38">
        <f t="shared" si="9"/>
        <v>274</v>
      </c>
      <c r="J283" s="38" t="str">
        <f t="shared" si="8"/>
        <v>update entity set  athleticsposmale=514  where categoryid=1 and name = '慈雲山聖文德天主教小學';</v>
      </c>
    </row>
    <row r="284" spans="1:10">
      <c r="A284" s="29" t="str">
        <f>"athleticsposfemale="&amp;D284</f>
        <v>athleticsposfemale=311</v>
      </c>
      <c r="B284" s="28" t="s">
        <v>746</v>
      </c>
      <c r="C284" s="28" t="s">
        <v>747</v>
      </c>
      <c r="D284" s="28" t="s">
        <v>364</v>
      </c>
      <c r="E284" s="38" t="e">
        <f>VLOOKUP(C284, [1]PrimarySport!$A$2:$C$113, 2, FALSE)</f>
        <v>#N/A</v>
      </c>
      <c r="F284" s="38" t="e">
        <f>VLOOKUP(C284, [1]PrimarySport!$A$2:$C$113, 3, FALSE)</f>
        <v>#N/A</v>
      </c>
      <c r="H284">
        <v>1</v>
      </c>
      <c r="I284" s="38">
        <f t="shared" si="9"/>
        <v>275</v>
      </c>
      <c r="J284" s="38" t="str">
        <f t="shared" si="8"/>
        <v>update entity set  athleticsposfemale=311  where categoryid=1 and name = '慈雲山聖文德天主教小學';</v>
      </c>
    </row>
    <row r="285" spans="1:10">
      <c r="A285" s="29" t="str">
        <f>"athleticsposmale="&amp;D285</f>
        <v>athleticsposmale=</v>
      </c>
      <c r="B285" s="28" t="s">
        <v>249</v>
      </c>
      <c r="C285" s="28" t="s">
        <v>250</v>
      </c>
      <c r="D285" s="28"/>
      <c r="E285" s="38" t="e">
        <f>VLOOKUP(C285, [1]PrimarySport!$A$2:$C$113, 2, FALSE)</f>
        <v>#N/A</v>
      </c>
      <c r="F285" s="38" t="e">
        <f>VLOOKUP(C285, [1]PrimarySport!$A$2:$C$113, 3, FALSE)</f>
        <v>#N/A</v>
      </c>
      <c r="H285">
        <v>1</v>
      </c>
      <c r="I285" s="38" t="str">
        <f t="shared" si="9"/>
        <v/>
      </c>
      <c r="J285" s="38" t="str">
        <f t="shared" si="8"/>
        <v/>
      </c>
    </row>
    <row r="286" spans="1:10">
      <c r="A286" s="29" t="str">
        <f>"athleticsposfemale="&amp;D286</f>
        <v>athleticsposfemale=10</v>
      </c>
      <c r="B286" s="28" t="s">
        <v>249</v>
      </c>
      <c r="C286" s="28" t="s">
        <v>250</v>
      </c>
      <c r="D286" s="28" t="s">
        <v>241</v>
      </c>
      <c r="E286" s="38" t="e">
        <f>VLOOKUP(C286, [1]PrimarySport!$A$2:$C$113, 2, FALSE)</f>
        <v>#N/A</v>
      </c>
      <c r="F286" s="38" t="e">
        <f>VLOOKUP(C286, [1]PrimarySport!$A$2:$C$113, 3, FALSE)</f>
        <v>#N/A</v>
      </c>
      <c r="H286">
        <v>1</v>
      </c>
      <c r="I286" s="38">
        <f t="shared" si="9"/>
        <v>276</v>
      </c>
      <c r="J286" s="38" t="str">
        <f t="shared" si="8"/>
        <v>update entity set  athleticsposfemale=10  where categoryid=1 and name = '新會商會學校';</v>
      </c>
    </row>
    <row r="287" spans="1:10">
      <c r="A287" s="29" t="str">
        <f>"athleticsposmale=" &amp;D287</f>
        <v>athleticsposmale=114</v>
      </c>
      <c r="B287" s="28" t="s">
        <v>92</v>
      </c>
      <c r="C287" s="28" t="s">
        <v>93</v>
      </c>
      <c r="D287" s="28" t="s">
        <v>26</v>
      </c>
      <c r="E287" s="38" t="e">
        <f>VLOOKUP(C287, [1]PrimarySport!$A$2:$C$113, 2, FALSE)</f>
        <v>#N/A</v>
      </c>
      <c r="F287" s="38" t="e">
        <f>VLOOKUP(C287, [1]PrimarySport!$A$2:$C$113, 3, FALSE)</f>
        <v>#N/A</v>
      </c>
      <c r="H287">
        <v>1</v>
      </c>
      <c r="I287" s="38">
        <f t="shared" si="9"/>
        <v>277</v>
      </c>
      <c r="J287" s="38" t="str">
        <f t="shared" si="8"/>
        <v>update entity set  athleticsposmale=114  where categoryid=1 and name = '筲箕灣官立小學';</v>
      </c>
    </row>
    <row r="288" spans="1:10">
      <c r="A288" s="29" t="str">
        <f>"athleticsposfemale="&amp;D288</f>
        <v>athleticsposfemale=79</v>
      </c>
      <c r="B288" s="28" t="s">
        <v>92</v>
      </c>
      <c r="C288" s="28" t="s">
        <v>93</v>
      </c>
      <c r="D288" s="28" t="s">
        <v>173</v>
      </c>
      <c r="E288" s="38" t="e">
        <f>VLOOKUP(C288, [1]PrimarySport!$A$2:$C$113, 2, FALSE)</f>
        <v>#N/A</v>
      </c>
      <c r="F288" s="38" t="e">
        <f>VLOOKUP(C288, [1]PrimarySport!$A$2:$C$113, 3, FALSE)</f>
        <v>#N/A</v>
      </c>
      <c r="H288">
        <v>1</v>
      </c>
      <c r="I288" s="38">
        <f t="shared" si="9"/>
        <v>278</v>
      </c>
      <c r="J288" s="38" t="str">
        <f t="shared" si="8"/>
        <v>update entity set  athleticsposfemale=79  where categoryid=1 and name = '筲箕灣官立小學';</v>
      </c>
    </row>
    <row r="289" spans="1:10">
      <c r="A289" s="29" t="str">
        <f>"athleticsposmale=" &amp;D289</f>
        <v>athleticsposmale=783</v>
      </c>
      <c r="B289" s="28" t="s">
        <v>94</v>
      </c>
      <c r="C289" s="28" t="s">
        <v>95</v>
      </c>
      <c r="D289" s="28" t="s">
        <v>133</v>
      </c>
      <c r="E289" s="38" t="e">
        <f>VLOOKUP(C289, [1]PrimarySport!$A$2:$C$113, 2, FALSE)</f>
        <v>#N/A</v>
      </c>
      <c r="F289" s="38" t="e">
        <f>VLOOKUP(C289, [1]PrimarySport!$A$2:$C$113, 3, FALSE)</f>
        <v>#N/A</v>
      </c>
      <c r="H289">
        <v>1</v>
      </c>
      <c r="I289" s="38">
        <f t="shared" si="9"/>
        <v>279</v>
      </c>
      <c r="J289" s="38" t="str">
        <f t="shared" si="8"/>
        <v>update entity set  athleticsposmale=783  where categoryid=1 and name = '筲箕灣崇真學校';</v>
      </c>
    </row>
    <row r="290" spans="1:10">
      <c r="A290" s="29" t="str">
        <f>"athleticsposfemale="&amp;D290</f>
        <v>athleticsposfemale=396</v>
      </c>
      <c r="B290" s="28" t="s">
        <v>94</v>
      </c>
      <c r="C290" s="28" t="s">
        <v>95</v>
      </c>
      <c r="D290" s="28" t="s">
        <v>174</v>
      </c>
      <c r="E290" s="38" t="e">
        <f>VLOOKUP(C290, [1]PrimarySport!$A$2:$C$113, 2, FALSE)</f>
        <v>#N/A</v>
      </c>
      <c r="F290" s="38" t="e">
        <f>VLOOKUP(C290, [1]PrimarySport!$A$2:$C$113, 3, FALSE)</f>
        <v>#N/A</v>
      </c>
      <c r="H290">
        <v>1</v>
      </c>
      <c r="I290" s="38">
        <f t="shared" si="9"/>
        <v>280</v>
      </c>
      <c r="J290" s="38" t="str">
        <f t="shared" si="8"/>
        <v>update entity set  athleticsposfemale=396  where categoryid=1 and name = '筲箕灣崇真學校';</v>
      </c>
    </row>
    <row r="291" spans="1:10">
      <c r="A291" s="29" t="str">
        <f>"athleticsposmale="&amp;D291</f>
        <v>athleticsposmale=180</v>
      </c>
      <c r="B291" s="28" t="s">
        <v>391</v>
      </c>
      <c r="C291" s="28" t="s">
        <v>392</v>
      </c>
      <c r="D291" s="28" t="s">
        <v>163</v>
      </c>
      <c r="E291" s="38" t="e">
        <f>VLOOKUP(C291, [1]PrimarySport!$A$2:$C$113, 2, FALSE)</f>
        <v>#N/A</v>
      </c>
      <c r="F291" s="38" t="e">
        <f>VLOOKUP(C291, [1]PrimarySport!$A$2:$C$113, 3, FALSE)</f>
        <v>#N/A</v>
      </c>
      <c r="H291">
        <v>1</v>
      </c>
      <c r="I291" s="38">
        <f t="shared" si="9"/>
        <v>281</v>
      </c>
      <c r="J291" s="38" t="str">
        <f t="shared" si="8"/>
        <v>update entity set  athleticsposmale=180  where categoryid=1 and name = '聖三一堂小學';</v>
      </c>
    </row>
    <row r="292" spans="1:10">
      <c r="A292" s="29" t="str">
        <f>"athleticsposfemale="&amp;D292</f>
        <v>athleticsposfemale=0</v>
      </c>
      <c r="B292" s="28" t="s">
        <v>391</v>
      </c>
      <c r="C292" s="28" t="s">
        <v>392</v>
      </c>
      <c r="D292" s="28" t="s">
        <v>68</v>
      </c>
      <c r="E292" s="38" t="e">
        <f>VLOOKUP(C292, [1]PrimarySport!$A$2:$C$113, 2, FALSE)</f>
        <v>#N/A</v>
      </c>
      <c r="F292" s="38" t="e">
        <f>VLOOKUP(C292, [1]PrimarySport!$A$2:$C$113, 3, FALSE)</f>
        <v>#N/A</v>
      </c>
      <c r="H292">
        <v>1</v>
      </c>
      <c r="I292" s="38">
        <f t="shared" si="9"/>
        <v>282</v>
      </c>
      <c r="J292" s="38" t="str">
        <f t="shared" si="8"/>
        <v>update entity set  athleticsposfemale=0  where categoryid=1 and name = '聖三一堂小學';</v>
      </c>
    </row>
    <row r="293" spans="1:10">
      <c r="A293" s="29" t="str">
        <f>"athleticsposmale="&amp;D293</f>
        <v>athleticsposmale=</v>
      </c>
      <c r="B293" s="28" t="s">
        <v>166</v>
      </c>
      <c r="C293" s="28" t="s">
        <v>297</v>
      </c>
      <c r="D293" s="28"/>
      <c r="E293" s="38" t="e">
        <f>VLOOKUP(C293, [1]PrimarySport!$A$2:$C$113, 2, FALSE)</f>
        <v>#N/A</v>
      </c>
      <c r="F293" s="38" t="e">
        <f>VLOOKUP(C293, [1]PrimarySport!$A$2:$C$113, 3, FALSE)</f>
        <v>#N/A</v>
      </c>
      <c r="H293">
        <v>1</v>
      </c>
      <c r="I293" s="38" t="str">
        <f t="shared" si="9"/>
        <v/>
      </c>
      <c r="J293" s="38" t="str">
        <f t="shared" si="8"/>
        <v/>
      </c>
    </row>
    <row r="294" spans="1:10">
      <c r="A294" s="29" t="str">
        <f>"athleticsposfemale="&amp;D294</f>
        <v>athleticsposfemale=783</v>
      </c>
      <c r="B294" s="28" t="s">
        <v>166</v>
      </c>
      <c r="C294" s="28" t="s">
        <v>297</v>
      </c>
      <c r="D294" s="28" t="s">
        <v>133</v>
      </c>
      <c r="E294" s="38" t="e">
        <f>VLOOKUP(C294, [1]PrimarySport!$A$2:$C$113, 2, FALSE)</f>
        <v>#N/A</v>
      </c>
      <c r="F294" s="38" t="e">
        <f>VLOOKUP(C294, [1]PrimarySport!$A$2:$C$113, 3, FALSE)</f>
        <v>#N/A</v>
      </c>
      <c r="H294">
        <v>1</v>
      </c>
      <c r="I294" s="38">
        <f t="shared" si="9"/>
        <v>283</v>
      </c>
      <c r="J294" s="38" t="str">
        <f t="shared" si="8"/>
        <v>update entity set  athleticsposfemale=783  where categoryid=1 and name = '聖士提反女子中學附屬小學';</v>
      </c>
    </row>
    <row r="295" spans="1:10">
      <c r="A295" s="29" t="str">
        <f>"athleticsposmale=" &amp;D295</f>
        <v>athleticsposmale=823</v>
      </c>
      <c r="B295" s="28" t="s">
        <v>110</v>
      </c>
      <c r="C295" s="28" t="s">
        <v>111</v>
      </c>
      <c r="D295" s="28" t="s">
        <v>138</v>
      </c>
      <c r="E295" s="38" t="e">
        <f>VLOOKUP(C295, [1]PrimarySport!$A$2:$C$113, 2, FALSE)</f>
        <v>#N/A</v>
      </c>
      <c r="F295" s="38" t="e">
        <f>VLOOKUP(C295, [1]PrimarySport!$A$2:$C$113, 3, FALSE)</f>
        <v>#N/A</v>
      </c>
      <c r="H295">
        <v>1</v>
      </c>
      <c r="I295" s="38">
        <f t="shared" si="9"/>
        <v>284</v>
      </c>
      <c r="J295" s="38" t="str">
        <f t="shared" si="8"/>
        <v>update entity set  athleticsposmale=823  where categoryid=1 and name = '聖士提反書院附屬小學';</v>
      </c>
    </row>
    <row r="296" spans="1:10">
      <c r="A296" s="29" t="str">
        <f>"athleticsposfemale="&amp;D296</f>
        <v>athleticsposfemale=617</v>
      </c>
      <c r="B296" s="29" t="s">
        <v>110</v>
      </c>
      <c r="C296" s="29" t="s">
        <v>111</v>
      </c>
      <c r="D296" s="29" t="s">
        <v>182</v>
      </c>
      <c r="E296" s="38" t="e">
        <f>VLOOKUP(C296, [1]PrimarySport!$A$2:$C$113, 2, FALSE)</f>
        <v>#N/A</v>
      </c>
      <c r="F296" s="38" t="e">
        <f>VLOOKUP(C296, [1]PrimarySport!$A$2:$C$113, 3, FALSE)</f>
        <v>#N/A</v>
      </c>
      <c r="H296">
        <v>1</v>
      </c>
      <c r="I296" s="38">
        <f t="shared" si="9"/>
        <v>285</v>
      </c>
      <c r="J296" s="38" t="str">
        <f t="shared" si="8"/>
        <v>update entity set  athleticsposfemale=617  where categoryid=1 and name = '聖士提反書院附屬小學';</v>
      </c>
    </row>
    <row r="297" spans="1:10">
      <c r="A297" s="29" t="str">
        <f>"athleticsposmale="&amp;D297</f>
        <v>athleticsposmale=539</v>
      </c>
      <c r="B297" s="29" t="s">
        <v>160</v>
      </c>
      <c r="C297" s="29" t="s">
        <v>459</v>
      </c>
      <c r="D297" s="29" t="s">
        <v>460</v>
      </c>
      <c r="E297" s="38" t="e">
        <f>VLOOKUP(C297, [1]PrimarySport!$A$2:$C$113, 2, FALSE)</f>
        <v>#N/A</v>
      </c>
      <c r="F297" s="38" t="e">
        <f>VLOOKUP(C297, [1]PrimarySport!$A$2:$C$113, 3, FALSE)</f>
        <v>#N/A</v>
      </c>
      <c r="H297">
        <v>1</v>
      </c>
      <c r="I297" s="38">
        <f t="shared" si="9"/>
        <v>286</v>
      </c>
      <c r="J297" s="38" t="str">
        <f t="shared" si="8"/>
        <v>update entity set  athleticsposmale=539  where categoryid=1 and name = '聖公會九龍灣基樂小學';</v>
      </c>
    </row>
    <row r="298" spans="1:10">
      <c r="A298" s="29" t="str">
        <f>"athleticsposfemale="&amp;D298</f>
        <v>athleticsposfemale=286</v>
      </c>
      <c r="B298" s="29" t="s">
        <v>160</v>
      </c>
      <c r="C298" s="29" t="s">
        <v>459</v>
      </c>
      <c r="D298" s="29" t="s">
        <v>518</v>
      </c>
      <c r="E298" s="38" t="e">
        <f>VLOOKUP(C298, [1]PrimarySport!$A$2:$C$113, 2, FALSE)</f>
        <v>#N/A</v>
      </c>
      <c r="F298" s="38" t="e">
        <f>VLOOKUP(C298, [1]PrimarySport!$A$2:$C$113, 3, FALSE)</f>
        <v>#N/A</v>
      </c>
      <c r="H298">
        <v>1</v>
      </c>
      <c r="I298" s="38">
        <f t="shared" si="9"/>
        <v>287</v>
      </c>
      <c r="J298" s="38" t="str">
        <f t="shared" si="8"/>
        <v>update entity set  athleticsposfemale=286  where categoryid=1 and name = '聖公會九龍灣基樂小學';</v>
      </c>
    </row>
    <row r="299" spans="1:10">
      <c r="A299" s="29" t="str">
        <f>"athleticsposmale="&amp;D299</f>
        <v>athleticsposmale=230</v>
      </c>
      <c r="B299" s="29" t="s">
        <v>457</v>
      </c>
      <c r="C299" s="29" t="s">
        <v>739</v>
      </c>
      <c r="D299" s="29" t="s">
        <v>153</v>
      </c>
      <c r="E299" s="38" t="e">
        <f>VLOOKUP(C299, [1]PrimarySport!$A$2:$C$113, 2, FALSE)</f>
        <v>#N/A</v>
      </c>
      <c r="F299" s="38" t="e">
        <f>VLOOKUP(C299, [1]PrimarySport!$A$2:$C$113, 3, FALSE)</f>
        <v>#N/A</v>
      </c>
      <c r="H299">
        <v>1</v>
      </c>
      <c r="I299" s="38">
        <f t="shared" si="9"/>
        <v>288</v>
      </c>
      <c r="J299" s="38" t="str">
        <f t="shared" si="8"/>
        <v>update entity set  athleticsposmale=230  where categoryid=1 and name = '聖公會日修小學';</v>
      </c>
    </row>
    <row r="300" spans="1:10">
      <c r="A300" s="29" t="str">
        <f>"athleticsposfemale="&amp;D300</f>
        <v>athleticsposfemale=181</v>
      </c>
      <c r="B300" s="29" t="s">
        <v>457</v>
      </c>
      <c r="C300" s="29" t="s">
        <v>739</v>
      </c>
      <c r="D300" s="29" t="s">
        <v>768</v>
      </c>
      <c r="E300" s="38" t="e">
        <f>VLOOKUP(C300, [1]PrimarySport!$A$2:$C$113, 2, FALSE)</f>
        <v>#N/A</v>
      </c>
      <c r="F300" s="38" t="e">
        <f>VLOOKUP(C300, [1]PrimarySport!$A$2:$C$113, 3, FALSE)</f>
        <v>#N/A</v>
      </c>
      <c r="H300">
        <v>1</v>
      </c>
      <c r="I300" s="38">
        <f t="shared" si="9"/>
        <v>289</v>
      </c>
      <c r="J300" s="38" t="str">
        <f t="shared" si="8"/>
        <v>update entity set  athleticsposfemale=181  where categoryid=1 and name = '聖公會日修小學';</v>
      </c>
    </row>
    <row r="301" spans="1:10">
      <c r="A301" s="29" t="str">
        <f>"athleticsposmale="&amp;D301</f>
        <v>athleticsposmale=686</v>
      </c>
      <c r="B301" s="29" t="s">
        <v>153</v>
      </c>
      <c r="C301" s="29" t="s">
        <v>269</v>
      </c>
      <c r="D301" s="29" t="s">
        <v>136</v>
      </c>
      <c r="E301" s="38" t="e">
        <f>VLOOKUP(C301, [1]PrimarySport!$A$2:$C$113, 2, FALSE)</f>
        <v>#N/A</v>
      </c>
      <c r="F301" s="38" t="e">
        <f>VLOOKUP(C301, [1]PrimarySport!$A$2:$C$113, 3, FALSE)</f>
        <v>#N/A</v>
      </c>
      <c r="H301">
        <v>1</v>
      </c>
      <c r="I301" s="38">
        <f t="shared" si="9"/>
        <v>290</v>
      </c>
      <c r="J301" s="38" t="str">
        <f t="shared" si="8"/>
        <v>update entity set  athleticsposmale=686  where categoryid=1 and name = '聖公會田灣始南小學';</v>
      </c>
    </row>
    <row r="302" spans="1:10">
      <c r="A302" s="29" t="str">
        <f>"athleticsposfemale="&amp;D302</f>
        <v>athleticsposfemale=505</v>
      </c>
      <c r="B302" s="29" t="s">
        <v>153</v>
      </c>
      <c r="C302" s="29" t="s">
        <v>269</v>
      </c>
      <c r="D302" s="29" t="s">
        <v>334</v>
      </c>
      <c r="E302" s="38" t="e">
        <f>VLOOKUP(C302, [1]PrimarySport!$A$2:$C$113, 2, FALSE)</f>
        <v>#N/A</v>
      </c>
      <c r="F302" s="38" t="e">
        <f>VLOOKUP(C302, [1]PrimarySport!$A$2:$C$113, 3, FALSE)</f>
        <v>#N/A</v>
      </c>
      <c r="H302">
        <v>1</v>
      </c>
      <c r="I302" s="38">
        <f t="shared" si="9"/>
        <v>291</v>
      </c>
      <c r="J302" s="38" t="str">
        <f t="shared" si="8"/>
        <v>update entity set  athleticsposfemale=505  where categoryid=1 and name = '聖公會田灣始南小學';</v>
      </c>
    </row>
    <row r="303" spans="1:10">
      <c r="A303" s="29" t="str">
        <f>"athleticsposmale="&amp;D303</f>
        <v>athleticsposmale=328</v>
      </c>
      <c r="B303" s="29" t="s">
        <v>261</v>
      </c>
      <c r="C303" s="29" t="s">
        <v>262</v>
      </c>
      <c r="D303" s="29" t="s">
        <v>263</v>
      </c>
      <c r="E303" s="38" t="e">
        <f>VLOOKUP(C303, [1]PrimarySport!$A$2:$C$113, 2, FALSE)</f>
        <v>#N/A</v>
      </c>
      <c r="F303" s="38" t="e">
        <f>VLOOKUP(C303, [1]PrimarySport!$A$2:$C$113, 3, FALSE)</f>
        <v>#N/A</v>
      </c>
      <c r="H303">
        <v>1</v>
      </c>
      <c r="I303" s="38">
        <f t="shared" si="9"/>
        <v>292</v>
      </c>
      <c r="J303" s="38" t="str">
        <f t="shared" si="8"/>
        <v>update entity set  athleticsposmale=328  where categoryid=1 and name = '聖公會呂明才紀念小學';</v>
      </c>
    </row>
    <row r="304" spans="1:10">
      <c r="A304" s="29" t="str">
        <f>"athleticsposfemale="&amp;D304</f>
        <v>athleticsposfemale=269</v>
      </c>
      <c r="B304" s="29" t="s">
        <v>261</v>
      </c>
      <c r="C304" s="29" t="s">
        <v>262</v>
      </c>
      <c r="D304" s="29" t="s">
        <v>333</v>
      </c>
      <c r="E304" s="38" t="e">
        <f>VLOOKUP(C304, [1]PrimarySport!$A$2:$C$113, 2, FALSE)</f>
        <v>#N/A</v>
      </c>
      <c r="F304" s="38" t="e">
        <f>VLOOKUP(C304, [1]PrimarySport!$A$2:$C$113, 3, FALSE)</f>
        <v>#N/A</v>
      </c>
      <c r="H304">
        <v>1</v>
      </c>
      <c r="I304" s="38">
        <f t="shared" si="9"/>
        <v>293</v>
      </c>
      <c r="J304" s="38" t="str">
        <f t="shared" si="8"/>
        <v>update entity set  athleticsposfemale=269  where categoryid=1 and name = '聖公會呂明才紀念小學';</v>
      </c>
    </row>
    <row r="305" spans="1:10">
      <c r="A305" s="29" t="str">
        <f>"athleticsposmale="&amp;D305</f>
        <v>athleticsposmale=780</v>
      </c>
      <c r="B305" s="29" t="s">
        <v>461</v>
      </c>
      <c r="C305" s="29" t="s">
        <v>462</v>
      </c>
      <c r="D305" s="29" t="s">
        <v>463</v>
      </c>
      <c r="E305" s="38" t="e">
        <f>VLOOKUP(C305, [1]PrimarySport!$A$2:$C$113, 2, FALSE)</f>
        <v>#N/A</v>
      </c>
      <c r="F305" s="38" t="e">
        <f>VLOOKUP(C305, [1]PrimarySport!$A$2:$C$113, 3, FALSE)</f>
        <v>#N/A</v>
      </c>
      <c r="H305">
        <v>1</v>
      </c>
      <c r="I305" s="38">
        <f t="shared" si="9"/>
        <v>294</v>
      </c>
      <c r="J305" s="38" t="str">
        <f t="shared" si="8"/>
        <v>update entity set  athleticsposmale=780  where categoryid=1 and name = '聖公會李兆強小學';</v>
      </c>
    </row>
    <row r="306" spans="1:10">
      <c r="A306" s="29" t="str">
        <f>"athleticsposfemale="&amp;D306</f>
        <v>athleticsposfemale=551</v>
      </c>
      <c r="B306" s="29" t="s">
        <v>461</v>
      </c>
      <c r="C306" s="29" t="s">
        <v>462</v>
      </c>
      <c r="D306" s="29" t="s">
        <v>519</v>
      </c>
      <c r="E306" s="38" t="e">
        <f>VLOOKUP(C306, [1]PrimarySport!$A$2:$C$113, 2, FALSE)</f>
        <v>#N/A</v>
      </c>
      <c r="F306" s="38" t="e">
        <f>VLOOKUP(C306, [1]PrimarySport!$A$2:$C$113, 3, FALSE)</f>
        <v>#N/A</v>
      </c>
      <c r="H306">
        <v>1</v>
      </c>
      <c r="I306" s="38">
        <f t="shared" si="9"/>
        <v>295</v>
      </c>
      <c r="J306" s="38" t="str">
        <f t="shared" si="8"/>
        <v>update entity set  athleticsposfemale=551  where categoryid=1 and name = '聖公會李兆強小學';</v>
      </c>
    </row>
    <row r="307" spans="1:10">
      <c r="A307" s="29" t="str">
        <f>"athleticsposmale="&amp;D307</f>
        <v>athleticsposmale=834</v>
      </c>
      <c r="B307" s="29" t="s">
        <v>448</v>
      </c>
      <c r="C307" s="29" t="s">
        <v>449</v>
      </c>
      <c r="D307" s="29" t="s">
        <v>451</v>
      </c>
      <c r="E307" s="38" t="e">
        <f>VLOOKUP(C307, [1]PrimarySport!$A$2:$C$113, 2, FALSE)</f>
        <v>#N/A</v>
      </c>
      <c r="F307" s="38" t="e">
        <f>VLOOKUP(C307, [1]PrimarySport!$A$2:$C$113, 3, FALSE)</f>
        <v>#N/A</v>
      </c>
      <c r="H307">
        <v>1</v>
      </c>
      <c r="I307" s="38">
        <f t="shared" si="9"/>
        <v>296</v>
      </c>
      <c r="J307" s="38" t="str">
        <f t="shared" si="8"/>
        <v>update entity set  athleticsposmale=834  where categoryid=1 and name = '聖公會奉基千禧小學';</v>
      </c>
    </row>
    <row r="308" spans="1:10">
      <c r="A308" s="29" t="str">
        <f>"athleticsposfemale="&amp;D308</f>
        <v>athleticsposfemale=827</v>
      </c>
      <c r="B308" s="29" t="s">
        <v>448</v>
      </c>
      <c r="C308" s="29" t="s">
        <v>449</v>
      </c>
      <c r="D308" s="29" t="s">
        <v>514</v>
      </c>
      <c r="E308" s="38" t="e">
        <f>VLOOKUP(C308, [1]PrimarySport!$A$2:$C$113, 2, FALSE)</f>
        <v>#N/A</v>
      </c>
      <c r="F308" s="38" t="e">
        <f>VLOOKUP(C308, [1]PrimarySport!$A$2:$C$113, 3, FALSE)</f>
        <v>#N/A</v>
      </c>
      <c r="H308">
        <v>1</v>
      </c>
      <c r="I308" s="38">
        <f t="shared" si="9"/>
        <v>297</v>
      </c>
      <c r="J308" s="38" t="str">
        <f t="shared" si="8"/>
        <v>update entity set  athleticsposfemale=827  where categoryid=1 and name = '聖公會奉基千禧小學';</v>
      </c>
    </row>
    <row r="309" spans="1:10">
      <c r="A309" s="29" t="str">
        <f>"athleticsposmale="&amp;D309</f>
        <v>athleticsposmale=690.5</v>
      </c>
      <c r="B309" s="29" t="s">
        <v>452</v>
      </c>
      <c r="C309" s="29" t="s">
        <v>453</v>
      </c>
      <c r="D309" s="29" t="s">
        <v>454</v>
      </c>
      <c r="E309" s="38" t="e">
        <f>VLOOKUP(C309, [1]PrimarySport!$A$2:$C$113, 2, FALSE)</f>
        <v>#N/A</v>
      </c>
      <c r="F309" s="38" t="e">
        <f>VLOOKUP(C309, [1]PrimarySport!$A$2:$C$113, 3, FALSE)</f>
        <v>#N/A</v>
      </c>
      <c r="H309">
        <v>1</v>
      </c>
      <c r="I309" s="38">
        <f t="shared" si="9"/>
        <v>298</v>
      </c>
      <c r="J309" s="38" t="str">
        <f t="shared" si="8"/>
        <v>update entity set  athleticsposmale=690.5  where categoryid=1 and name = '聖公會奉基小學';</v>
      </c>
    </row>
    <row r="310" spans="1:10">
      <c r="A310" s="29" t="str">
        <f>"athleticsposfemale="&amp;D310</f>
        <v>athleticsposfemale=570</v>
      </c>
      <c r="B310" s="29" t="s">
        <v>452</v>
      </c>
      <c r="C310" s="29" t="s">
        <v>453</v>
      </c>
      <c r="D310" s="29" t="s">
        <v>515</v>
      </c>
      <c r="E310" s="38" t="e">
        <f>VLOOKUP(C310, [1]PrimarySport!$A$2:$C$113, 2, FALSE)</f>
        <v>#N/A</v>
      </c>
      <c r="F310" s="38" t="e">
        <f>VLOOKUP(C310, [1]PrimarySport!$A$2:$C$113, 3, FALSE)</f>
        <v>#N/A</v>
      </c>
      <c r="H310">
        <v>1</v>
      </c>
      <c r="I310" s="38">
        <f t="shared" si="9"/>
        <v>299</v>
      </c>
      <c r="J310" s="38" t="str">
        <f t="shared" si="8"/>
        <v>update entity set  athleticsposfemale=570  where categoryid=1 and name = '聖公會奉基小學';</v>
      </c>
    </row>
    <row r="311" spans="1:10">
      <c r="A311" s="29" t="str">
        <f>"athleticsposmale="&amp;D311</f>
        <v>athleticsposmale=594</v>
      </c>
      <c r="B311" s="29" t="s">
        <v>473</v>
      </c>
      <c r="C311" s="29" t="s">
        <v>474</v>
      </c>
      <c r="D311" s="29" t="s">
        <v>169</v>
      </c>
      <c r="E311" s="38" t="e">
        <f>VLOOKUP(C311, [1]PrimarySport!$A$2:$C$113, 2, FALSE)</f>
        <v>#N/A</v>
      </c>
      <c r="F311" s="38" t="e">
        <f>VLOOKUP(C311, [1]PrimarySport!$A$2:$C$113, 3, FALSE)</f>
        <v>#N/A</v>
      </c>
      <c r="H311">
        <v>1</v>
      </c>
      <c r="I311" s="38">
        <f t="shared" si="9"/>
        <v>300</v>
      </c>
      <c r="J311" s="38" t="str">
        <f t="shared" si="8"/>
        <v>update entity set  athleticsposmale=594  where categoryid=1 and name = '聖公會油塘基顯小學';</v>
      </c>
    </row>
    <row r="312" spans="1:10">
      <c r="A312" s="29" t="str">
        <f>"athleticsposfemale="&amp;D312</f>
        <v>athleticsposfemale=351</v>
      </c>
      <c r="B312" s="29" t="s">
        <v>473</v>
      </c>
      <c r="C312" s="29" t="s">
        <v>474</v>
      </c>
      <c r="D312" s="29" t="s">
        <v>160</v>
      </c>
      <c r="E312" s="38" t="e">
        <f>VLOOKUP(C312, [1]PrimarySport!$A$2:$C$113, 2, FALSE)</f>
        <v>#N/A</v>
      </c>
      <c r="F312" s="38" t="e">
        <f>VLOOKUP(C312, [1]PrimarySport!$A$2:$C$113, 3, FALSE)</f>
        <v>#N/A</v>
      </c>
      <c r="H312">
        <v>1</v>
      </c>
      <c r="I312" s="38">
        <f t="shared" si="9"/>
        <v>301</v>
      </c>
      <c r="J312" s="38" t="str">
        <f t="shared" si="8"/>
        <v>update entity set  athleticsposfemale=351  where categoryid=1 and name = '聖公會油塘基顯小學';</v>
      </c>
    </row>
    <row r="313" spans="1:10">
      <c r="A313" s="29" t="str">
        <f>"athleticsposmale="&amp;D313</f>
        <v>athleticsposmale=343</v>
      </c>
      <c r="B313" s="29" t="s">
        <v>346</v>
      </c>
      <c r="C313" s="29" t="s">
        <v>455</v>
      </c>
      <c r="D313" s="29" t="s">
        <v>185</v>
      </c>
      <c r="E313" s="38" t="e">
        <f>VLOOKUP(C313, [1]PrimarySport!$A$2:$C$113, 2, FALSE)</f>
        <v>#N/A</v>
      </c>
      <c r="F313" s="38" t="e">
        <f>VLOOKUP(C313, [1]PrimarySport!$A$2:$C$113, 3, FALSE)</f>
        <v>#N/A</v>
      </c>
      <c r="H313">
        <v>1</v>
      </c>
      <c r="I313" s="38">
        <f t="shared" si="9"/>
        <v>302</v>
      </c>
      <c r="J313" s="38" t="str">
        <f t="shared" si="8"/>
        <v>update entity set  athleticsposmale=343  where categoryid=1 and name = '聖公會牧愛小學';</v>
      </c>
    </row>
    <row r="314" spans="1:10">
      <c r="A314" s="29" t="str">
        <f>"athleticsposfemale="&amp;D314</f>
        <v>athleticsposfemale=259</v>
      </c>
      <c r="B314" s="29" t="s">
        <v>346</v>
      </c>
      <c r="C314" s="29" t="s">
        <v>455</v>
      </c>
      <c r="D314" s="29" t="s">
        <v>516</v>
      </c>
      <c r="E314" s="38" t="e">
        <f>VLOOKUP(C314, [1]PrimarySport!$A$2:$C$113, 2, FALSE)</f>
        <v>#N/A</v>
      </c>
      <c r="F314" s="38" t="e">
        <f>VLOOKUP(C314, [1]PrimarySport!$A$2:$C$113, 3, FALSE)</f>
        <v>#N/A</v>
      </c>
      <c r="H314">
        <v>1</v>
      </c>
      <c r="I314" s="38">
        <f t="shared" si="9"/>
        <v>303</v>
      </c>
      <c r="J314" s="38" t="str">
        <f t="shared" si="8"/>
        <v>update entity set  athleticsposfemale=259  where categoryid=1 and name = '聖公會牧愛小學';</v>
      </c>
    </row>
    <row r="315" spans="1:10">
      <c r="A315" s="29" t="str">
        <f>"athleticsposmale=" &amp;D315</f>
        <v>athleticsposmale=795</v>
      </c>
      <c r="B315" s="29" t="s">
        <v>98</v>
      </c>
      <c r="C315" s="29" t="s">
        <v>99</v>
      </c>
      <c r="D315" s="29" t="s">
        <v>135</v>
      </c>
      <c r="E315" s="38" t="e">
        <f>VLOOKUP(C315, [1]PrimarySport!$A$2:$C$113, 2, FALSE)</f>
        <v>#N/A</v>
      </c>
      <c r="F315" s="38" t="e">
        <f>VLOOKUP(C315, [1]PrimarySport!$A$2:$C$113, 3, FALSE)</f>
        <v>#N/A</v>
      </c>
      <c r="H315">
        <v>1</v>
      </c>
      <c r="I315" s="38">
        <f t="shared" si="9"/>
        <v>304</v>
      </c>
      <c r="J315" s="38" t="str">
        <f t="shared" si="8"/>
        <v>update entity set  athleticsposmale=795  where categoryid=1 and name = '聖公會柴灣聖米迦勒小學';</v>
      </c>
    </row>
    <row r="316" spans="1:10">
      <c r="A316" s="29" t="str">
        <f>"athleticsposfemale="&amp;D316</f>
        <v>athleticsposfemale=630</v>
      </c>
      <c r="B316" s="29" t="s">
        <v>98</v>
      </c>
      <c r="C316" s="29" t="s">
        <v>99</v>
      </c>
      <c r="D316" s="29" t="s">
        <v>176</v>
      </c>
      <c r="E316" s="38" t="e">
        <f>VLOOKUP(C316, [1]PrimarySport!$A$2:$C$113, 2, FALSE)</f>
        <v>#N/A</v>
      </c>
      <c r="F316" s="38" t="e">
        <f>VLOOKUP(C316, [1]PrimarySport!$A$2:$C$113, 3, FALSE)</f>
        <v>#N/A</v>
      </c>
      <c r="H316">
        <v>1</v>
      </c>
      <c r="I316" s="38">
        <f t="shared" si="9"/>
        <v>305</v>
      </c>
      <c r="J316" s="38" t="str">
        <f t="shared" si="8"/>
        <v>update entity set  athleticsposfemale=630  where categoryid=1 and name = '聖公會柴灣聖米迦勒小學';</v>
      </c>
    </row>
    <row r="317" spans="1:10">
      <c r="A317" s="29" t="str">
        <f>"athleticsposmale="&amp;D317</f>
        <v>athleticsposmale=569</v>
      </c>
      <c r="B317" s="29" t="s">
        <v>156</v>
      </c>
      <c r="C317" s="29" t="s">
        <v>258</v>
      </c>
      <c r="D317" s="29" t="s">
        <v>260</v>
      </c>
      <c r="E317" s="38" t="e">
        <f>VLOOKUP(C317, [1]PrimarySport!$A$2:$C$113, 2, FALSE)</f>
        <v>#N/A</v>
      </c>
      <c r="F317" s="38" t="e">
        <f>VLOOKUP(C317, [1]PrimarySport!$A$2:$C$113, 3, FALSE)</f>
        <v>#N/A</v>
      </c>
      <c r="H317">
        <v>1</v>
      </c>
      <c r="I317" s="38">
        <f t="shared" si="9"/>
        <v>306</v>
      </c>
      <c r="J317" s="38" t="str">
        <f t="shared" si="8"/>
        <v>update entity set  athleticsposmale=569  where categoryid=1 and name = '聖公會基恩小學';</v>
      </c>
    </row>
    <row r="318" spans="1:10">
      <c r="A318" s="29" t="str">
        <f>"athleticsposfemale="&amp;D318</f>
        <v>athleticsposfemale=383</v>
      </c>
      <c r="B318" s="29" t="s">
        <v>156</v>
      </c>
      <c r="C318" s="29" t="s">
        <v>258</v>
      </c>
      <c r="D318" s="29" t="s">
        <v>332</v>
      </c>
      <c r="E318" s="38" t="e">
        <f>VLOOKUP(C318, [1]PrimarySport!$A$2:$C$113, 2, FALSE)</f>
        <v>#N/A</v>
      </c>
      <c r="F318" s="38" t="e">
        <f>VLOOKUP(C318, [1]PrimarySport!$A$2:$C$113, 3, FALSE)</f>
        <v>#N/A</v>
      </c>
      <c r="H318">
        <v>1</v>
      </c>
      <c r="I318" s="38">
        <f t="shared" si="9"/>
        <v>307</v>
      </c>
      <c r="J318" s="38" t="str">
        <f t="shared" si="8"/>
        <v>update entity set  athleticsposfemale=383  where categoryid=1 and name = '聖公會基恩小學';</v>
      </c>
    </row>
    <row r="319" spans="1:10">
      <c r="A319" s="29" t="str">
        <f>"athleticsposmale="&amp;D319</f>
        <v>athleticsposmale=449</v>
      </c>
      <c r="B319" s="29" t="s">
        <v>592</v>
      </c>
      <c r="C319" s="29" t="s">
        <v>593</v>
      </c>
      <c r="D319" s="29" t="s">
        <v>594</v>
      </c>
      <c r="E319" s="38" t="e">
        <f>VLOOKUP(C319, [1]PrimarySport!$A$2:$C$113, 2, FALSE)</f>
        <v>#N/A</v>
      </c>
      <c r="F319" s="38" t="e">
        <f>VLOOKUP(C319, [1]PrimarySport!$A$2:$C$113, 3, FALSE)</f>
        <v>#N/A</v>
      </c>
      <c r="H319">
        <v>1</v>
      </c>
      <c r="I319" s="38">
        <f t="shared" si="9"/>
        <v>308</v>
      </c>
      <c r="J319" s="38" t="str">
        <f t="shared" si="8"/>
        <v>update entity set  athleticsposmale=449  where categoryid=1 and name = '聖公會基愛小學';</v>
      </c>
    </row>
    <row r="320" spans="1:10">
      <c r="A320" s="29" t="str">
        <f>"athleticsposfemale="&amp;D320</f>
        <v>athleticsposfemale=144</v>
      </c>
      <c r="B320" s="29" t="s">
        <v>592</v>
      </c>
      <c r="C320" s="29" t="s">
        <v>593</v>
      </c>
      <c r="D320" s="29" t="s">
        <v>108</v>
      </c>
      <c r="E320" s="38" t="e">
        <f>VLOOKUP(C320, [1]PrimarySport!$A$2:$C$113, 2, FALSE)</f>
        <v>#N/A</v>
      </c>
      <c r="F320" s="38" t="e">
        <f>VLOOKUP(C320, [1]PrimarySport!$A$2:$C$113, 3, FALSE)</f>
        <v>#N/A</v>
      </c>
      <c r="H320">
        <v>1</v>
      </c>
      <c r="I320" s="38">
        <f t="shared" si="9"/>
        <v>309</v>
      </c>
      <c r="J320" s="38" t="str">
        <f t="shared" si="8"/>
        <v>update entity set  athleticsposfemale=144  where categoryid=1 and name = '聖公會基愛小學';</v>
      </c>
    </row>
    <row r="321" spans="1:10">
      <c r="A321" s="29" t="str">
        <f>"athleticsposmale="&amp;D321</f>
        <v>athleticsposmale=366</v>
      </c>
      <c r="B321" s="29" t="s">
        <v>584</v>
      </c>
      <c r="C321" s="29" t="s">
        <v>595</v>
      </c>
      <c r="D321" s="29" t="s">
        <v>498</v>
      </c>
      <c r="E321" s="38" t="e">
        <f>VLOOKUP(C321, [1]PrimarySport!$A$2:$C$113, 2, FALSE)</f>
        <v>#N/A</v>
      </c>
      <c r="F321" s="38" t="e">
        <f>VLOOKUP(C321, [1]PrimarySport!$A$2:$C$113, 3, FALSE)</f>
        <v>#N/A</v>
      </c>
      <c r="H321">
        <v>1</v>
      </c>
      <c r="I321" s="38">
        <f t="shared" si="9"/>
        <v>310</v>
      </c>
      <c r="J321" s="38" t="str">
        <f t="shared" ref="J321:J384" si="10">IF(A321="athleticsposfemale=","",IF(A321="athleticsposmale=","",IF(H321="X","","update entity set  "&amp;A321&amp;"  where categoryid=" &amp; IF(H321=5, "5", "1") &amp; " and name = '"&amp;IF(G321&lt;&gt;"",G321,C321)&amp;"';")))</f>
        <v>update entity set  athleticsposmale=366  where categoryid=1 and name = '聖公會基榮小學';</v>
      </c>
    </row>
    <row r="322" spans="1:10">
      <c r="A322" s="29" t="str">
        <f>"athleticsposfemale="&amp;D322</f>
        <v>athleticsposfemale=85</v>
      </c>
      <c r="B322" s="29" t="s">
        <v>584</v>
      </c>
      <c r="C322" s="29" t="s">
        <v>595</v>
      </c>
      <c r="D322" s="29" t="s">
        <v>479</v>
      </c>
      <c r="E322" s="38" t="e">
        <f>VLOOKUP(C322, [1]PrimarySport!$A$2:$C$113, 2, FALSE)</f>
        <v>#N/A</v>
      </c>
      <c r="F322" s="38" t="e">
        <f>VLOOKUP(C322, [1]PrimarySport!$A$2:$C$113, 3, FALSE)</f>
        <v>#N/A</v>
      </c>
      <c r="H322">
        <v>1</v>
      </c>
      <c r="I322" s="38">
        <f t="shared" si="9"/>
        <v>311</v>
      </c>
      <c r="J322" s="38" t="str">
        <f t="shared" si="10"/>
        <v>update entity set  athleticsposfemale=85  where categoryid=1 and name = '聖公會基榮小學';</v>
      </c>
    </row>
    <row r="323" spans="1:10">
      <c r="A323" s="29" t="str">
        <f>"athleticsposmale="&amp;D323</f>
        <v>athleticsposmale=8</v>
      </c>
      <c r="B323" s="29" t="s">
        <v>590</v>
      </c>
      <c r="C323" s="29" t="s">
        <v>591</v>
      </c>
      <c r="D323" s="29" t="s">
        <v>282</v>
      </c>
      <c r="E323" s="38" t="e">
        <f>VLOOKUP(C323, [1]PrimarySport!$A$2:$C$113, 2, FALSE)</f>
        <v>#N/A</v>
      </c>
      <c r="F323" s="38" t="e">
        <f>VLOOKUP(C323, [1]PrimarySport!$A$2:$C$113, 3, FALSE)</f>
        <v>#N/A</v>
      </c>
      <c r="H323">
        <v>1</v>
      </c>
      <c r="I323" s="38">
        <f t="shared" si="9"/>
        <v>312</v>
      </c>
      <c r="J323" s="38" t="str">
        <f t="shared" si="10"/>
        <v>update entity set  athleticsposmale=8  where categoryid=1 and name = '聖公會基福小學';</v>
      </c>
    </row>
    <row r="324" spans="1:10">
      <c r="A324" s="29" t="str">
        <f>"athleticsposfemale="&amp;D324</f>
        <v>athleticsposfemale=412</v>
      </c>
      <c r="B324" s="29" t="s">
        <v>590</v>
      </c>
      <c r="C324" s="29" t="s">
        <v>591</v>
      </c>
      <c r="D324" s="29" t="s">
        <v>548</v>
      </c>
      <c r="E324" s="38" t="e">
        <f>VLOOKUP(C324, [1]PrimarySport!$A$2:$C$113, 2, FALSE)</f>
        <v>#N/A</v>
      </c>
      <c r="F324" s="38" t="e">
        <f>VLOOKUP(C324, [1]PrimarySport!$A$2:$C$113, 3, FALSE)</f>
        <v>#N/A</v>
      </c>
      <c r="H324">
        <v>1</v>
      </c>
      <c r="I324" s="38">
        <f t="shared" ref="I324:I387" si="11">IF(A324="athleticsposfemale=","",IF(A324="athleticsposmale=","",IF(H324="X", "", IF(I323="", I322+1, I323+1))))</f>
        <v>313</v>
      </c>
      <c r="J324" s="38" t="str">
        <f t="shared" si="10"/>
        <v>update entity set  athleticsposfemale=412  where categoryid=1 and name = '聖公會基福小學';</v>
      </c>
    </row>
    <row r="325" spans="1:10">
      <c r="A325" s="29" t="str">
        <f>"athleticsposmale="&amp;D325</f>
        <v>athleticsposmale=385</v>
      </c>
      <c r="B325" s="29" t="s">
        <v>70</v>
      </c>
      <c r="C325" s="29" t="s">
        <v>737</v>
      </c>
      <c r="D325" s="29" t="s">
        <v>738</v>
      </c>
      <c r="E325" s="38" t="e">
        <f>VLOOKUP(C325, [1]PrimarySport!$A$2:$C$113, 2, FALSE)</f>
        <v>#N/A</v>
      </c>
      <c r="F325" s="38" t="e">
        <f>VLOOKUP(C325, [1]PrimarySport!$A$2:$C$113, 3, FALSE)</f>
        <v>#N/A</v>
      </c>
      <c r="H325">
        <v>1</v>
      </c>
      <c r="I325" s="38">
        <f t="shared" si="11"/>
        <v>314</v>
      </c>
      <c r="J325" s="38" t="str">
        <f t="shared" si="10"/>
        <v>update entity set  athleticsposmale=385  where categoryid=1 and name = '聖公會基德小學';</v>
      </c>
    </row>
    <row r="326" spans="1:10">
      <c r="A326" s="29" t="str">
        <f>"athleticsposfemale="&amp;D326</f>
        <v>athleticsposfemale=205</v>
      </c>
      <c r="B326" s="29" t="s">
        <v>70</v>
      </c>
      <c r="C326" s="29" t="s">
        <v>737</v>
      </c>
      <c r="D326" s="29" t="s">
        <v>200</v>
      </c>
      <c r="E326" s="38" t="e">
        <f>VLOOKUP(C326, [1]PrimarySport!$A$2:$C$113, 2, FALSE)</f>
        <v>#N/A</v>
      </c>
      <c r="F326" s="38" t="e">
        <f>VLOOKUP(C326, [1]PrimarySport!$A$2:$C$113, 3, FALSE)</f>
        <v>#N/A</v>
      </c>
      <c r="H326">
        <v>1</v>
      </c>
      <c r="I326" s="38">
        <f t="shared" si="11"/>
        <v>315</v>
      </c>
      <c r="J326" s="38" t="str">
        <f t="shared" si="10"/>
        <v>update entity set  athleticsposfemale=205  where categoryid=1 and name = '聖公會基德小學';</v>
      </c>
    </row>
    <row r="327" spans="1:10">
      <c r="A327" s="29" t="str">
        <f>"athleticsposmale="&amp;D327</f>
        <v>athleticsposmale=305</v>
      </c>
      <c r="B327" s="29" t="s">
        <v>184</v>
      </c>
      <c r="C327" s="29" t="s">
        <v>458</v>
      </c>
      <c r="D327" s="29" t="s">
        <v>350</v>
      </c>
      <c r="E327" s="38" t="e">
        <f>VLOOKUP(C327, [1]PrimarySport!$A$2:$C$113, 2, FALSE)</f>
        <v>#N/A</v>
      </c>
      <c r="F327" s="38" t="e">
        <f>VLOOKUP(C327, [1]PrimarySport!$A$2:$C$113, 3, FALSE)</f>
        <v>#N/A</v>
      </c>
      <c r="H327">
        <v>1</v>
      </c>
      <c r="I327" s="38">
        <f t="shared" si="11"/>
        <v>316</v>
      </c>
      <c r="J327" s="38" t="str">
        <f t="shared" si="10"/>
        <v>update entity set  athleticsposmale=305  where categoryid=1 and name = '聖公會基樂小學';</v>
      </c>
    </row>
    <row r="328" spans="1:10">
      <c r="A328" s="29" t="str">
        <f>"athleticsposfemale="&amp;D328</f>
        <v>athleticsposfemale=290</v>
      </c>
      <c r="B328" s="29" t="s">
        <v>184</v>
      </c>
      <c r="C328" s="29" t="s">
        <v>458</v>
      </c>
      <c r="D328" s="29" t="s">
        <v>517</v>
      </c>
      <c r="E328" s="38" t="e">
        <f>VLOOKUP(C328, [1]PrimarySport!$A$2:$C$113, 2, FALSE)</f>
        <v>#N/A</v>
      </c>
      <c r="F328" s="38" t="e">
        <f>VLOOKUP(C328, [1]PrimarySport!$A$2:$C$113, 3, FALSE)</f>
        <v>#N/A</v>
      </c>
      <c r="H328">
        <v>1</v>
      </c>
      <c r="I328" s="38">
        <f t="shared" si="11"/>
        <v>317</v>
      </c>
      <c r="J328" s="38" t="str">
        <f t="shared" si="10"/>
        <v>update entity set  athleticsposfemale=290  where categoryid=1 and name = '聖公會基樂小學';</v>
      </c>
    </row>
    <row r="329" spans="1:10">
      <c r="A329" s="17" t="str">
        <f>"athleticsposmale="&amp;D329</f>
        <v>athleticsposmale=543</v>
      </c>
      <c r="B329" s="30" t="s">
        <v>66</v>
      </c>
      <c r="C329" s="30" t="s">
        <v>456</v>
      </c>
      <c r="D329" s="30" t="s">
        <v>457</v>
      </c>
      <c r="E329" s="38" t="e">
        <f>VLOOKUP(C329, [1]PrimarySport!$A$2:$C$113, 2, FALSE)</f>
        <v>#N/A</v>
      </c>
      <c r="F329" s="38" t="e">
        <f>VLOOKUP(C329, [1]PrimarySport!$A$2:$C$113, 3, FALSE)</f>
        <v>#N/A</v>
      </c>
      <c r="H329">
        <v>1</v>
      </c>
      <c r="I329" s="38">
        <f t="shared" si="11"/>
        <v>318</v>
      </c>
      <c r="J329" s="38" t="str">
        <f t="shared" si="10"/>
        <v>update entity set  athleticsposmale=543  where categoryid=1 and name = '聖公會基顯小學';</v>
      </c>
    </row>
    <row r="330" spans="1:10">
      <c r="A330" s="32" t="str">
        <f>"athleticsposfemale="&amp;D330</f>
        <v>athleticsposfemale=310</v>
      </c>
      <c r="B330" s="30" t="s">
        <v>66</v>
      </c>
      <c r="C330" s="30" t="s">
        <v>456</v>
      </c>
      <c r="D330" s="30" t="s">
        <v>361</v>
      </c>
      <c r="E330" s="38" t="e">
        <f>VLOOKUP(C330, [1]PrimarySport!$A$2:$C$113, 2, FALSE)</f>
        <v>#N/A</v>
      </c>
      <c r="F330" s="38" t="e">
        <f>VLOOKUP(C330, [1]PrimarySport!$A$2:$C$113, 3, FALSE)</f>
        <v>#N/A</v>
      </c>
      <c r="H330">
        <v>1</v>
      </c>
      <c r="I330" s="38">
        <f t="shared" si="11"/>
        <v>319</v>
      </c>
      <c r="J330" s="38" t="str">
        <f t="shared" si="10"/>
        <v>update entity set  athleticsposfemale=310  where categoryid=1 and name = '聖公會基顯小學';</v>
      </c>
    </row>
    <row r="331" spans="1:10">
      <c r="A331" s="32" t="str">
        <f>"athleticsposmale="&amp;D331</f>
        <v>athleticsposmale=</v>
      </c>
      <c r="B331" s="30" t="s">
        <v>254</v>
      </c>
      <c r="C331" s="30" t="s">
        <v>255</v>
      </c>
      <c r="D331" s="30"/>
      <c r="E331" s="38" t="e">
        <f>VLOOKUP(C331, [1]PrimarySport!$A$2:$C$113, 2, FALSE)</f>
        <v>#N/A</v>
      </c>
      <c r="F331" s="38" t="e">
        <f>VLOOKUP(C331, [1]PrimarySport!$A$2:$C$113, 3, FALSE)</f>
        <v>#N/A</v>
      </c>
      <c r="H331">
        <v>1</v>
      </c>
      <c r="I331" s="38" t="str">
        <f t="shared" si="11"/>
        <v/>
      </c>
      <c r="J331" s="38" t="str">
        <f t="shared" si="10"/>
        <v/>
      </c>
    </row>
    <row r="332" spans="1:10">
      <c r="A332" s="32" t="str">
        <f>"athleticsposfemale="&amp;D332</f>
        <v>athleticsposfemale=195</v>
      </c>
      <c r="B332" s="30" t="s">
        <v>254</v>
      </c>
      <c r="C332" s="30" t="s">
        <v>255</v>
      </c>
      <c r="D332" s="30" t="s">
        <v>329</v>
      </c>
      <c r="E332" s="38" t="e">
        <f>VLOOKUP(C332, [1]PrimarySport!$A$2:$C$113, 2, FALSE)</f>
        <v>#N/A</v>
      </c>
      <c r="F332" s="38" t="e">
        <f>VLOOKUP(C332, [1]PrimarySport!$A$2:$C$113, 3, FALSE)</f>
        <v>#N/A</v>
      </c>
      <c r="H332">
        <v>1</v>
      </c>
      <c r="I332" s="38">
        <f t="shared" si="11"/>
        <v>320</v>
      </c>
      <c r="J332" s="38" t="str">
        <f t="shared" si="10"/>
        <v>update entity set  athleticsposfemale=195  where categoryid=1 and name = '聖公會置富始南小學';</v>
      </c>
    </row>
    <row r="333" spans="1:10">
      <c r="A333" s="32" t="str">
        <f>"athleticsposmale="&amp;D333</f>
        <v>athleticsposmale=341</v>
      </c>
      <c r="B333" s="30" t="s">
        <v>601</v>
      </c>
      <c r="C333" s="30" t="s">
        <v>602</v>
      </c>
      <c r="D333" s="30" t="s">
        <v>435</v>
      </c>
      <c r="E333" s="38" t="e">
        <f>VLOOKUP(C333, [1]PrimarySport!$A$2:$C$113, 2, FALSE)</f>
        <v>#N/A</v>
      </c>
      <c r="F333" s="38" t="e">
        <f>VLOOKUP(C333, [1]PrimarySport!$A$2:$C$113, 3, FALSE)</f>
        <v>#N/A</v>
      </c>
      <c r="H333">
        <v>1</v>
      </c>
      <c r="I333" s="38">
        <f t="shared" si="11"/>
        <v>321</v>
      </c>
      <c r="J333" s="38" t="str">
        <f t="shared" si="10"/>
        <v>update entity set  athleticsposmale=341  where categoryid=1 and name = '聖公會聖多馬小學';</v>
      </c>
    </row>
    <row r="334" spans="1:10">
      <c r="A334" s="32" t="str">
        <f>"athleticsposfemale="&amp;D334</f>
        <v>athleticsposfemale=233</v>
      </c>
      <c r="B334" s="30" t="s">
        <v>601</v>
      </c>
      <c r="C334" s="30" t="s">
        <v>602</v>
      </c>
      <c r="D334" s="30" t="s">
        <v>275</v>
      </c>
      <c r="E334" s="38" t="e">
        <f>VLOOKUP(C334, [1]PrimarySport!$A$2:$C$113, 2, FALSE)</f>
        <v>#N/A</v>
      </c>
      <c r="F334" s="38" t="e">
        <f>VLOOKUP(C334, [1]PrimarySport!$A$2:$C$113, 3, FALSE)</f>
        <v>#N/A</v>
      </c>
      <c r="H334">
        <v>1</v>
      </c>
      <c r="I334" s="38">
        <f t="shared" si="11"/>
        <v>322</v>
      </c>
      <c r="J334" s="38" t="str">
        <f t="shared" si="10"/>
        <v>update entity set  athleticsposfemale=233  where categoryid=1 and name = '聖公會聖多馬小學';</v>
      </c>
    </row>
    <row r="335" spans="1:10">
      <c r="A335" s="32" t="str">
        <f>"athleticsposmale="&amp;D335</f>
        <v>athleticsposmale=750</v>
      </c>
      <c r="B335" s="30" t="s">
        <v>596</v>
      </c>
      <c r="C335" s="30" t="s">
        <v>597</v>
      </c>
      <c r="D335" s="30" t="s">
        <v>598</v>
      </c>
      <c r="E335" s="38" t="e">
        <f>VLOOKUP(C335, [1]PrimarySport!$A$2:$C$113, 2, FALSE)</f>
        <v>#N/A</v>
      </c>
      <c r="F335" s="38" t="e">
        <f>VLOOKUP(C335, [1]PrimarySport!$A$2:$C$113, 3, FALSE)</f>
        <v>#N/A</v>
      </c>
      <c r="H335">
        <v>1</v>
      </c>
      <c r="I335" s="38">
        <f t="shared" si="11"/>
        <v>323</v>
      </c>
      <c r="J335" s="38" t="str">
        <f t="shared" si="10"/>
        <v>update entity set  athleticsposmale=750  where categoryid=1 and name = '聖公會聖安德烈小學';</v>
      </c>
    </row>
    <row r="336" spans="1:10">
      <c r="A336" s="32" t="str">
        <f>"athleticsposfemale="&amp;D336</f>
        <v>athleticsposfemale=641.5</v>
      </c>
      <c r="B336" s="30" t="s">
        <v>596</v>
      </c>
      <c r="C336" s="30" t="s">
        <v>597</v>
      </c>
      <c r="D336" s="30" t="s">
        <v>651</v>
      </c>
      <c r="E336" s="38" t="e">
        <f>VLOOKUP(C336, [1]PrimarySport!$A$2:$C$113, 2, FALSE)</f>
        <v>#N/A</v>
      </c>
      <c r="F336" s="38" t="e">
        <f>VLOOKUP(C336, [1]PrimarySport!$A$2:$C$113, 3, FALSE)</f>
        <v>#N/A</v>
      </c>
      <c r="H336">
        <v>1</v>
      </c>
      <c r="I336" s="38">
        <f t="shared" si="11"/>
        <v>324</v>
      </c>
      <c r="J336" s="38" t="str">
        <f t="shared" si="10"/>
        <v>update entity set  athleticsposfemale=641.5  where categoryid=1 and name = '聖公會聖安德烈小學';</v>
      </c>
    </row>
    <row r="337" spans="1:10">
      <c r="A337" s="32" t="str">
        <f>"athleticsposmale=" &amp;D337</f>
        <v>athleticsposmale=611</v>
      </c>
      <c r="B337" s="30" t="s">
        <v>102</v>
      </c>
      <c r="C337" s="30" t="s">
        <v>103</v>
      </c>
      <c r="D337" s="30" t="s">
        <v>137</v>
      </c>
      <c r="E337" s="38" t="e">
        <f>VLOOKUP(C337, [1]PrimarySport!$A$2:$C$113, 2, FALSE)</f>
        <v>#N/A</v>
      </c>
      <c r="F337" s="38" t="e">
        <f>VLOOKUP(C337, [1]PrimarySport!$A$2:$C$113, 3, FALSE)</f>
        <v>#N/A</v>
      </c>
      <c r="H337">
        <v>1</v>
      </c>
      <c r="I337" s="38">
        <f t="shared" si="11"/>
        <v>325</v>
      </c>
      <c r="J337" s="38" t="str">
        <f t="shared" si="10"/>
        <v>update entity set  athleticsposmale=611  where categoryid=1 and name = '聖公會聖米迦勒小學';</v>
      </c>
    </row>
    <row r="338" spans="1:10">
      <c r="A338" s="32" t="str">
        <f>"athleticsposfemale="&amp;D338</f>
        <v>athleticsposfemale=399</v>
      </c>
      <c r="B338" s="30" t="s">
        <v>102</v>
      </c>
      <c r="C338" s="30" t="s">
        <v>103</v>
      </c>
      <c r="D338" s="30" t="s">
        <v>178</v>
      </c>
      <c r="E338" s="38" t="e">
        <f>VLOOKUP(C338, [1]PrimarySport!$A$2:$C$113, 2, FALSE)</f>
        <v>#N/A</v>
      </c>
      <c r="F338" s="38" t="e">
        <f>VLOOKUP(C338, [1]PrimarySport!$A$2:$C$113, 3, FALSE)</f>
        <v>#N/A</v>
      </c>
      <c r="H338">
        <v>1</v>
      </c>
      <c r="I338" s="38">
        <f t="shared" si="11"/>
        <v>326</v>
      </c>
      <c r="J338" s="38" t="str">
        <f t="shared" si="10"/>
        <v>update entity set  athleticsposfemale=399  where categoryid=1 and name = '聖公會聖米迦勒小學';</v>
      </c>
    </row>
    <row r="339" spans="1:10">
      <c r="A339" s="32" t="str">
        <f>"athleticsposmale="&amp;D339</f>
        <v>athleticsposmale=512</v>
      </c>
      <c r="B339" s="30" t="s">
        <v>183</v>
      </c>
      <c r="C339" s="30" t="s">
        <v>267</v>
      </c>
      <c r="D339" s="30" t="s">
        <v>268</v>
      </c>
      <c r="E339" s="38" t="e">
        <f>VLOOKUP(C339, [1]PrimarySport!$A$2:$C$113, 2, FALSE)</f>
        <v>#N/A</v>
      </c>
      <c r="F339" s="38" t="e">
        <f>VLOOKUP(C339, [1]PrimarySport!$A$2:$C$113, 3, FALSE)</f>
        <v>#N/A</v>
      </c>
      <c r="H339">
        <v>1</v>
      </c>
      <c r="I339" s="38">
        <f t="shared" si="11"/>
        <v>327</v>
      </c>
      <c r="J339" s="38" t="str">
        <f t="shared" si="10"/>
        <v>update entity set  athleticsposmale=512  where categoryid=1 and name = '聖公會聖彼得小學';</v>
      </c>
    </row>
    <row r="340" spans="1:10">
      <c r="A340" s="32" t="str">
        <f>"athleticsposfemale="&amp;D340</f>
        <v>athleticsposfemale=383</v>
      </c>
      <c r="B340" s="30" t="s">
        <v>183</v>
      </c>
      <c r="C340" s="30" t="s">
        <v>267</v>
      </c>
      <c r="D340" s="30" t="s">
        <v>332</v>
      </c>
      <c r="E340" s="38" t="e">
        <f>VLOOKUP(C340, [1]PrimarySport!$A$2:$C$113, 2, FALSE)</f>
        <v>#N/A</v>
      </c>
      <c r="F340" s="38" t="e">
        <f>VLOOKUP(C340, [1]PrimarySport!$A$2:$C$113, 3, FALSE)</f>
        <v>#N/A</v>
      </c>
      <c r="H340">
        <v>1</v>
      </c>
      <c r="I340" s="38">
        <f t="shared" si="11"/>
        <v>328</v>
      </c>
      <c r="J340" s="38" t="str">
        <f t="shared" si="10"/>
        <v>update entity set  athleticsposfemale=383  where categoryid=1 and name = '聖公會聖彼得小學';</v>
      </c>
    </row>
    <row r="341" spans="1:10">
      <c r="A341" s="32" t="str">
        <f>"athleticsposmale="&amp;D341</f>
        <v>athleticsposmale=570</v>
      </c>
      <c r="B341" s="30" t="s">
        <v>599</v>
      </c>
      <c r="C341" s="30" t="s">
        <v>600</v>
      </c>
      <c r="D341" s="30" t="s">
        <v>515</v>
      </c>
      <c r="E341" s="38" t="e">
        <f>VLOOKUP(C341, [1]PrimarySport!$A$2:$C$113, 2, FALSE)</f>
        <v>#N/A</v>
      </c>
      <c r="F341" s="38" t="e">
        <f>VLOOKUP(C341, [1]PrimarySport!$A$2:$C$113, 3, FALSE)</f>
        <v>#N/A</v>
      </c>
      <c r="H341">
        <v>1</v>
      </c>
      <c r="I341" s="38">
        <f t="shared" si="11"/>
        <v>329</v>
      </c>
      <c r="J341" s="38" t="str">
        <f t="shared" si="10"/>
        <v>update entity set  athleticsposmale=570  where categoryid=1 and name = '聖公會聖紀文小學';</v>
      </c>
    </row>
    <row r="342" spans="1:10">
      <c r="A342" s="32" t="str">
        <f>"athleticsposfemale="&amp;D342</f>
        <v>athleticsposfemale=292</v>
      </c>
      <c r="B342" s="30" t="s">
        <v>599</v>
      </c>
      <c r="C342" s="30" t="s">
        <v>600</v>
      </c>
      <c r="D342" s="30" t="s">
        <v>652</v>
      </c>
      <c r="E342" s="38" t="e">
        <f>VLOOKUP(C342, [1]PrimarySport!$A$2:$C$113, 2, FALSE)</f>
        <v>#N/A</v>
      </c>
      <c r="F342" s="38" t="e">
        <f>VLOOKUP(C342, [1]PrimarySport!$A$2:$C$113, 3, FALSE)</f>
        <v>#N/A</v>
      </c>
      <c r="H342">
        <v>1</v>
      </c>
      <c r="I342" s="38">
        <f t="shared" si="11"/>
        <v>330</v>
      </c>
      <c r="J342" s="38" t="str">
        <f t="shared" si="10"/>
        <v>update entity set  athleticsposfemale=292  where categoryid=1 and name = '聖公會聖紀文小學';</v>
      </c>
    </row>
    <row r="343" spans="1:10">
      <c r="A343" s="32" t="str">
        <f>"athleticsposmale="&amp;D343</f>
        <v>athleticsposmale=554</v>
      </c>
      <c r="B343" s="30" t="s">
        <v>464</v>
      </c>
      <c r="C343" s="30" t="s">
        <v>465</v>
      </c>
      <c r="D343" s="30" t="s">
        <v>466</v>
      </c>
      <c r="E343" s="38" t="e">
        <f>VLOOKUP(C343, [1]PrimarySport!$A$2:$C$113, 2, FALSE)</f>
        <v>#N/A</v>
      </c>
      <c r="F343" s="38" t="e">
        <f>VLOOKUP(C343, [1]PrimarySport!$A$2:$C$113, 3, FALSE)</f>
        <v>#N/A</v>
      </c>
      <c r="H343">
        <v>1</v>
      </c>
      <c r="I343" s="38">
        <f t="shared" si="11"/>
        <v>331</v>
      </c>
      <c r="J343" s="38" t="str">
        <f t="shared" si="10"/>
        <v>update entity set  athleticsposmale=554  where categoryid=1 and name = '聖公會聖約翰小學';</v>
      </c>
    </row>
    <row r="344" spans="1:10">
      <c r="A344" s="32" t="str">
        <f>"athleticsposfemale="&amp;D344</f>
        <v>athleticsposfemale=391</v>
      </c>
      <c r="B344" s="30" t="s">
        <v>464</v>
      </c>
      <c r="C344" s="30" t="s">
        <v>465</v>
      </c>
      <c r="D344" s="30" t="s">
        <v>401</v>
      </c>
      <c r="E344" s="38" t="e">
        <f>VLOOKUP(C344, [1]PrimarySport!$A$2:$C$113, 2, FALSE)</f>
        <v>#N/A</v>
      </c>
      <c r="F344" s="38" t="e">
        <f>VLOOKUP(C344, [1]PrimarySport!$A$2:$C$113, 3, FALSE)</f>
        <v>#N/A</v>
      </c>
      <c r="H344">
        <v>1</v>
      </c>
      <c r="I344" s="38">
        <f t="shared" si="11"/>
        <v>332</v>
      </c>
      <c r="J344" s="38" t="str">
        <f t="shared" si="10"/>
        <v>update entity set  athleticsposfemale=391  where categoryid=1 and name = '聖公會聖約翰小學';</v>
      </c>
    </row>
    <row r="345" spans="1:10">
      <c r="A345" s="32" t="str">
        <f>"athleticsposmale="&amp;D345</f>
        <v>athleticsposmale=261</v>
      </c>
      <c r="B345" s="30" t="s">
        <v>264</v>
      </c>
      <c r="C345" s="30" t="s">
        <v>265</v>
      </c>
      <c r="D345" s="30" t="s">
        <v>266</v>
      </c>
      <c r="E345" s="38" t="e">
        <f>VLOOKUP(C345, [1]PrimarySport!$A$2:$C$113, 2, FALSE)</f>
        <v>#N/A</v>
      </c>
      <c r="F345" s="38" t="e">
        <f>VLOOKUP(C345, [1]PrimarySport!$A$2:$C$113, 3, FALSE)</f>
        <v>#N/A</v>
      </c>
      <c r="H345">
        <v>1</v>
      </c>
      <c r="I345" s="38">
        <f t="shared" si="11"/>
        <v>333</v>
      </c>
      <c r="J345" s="38" t="str">
        <f t="shared" si="10"/>
        <v>update entity set  athleticsposmale=261  where categoryid=1 and name = '聖公會聖馬太小學';</v>
      </c>
    </row>
    <row r="346" spans="1:10">
      <c r="A346" s="32" t="str">
        <f>"athleticsposfemale="&amp;D346</f>
        <v>athleticsposfemale=60</v>
      </c>
      <c r="B346" s="30" t="s">
        <v>264</v>
      </c>
      <c r="C346" s="30" t="s">
        <v>265</v>
      </c>
      <c r="D346" s="30" t="s">
        <v>190</v>
      </c>
      <c r="E346" s="38" t="e">
        <f>VLOOKUP(C346, [1]PrimarySport!$A$2:$C$113, 2, FALSE)</f>
        <v>#N/A</v>
      </c>
      <c r="F346" s="38" t="e">
        <f>VLOOKUP(C346, [1]PrimarySport!$A$2:$C$113, 3, FALSE)</f>
        <v>#N/A</v>
      </c>
      <c r="H346">
        <v>1</v>
      </c>
      <c r="I346" s="38">
        <f t="shared" si="11"/>
        <v>334</v>
      </c>
      <c r="J346" s="38" t="str">
        <f t="shared" si="10"/>
        <v>update entity set  athleticsposfemale=60  where categoryid=1 and name = '聖公會聖馬太小學';</v>
      </c>
    </row>
    <row r="347" spans="1:10">
      <c r="A347" s="32" t="str">
        <f>"athleticsposmale="&amp;D347</f>
        <v>athleticsposmale=527</v>
      </c>
      <c r="B347" s="30" t="s">
        <v>467</v>
      </c>
      <c r="C347" s="30" t="s">
        <v>468</v>
      </c>
      <c r="D347" s="30" t="s">
        <v>469</v>
      </c>
      <c r="E347" s="38" t="e">
        <f>VLOOKUP(C347, [1]PrimarySport!$A$2:$C$113, 2, FALSE)</f>
        <v>#N/A</v>
      </c>
      <c r="F347" s="38" t="e">
        <f>VLOOKUP(C347, [1]PrimarySport!$A$2:$C$113, 3, FALSE)</f>
        <v>#N/A</v>
      </c>
      <c r="H347">
        <v>1</v>
      </c>
      <c r="I347" s="38">
        <f t="shared" si="11"/>
        <v>335</v>
      </c>
      <c r="J347" s="38" t="str">
        <f t="shared" si="10"/>
        <v>update entity set  athleticsposmale=527  where categoryid=1 and name = '聖公會聖提摩太小學';</v>
      </c>
    </row>
    <row r="348" spans="1:10">
      <c r="A348" s="32" t="str">
        <f>"athleticsposfemale="&amp;D348</f>
        <v>athleticsposfemale=307</v>
      </c>
      <c r="B348" s="30" t="s">
        <v>467</v>
      </c>
      <c r="C348" s="30" t="s">
        <v>468</v>
      </c>
      <c r="D348" s="30" t="s">
        <v>354</v>
      </c>
      <c r="E348" s="38" t="e">
        <f>VLOOKUP(C348, [1]PrimarySport!$A$2:$C$113, 2, FALSE)</f>
        <v>#N/A</v>
      </c>
      <c r="F348" s="38" t="e">
        <f>VLOOKUP(C348, [1]PrimarySport!$A$2:$C$113, 3, FALSE)</f>
        <v>#N/A</v>
      </c>
      <c r="H348">
        <v>1</v>
      </c>
      <c r="I348" s="38">
        <f t="shared" si="11"/>
        <v>336</v>
      </c>
      <c r="J348" s="38" t="str">
        <f t="shared" si="10"/>
        <v>update entity set  athleticsposfemale=307  where categoryid=1 and name = '聖公會聖提摩太小學';</v>
      </c>
    </row>
    <row r="349" spans="1:10">
      <c r="A349" s="32" t="str">
        <f>"athleticsposmale=" &amp;D349</f>
        <v>athleticsposmale=686</v>
      </c>
      <c r="B349" s="30" t="s">
        <v>100</v>
      </c>
      <c r="C349" s="30" t="s">
        <v>101</v>
      </c>
      <c r="D349" s="30" t="s">
        <v>136</v>
      </c>
      <c r="E349" s="38" t="e">
        <f>VLOOKUP(C349, [1]PrimarySport!$A$2:$C$113, 2, FALSE)</f>
        <v>#N/A</v>
      </c>
      <c r="F349" s="38" t="e">
        <f>VLOOKUP(C349, [1]PrimarySport!$A$2:$C$113, 3, FALSE)</f>
        <v>#N/A</v>
      </c>
      <c r="H349">
        <v>1</v>
      </c>
      <c r="I349" s="38">
        <f t="shared" si="11"/>
        <v>337</v>
      </c>
      <c r="J349" s="38" t="str">
        <f t="shared" si="10"/>
        <v>update entity set  athleticsposmale=686  where categoryid=1 and name = '聖公會聖雅各小學';</v>
      </c>
    </row>
    <row r="350" spans="1:10">
      <c r="A350" s="32" t="str">
        <f>"athleticsposfemale="&amp;D350</f>
        <v>athleticsposfemale=440</v>
      </c>
      <c r="B350" s="30" t="s">
        <v>100</v>
      </c>
      <c r="C350" s="30" t="s">
        <v>101</v>
      </c>
      <c r="D350" s="30" t="s">
        <v>177</v>
      </c>
      <c r="E350" s="38" t="e">
        <f>VLOOKUP(C350, [1]PrimarySport!$A$2:$C$113, 2, FALSE)</f>
        <v>#N/A</v>
      </c>
      <c r="F350" s="38" t="e">
        <f>VLOOKUP(C350, [1]PrimarySport!$A$2:$C$113, 3, FALSE)</f>
        <v>#N/A</v>
      </c>
      <c r="H350">
        <v>1</v>
      </c>
      <c r="I350" s="38">
        <f t="shared" si="11"/>
        <v>338</v>
      </c>
      <c r="J350" s="38" t="str">
        <f t="shared" si="10"/>
        <v>update entity set  athleticsposfemale=440  where categoryid=1 and name = '聖公會聖雅各小學';</v>
      </c>
    </row>
    <row r="351" spans="1:10">
      <c r="A351" s="32" t="str">
        <f>"athleticsposmale="&amp;D351</f>
        <v>athleticsposmale=917</v>
      </c>
      <c r="B351" s="30" t="s">
        <v>470</v>
      </c>
      <c r="C351" s="30" t="s">
        <v>471</v>
      </c>
      <c r="D351" s="30" t="s">
        <v>472</v>
      </c>
      <c r="E351" s="38" t="e">
        <f>VLOOKUP(C351, [1]PrimarySport!$A$2:$C$113, 2, FALSE)</f>
        <v>#N/A</v>
      </c>
      <c r="F351" s="38" t="e">
        <f>VLOOKUP(C351, [1]PrimarySport!$A$2:$C$113, 3, FALSE)</f>
        <v>#N/A</v>
      </c>
      <c r="H351">
        <v>1</v>
      </c>
      <c r="I351" s="38">
        <f t="shared" si="11"/>
        <v>339</v>
      </c>
      <c r="J351" s="38" t="str">
        <f t="shared" si="10"/>
        <v>update entity set  athleticsposmale=917  where categoryid=1 and name = '聖公會德田李兆強小學';</v>
      </c>
    </row>
    <row r="352" spans="1:10">
      <c r="A352" s="32" t="str">
        <f>"athleticsposfemale="&amp;D352</f>
        <v>athleticsposfemale=768</v>
      </c>
      <c r="B352" s="30" t="s">
        <v>470</v>
      </c>
      <c r="C352" s="30" t="s">
        <v>471</v>
      </c>
      <c r="D352" s="30" t="s">
        <v>520</v>
      </c>
      <c r="E352" s="38" t="e">
        <f>VLOOKUP(C352, [1]PrimarySport!$A$2:$C$113, 2, FALSE)</f>
        <v>#N/A</v>
      </c>
      <c r="F352" s="38" t="e">
        <f>VLOOKUP(C352, [1]PrimarySport!$A$2:$C$113, 3, FALSE)</f>
        <v>#N/A</v>
      </c>
      <c r="H352">
        <v>1</v>
      </c>
      <c r="I352" s="38">
        <f t="shared" si="11"/>
        <v>340</v>
      </c>
      <c r="J352" s="38" t="str">
        <f t="shared" si="10"/>
        <v>update entity set  athleticsposfemale=768  where categoryid=1 and name = '聖公會德田李兆強小學';</v>
      </c>
    </row>
    <row r="353" spans="1:10" ht="14.25">
      <c r="A353" s="32" t="str">
        <f>"athleticsposmale="&amp;D353</f>
        <v>athleticsposmale=188</v>
      </c>
      <c r="B353" s="30" t="s">
        <v>735</v>
      </c>
      <c r="C353" s="1" t="s">
        <v>832</v>
      </c>
      <c r="D353" s="30" t="s">
        <v>202</v>
      </c>
      <c r="E353" s="38" t="e">
        <f>VLOOKUP(C353, [1]PrimarySport!$A$2:$C$113, 2, FALSE)</f>
        <v>#N/A</v>
      </c>
      <c r="F353" s="38" t="e">
        <f>VLOOKUP(C353, [1]PrimarySport!$A$2:$C$113, 3, FALSE)</f>
        <v>#N/A</v>
      </c>
      <c r="G353" t="s">
        <v>835</v>
      </c>
      <c r="H353">
        <v>1</v>
      </c>
      <c r="I353" s="38">
        <f t="shared" si="11"/>
        <v>341</v>
      </c>
      <c r="J353" s="38" t="str">
        <f t="shared" si="10"/>
        <v>update entity set  athleticsposmale=188  where categoryid=1 and name = '聖公會聖十架小學';</v>
      </c>
    </row>
    <row r="354" spans="1:10">
      <c r="A354" s="32" t="str">
        <f>"athleticsposfemale="&amp;D354</f>
        <v>athleticsposfemale=175</v>
      </c>
      <c r="B354" s="30" t="s">
        <v>735</v>
      </c>
      <c r="C354" s="30" t="s">
        <v>736</v>
      </c>
      <c r="D354" s="30" t="s">
        <v>500</v>
      </c>
      <c r="E354" s="38" t="e">
        <f>VLOOKUP(C354, [1]PrimarySport!$A$2:$C$113, 2, FALSE)</f>
        <v>#N/A</v>
      </c>
      <c r="F354" s="38" t="e">
        <f>VLOOKUP(C354, [1]PrimarySport!$A$2:$C$113, 3, FALSE)</f>
        <v>#N/A</v>
      </c>
      <c r="G354" t="s">
        <v>835</v>
      </c>
      <c r="H354">
        <v>1</v>
      </c>
      <c r="I354" s="38">
        <f t="shared" si="11"/>
        <v>342</v>
      </c>
      <c r="J354" s="38" t="str">
        <f t="shared" si="10"/>
        <v>update entity set  athleticsposfemale=175  where categoryid=1 and name = '聖公會聖十架小學';</v>
      </c>
    </row>
    <row r="355" spans="1:10">
      <c r="A355" s="32" t="str">
        <f>"athleticsposmale="&amp;D355</f>
        <v>athleticsposmale=622</v>
      </c>
      <c r="B355" s="30" t="s">
        <v>740</v>
      </c>
      <c r="C355" s="38" t="s">
        <v>741</v>
      </c>
      <c r="D355" s="30" t="s">
        <v>742</v>
      </c>
      <c r="E355" s="38" t="e">
        <f>VLOOKUP(C355, [1]PrimarySport!$A$2:$C$113, 2, FALSE)</f>
        <v>#N/A</v>
      </c>
      <c r="F355" s="38" t="e">
        <f>VLOOKUP(C355, [1]PrimarySport!$A$2:$C$113, 3, FALSE)</f>
        <v>#N/A</v>
      </c>
      <c r="H355">
        <v>1</v>
      </c>
      <c r="I355" s="38">
        <f t="shared" si="11"/>
        <v>343</v>
      </c>
      <c r="J355" s="38" t="str">
        <f t="shared" si="10"/>
        <v>update entity set  athleticsposmale=622  where categoryid=1 and name = '聖文德天主教小學';</v>
      </c>
    </row>
    <row r="356" spans="1:10">
      <c r="A356" s="32" t="str">
        <f>"athleticsposfemale="&amp;D356</f>
        <v>athleticsposfemale=456.5</v>
      </c>
      <c r="B356" s="30" t="s">
        <v>740</v>
      </c>
      <c r="C356" s="30" t="s">
        <v>741</v>
      </c>
      <c r="D356" s="30" t="s">
        <v>769</v>
      </c>
      <c r="E356" s="38" t="e">
        <f>VLOOKUP(C356, [1]PrimarySport!$A$2:$C$113, 2, FALSE)</f>
        <v>#N/A</v>
      </c>
      <c r="F356" s="38" t="e">
        <f>VLOOKUP(C356, [1]PrimarySport!$A$2:$C$113, 3, FALSE)</f>
        <v>#N/A</v>
      </c>
      <c r="H356">
        <v>1</v>
      </c>
      <c r="I356" s="38">
        <f t="shared" si="11"/>
        <v>344</v>
      </c>
      <c r="J356" s="38" t="str">
        <f t="shared" si="10"/>
        <v>update entity set  athleticsposfemale=456.5  where categoryid=1 and name = '聖文德天主教小學';</v>
      </c>
    </row>
    <row r="357" spans="1:10">
      <c r="A357" s="32" t="str">
        <f>"athleticsposmale="&amp;D357</f>
        <v>athleticsposmale=839</v>
      </c>
      <c r="B357" s="31" t="s">
        <v>608</v>
      </c>
      <c r="C357" s="31" t="s">
        <v>609</v>
      </c>
      <c r="D357" s="31" t="s">
        <v>610</v>
      </c>
      <c r="E357" s="38" t="e">
        <f>VLOOKUP(C357, [1]PrimarySport!$A$2:$C$113, 2, FALSE)</f>
        <v>#N/A</v>
      </c>
      <c r="F357" s="38" t="e">
        <f>VLOOKUP(C357, [1]PrimarySport!$A$2:$C$113, 3, FALSE)</f>
        <v>#N/A</v>
      </c>
      <c r="H357">
        <v>1</v>
      </c>
      <c r="I357" s="38">
        <f t="shared" si="11"/>
        <v>345</v>
      </c>
      <c r="J357" s="38" t="str">
        <f t="shared" si="10"/>
        <v>update entity set  athleticsposmale=839  where categoryid=1 and name = '聖方濟各英文小學';</v>
      </c>
    </row>
    <row r="358" spans="1:10">
      <c r="A358" s="32" t="str">
        <f>"athleticsposfemale="&amp;D358</f>
        <v>athleticsposfemale=692</v>
      </c>
      <c r="B358" s="31" t="s">
        <v>608</v>
      </c>
      <c r="C358" s="31" t="s">
        <v>609</v>
      </c>
      <c r="D358" s="31" t="s">
        <v>654</v>
      </c>
      <c r="E358" s="38" t="e">
        <f>VLOOKUP(C358, [1]PrimarySport!$A$2:$C$113, 2, FALSE)</f>
        <v>#N/A</v>
      </c>
      <c r="F358" s="38" t="e">
        <f>VLOOKUP(C358, [1]PrimarySport!$A$2:$C$113, 3, FALSE)</f>
        <v>#N/A</v>
      </c>
      <c r="H358">
        <v>1</v>
      </c>
      <c r="I358" s="38">
        <f t="shared" si="11"/>
        <v>346</v>
      </c>
      <c r="J358" s="38" t="str">
        <f t="shared" si="10"/>
        <v>update entity set  athleticsposfemale=692  where categoryid=1 and name = '聖方濟各英文小學';</v>
      </c>
    </row>
    <row r="359" spans="1:10">
      <c r="A359" s="32" t="str">
        <f>"athleticsposmale="&amp;D359</f>
        <v>athleticsposmale=324</v>
      </c>
      <c r="B359" s="31" t="s">
        <v>606</v>
      </c>
      <c r="C359" s="31" t="s">
        <v>607</v>
      </c>
      <c r="D359" s="31" t="s">
        <v>395</v>
      </c>
      <c r="E359" s="38" t="e">
        <f>VLOOKUP(C359, [1]PrimarySport!$A$2:$C$113, 2, FALSE)</f>
        <v>#N/A</v>
      </c>
      <c r="F359" s="38" t="e">
        <f>VLOOKUP(C359, [1]PrimarySport!$A$2:$C$113, 3, FALSE)</f>
        <v>#N/A</v>
      </c>
      <c r="H359">
        <v>1</v>
      </c>
      <c r="I359" s="38">
        <f t="shared" si="11"/>
        <v>347</v>
      </c>
      <c r="J359" s="38" t="str">
        <f t="shared" si="10"/>
        <v>update entity set  athleticsposmale=324  where categoryid=1 and name = '聖方濟愛德小學';</v>
      </c>
    </row>
    <row r="360" spans="1:10">
      <c r="A360" s="32" t="str">
        <f>"athleticsposfemale="&amp;D360</f>
        <v>athleticsposfemale=178</v>
      </c>
      <c r="B360" s="31" t="s">
        <v>606</v>
      </c>
      <c r="C360" s="31" t="s">
        <v>607</v>
      </c>
      <c r="D360" s="31" t="s">
        <v>653</v>
      </c>
      <c r="E360" s="38" t="e">
        <f>VLOOKUP(C360, [1]PrimarySport!$A$2:$C$113, 2, FALSE)</f>
        <v>#N/A</v>
      </c>
      <c r="F360" s="38" t="e">
        <f>VLOOKUP(C360, [1]PrimarySport!$A$2:$C$113, 3, FALSE)</f>
        <v>#N/A</v>
      </c>
      <c r="H360">
        <v>1</v>
      </c>
      <c r="I360" s="38">
        <f t="shared" si="11"/>
        <v>348</v>
      </c>
      <c r="J360" s="38" t="str">
        <f t="shared" si="10"/>
        <v>update entity set  athleticsposfemale=178  where categoryid=1 and name = '聖方濟愛德小學';</v>
      </c>
    </row>
    <row r="361" spans="1:10">
      <c r="A361" s="32" t="str">
        <f>"athleticsposmale="&amp;D361</f>
        <v>athleticsposmale=</v>
      </c>
      <c r="B361" s="31" t="s">
        <v>724</v>
      </c>
      <c r="C361" s="31" t="s">
        <v>725</v>
      </c>
      <c r="D361" s="31"/>
      <c r="E361" s="38" t="e">
        <f>VLOOKUP(C361, [1]PrimarySport!$A$2:$C$113, 2, FALSE)</f>
        <v>#N/A</v>
      </c>
      <c r="F361" s="38" t="e">
        <f>VLOOKUP(C361, [1]PrimarySport!$A$2:$C$113, 3, FALSE)</f>
        <v>#N/A</v>
      </c>
      <c r="H361">
        <v>1</v>
      </c>
      <c r="I361" s="38" t="str">
        <f t="shared" si="11"/>
        <v/>
      </c>
      <c r="J361" s="38" t="str">
        <f t="shared" si="10"/>
        <v/>
      </c>
    </row>
    <row r="362" spans="1:10">
      <c r="A362" s="32" t="str">
        <f>"athleticsposfemale="&amp;D362</f>
        <v>athleticsposfemale=70</v>
      </c>
      <c r="B362" s="31" t="s">
        <v>724</v>
      </c>
      <c r="C362" s="31" t="s">
        <v>725</v>
      </c>
      <c r="D362" s="31" t="s">
        <v>256</v>
      </c>
      <c r="E362" s="38" t="e">
        <f>VLOOKUP(C362, [1]PrimarySport!$A$2:$C$113, 2, FALSE)</f>
        <v>#N/A</v>
      </c>
      <c r="F362" s="38" t="e">
        <f>VLOOKUP(C362, [1]PrimarySport!$A$2:$C$113, 3, FALSE)</f>
        <v>#N/A</v>
      </c>
      <c r="H362">
        <v>1</v>
      </c>
      <c r="I362" s="38">
        <f t="shared" si="11"/>
        <v>349</v>
      </c>
      <c r="J362" s="38" t="str">
        <f t="shared" si="10"/>
        <v>update entity set  athleticsposfemale=70  where categoryid=1 and name = '聖母小學';</v>
      </c>
    </row>
    <row r="363" spans="1:10">
      <c r="A363" s="32" t="str">
        <f>"athleticsposmale="&amp;D363</f>
        <v>athleticsposmale=199</v>
      </c>
      <c r="B363" s="31" t="s">
        <v>387</v>
      </c>
      <c r="C363" s="31" t="s">
        <v>388</v>
      </c>
      <c r="D363" s="31" t="s">
        <v>390</v>
      </c>
      <c r="E363" s="38" t="str">
        <f>VLOOKUP(C363, [1]PrimarySport!$A$2:$C$113, 2, FALSE)</f>
        <v>聖公會聖匠小學</v>
      </c>
      <c r="F363" s="38">
        <f>VLOOKUP(C363, [1]PrimarySport!$A$2:$C$113, 3, FALSE)</f>
        <v>1</v>
      </c>
      <c r="G363" t="s">
        <v>793</v>
      </c>
      <c r="H363">
        <v>1</v>
      </c>
      <c r="I363" s="38">
        <f t="shared" si="11"/>
        <v>350</v>
      </c>
      <c r="J363" s="38" t="str">
        <f t="shared" si="10"/>
        <v>update entity set  athleticsposmale=199  where categoryid=1 and name = '聖公會聖匠小學';</v>
      </c>
    </row>
    <row r="364" spans="1:10">
      <c r="A364" s="32" t="str">
        <f>"athleticsposfemale="&amp;D364</f>
        <v>athleticsposfemale=68</v>
      </c>
      <c r="B364" s="31" t="s">
        <v>387</v>
      </c>
      <c r="C364" s="31" t="s">
        <v>388</v>
      </c>
      <c r="D364" s="31" t="s">
        <v>300</v>
      </c>
      <c r="E364" s="38" t="str">
        <f>VLOOKUP(C364, [1]PrimarySport!$A$2:$C$113, 2, FALSE)</f>
        <v>聖公會聖匠小學</v>
      </c>
      <c r="F364" s="38">
        <f>VLOOKUP(C364, [1]PrimarySport!$A$2:$C$113, 3, FALSE)</f>
        <v>1</v>
      </c>
      <c r="G364" t="s">
        <v>793</v>
      </c>
      <c r="H364">
        <v>1</v>
      </c>
      <c r="I364" s="38">
        <f t="shared" si="11"/>
        <v>351</v>
      </c>
      <c r="J364" s="38" t="str">
        <f t="shared" si="10"/>
        <v>update entity set  athleticsposfemale=68  where categoryid=1 and name = '聖公會聖匠小學';</v>
      </c>
    </row>
    <row r="365" spans="1:10">
      <c r="A365" s="32" t="str">
        <f>"athleticsposmale="&amp;D365</f>
        <v>athleticsposmale=101</v>
      </c>
      <c r="B365" s="31" t="s">
        <v>270</v>
      </c>
      <c r="C365" s="31" t="s">
        <v>271</v>
      </c>
      <c r="D365" s="31" t="s">
        <v>0</v>
      </c>
      <c r="E365" s="38" t="e">
        <f>VLOOKUP(C365, [1]PrimarySport!$A$2:$C$113, 2, FALSE)</f>
        <v>#N/A</v>
      </c>
      <c r="F365" s="38" t="e">
        <f>VLOOKUP(C365, [1]PrimarySport!$A$2:$C$113, 3, FALSE)</f>
        <v>#N/A</v>
      </c>
      <c r="H365">
        <v>1</v>
      </c>
      <c r="I365" s="38">
        <f t="shared" si="11"/>
        <v>352</v>
      </c>
      <c r="J365" s="38" t="str">
        <f t="shared" si="10"/>
        <v>update entity set  athleticsposmale=101  where categoryid=1 and name = '聖安多尼學校';</v>
      </c>
    </row>
    <row r="366" spans="1:10">
      <c r="A366" s="32" t="str">
        <f>"athleticsposfemale="&amp;D366</f>
        <v>athleticsposfemale=51</v>
      </c>
      <c r="B366" s="31" t="s">
        <v>270</v>
      </c>
      <c r="C366" s="31" t="s">
        <v>271</v>
      </c>
      <c r="D366" s="31" t="s">
        <v>335</v>
      </c>
      <c r="E366" s="38" t="e">
        <f>VLOOKUP(C366, [1]PrimarySport!$A$2:$C$113, 2, FALSE)</f>
        <v>#N/A</v>
      </c>
      <c r="F366" s="38" t="e">
        <f>VLOOKUP(C366, [1]PrimarySport!$A$2:$C$113, 3, FALSE)</f>
        <v>#N/A</v>
      </c>
      <c r="H366">
        <v>1</v>
      </c>
      <c r="I366" s="38">
        <f t="shared" si="11"/>
        <v>353</v>
      </c>
      <c r="J366" s="38" t="str">
        <f t="shared" si="10"/>
        <v>update entity set  athleticsposfemale=51  where categoryid=1 and name = '聖安多尼學校';</v>
      </c>
    </row>
    <row r="367" spans="1:10">
      <c r="A367" s="32" t="str">
        <f>"athleticsposmale="&amp;D367</f>
        <v>athleticsposmale=272</v>
      </c>
      <c r="B367" s="31" t="s">
        <v>475</v>
      </c>
      <c r="C367" s="31" t="s">
        <v>476</v>
      </c>
      <c r="D367" s="31" t="s">
        <v>477</v>
      </c>
      <c r="E367" s="38" t="e">
        <f>VLOOKUP(C367, [1]PrimarySport!$A$2:$C$113, 2, FALSE)</f>
        <v>#N/A</v>
      </c>
      <c r="F367" s="38" t="e">
        <f>VLOOKUP(C367, [1]PrimarySport!$A$2:$C$113, 3, FALSE)</f>
        <v>#N/A</v>
      </c>
      <c r="H367">
        <v>1</v>
      </c>
      <c r="I367" s="38">
        <f t="shared" si="11"/>
        <v>354</v>
      </c>
      <c r="J367" s="38" t="str">
        <f t="shared" si="10"/>
        <v>update entity set  athleticsposmale=272  where categoryid=1 and name = '聖安當小學';</v>
      </c>
    </row>
    <row r="368" spans="1:10">
      <c r="A368" s="32" t="str">
        <f>"athleticsposfemale="&amp;D368</f>
        <v>athleticsposfemale=264</v>
      </c>
      <c r="B368" s="31" t="s">
        <v>475</v>
      </c>
      <c r="C368" s="31" t="s">
        <v>476</v>
      </c>
      <c r="D368" s="31" t="s">
        <v>521</v>
      </c>
      <c r="E368" s="38" t="e">
        <f>VLOOKUP(C368, [1]PrimarySport!$A$2:$C$113, 2, FALSE)</f>
        <v>#N/A</v>
      </c>
      <c r="F368" s="38" t="e">
        <f>VLOOKUP(C368, [1]PrimarySport!$A$2:$C$113, 3, FALSE)</f>
        <v>#N/A</v>
      </c>
      <c r="H368">
        <v>1</v>
      </c>
      <c r="I368" s="38">
        <f t="shared" si="11"/>
        <v>355</v>
      </c>
      <c r="J368" s="38" t="str">
        <f t="shared" si="10"/>
        <v>update entity set  athleticsposfemale=264  where categoryid=1 and name = '聖安當小學';</v>
      </c>
    </row>
    <row r="369" spans="1:10">
      <c r="A369" s="32" t="str">
        <f>"athleticsposmale="&amp;D369</f>
        <v>athleticsposmale=349</v>
      </c>
      <c r="B369" s="31" t="s">
        <v>295</v>
      </c>
      <c r="C369" s="31" t="s">
        <v>296</v>
      </c>
      <c r="D369" s="31" t="s">
        <v>66</v>
      </c>
      <c r="E369" s="38" t="e">
        <f>VLOOKUP(C369, [1]PrimarySport!$A$2:$C$113, 2, FALSE)</f>
        <v>#N/A</v>
      </c>
      <c r="F369" s="38" t="e">
        <f>VLOOKUP(C369, [1]PrimarySport!$A$2:$C$113, 3, FALSE)</f>
        <v>#N/A</v>
      </c>
      <c r="H369">
        <v>1</v>
      </c>
      <c r="I369" s="38">
        <f t="shared" si="11"/>
        <v>356</v>
      </c>
      <c r="J369" s="38" t="str">
        <f t="shared" si="10"/>
        <v>update entity set  athleticsposmale=349  where categoryid=1 and name = '聖伯多祿天主教小學';</v>
      </c>
    </row>
    <row r="370" spans="1:10">
      <c r="A370" s="32" t="str">
        <f>"athleticsposfemale="&amp;D370</f>
        <v>athleticsposfemale=201</v>
      </c>
      <c r="B370" s="31" t="s">
        <v>295</v>
      </c>
      <c r="C370" s="31" t="s">
        <v>296</v>
      </c>
      <c r="D370" s="31" t="s">
        <v>188</v>
      </c>
      <c r="E370" s="38" t="e">
        <f>VLOOKUP(C370, [1]PrimarySport!$A$2:$C$113, 2, FALSE)</f>
        <v>#N/A</v>
      </c>
      <c r="F370" s="38" t="e">
        <f>VLOOKUP(C370, [1]PrimarySport!$A$2:$C$113, 3, FALSE)</f>
        <v>#N/A</v>
      </c>
      <c r="H370">
        <v>1</v>
      </c>
      <c r="I370" s="38">
        <f t="shared" si="11"/>
        <v>357</v>
      </c>
      <c r="J370" s="38" t="str">
        <f t="shared" si="10"/>
        <v>update entity set  athleticsposfemale=201  where categoryid=1 and name = '聖伯多祿天主教小學';</v>
      </c>
    </row>
    <row r="371" spans="1:10">
      <c r="A371" s="32" t="str">
        <f>"athleticsposmale=" &amp;D371</f>
        <v>athleticsposmale=</v>
      </c>
      <c r="B371" s="31" t="s">
        <v>108</v>
      </c>
      <c r="C371" s="31" t="s">
        <v>109</v>
      </c>
      <c r="D371" s="31"/>
      <c r="E371" s="38" t="e">
        <f>VLOOKUP(C371, [1]PrimarySport!$A$2:$C$113, 2, FALSE)</f>
        <v>#N/A</v>
      </c>
      <c r="F371" s="38" t="e">
        <f>VLOOKUP(C371, [1]PrimarySport!$A$2:$C$113, 3, FALSE)</f>
        <v>#N/A</v>
      </c>
      <c r="H371">
        <v>1</v>
      </c>
      <c r="I371" s="38" t="str">
        <f t="shared" si="11"/>
        <v/>
      </c>
      <c r="J371" s="38" t="str">
        <f t="shared" si="10"/>
        <v/>
      </c>
    </row>
    <row r="372" spans="1:10">
      <c r="A372" s="32" t="str">
        <f>"athleticsposfemale="&amp;D372</f>
        <v>athleticsposfemale=730.5</v>
      </c>
      <c r="B372" s="31" t="s">
        <v>108</v>
      </c>
      <c r="C372" s="31" t="s">
        <v>109</v>
      </c>
      <c r="D372" s="31" t="s">
        <v>181</v>
      </c>
      <c r="E372" s="38" t="e">
        <f>VLOOKUP(C372, [1]PrimarySport!$A$2:$C$113, 2, FALSE)</f>
        <v>#N/A</v>
      </c>
      <c r="F372" s="38" t="e">
        <f>VLOOKUP(C372, [1]PrimarySport!$A$2:$C$113, 3, FALSE)</f>
        <v>#N/A</v>
      </c>
      <c r="H372">
        <v>1</v>
      </c>
      <c r="I372" s="38">
        <f t="shared" si="11"/>
        <v>358</v>
      </c>
      <c r="J372" s="38" t="str">
        <f t="shared" si="10"/>
        <v>update entity set  athleticsposfemale=730.5  where categoryid=1 and name = '聖保祿天主教小學';</v>
      </c>
    </row>
    <row r="373" spans="1:10">
      <c r="A373" s="32" t="str">
        <f>"athleticsposmale=" &amp;D373</f>
        <v>athleticsposmale=</v>
      </c>
      <c r="B373" s="31" t="s">
        <v>106</v>
      </c>
      <c r="C373" s="31" t="s">
        <v>107</v>
      </c>
      <c r="D373" s="31"/>
      <c r="E373" s="38" t="str">
        <f>VLOOKUP(C373, [1]PrimarySport!$A$2:$C$113, 2, FALSE)</f>
        <v>聖保祿學校（小學部）</v>
      </c>
      <c r="F373" s="38">
        <f>VLOOKUP(C373, [1]PrimarySport!$A$2:$C$113, 3, FALSE)</f>
        <v>1</v>
      </c>
      <c r="G373" t="s">
        <v>782</v>
      </c>
      <c r="H373">
        <v>1</v>
      </c>
      <c r="I373" s="38" t="str">
        <f t="shared" si="11"/>
        <v/>
      </c>
      <c r="J373" s="38" t="str">
        <f t="shared" si="10"/>
        <v/>
      </c>
    </row>
    <row r="374" spans="1:10">
      <c r="A374" s="32" t="str">
        <f>"athleticsposfemale="&amp;D374</f>
        <v>athleticsposfemale=876.5</v>
      </c>
      <c r="B374" s="31" t="s">
        <v>106</v>
      </c>
      <c r="C374" s="31" t="s">
        <v>107</v>
      </c>
      <c r="D374" s="31" t="s">
        <v>180</v>
      </c>
      <c r="E374" s="38" t="str">
        <f>VLOOKUP(C374, [1]PrimarySport!$A$2:$C$113, 2, FALSE)</f>
        <v>聖保祿學校（小學部）</v>
      </c>
      <c r="F374" s="38">
        <f>VLOOKUP(C374, [1]PrimarySport!$A$2:$C$113, 3, FALSE)</f>
        <v>1</v>
      </c>
      <c r="G374" t="s">
        <v>782</v>
      </c>
      <c r="H374">
        <v>1</v>
      </c>
      <c r="I374" s="38">
        <f t="shared" si="11"/>
        <v>359</v>
      </c>
      <c r="J374" s="38" t="str">
        <f t="shared" si="10"/>
        <v>update entity set  athleticsposfemale=876.5  where categoryid=1 and name = '聖保祿學校（小學部）';</v>
      </c>
    </row>
    <row r="375" spans="1:10">
      <c r="A375" s="32" t="str">
        <f>"athleticsposmale="&amp;D375</f>
        <v>athleticsposmale=758</v>
      </c>
      <c r="B375" s="31" t="s">
        <v>288</v>
      </c>
      <c r="C375" s="31" t="s">
        <v>289</v>
      </c>
      <c r="D375" s="31" t="s">
        <v>290</v>
      </c>
      <c r="E375" s="38" t="e">
        <f>VLOOKUP(C375, [1]PrimarySport!$A$2:$C$113, 2, FALSE)</f>
        <v>#N/A</v>
      </c>
      <c r="F375" s="38" t="e">
        <f>VLOOKUP(C375, [1]PrimarySport!$A$2:$C$113, 3, FALSE)</f>
        <v>#N/A</v>
      </c>
      <c r="H375">
        <v>1</v>
      </c>
      <c r="I375" s="38">
        <f t="shared" si="11"/>
        <v>360</v>
      </c>
      <c r="J375" s="38" t="str">
        <f t="shared" si="10"/>
        <v>update entity set  athleticsposmale=758  where categoryid=1 and name = '聖保羅男女中學附屬小學';</v>
      </c>
    </row>
    <row r="376" spans="1:10">
      <c r="A376" s="32" t="str">
        <f>"athleticsposfemale="&amp;D376</f>
        <v>athleticsposfemale=805</v>
      </c>
      <c r="B376" s="31" t="s">
        <v>288</v>
      </c>
      <c r="C376" s="31" t="s">
        <v>289</v>
      </c>
      <c r="D376" s="31" t="s">
        <v>338</v>
      </c>
      <c r="E376" s="38" t="e">
        <f>VLOOKUP(C376, [1]PrimarySport!$A$2:$C$113, 2, FALSE)</f>
        <v>#N/A</v>
      </c>
      <c r="F376" s="38" t="e">
        <f>VLOOKUP(C376, [1]PrimarySport!$A$2:$C$113, 3, FALSE)</f>
        <v>#N/A</v>
      </c>
      <c r="H376">
        <v>1</v>
      </c>
      <c r="I376" s="38">
        <f t="shared" si="11"/>
        <v>361</v>
      </c>
      <c r="J376" s="38" t="str">
        <f t="shared" si="10"/>
        <v>update entity set  athleticsposfemale=805  where categoryid=1 and name = '聖保羅男女中學附屬小學';</v>
      </c>
    </row>
    <row r="377" spans="1:10">
      <c r="A377" s="32" t="str">
        <f>"athleticsposmale="&amp;D377</f>
        <v>athleticsposmale=940</v>
      </c>
      <c r="B377" s="31" t="s">
        <v>291</v>
      </c>
      <c r="C377" s="31" t="s">
        <v>292</v>
      </c>
      <c r="D377" s="31" t="s">
        <v>294</v>
      </c>
      <c r="E377" s="38" t="e">
        <f>VLOOKUP(C377, [1]PrimarySport!$A$2:$C$113, 2, FALSE)</f>
        <v>#N/A</v>
      </c>
      <c r="F377" s="38" t="e">
        <f>VLOOKUP(C377, [1]PrimarySport!$A$2:$C$113, 3, FALSE)</f>
        <v>#N/A</v>
      </c>
      <c r="H377">
        <v>1</v>
      </c>
      <c r="I377" s="38">
        <f t="shared" si="11"/>
        <v>362</v>
      </c>
      <c r="J377" s="38" t="str">
        <f t="shared" si="10"/>
        <v>update entity set  athleticsposmale=940  where categoryid=1 and name = '聖保羅書院小學';</v>
      </c>
    </row>
    <row r="378" spans="1:10">
      <c r="A378" s="32" t="str">
        <f>"athleticsposfemale="&amp;D378</f>
        <v>athleticsposfemale=</v>
      </c>
      <c r="B378" s="31" t="s">
        <v>291</v>
      </c>
      <c r="C378" s="31" t="s">
        <v>292</v>
      </c>
      <c r="D378" s="31"/>
      <c r="E378" s="38" t="e">
        <f>VLOOKUP(C378, [1]PrimarySport!$A$2:$C$113, 2, FALSE)</f>
        <v>#N/A</v>
      </c>
      <c r="F378" s="38" t="e">
        <f>VLOOKUP(C378, [1]PrimarySport!$A$2:$C$113, 3, FALSE)</f>
        <v>#N/A</v>
      </c>
      <c r="H378">
        <v>1</v>
      </c>
      <c r="I378" s="38" t="str">
        <f t="shared" si="11"/>
        <v/>
      </c>
      <c r="J378" s="38" t="str">
        <f t="shared" si="10"/>
        <v/>
      </c>
    </row>
    <row r="379" spans="1:10">
      <c r="A379" s="32" t="str">
        <f>"athleticsposmale="&amp;D379</f>
        <v>athleticsposmale=1020.5</v>
      </c>
      <c r="B379" s="31" t="s">
        <v>279</v>
      </c>
      <c r="C379" s="31" t="s">
        <v>280</v>
      </c>
      <c r="D379" s="31">
        <v>1020.5</v>
      </c>
      <c r="E379" s="38" t="e">
        <f>VLOOKUP(C379, [1]PrimarySport!$A$2:$C$113, 2, FALSE)</f>
        <v>#N/A</v>
      </c>
      <c r="F379" s="38" t="e">
        <f>VLOOKUP(C379, [1]PrimarySport!$A$2:$C$113, 3, FALSE)</f>
        <v>#N/A</v>
      </c>
      <c r="H379">
        <v>1</v>
      </c>
      <c r="I379" s="38">
        <f t="shared" si="11"/>
        <v>363</v>
      </c>
      <c r="J379" s="38" t="str">
        <f t="shared" si="10"/>
        <v>update entity set  athleticsposmale=1020.5  where categoryid=1 and name = '聖若瑟小學';</v>
      </c>
    </row>
    <row r="380" spans="1:10">
      <c r="A380" s="32" t="str">
        <f>"athleticsposfemale="&amp;D380</f>
        <v>athleticsposfemale=</v>
      </c>
      <c r="B380" s="31" t="s">
        <v>279</v>
      </c>
      <c r="C380" s="31" t="s">
        <v>280</v>
      </c>
      <c r="D380" s="31"/>
      <c r="E380" s="38" t="e">
        <f>VLOOKUP(C380, [1]PrimarySport!$A$2:$C$113, 2, FALSE)</f>
        <v>#N/A</v>
      </c>
      <c r="F380" s="38" t="e">
        <f>VLOOKUP(C380, [1]PrimarySport!$A$2:$C$113, 3, FALSE)</f>
        <v>#N/A</v>
      </c>
      <c r="H380">
        <v>1</v>
      </c>
      <c r="I380" s="38" t="str">
        <f t="shared" si="11"/>
        <v/>
      </c>
      <c r="J380" s="38" t="str">
        <f t="shared" si="10"/>
        <v/>
      </c>
    </row>
    <row r="381" spans="1:10">
      <c r="A381" s="32" t="str">
        <f>"athleticsposmale="&amp;D381</f>
        <v>athleticsposmale=676</v>
      </c>
      <c r="B381" s="31" t="s">
        <v>487</v>
      </c>
      <c r="C381" s="31" t="s">
        <v>488</v>
      </c>
      <c r="D381" s="31" t="s">
        <v>489</v>
      </c>
      <c r="E381" s="38" t="e">
        <f>VLOOKUP(C381, [1]PrimarySport!$A$2:$C$113, 2, FALSE)</f>
        <v>#N/A</v>
      </c>
      <c r="F381" s="38" t="e">
        <f>VLOOKUP(C381, [1]PrimarySport!$A$2:$C$113, 3, FALSE)</f>
        <v>#N/A</v>
      </c>
      <c r="H381">
        <v>1</v>
      </c>
      <c r="I381" s="38">
        <f t="shared" si="11"/>
        <v>364</v>
      </c>
      <c r="J381" s="38" t="str">
        <f t="shared" si="10"/>
        <v>update entity set  athleticsposmale=676  where categoryid=1 and name = '聖若瑟英文小學';</v>
      </c>
    </row>
    <row r="382" spans="1:10">
      <c r="A382" s="32" t="str">
        <f>"athleticsposfemale="&amp;D382</f>
        <v>athleticsposfemale=</v>
      </c>
      <c r="B382" s="31" t="s">
        <v>487</v>
      </c>
      <c r="C382" s="31" t="s">
        <v>488</v>
      </c>
      <c r="D382" s="31"/>
      <c r="E382" s="38" t="e">
        <f>VLOOKUP(C382, [1]PrimarySport!$A$2:$C$113, 2, FALSE)</f>
        <v>#N/A</v>
      </c>
      <c r="F382" s="38" t="e">
        <f>VLOOKUP(C382, [1]PrimarySport!$A$2:$C$113, 3, FALSE)</f>
        <v>#N/A</v>
      </c>
      <c r="H382">
        <v>1</v>
      </c>
      <c r="I382" s="38" t="str">
        <f t="shared" si="11"/>
        <v/>
      </c>
      <c r="J382" s="38" t="str">
        <f t="shared" si="10"/>
        <v/>
      </c>
    </row>
    <row r="383" spans="1:10">
      <c r="A383" s="32" t="str">
        <f>"athleticsposmale="&amp;D383</f>
        <v>athleticsposmale=257</v>
      </c>
      <c r="B383" s="31" t="s">
        <v>484</v>
      </c>
      <c r="C383" s="31" t="s">
        <v>485</v>
      </c>
      <c r="D383" s="31" t="s">
        <v>486</v>
      </c>
      <c r="E383" s="38" t="e">
        <f>VLOOKUP(C383, [1]PrimarySport!$A$2:$C$113, 2, FALSE)</f>
        <v>#N/A</v>
      </c>
      <c r="F383" s="38" t="e">
        <f>VLOOKUP(C383, [1]PrimarySport!$A$2:$C$113, 3, FALSE)</f>
        <v>#N/A</v>
      </c>
      <c r="H383">
        <v>1</v>
      </c>
      <c r="I383" s="38">
        <f t="shared" si="11"/>
        <v>365</v>
      </c>
      <c r="J383" s="38" t="str">
        <f t="shared" si="10"/>
        <v>update entity set  athleticsposmale=257  where categoryid=1 and name = '聖若翰天主教小學';</v>
      </c>
    </row>
    <row r="384" spans="1:10">
      <c r="A384" s="17" t="str">
        <f>"athleticsposfemale="&amp;D384</f>
        <v>athleticsposfemale=168</v>
      </c>
      <c r="B384" s="33" t="s">
        <v>484</v>
      </c>
      <c r="C384" s="33" t="s">
        <v>485</v>
      </c>
      <c r="D384" s="33" t="s">
        <v>321</v>
      </c>
      <c r="E384" s="38" t="e">
        <f>VLOOKUP(C384, [1]PrimarySport!$A$2:$C$113, 2, FALSE)</f>
        <v>#N/A</v>
      </c>
      <c r="F384" s="38" t="e">
        <f>VLOOKUP(C384, [1]PrimarySport!$A$2:$C$113, 3, FALSE)</f>
        <v>#N/A</v>
      </c>
      <c r="H384">
        <v>1</v>
      </c>
      <c r="I384" s="38">
        <f t="shared" si="11"/>
        <v>366</v>
      </c>
      <c r="J384" s="38" t="str">
        <f t="shared" si="10"/>
        <v>update entity set  athleticsposfemale=168  where categoryid=1 and name = '聖若翰天主教小學';</v>
      </c>
    </row>
    <row r="385" spans="1:10">
      <c r="A385" s="34" t="str">
        <f>"athleticsposmale=" &amp;D385</f>
        <v>athleticsposmale=120</v>
      </c>
      <c r="B385" s="33" t="s">
        <v>104</v>
      </c>
      <c r="C385" s="33" t="s">
        <v>105</v>
      </c>
      <c r="D385" s="33" t="s">
        <v>38</v>
      </c>
      <c r="E385" s="38" t="e">
        <f>VLOOKUP(C385, [1]PrimarySport!$A$2:$C$113, 2, FALSE)</f>
        <v>#N/A</v>
      </c>
      <c r="F385" s="38" t="e">
        <f>VLOOKUP(C385, [1]PrimarySport!$A$2:$C$113, 3, FALSE)</f>
        <v>#N/A</v>
      </c>
      <c r="H385">
        <v>1</v>
      </c>
      <c r="I385" s="38">
        <f t="shared" si="11"/>
        <v>367</v>
      </c>
      <c r="J385" s="38" t="str">
        <f t="shared" ref="J385:J448" si="12">IF(A385="athleticsposfemale=","",IF(A385="athleticsposmale=","",IF(H385="X","","update entity set  "&amp;A385&amp;"  where categoryid=" &amp; IF(H385=5, "5", "1") &amp; " and name = '"&amp;IF(G385&lt;&gt;"",G385,C385)&amp;"';")))</f>
        <v>update entity set  athleticsposmale=120  where categoryid=1 and name = '聖馬可小學';</v>
      </c>
    </row>
    <row r="386" spans="1:10">
      <c r="A386" s="34" t="str">
        <f>"athleticsposfemale="&amp;D386</f>
        <v>athleticsposfemale=100</v>
      </c>
      <c r="B386" s="33" t="s">
        <v>104</v>
      </c>
      <c r="C386" s="33" t="s">
        <v>105</v>
      </c>
      <c r="D386" s="33" t="s">
        <v>179</v>
      </c>
      <c r="E386" s="38" t="e">
        <f>VLOOKUP(C386, [1]PrimarySport!$A$2:$C$113, 2, FALSE)</f>
        <v>#N/A</v>
      </c>
      <c r="F386" s="38" t="e">
        <f>VLOOKUP(C386, [1]PrimarySport!$A$2:$C$113, 3, FALSE)</f>
        <v>#N/A</v>
      </c>
      <c r="H386">
        <v>1</v>
      </c>
      <c r="I386" s="38">
        <f t="shared" si="11"/>
        <v>368</v>
      </c>
      <c r="J386" s="38" t="str">
        <f t="shared" si="12"/>
        <v>update entity set  athleticsposfemale=100  where categoryid=1 and name = '聖馬可小學';</v>
      </c>
    </row>
    <row r="387" spans="1:10">
      <c r="A387" s="34" t="str">
        <f>"athleticsposmale="&amp;D387</f>
        <v>athleticsposmale=554</v>
      </c>
      <c r="B387" s="33" t="s">
        <v>525</v>
      </c>
      <c r="C387" s="33" t="s">
        <v>743</v>
      </c>
      <c r="D387" s="33" t="s">
        <v>466</v>
      </c>
      <c r="E387" s="38" t="str">
        <f>VLOOKUP(C387, [1]PrimarySport!$A$2:$C$113, 2, FALSE)</f>
        <v>聖博德天主教小學（蒲崗村道）</v>
      </c>
      <c r="F387" s="38">
        <f>VLOOKUP(C387, [1]PrimarySport!$A$2:$C$113, 3, FALSE)</f>
        <v>1</v>
      </c>
      <c r="G387" t="s">
        <v>808</v>
      </c>
      <c r="H387">
        <v>1</v>
      </c>
      <c r="I387" s="38">
        <f t="shared" si="11"/>
        <v>369</v>
      </c>
      <c r="J387" s="38" t="str">
        <f t="shared" si="12"/>
        <v>update entity set  athleticsposmale=554  where categoryid=1 and name = '聖博德天主教小學（蒲崗村道）';</v>
      </c>
    </row>
    <row r="388" spans="1:10">
      <c r="A388" s="34" t="str">
        <f>"athleticsposfemale="&amp;D388</f>
        <v>athleticsposfemale=334</v>
      </c>
      <c r="B388" s="33" t="s">
        <v>525</v>
      </c>
      <c r="C388" s="33" t="s">
        <v>743</v>
      </c>
      <c r="D388" s="33" t="s">
        <v>420</v>
      </c>
      <c r="E388" s="38" t="str">
        <f>VLOOKUP(C388, [1]PrimarySport!$A$2:$C$113, 2, FALSE)</f>
        <v>聖博德天主教小學（蒲崗村道）</v>
      </c>
      <c r="F388" s="38">
        <f>VLOOKUP(C388, [1]PrimarySport!$A$2:$C$113, 3, FALSE)</f>
        <v>1</v>
      </c>
      <c r="G388" t="s">
        <v>808</v>
      </c>
      <c r="H388">
        <v>1</v>
      </c>
      <c r="I388" s="38">
        <f t="shared" ref="I388:I451" si="13">IF(A388="athleticsposfemale=","",IF(A388="athleticsposmale=","",IF(H388="X", "", IF(I387="", I386+1, I387+1))))</f>
        <v>370</v>
      </c>
      <c r="J388" s="38" t="str">
        <f t="shared" si="12"/>
        <v>update entity set  athleticsposfemale=334  where categoryid=1 and name = '聖博德天主教小學（蒲崗村道）';</v>
      </c>
    </row>
    <row r="389" spans="1:10">
      <c r="A389" s="34" t="str">
        <f>"athleticsposmale="&amp;D389</f>
        <v>athleticsposmale=383</v>
      </c>
      <c r="B389" s="33" t="s">
        <v>744</v>
      </c>
      <c r="C389" s="33" t="s">
        <v>745</v>
      </c>
      <c r="D389" s="33" t="s">
        <v>332</v>
      </c>
      <c r="E389" s="38" t="e">
        <f>VLOOKUP(C389, [1]PrimarySport!$A$2:$C$113, 2, FALSE)</f>
        <v>#N/A</v>
      </c>
      <c r="F389" s="38" t="e">
        <f>VLOOKUP(C389, [1]PrimarySport!$A$2:$C$113, 3, FALSE)</f>
        <v>#N/A</v>
      </c>
      <c r="H389">
        <v>1</v>
      </c>
      <c r="I389" s="38">
        <f t="shared" si="13"/>
        <v>371</v>
      </c>
      <c r="J389" s="38" t="str">
        <f t="shared" si="12"/>
        <v>update entity set  athleticsposmale=383  where categoryid=1 and name = '聖博德學校';</v>
      </c>
    </row>
    <row r="390" spans="1:10">
      <c r="A390" s="34" t="str">
        <f>"athleticsposfemale="&amp;D390</f>
        <v>athleticsposfemale=247</v>
      </c>
      <c r="B390" s="33" t="s">
        <v>744</v>
      </c>
      <c r="C390" s="33" t="s">
        <v>745</v>
      </c>
      <c r="D390" s="33" t="s">
        <v>770</v>
      </c>
      <c r="E390" s="38" t="e">
        <f>VLOOKUP(C390, [1]PrimarySport!$A$2:$C$113, 2, FALSE)</f>
        <v>#N/A</v>
      </c>
      <c r="F390" s="38" t="e">
        <f>VLOOKUP(C390, [1]PrimarySport!$A$2:$C$113, 3, FALSE)</f>
        <v>#N/A</v>
      </c>
      <c r="H390">
        <v>1</v>
      </c>
      <c r="I390" s="38">
        <f t="shared" si="13"/>
        <v>372</v>
      </c>
      <c r="J390" s="38" t="str">
        <f t="shared" si="12"/>
        <v>update entity set  athleticsposfemale=247  where categoryid=1 and name = '聖博德學校';</v>
      </c>
    </row>
    <row r="391" spans="1:10">
      <c r="A391" s="34" t="str">
        <f>"athleticsposmale="&amp;D391</f>
        <v>athleticsposmale=849</v>
      </c>
      <c r="B391" s="33" t="s">
        <v>316</v>
      </c>
      <c r="C391" s="33" t="s">
        <v>478</v>
      </c>
      <c r="D391" s="33" t="s">
        <v>480</v>
      </c>
      <c r="E391" s="38" t="e">
        <f>VLOOKUP(C391, [1]PrimarySport!$A$2:$C$113, 2, FALSE)</f>
        <v>#N/A</v>
      </c>
      <c r="F391" s="38" t="e">
        <f>VLOOKUP(C391, [1]PrimarySport!$A$2:$C$113, 3, FALSE)</f>
        <v>#N/A</v>
      </c>
      <c r="H391">
        <v>1</v>
      </c>
      <c r="I391" s="38">
        <f t="shared" si="13"/>
        <v>373</v>
      </c>
      <c r="J391" s="38" t="str">
        <f t="shared" si="12"/>
        <v>update entity set  athleticsposmale=849  where categoryid=1 and name = '聖愛德華天主教小學';</v>
      </c>
    </row>
    <row r="392" spans="1:10">
      <c r="A392" s="34" t="str">
        <f>"athleticsposfemale="&amp;D392</f>
        <v>athleticsposfemale=796</v>
      </c>
      <c r="B392" s="33" t="s">
        <v>316</v>
      </c>
      <c r="C392" s="33" t="s">
        <v>478</v>
      </c>
      <c r="D392" s="33" t="s">
        <v>522</v>
      </c>
      <c r="E392" s="38" t="e">
        <f>VLOOKUP(C392, [1]PrimarySport!$A$2:$C$113, 2, FALSE)</f>
        <v>#N/A</v>
      </c>
      <c r="F392" s="38" t="e">
        <f>VLOOKUP(C392, [1]PrimarySport!$A$2:$C$113, 3, FALSE)</f>
        <v>#N/A</v>
      </c>
      <c r="H392">
        <v>1</v>
      </c>
      <c r="I392" s="38">
        <f t="shared" si="13"/>
        <v>374</v>
      </c>
      <c r="J392" s="38" t="str">
        <f t="shared" si="12"/>
        <v>update entity set  athleticsposfemale=796  where categoryid=1 and name = '聖愛德華天主教小學';</v>
      </c>
    </row>
    <row r="393" spans="1:10">
      <c r="A393" s="34" t="str">
        <f>"athleticsposmale="&amp;D393</f>
        <v>athleticsposmale=</v>
      </c>
      <c r="B393" s="33" t="s">
        <v>275</v>
      </c>
      <c r="C393" s="33" t="s">
        <v>276</v>
      </c>
      <c r="D393" s="33"/>
      <c r="E393" s="38" t="e">
        <f>VLOOKUP(C393, [1]PrimarySport!$A$2:$C$113, 2, FALSE)</f>
        <v>#N/A</v>
      </c>
      <c r="F393" s="38" t="e">
        <f>VLOOKUP(C393, [1]PrimarySport!$A$2:$C$113, 3, FALSE)</f>
        <v>#N/A</v>
      </c>
      <c r="H393">
        <v>1</v>
      </c>
      <c r="I393" s="38" t="str">
        <f t="shared" si="13"/>
        <v/>
      </c>
      <c r="J393" s="38" t="str">
        <f t="shared" si="12"/>
        <v/>
      </c>
    </row>
    <row r="394" spans="1:10">
      <c r="A394" s="34" t="str">
        <f>"athleticsposfemale="&amp;D394</f>
        <v>athleticsposfemale=176</v>
      </c>
      <c r="B394" s="33" t="s">
        <v>275</v>
      </c>
      <c r="C394" s="33" t="s">
        <v>276</v>
      </c>
      <c r="D394" s="33" t="s">
        <v>259</v>
      </c>
      <c r="E394" s="38" t="e">
        <f>VLOOKUP(C394, [1]PrimarySport!$A$2:$C$113, 2, FALSE)</f>
        <v>#N/A</v>
      </c>
      <c r="F394" s="38" t="e">
        <f>VLOOKUP(C394, [1]PrimarySport!$A$2:$C$113, 3, FALSE)</f>
        <v>#N/A</v>
      </c>
      <c r="H394">
        <v>1</v>
      </c>
      <c r="I394" s="38">
        <f t="shared" si="13"/>
        <v>375</v>
      </c>
      <c r="J394" s="38" t="str">
        <f t="shared" si="12"/>
        <v>update entity set  athleticsposfemale=176  where categoryid=1 and name = '聖嘉勒小學';</v>
      </c>
    </row>
    <row r="395" spans="1:10">
      <c r="A395" s="34" t="str">
        <f>"athleticsposmale="&amp;D395</f>
        <v>athleticsposmale=174</v>
      </c>
      <c r="B395" s="33" t="s">
        <v>154</v>
      </c>
      <c r="C395" s="33" t="s">
        <v>272</v>
      </c>
      <c r="D395" s="33" t="s">
        <v>274</v>
      </c>
      <c r="E395" s="38" t="e">
        <f>VLOOKUP(C395, [1]PrimarySport!$A$2:$C$113, 2, FALSE)</f>
        <v>#N/A</v>
      </c>
      <c r="F395" s="38" t="e">
        <f>VLOOKUP(C395, [1]PrimarySport!$A$2:$C$113, 3, FALSE)</f>
        <v>#N/A</v>
      </c>
      <c r="H395">
        <v>1</v>
      </c>
      <c r="I395" s="38">
        <f t="shared" si="13"/>
        <v>376</v>
      </c>
      <c r="J395" s="38" t="str">
        <f t="shared" si="12"/>
        <v>update entity set  athleticsposmale=174  where categoryid=1 and name = '聖嘉祿學校';</v>
      </c>
    </row>
    <row r="396" spans="1:10">
      <c r="A396" s="34" t="str">
        <f>"athleticsposfemale="&amp;D396</f>
        <v>athleticsposfemale=80</v>
      </c>
      <c r="B396" s="33" t="s">
        <v>154</v>
      </c>
      <c r="C396" s="33" t="s">
        <v>272</v>
      </c>
      <c r="D396" s="33" t="s">
        <v>148</v>
      </c>
      <c r="E396" s="38" t="e">
        <f>VLOOKUP(C396, [1]PrimarySport!$A$2:$C$113, 2, FALSE)</f>
        <v>#N/A</v>
      </c>
      <c r="F396" s="38" t="e">
        <f>VLOOKUP(C396, [1]PrimarySport!$A$2:$C$113, 3, FALSE)</f>
        <v>#N/A</v>
      </c>
      <c r="H396">
        <v>1</v>
      </c>
      <c r="I396" s="38">
        <f t="shared" si="13"/>
        <v>377</v>
      </c>
      <c r="J396" s="38" t="str">
        <f t="shared" si="12"/>
        <v>update entity set  athleticsposfemale=80  where categoryid=1 and name = '聖嘉祿學校';</v>
      </c>
    </row>
    <row r="397" spans="1:10">
      <c r="A397" s="34" t="str">
        <f>"athleticsposmale="&amp;D397</f>
        <v>athleticsposmale=338</v>
      </c>
      <c r="B397" s="33" t="s">
        <v>611</v>
      </c>
      <c r="C397" s="33" t="s">
        <v>612</v>
      </c>
      <c r="D397" s="33" t="s">
        <v>158</v>
      </c>
      <c r="E397" s="38" t="e">
        <f>VLOOKUP(C397, [1]PrimarySport!$A$2:$C$113, 2, FALSE)</f>
        <v>#N/A</v>
      </c>
      <c r="F397" s="38" t="e">
        <f>VLOOKUP(C397, [1]PrimarySport!$A$2:$C$113, 3, FALSE)</f>
        <v>#N/A</v>
      </c>
      <c r="H397">
        <v>1</v>
      </c>
      <c r="I397" s="38">
        <f t="shared" si="13"/>
        <v>378</v>
      </c>
      <c r="J397" s="38" t="str">
        <f t="shared" si="12"/>
        <v>update entity set  athleticsposmale=338  where categoryid=1 and name = '聖瑪加利男女英文中小學';</v>
      </c>
    </row>
    <row r="398" spans="1:10">
      <c r="A398" s="34" t="str">
        <f>"athleticsposfemale="&amp;D398</f>
        <v>athleticsposfemale=379</v>
      </c>
      <c r="B398" s="33" t="s">
        <v>611</v>
      </c>
      <c r="C398" s="33" t="s">
        <v>612</v>
      </c>
      <c r="D398" s="33" t="s">
        <v>243</v>
      </c>
      <c r="E398" s="38" t="e">
        <f>VLOOKUP(C398, [1]PrimarySport!$A$2:$C$113, 2, FALSE)</f>
        <v>#N/A</v>
      </c>
      <c r="F398" s="38" t="e">
        <f>VLOOKUP(C398, [1]PrimarySport!$A$2:$C$113, 3, FALSE)</f>
        <v>#N/A</v>
      </c>
      <c r="H398">
        <v>1</v>
      </c>
      <c r="I398" s="38">
        <f t="shared" si="13"/>
        <v>379</v>
      </c>
      <c r="J398" s="38" t="str">
        <f t="shared" si="12"/>
        <v>update entity set  athleticsposfemale=379  where categoryid=1 and name = '聖瑪加利男女英文中小學';</v>
      </c>
    </row>
    <row r="399" spans="1:10">
      <c r="A399" s="34" t="str">
        <f>"athleticsposmale="&amp;D399</f>
        <v>athleticsposmale=</v>
      </c>
      <c r="B399" s="33" t="s">
        <v>493</v>
      </c>
      <c r="C399" s="33" t="s">
        <v>494</v>
      </c>
      <c r="D399" s="33"/>
      <c r="E399" s="38" t="e">
        <f>VLOOKUP(C399, [1]PrimarySport!$A$2:$C$113, 2, FALSE)</f>
        <v>#N/A</v>
      </c>
      <c r="F399" s="38" t="e">
        <f>VLOOKUP(C399, [1]PrimarySport!$A$2:$C$113, 3, FALSE)</f>
        <v>#N/A</v>
      </c>
      <c r="H399">
        <v>1</v>
      </c>
      <c r="I399" s="38" t="str">
        <f t="shared" si="13"/>
        <v/>
      </c>
      <c r="J399" s="38" t="str">
        <f t="shared" si="12"/>
        <v/>
      </c>
    </row>
    <row r="400" spans="1:10">
      <c r="A400" s="34" t="str">
        <f>"athleticsposfemale="&amp;D400</f>
        <v>athleticsposfemale=724</v>
      </c>
      <c r="B400" s="33" t="s">
        <v>493</v>
      </c>
      <c r="C400" s="33" t="s">
        <v>494</v>
      </c>
      <c r="D400" s="33" t="s">
        <v>523</v>
      </c>
      <c r="E400" s="38" t="e">
        <f>VLOOKUP(C400, [1]PrimarySport!$A$2:$C$113, 2, FALSE)</f>
        <v>#N/A</v>
      </c>
      <c r="F400" s="38" t="e">
        <f>VLOOKUP(C400, [1]PrimarySport!$A$2:$C$113, 3, FALSE)</f>
        <v>#N/A</v>
      </c>
      <c r="H400">
        <v>1</v>
      </c>
      <c r="I400" s="38">
        <f t="shared" si="13"/>
        <v>380</v>
      </c>
      <c r="J400" s="38" t="str">
        <f t="shared" si="12"/>
        <v>update entity set  athleticsposfemale=724  where categoryid=1 and name = '聖羅撒學校';</v>
      </c>
    </row>
    <row r="401" spans="1:10">
      <c r="A401" s="34" t="str">
        <f>"athleticsposmale="&amp;D401</f>
        <v>athleticsposmale=471</v>
      </c>
      <c r="B401" s="33" t="s">
        <v>283</v>
      </c>
      <c r="C401" s="33" t="s">
        <v>284</v>
      </c>
      <c r="D401" s="33" t="s">
        <v>287</v>
      </c>
      <c r="E401" s="38" t="str">
        <f>VLOOKUP(C401, [1]PrimarySport!$A$2:$C$113, 2, FALSE)</f>
        <v>聖類斯中學（小學部）</v>
      </c>
      <c r="F401" s="38">
        <f>VLOOKUP(C401, [1]PrimarySport!$A$2:$C$113, 3, FALSE)</f>
        <v>1</v>
      </c>
      <c r="G401" t="s">
        <v>789</v>
      </c>
      <c r="H401">
        <v>1</v>
      </c>
      <c r="I401" s="38">
        <f t="shared" si="13"/>
        <v>381</v>
      </c>
      <c r="J401" s="38" t="str">
        <f t="shared" si="12"/>
        <v>update entity set  athleticsposmale=471  where categoryid=1 and name = '聖類斯中學（小學部）';</v>
      </c>
    </row>
    <row r="402" spans="1:10">
      <c r="A402" s="34" t="str">
        <f>"athleticsposfemale="&amp;D402</f>
        <v>athleticsposfemale=</v>
      </c>
      <c r="B402" s="33" t="s">
        <v>283</v>
      </c>
      <c r="C402" s="33" t="s">
        <v>284</v>
      </c>
      <c r="D402" s="33"/>
      <c r="E402" s="38" t="str">
        <f>VLOOKUP(C402, [1]PrimarySport!$A$2:$C$113, 2, FALSE)</f>
        <v>聖類斯中學（小學部）</v>
      </c>
      <c r="F402" s="38">
        <f>VLOOKUP(C402, [1]PrimarySport!$A$2:$C$113, 3, FALSE)</f>
        <v>1</v>
      </c>
      <c r="G402" t="s">
        <v>789</v>
      </c>
      <c r="H402">
        <v>1</v>
      </c>
      <c r="I402" s="38" t="str">
        <f t="shared" si="13"/>
        <v/>
      </c>
      <c r="J402" s="38" t="str">
        <f t="shared" si="12"/>
        <v/>
      </c>
    </row>
    <row r="403" spans="1:10">
      <c r="A403" s="34" t="str">
        <f>"athleticsposmale="&amp;D403</f>
        <v>athleticsposmale=537</v>
      </c>
      <c r="B403" s="33" t="s">
        <v>379</v>
      </c>
      <c r="C403" s="33" t="s">
        <v>380</v>
      </c>
      <c r="D403" s="33" t="s">
        <v>162</v>
      </c>
      <c r="E403" s="38" t="e">
        <f>VLOOKUP(C403, [1]PrimarySport!$A$2:$C$113, 2, FALSE)</f>
        <v>#N/A</v>
      </c>
      <c r="F403" s="38" t="e">
        <f>VLOOKUP(C403, [1]PrimarySport!$A$2:$C$113, 3, FALSE)</f>
        <v>#N/A</v>
      </c>
      <c r="H403">
        <v>1</v>
      </c>
      <c r="I403" s="38">
        <f t="shared" si="13"/>
        <v>382</v>
      </c>
      <c r="J403" s="38" t="str">
        <f t="shared" si="12"/>
        <v>update entity set  athleticsposmale=537  where categoryid=1 and name = '葛量洪校友會黃埔學校';</v>
      </c>
    </row>
    <row r="404" spans="1:10">
      <c r="A404" s="34" t="str">
        <f>"athleticsposfemale="&amp;D404</f>
        <v>athleticsposfemale=270</v>
      </c>
      <c r="B404" s="33" t="s">
        <v>379</v>
      </c>
      <c r="C404" s="33" t="s">
        <v>380</v>
      </c>
      <c r="D404" s="33" t="s">
        <v>504</v>
      </c>
      <c r="E404" s="38" t="e">
        <f>VLOOKUP(C404, [1]PrimarySport!$A$2:$C$113, 2, FALSE)</f>
        <v>#N/A</v>
      </c>
      <c r="F404" s="38" t="e">
        <f>VLOOKUP(C404, [1]PrimarySport!$A$2:$C$113, 3, FALSE)</f>
        <v>#N/A</v>
      </c>
      <c r="H404">
        <v>1</v>
      </c>
      <c r="I404" s="38">
        <f t="shared" si="13"/>
        <v>383</v>
      </c>
      <c r="J404" s="38" t="str">
        <f t="shared" si="12"/>
        <v>update entity set  athleticsposfemale=270  where categoryid=1 and name = '葛量洪校友會黃埔學校';</v>
      </c>
    </row>
    <row r="405" spans="1:10">
      <c r="A405" s="34" t="str">
        <f>"athleticsposmale="&amp;D405</f>
        <v>athleticsposmale=205</v>
      </c>
      <c r="B405" s="33" t="s">
        <v>588</v>
      </c>
      <c r="C405" s="33" t="s">
        <v>589</v>
      </c>
      <c r="D405" s="33" t="s">
        <v>200</v>
      </c>
      <c r="E405" s="38" t="e">
        <f>VLOOKUP(C405, [1]PrimarySport!$A$2:$C$113, 2, FALSE)</f>
        <v>#N/A</v>
      </c>
      <c r="F405" s="38" t="e">
        <f>VLOOKUP(C405, [1]PrimarySport!$A$2:$C$113, 3, FALSE)</f>
        <v>#N/A</v>
      </c>
      <c r="H405">
        <v>1</v>
      </c>
      <c r="I405" s="38">
        <f t="shared" si="13"/>
        <v>384</v>
      </c>
      <c r="J405" s="38" t="str">
        <f t="shared" si="12"/>
        <v>update entity set  athleticsposmale=205  where categoryid=1 and name = '路德會沙崙學校';</v>
      </c>
    </row>
    <row r="406" spans="1:10">
      <c r="A406" s="34" t="str">
        <f>"athleticsposfemale="&amp;D406</f>
        <v>athleticsposfemale=70</v>
      </c>
      <c r="B406" s="33" t="s">
        <v>588</v>
      </c>
      <c r="C406" s="33" t="s">
        <v>589</v>
      </c>
      <c r="D406" s="33" t="s">
        <v>256</v>
      </c>
      <c r="E406" s="38" t="e">
        <f>VLOOKUP(C406, [1]PrimarySport!$A$2:$C$113, 2, FALSE)</f>
        <v>#N/A</v>
      </c>
      <c r="F406" s="38" t="e">
        <f>VLOOKUP(C406, [1]PrimarySport!$A$2:$C$113, 3, FALSE)</f>
        <v>#N/A</v>
      </c>
      <c r="H406">
        <v>1</v>
      </c>
      <c r="I406" s="38">
        <f t="shared" si="13"/>
        <v>385</v>
      </c>
      <c r="J406" s="38" t="str">
        <f t="shared" si="12"/>
        <v>update entity set  athleticsposfemale=70  where categoryid=1 and name = '路德會沙崙學校';</v>
      </c>
    </row>
    <row r="407" spans="1:10">
      <c r="A407" s="34" t="str">
        <f>"athleticsposmale="&amp;D407</f>
        <v>athleticsposmale=441</v>
      </c>
      <c r="B407" s="33" t="s">
        <v>490</v>
      </c>
      <c r="C407" s="33" t="s">
        <v>491</v>
      </c>
      <c r="D407" s="33" t="s">
        <v>492</v>
      </c>
      <c r="E407" s="38" t="str">
        <f>VLOOKUP(C407, [1]PrimarySport!$A$2:$C$113, 2, FALSE)</f>
        <v>路德會聖馬太學校（秀茂坪）</v>
      </c>
      <c r="F407" s="38">
        <f>VLOOKUP(C407, [1]PrimarySport!$A$2:$C$113, 3, FALSE)</f>
        <v>1</v>
      </c>
      <c r="G407" t="s">
        <v>797</v>
      </c>
      <c r="H407">
        <v>1</v>
      </c>
      <c r="I407" s="38">
        <f t="shared" si="13"/>
        <v>386</v>
      </c>
      <c r="J407" s="38" t="str">
        <f t="shared" si="12"/>
        <v>update entity set  athleticsposmale=441  where categoryid=1 and name = '路德會聖馬太學校（秀茂坪）';</v>
      </c>
    </row>
    <row r="408" spans="1:10">
      <c r="A408" s="34" t="str">
        <f>"athleticsposfemale="&amp;D408</f>
        <v>athleticsposfemale=316</v>
      </c>
      <c r="B408" s="33" t="s">
        <v>490</v>
      </c>
      <c r="C408" s="33" t="s">
        <v>491</v>
      </c>
      <c r="D408" s="33" t="s">
        <v>376</v>
      </c>
      <c r="E408" s="38" t="str">
        <f>VLOOKUP(C408, [1]PrimarySport!$A$2:$C$113, 2, FALSE)</f>
        <v>路德會聖馬太學校（秀茂坪）</v>
      </c>
      <c r="F408" s="38">
        <f>VLOOKUP(C408, [1]PrimarySport!$A$2:$C$113, 3, FALSE)</f>
        <v>1</v>
      </c>
      <c r="G408" t="s">
        <v>797</v>
      </c>
      <c r="H408">
        <v>1</v>
      </c>
      <c r="I408" s="38">
        <f t="shared" si="13"/>
        <v>387</v>
      </c>
      <c r="J408" s="38" t="str">
        <f t="shared" si="12"/>
        <v>update entity set  athleticsposfemale=316  where categoryid=1 and name = '路德會聖馬太學校（秀茂坪）';</v>
      </c>
    </row>
    <row r="409" spans="1:10">
      <c r="A409" s="34" t="str">
        <f>"athleticsposmale="&amp;D409</f>
        <v>athleticsposmale=458</v>
      </c>
      <c r="B409" s="33" t="s">
        <v>371</v>
      </c>
      <c r="C409" s="33" t="s">
        <v>372</v>
      </c>
      <c r="D409" s="33" t="s">
        <v>373</v>
      </c>
      <c r="E409" s="38" t="e">
        <f>VLOOKUP(C409, [1]PrimarySport!$A$2:$C$113, 2, FALSE)</f>
        <v>#N/A</v>
      </c>
      <c r="F409" s="38" t="e">
        <f>VLOOKUP(C409, [1]PrimarySport!$A$2:$C$113, 3, FALSE)</f>
        <v>#N/A</v>
      </c>
      <c r="H409">
        <v>1</v>
      </c>
      <c r="I409" s="38">
        <f t="shared" si="13"/>
        <v>388</v>
      </c>
      <c r="J409" s="38" t="str">
        <f t="shared" si="12"/>
        <v>update entity set  athleticsposmale=458  where categoryid=1 and name = '農圃道官立小學';</v>
      </c>
    </row>
    <row r="410" spans="1:10">
      <c r="A410" s="34" t="str">
        <f>"athleticsposfemale="&amp;D410</f>
        <v>athleticsposfemale=251</v>
      </c>
      <c r="B410" s="33" t="s">
        <v>371</v>
      </c>
      <c r="C410" s="33" t="s">
        <v>372</v>
      </c>
      <c r="D410" s="33" t="s">
        <v>186</v>
      </c>
      <c r="E410" s="38" t="e">
        <f>VLOOKUP(C410, [1]PrimarySport!$A$2:$C$113, 2, FALSE)</f>
        <v>#N/A</v>
      </c>
      <c r="F410" s="38" t="e">
        <f>VLOOKUP(C410, [1]PrimarySport!$A$2:$C$113, 3, FALSE)</f>
        <v>#N/A</v>
      </c>
      <c r="H410">
        <v>1</v>
      </c>
      <c r="I410" s="38">
        <f t="shared" si="13"/>
        <v>389</v>
      </c>
      <c r="J410" s="38" t="str">
        <f t="shared" si="12"/>
        <v>update entity set  athleticsposfemale=251  where categoryid=1 and name = '農圃道官立小學';</v>
      </c>
    </row>
    <row r="411" spans="1:10">
      <c r="A411" s="34" t="str">
        <f>"athleticsposmale="&amp;D411</f>
        <v>athleticsposmale=445</v>
      </c>
      <c r="B411" s="33" t="s">
        <v>668</v>
      </c>
      <c r="C411" s="33" t="s">
        <v>669</v>
      </c>
      <c r="D411" s="33" t="s">
        <v>622</v>
      </c>
      <c r="E411" s="38" t="e">
        <f>VLOOKUP(C411, [1]PrimarySport!$A$2:$C$113, 2, FALSE)</f>
        <v>#N/A</v>
      </c>
      <c r="F411" s="38" t="e">
        <f>VLOOKUP(C411, [1]PrimarySport!$A$2:$C$113, 3, FALSE)</f>
        <v>#N/A</v>
      </c>
      <c r="H411">
        <v>1</v>
      </c>
      <c r="I411" s="38">
        <f t="shared" si="13"/>
        <v>390</v>
      </c>
      <c r="J411" s="38" t="str">
        <f t="shared" si="12"/>
        <v>update entity set  athleticsposmale=445  where categoryid=1 and name = '嘉諾撒小學';</v>
      </c>
    </row>
    <row r="412" spans="1:10">
      <c r="A412" s="34" t="str">
        <f>"athleticsposfemale="&amp;D412</f>
        <v>athleticsposfemale=442</v>
      </c>
      <c r="B412" s="34" t="s">
        <v>668</v>
      </c>
      <c r="C412" s="34" t="s">
        <v>669</v>
      </c>
      <c r="D412" s="34" t="s">
        <v>447</v>
      </c>
      <c r="E412" s="38" t="e">
        <f>VLOOKUP(C412, [1]PrimarySport!$A$2:$C$113, 2, FALSE)</f>
        <v>#N/A</v>
      </c>
      <c r="F412" s="38" t="e">
        <f>VLOOKUP(C412, [1]PrimarySport!$A$2:$C$113, 3, FALSE)</f>
        <v>#N/A</v>
      </c>
      <c r="H412">
        <v>1</v>
      </c>
      <c r="I412" s="38">
        <f t="shared" si="13"/>
        <v>391</v>
      </c>
      <c r="J412" s="38" t="str">
        <f t="shared" si="12"/>
        <v>update entity set  athleticsposfemale=442  where categoryid=1 and name = '嘉諾撒小學';</v>
      </c>
    </row>
    <row r="413" spans="1:10">
      <c r="A413" s="34" t="str">
        <f>"athleticsposmale="&amp;D413</f>
        <v>athleticsposmale=571</v>
      </c>
      <c r="B413" s="34" t="s">
        <v>422</v>
      </c>
      <c r="C413" s="34" t="s">
        <v>670</v>
      </c>
      <c r="D413" s="34" t="s">
        <v>671</v>
      </c>
      <c r="E413" s="38" t="str">
        <f>VLOOKUP(C413, [1]PrimarySport!$A$2:$C$113, 2, FALSE)</f>
        <v>嘉諾撒小學（新蒲崗）</v>
      </c>
      <c r="F413" s="38">
        <f>VLOOKUP(C413, [1]PrimarySport!$A$2:$C$113, 3, FALSE)</f>
        <v>1</v>
      </c>
      <c r="G413" t="s">
        <v>802</v>
      </c>
      <c r="H413">
        <v>1</v>
      </c>
      <c r="I413" s="38">
        <f t="shared" si="13"/>
        <v>392</v>
      </c>
      <c r="J413" s="38" t="str">
        <f t="shared" si="12"/>
        <v>update entity set  athleticsposmale=571  where categoryid=1 and name = '嘉諾撒小學（新蒲崗）';</v>
      </c>
    </row>
    <row r="414" spans="1:10">
      <c r="A414" s="34" t="str">
        <f>"athleticsposfemale="&amp;D414</f>
        <v>athleticsposfemale=575</v>
      </c>
      <c r="B414" s="34" t="s">
        <v>422</v>
      </c>
      <c r="C414" s="34" t="s">
        <v>670</v>
      </c>
      <c r="D414" s="34" t="s">
        <v>757</v>
      </c>
      <c r="E414" s="38" t="str">
        <f>VLOOKUP(C414, [1]PrimarySport!$A$2:$C$113, 2, FALSE)</f>
        <v>嘉諾撒小學（新蒲崗）</v>
      </c>
      <c r="F414" s="38">
        <f>VLOOKUP(C414, [1]PrimarySport!$A$2:$C$113, 3, FALSE)</f>
        <v>1</v>
      </c>
      <c r="G414" t="s">
        <v>802</v>
      </c>
      <c r="H414">
        <v>1</v>
      </c>
      <c r="I414" s="38">
        <f t="shared" si="13"/>
        <v>393</v>
      </c>
      <c r="J414" s="38" t="str">
        <f t="shared" si="12"/>
        <v>update entity set  athleticsposfemale=575  where categoryid=1 and name = '嘉諾撒小學（新蒲崗）';</v>
      </c>
    </row>
    <row r="415" spans="1:10">
      <c r="A415" s="34" t="str">
        <f>"athleticsposmale="&amp;D415</f>
        <v>athleticsposmale=</v>
      </c>
      <c r="B415" s="34" t="s">
        <v>244</v>
      </c>
      <c r="C415" s="34" t="s">
        <v>245</v>
      </c>
      <c r="D415" s="34"/>
      <c r="E415" s="38" t="e">
        <f>VLOOKUP(C415, [1]PrimarySport!$A$2:$C$113, 2, FALSE)</f>
        <v>#N/A</v>
      </c>
      <c r="F415" s="38" t="e">
        <f>VLOOKUP(C415, [1]PrimarySport!$A$2:$C$113, 3, FALSE)</f>
        <v>#N/A</v>
      </c>
      <c r="H415">
        <v>1</v>
      </c>
      <c r="I415" s="38" t="str">
        <f t="shared" si="13"/>
        <v/>
      </c>
      <c r="J415" s="38" t="str">
        <f t="shared" si="12"/>
        <v/>
      </c>
    </row>
    <row r="416" spans="1:10">
      <c r="A416" s="34" t="str">
        <f>"athleticsposfemale="&amp;D416</f>
        <v>athleticsposfemale=276</v>
      </c>
      <c r="B416" s="34" t="s">
        <v>244</v>
      </c>
      <c r="C416" s="34" t="s">
        <v>245</v>
      </c>
      <c r="D416" s="34" t="s">
        <v>325</v>
      </c>
      <c r="E416" s="38" t="e">
        <f>VLOOKUP(C416, [1]PrimarySport!$A$2:$C$113, 2, FALSE)</f>
        <v>#N/A</v>
      </c>
      <c r="F416" s="38" t="e">
        <f>VLOOKUP(C416, [1]PrimarySport!$A$2:$C$113, 3, FALSE)</f>
        <v>#N/A</v>
      </c>
      <c r="H416">
        <v>1</v>
      </c>
      <c r="I416" s="38">
        <f t="shared" si="13"/>
        <v>394</v>
      </c>
      <c r="J416" s="38" t="str">
        <f t="shared" si="12"/>
        <v>update entity set  athleticsposfemale=276  where categoryid=1 and name = '嘉諾撒培德學校';</v>
      </c>
    </row>
    <row r="417" spans="1:10">
      <c r="A417" s="34" t="str">
        <f>"athleticsposmale="&amp;D417</f>
        <v>athleticsposmale=</v>
      </c>
      <c r="B417" s="34" t="s">
        <v>246</v>
      </c>
      <c r="C417" s="34" t="s">
        <v>247</v>
      </c>
      <c r="D417" s="34"/>
      <c r="E417" s="38" t="e">
        <f>VLOOKUP(C417, [1]PrimarySport!$A$2:$C$113, 2, FALSE)</f>
        <v>#N/A</v>
      </c>
      <c r="F417" s="38" t="e">
        <f>VLOOKUP(C417, [1]PrimarySport!$A$2:$C$113, 3, FALSE)</f>
        <v>#N/A</v>
      </c>
      <c r="H417">
        <v>1</v>
      </c>
      <c r="I417" s="38" t="str">
        <f t="shared" si="13"/>
        <v/>
      </c>
      <c r="J417" s="38" t="str">
        <f t="shared" si="12"/>
        <v/>
      </c>
    </row>
    <row r="418" spans="1:10">
      <c r="A418" s="34" t="str">
        <f>"athleticsposfemale="&amp;D418</f>
        <v>athleticsposfemale=778</v>
      </c>
      <c r="B418" s="34" t="s">
        <v>246</v>
      </c>
      <c r="C418" s="34" t="s">
        <v>247</v>
      </c>
      <c r="D418" s="34" t="s">
        <v>327</v>
      </c>
      <c r="E418" s="38" t="e">
        <f>VLOOKUP(C418, [1]PrimarySport!$A$2:$C$113, 2, FALSE)</f>
        <v>#N/A</v>
      </c>
      <c r="F418" s="38" t="e">
        <f>VLOOKUP(C418, [1]PrimarySport!$A$2:$C$113, 3, FALSE)</f>
        <v>#N/A</v>
      </c>
      <c r="H418">
        <v>1</v>
      </c>
      <c r="I418" s="38">
        <f t="shared" si="13"/>
        <v>395</v>
      </c>
      <c r="J418" s="38" t="str">
        <f t="shared" si="12"/>
        <v>update entity set  athleticsposfemale=778  where categoryid=1 and name = '嘉諾撒聖心學校';</v>
      </c>
    </row>
    <row r="419" spans="1:10">
      <c r="A419" s="34" t="str">
        <f>"athleticsposmale="&amp;D419</f>
        <v>athleticsposmale=</v>
      </c>
      <c r="B419" s="34" t="s">
        <v>150</v>
      </c>
      <c r="C419" s="34" t="s">
        <v>248</v>
      </c>
      <c r="D419" s="34"/>
      <c r="E419" s="38" t="e">
        <f>VLOOKUP(C419, [1]PrimarySport!$A$2:$C$113, 2, FALSE)</f>
        <v>#N/A</v>
      </c>
      <c r="F419" s="38" t="e">
        <f>VLOOKUP(C419, [1]PrimarySport!$A$2:$C$113, 3, FALSE)</f>
        <v>#N/A</v>
      </c>
      <c r="H419">
        <v>1</v>
      </c>
      <c r="I419" s="38" t="str">
        <f t="shared" si="13"/>
        <v/>
      </c>
      <c r="J419" s="38" t="str">
        <f t="shared" si="12"/>
        <v/>
      </c>
    </row>
    <row r="420" spans="1:10">
      <c r="A420" s="34" t="str">
        <f>"athleticsposfemale="&amp;D420</f>
        <v>athleticsposfemale=717</v>
      </c>
      <c r="B420" s="34" t="s">
        <v>150</v>
      </c>
      <c r="C420" s="34" t="s">
        <v>248</v>
      </c>
      <c r="D420" s="34" t="s">
        <v>328</v>
      </c>
      <c r="E420" s="38" t="e">
        <f>VLOOKUP(C420, [1]PrimarySport!$A$2:$C$113, 2, FALSE)</f>
        <v>#N/A</v>
      </c>
      <c r="F420" s="38" t="e">
        <f>VLOOKUP(C420, [1]PrimarySport!$A$2:$C$113, 3, FALSE)</f>
        <v>#N/A</v>
      </c>
      <c r="H420">
        <v>1</v>
      </c>
      <c r="I420" s="38">
        <f t="shared" si="13"/>
        <v>396</v>
      </c>
      <c r="J420" s="38" t="str">
        <f t="shared" si="12"/>
        <v>update entity set  athleticsposfemale=717  where categoryid=1 and name = '嘉諾撒聖心學校私立部';</v>
      </c>
    </row>
    <row r="421" spans="1:10">
      <c r="A421" s="34" t="str">
        <f>"athleticsposmale="&amp;D421</f>
        <v>athleticsposmale=</v>
      </c>
      <c r="B421" s="34" t="s">
        <v>277</v>
      </c>
      <c r="C421" s="34" t="s">
        <v>278</v>
      </c>
      <c r="D421" s="34"/>
      <c r="E421" s="38" t="e">
        <f>VLOOKUP(C421, [1]PrimarySport!$A$2:$C$113, 2, FALSE)</f>
        <v>#N/A</v>
      </c>
      <c r="F421" s="38" t="e">
        <f>VLOOKUP(C421, [1]PrimarySport!$A$2:$C$113, 3, FALSE)</f>
        <v>#N/A</v>
      </c>
      <c r="H421">
        <v>1</v>
      </c>
      <c r="I421" s="38" t="str">
        <f t="shared" si="13"/>
        <v/>
      </c>
      <c r="J421" s="38" t="str">
        <f t="shared" si="12"/>
        <v/>
      </c>
    </row>
    <row r="422" spans="1:10">
      <c r="A422" s="34" t="str">
        <f>"athleticsposfemale="&amp;D422</f>
        <v>athleticsposfemale=339</v>
      </c>
      <c r="B422" s="34" t="s">
        <v>277</v>
      </c>
      <c r="C422" s="34" t="s">
        <v>278</v>
      </c>
      <c r="D422" s="34" t="s">
        <v>337</v>
      </c>
      <c r="E422" s="38" t="e">
        <f>VLOOKUP(C422, [1]PrimarySport!$A$2:$C$113, 2, FALSE)</f>
        <v>#N/A</v>
      </c>
      <c r="F422" s="38" t="e">
        <f>VLOOKUP(C422, [1]PrimarySport!$A$2:$C$113, 3, FALSE)</f>
        <v>#N/A</v>
      </c>
      <c r="H422">
        <v>1</v>
      </c>
      <c r="I422" s="38">
        <f t="shared" si="13"/>
        <v>397</v>
      </c>
      <c r="J422" s="38" t="str">
        <f t="shared" si="12"/>
        <v>update entity set  athleticsposfemale=339  where categoryid=1 and name = '嘉諾撒聖方濟各學校';</v>
      </c>
    </row>
    <row r="423" spans="1:10">
      <c r="A423" s="34" t="str">
        <f>"athleticsposmale="&amp;D423</f>
        <v>athleticsposmale=</v>
      </c>
      <c r="B423" s="34" t="s">
        <v>691</v>
      </c>
      <c r="C423" s="34" t="s">
        <v>692</v>
      </c>
      <c r="D423" s="34"/>
      <c r="E423" s="38" t="e">
        <f>VLOOKUP(C423, [1]PrimarySport!$A$2:$C$113, 2, FALSE)</f>
        <v>#N/A</v>
      </c>
      <c r="F423" s="38" t="e">
        <f>VLOOKUP(C423, [1]PrimarySport!$A$2:$C$113, 3, FALSE)</f>
        <v>#N/A</v>
      </c>
      <c r="H423">
        <v>1</v>
      </c>
      <c r="I423" s="38" t="str">
        <f t="shared" si="13"/>
        <v/>
      </c>
      <c r="J423" s="38" t="str">
        <f t="shared" si="12"/>
        <v/>
      </c>
    </row>
    <row r="424" spans="1:10">
      <c r="A424" s="34" t="str">
        <f>"athleticsposfemale="&amp;D424</f>
        <v>athleticsposfemale=300</v>
      </c>
      <c r="B424" s="34" t="s">
        <v>691</v>
      </c>
      <c r="C424" s="34" t="s">
        <v>692</v>
      </c>
      <c r="D424" s="34" t="s">
        <v>762</v>
      </c>
      <c r="E424" s="38" t="e">
        <f>VLOOKUP(C424, [1]PrimarySport!$A$2:$C$113, 2, FALSE)</f>
        <v>#N/A</v>
      </c>
      <c r="F424" s="38" t="e">
        <f>VLOOKUP(C424, [1]PrimarySport!$A$2:$C$113, 3, FALSE)</f>
        <v>#N/A</v>
      </c>
      <c r="H424">
        <v>1</v>
      </c>
      <c r="I424" s="38">
        <f t="shared" si="13"/>
        <v>398</v>
      </c>
      <c r="J424" s="38" t="str">
        <f t="shared" si="12"/>
        <v>update entity set  athleticsposfemale=300  where categoryid=1 and name = '嘉諾撒聖家學校';</v>
      </c>
    </row>
    <row r="425" spans="1:10">
      <c r="A425" s="34" t="str">
        <f>"athleticsposmale="&amp;D425</f>
        <v>athleticsposmale=</v>
      </c>
      <c r="B425" s="34" t="s">
        <v>693</v>
      </c>
      <c r="C425" s="34" t="s">
        <v>694</v>
      </c>
      <c r="D425" s="34"/>
      <c r="E425" s="38" t="str">
        <f>VLOOKUP(C425, [1]PrimarySport!$A$2:$C$113, 2, FALSE)</f>
        <v>嘉諾撒聖家學校（九龍塘）</v>
      </c>
      <c r="F425" s="38">
        <f>VLOOKUP(C425, [1]PrimarySport!$A$2:$C$113, 3, FALSE)</f>
        <v>1</v>
      </c>
      <c r="G425" t="s">
        <v>804</v>
      </c>
      <c r="H425">
        <v>1</v>
      </c>
      <c r="I425" s="38" t="str">
        <f t="shared" si="13"/>
        <v/>
      </c>
      <c r="J425" s="38" t="str">
        <f t="shared" si="12"/>
        <v/>
      </c>
    </row>
    <row r="426" spans="1:10">
      <c r="A426" s="34" t="str">
        <f>"athleticsposfemale="&amp;D426</f>
        <v>athleticsposfemale=422.5</v>
      </c>
      <c r="B426" s="34" t="s">
        <v>693</v>
      </c>
      <c r="C426" s="34" t="s">
        <v>694</v>
      </c>
      <c r="D426" s="34" t="s">
        <v>763</v>
      </c>
      <c r="E426" s="38" t="str">
        <f>VLOOKUP(C426, [1]PrimarySport!$A$2:$C$113, 2, FALSE)</f>
        <v>嘉諾撒聖家學校（九龍塘）</v>
      </c>
      <c r="F426" s="38">
        <f>VLOOKUP(C426, [1]PrimarySport!$A$2:$C$113, 3, FALSE)</f>
        <v>1</v>
      </c>
      <c r="G426" t="s">
        <v>804</v>
      </c>
      <c r="H426">
        <v>1</v>
      </c>
      <c r="I426" s="38">
        <f t="shared" si="13"/>
        <v>399</v>
      </c>
      <c r="J426" s="38" t="str">
        <f t="shared" si="12"/>
        <v>update entity set  athleticsposfemale=422.5  where categoryid=1 and name = '嘉諾撒聖家學校（九龍塘）';</v>
      </c>
    </row>
    <row r="427" spans="1:10">
      <c r="A427" s="34" t="str">
        <f>"athleticsposmale="&amp;D427</f>
        <v>athleticsposmale=</v>
      </c>
      <c r="B427" s="34" t="s">
        <v>177</v>
      </c>
      <c r="C427" s="34" t="s">
        <v>613</v>
      </c>
      <c r="D427" s="34"/>
      <c r="E427" s="38" t="e">
        <f>VLOOKUP(C427, [1]PrimarySport!$A$2:$C$113, 2, FALSE)</f>
        <v>#N/A</v>
      </c>
      <c r="F427" s="38" t="e">
        <f>VLOOKUP(C427, [1]PrimarySport!$A$2:$C$113, 3, FALSE)</f>
        <v>#N/A</v>
      </c>
      <c r="H427">
        <v>1</v>
      </c>
      <c r="I427" s="38" t="str">
        <f t="shared" si="13"/>
        <v/>
      </c>
      <c r="J427" s="38" t="str">
        <f t="shared" si="12"/>
        <v/>
      </c>
    </row>
    <row r="428" spans="1:10">
      <c r="A428" s="34" t="str">
        <f>"athleticsposfemale="&amp;D428</f>
        <v>athleticsposfemale=343</v>
      </c>
      <c r="B428" s="34" t="s">
        <v>177</v>
      </c>
      <c r="C428" s="34" t="s">
        <v>613</v>
      </c>
      <c r="D428" s="34" t="s">
        <v>185</v>
      </c>
      <c r="E428" s="38" t="e">
        <f>VLOOKUP(C428, [1]PrimarySport!$A$2:$C$113, 2, FALSE)</f>
        <v>#N/A</v>
      </c>
      <c r="F428" s="38" t="e">
        <f>VLOOKUP(C428, [1]PrimarySport!$A$2:$C$113, 3, FALSE)</f>
        <v>#N/A</v>
      </c>
      <c r="H428">
        <v>1</v>
      </c>
      <c r="I428" s="38">
        <f t="shared" si="13"/>
        <v>400</v>
      </c>
      <c r="J428" s="38" t="str">
        <f t="shared" si="12"/>
        <v>update entity set  athleticsposfemale=343  where categoryid=1 and name = '嘉諾撒聖瑪利學校';</v>
      </c>
    </row>
    <row r="429" spans="1:10">
      <c r="A429" s="34" t="str">
        <f>"athleticsposmale=" &amp;D429</f>
        <v>athleticsposmale=670</v>
      </c>
      <c r="B429" s="34" t="s">
        <v>90</v>
      </c>
      <c r="C429" s="34" t="s">
        <v>91</v>
      </c>
      <c r="D429" s="34" t="s">
        <v>132</v>
      </c>
      <c r="E429" s="38" t="e">
        <f>VLOOKUP(C429, [1]PrimarySport!$A$2:$C$113, 2, FALSE)</f>
        <v>#N/A</v>
      </c>
      <c r="F429" s="38" t="e">
        <f>VLOOKUP(C429, [1]PrimarySport!$A$2:$C$113, 3, FALSE)</f>
        <v>#N/A</v>
      </c>
      <c r="H429">
        <v>1</v>
      </c>
      <c r="I429" s="38">
        <f t="shared" si="13"/>
        <v>401</v>
      </c>
      <c r="J429" s="38" t="str">
        <f t="shared" si="12"/>
        <v>update entity set  athleticsposmale=670  where categoryid=1 and name = '滬江小學';</v>
      </c>
    </row>
    <row r="430" spans="1:10">
      <c r="A430" s="34" t="str">
        <f>"athleticsposfemale="&amp;D430</f>
        <v>athleticsposfemale=380</v>
      </c>
      <c r="B430" s="34" t="s">
        <v>90</v>
      </c>
      <c r="C430" s="34" t="s">
        <v>91</v>
      </c>
      <c r="D430" s="34" t="s">
        <v>172</v>
      </c>
      <c r="E430" s="38" t="e">
        <f>VLOOKUP(C430, [1]PrimarySport!$A$2:$C$113, 2, FALSE)</f>
        <v>#N/A</v>
      </c>
      <c r="F430" s="38" t="e">
        <f>VLOOKUP(C430, [1]PrimarySport!$A$2:$C$113, 3, FALSE)</f>
        <v>#N/A</v>
      </c>
      <c r="H430">
        <v>1</v>
      </c>
      <c r="I430" s="38">
        <f t="shared" si="13"/>
        <v>402</v>
      </c>
      <c r="J430" s="38" t="str">
        <f t="shared" si="12"/>
        <v>update entity set  athleticsposfemale=380  where categoryid=1 and name = '滬江小學';</v>
      </c>
    </row>
    <row r="431" spans="1:10">
      <c r="A431" s="34" t="str">
        <f>"athleticsposmale="&amp;D431</f>
        <v>athleticsposmale=558</v>
      </c>
      <c r="B431" s="34" t="s">
        <v>307</v>
      </c>
      <c r="C431" s="34" t="s">
        <v>308</v>
      </c>
      <c r="D431" s="34" t="s">
        <v>310</v>
      </c>
      <c r="E431" s="38" t="e">
        <f>VLOOKUP(C431, [1]PrimarySport!$A$2:$C$113, 2, FALSE)</f>
        <v>#N/A</v>
      </c>
      <c r="F431" s="38" t="e">
        <f>VLOOKUP(C431, [1]PrimarySport!$A$2:$C$113, 3, FALSE)</f>
        <v>#N/A</v>
      </c>
      <c r="H431">
        <v>1</v>
      </c>
      <c r="I431" s="38">
        <f t="shared" si="13"/>
        <v>403</v>
      </c>
      <c r="J431" s="38" t="str">
        <f t="shared" si="12"/>
        <v>update entity set  athleticsposmale=558  where categoryid=1 and name = '滬江維多利亞學校';</v>
      </c>
    </row>
    <row r="432" spans="1:10">
      <c r="A432" s="34" t="str">
        <f>"athleticsposfemale="&amp;D432</f>
        <v>athleticsposfemale=306</v>
      </c>
      <c r="B432" s="34" t="s">
        <v>307</v>
      </c>
      <c r="C432" s="34" t="s">
        <v>308</v>
      </c>
      <c r="D432" s="34" t="s">
        <v>65</v>
      </c>
      <c r="E432" s="38" t="e">
        <f>VLOOKUP(C432, [1]PrimarySport!$A$2:$C$113, 2, FALSE)</f>
        <v>#N/A</v>
      </c>
      <c r="F432" s="38" t="e">
        <f>VLOOKUP(C432, [1]PrimarySport!$A$2:$C$113, 3, FALSE)</f>
        <v>#N/A</v>
      </c>
      <c r="H432">
        <v>1</v>
      </c>
      <c r="I432" s="38">
        <f t="shared" si="13"/>
        <v>404</v>
      </c>
      <c r="J432" s="38" t="str">
        <f t="shared" si="12"/>
        <v>update entity set  athleticsposfemale=306  where categoryid=1 and name = '滬江維多利亞學校';</v>
      </c>
    </row>
    <row r="433" spans="1:10">
      <c r="A433" s="34" t="str">
        <f>"athleticsposmale=" &amp;D433</f>
        <v>athleticsposmale=542</v>
      </c>
      <c r="B433" s="34" t="s">
        <v>30</v>
      </c>
      <c r="C433" s="34" t="s">
        <v>31</v>
      </c>
      <c r="D433" s="34" t="s">
        <v>70</v>
      </c>
      <c r="E433" s="38" t="str">
        <f>VLOOKUP(C433, [1]PrimarySport!$A$2:$C$113, 2, FALSE)</f>
        <v>漢華中學（小學部）</v>
      </c>
      <c r="F433" s="38">
        <f>VLOOKUP(C433, [1]PrimarySport!$A$2:$C$113, 3, FALSE)</f>
        <v>1</v>
      </c>
      <c r="G433" t="s">
        <v>776</v>
      </c>
      <c r="H433">
        <v>1</v>
      </c>
      <c r="I433" s="38">
        <f t="shared" si="13"/>
        <v>405</v>
      </c>
      <c r="J433" s="38" t="str">
        <f t="shared" si="12"/>
        <v>update entity set  athleticsposmale=542  where categoryid=1 and name = '漢華中學（小學部）';</v>
      </c>
    </row>
    <row r="434" spans="1:10">
      <c r="A434" s="34" t="str">
        <f>"athleticsposfemale="&amp;D434</f>
        <v>athleticsposfemale=338</v>
      </c>
      <c r="B434" s="34" t="s">
        <v>30</v>
      </c>
      <c r="C434" s="34" t="s">
        <v>31</v>
      </c>
      <c r="D434" s="34" t="s">
        <v>158</v>
      </c>
      <c r="E434" s="38" t="str">
        <f>VLOOKUP(C434, [1]PrimarySport!$A$2:$C$113, 2, FALSE)</f>
        <v>漢華中學（小學部）</v>
      </c>
      <c r="F434" s="38">
        <f>VLOOKUP(C434, [1]PrimarySport!$A$2:$C$113, 3, FALSE)</f>
        <v>1</v>
      </c>
      <c r="G434" t="s">
        <v>776</v>
      </c>
      <c r="H434">
        <v>1</v>
      </c>
      <c r="I434" s="38">
        <f t="shared" si="13"/>
        <v>406</v>
      </c>
      <c r="J434" s="38" t="str">
        <f t="shared" si="12"/>
        <v>update entity set  athleticsposfemale=338  where categoryid=1 and name = '漢華中學（小學部）';</v>
      </c>
    </row>
    <row r="435" spans="1:10">
      <c r="A435" s="34" t="str">
        <f>"athleticsposmale=" &amp;D435</f>
        <v>athleticsposmale=</v>
      </c>
      <c r="B435" s="34" t="s">
        <v>40</v>
      </c>
      <c r="C435" s="34" t="s">
        <v>41</v>
      </c>
      <c r="D435" s="34"/>
      <c r="E435" s="38" t="e">
        <f>VLOOKUP(C435, [1]PrimarySport!$A$2:$C$113, 2, FALSE)</f>
        <v>#N/A</v>
      </c>
      <c r="F435" s="38" t="e">
        <f>VLOOKUP(C435, [1]PrimarySport!$A$2:$C$113, 3, FALSE)</f>
        <v>#N/A</v>
      </c>
      <c r="H435">
        <v>1</v>
      </c>
      <c r="I435" s="38" t="str">
        <f t="shared" si="13"/>
        <v/>
      </c>
      <c r="J435" s="38" t="str">
        <f t="shared" si="12"/>
        <v/>
      </c>
    </row>
    <row r="436" spans="1:10">
      <c r="A436" s="34" t="str">
        <f>"athleticsposfemale="&amp;D436</f>
        <v>athleticsposfemale=537</v>
      </c>
      <c r="B436" s="34" t="s">
        <v>40</v>
      </c>
      <c r="C436" s="34" t="s">
        <v>41</v>
      </c>
      <c r="D436" s="34" t="s">
        <v>162</v>
      </c>
      <c r="E436" s="38" t="e">
        <f>VLOOKUP(C436, [1]PrimarySport!$A$2:$C$113, 2, FALSE)</f>
        <v>#N/A</v>
      </c>
      <c r="F436" s="38" t="e">
        <f>VLOOKUP(C436, [1]PrimarySport!$A$2:$C$113, 3, FALSE)</f>
        <v>#N/A</v>
      </c>
      <c r="H436">
        <v>1</v>
      </c>
      <c r="I436" s="38">
        <f t="shared" si="13"/>
        <v>407</v>
      </c>
      <c r="J436" s="38" t="str">
        <f t="shared" si="12"/>
        <v>update entity set  athleticsposfemale=537  where categoryid=1 and name = '瑪利曼小學';</v>
      </c>
    </row>
    <row r="437" spans="1:10">
      <c r="A437" s="34" t="str">
        <f>"athleticsposmale="&amp;D437</f>
        <v>athleticsposmale=</v>
      </c>
      <c r="B437" s="34" t="s">
        <v>716</v>
      </c>
      <c r="C437" s="34" t="s">
        <v>717</v>
      </c>
      <c r="D437" s="34"/>
      <c r="E437" s="38" t="str">
        <f>VLOOKUP(C437, [1]PrimarySport!$A$2:$C$113, 2, FALSE)</f>
        <v>瑪利諾修院學校（小學部）</v>
      </c>
      <c r="F437" s="38">
        <f>VLOOKUP(C437, [1]PrimarySport!$A$2:$C$113, 3, FALSE)</f>
        <v>1</v>
      </c>
      <c r="G437" t="s">
        <v>807</v>
      </c>
      <c r="H437">
        <v>1</v>
      </c>
      <c r="I437" s="38" t="str">
        <f t="shared" si="13"/>
        <v/>
      </c>
      <c r="J437" s="38" t="str">
        <f t="shared" si="12"/>
        <v/>
      </c>
    </row>
    <row r="438" spans="1:10">
      <c r="A438" s="34" t="str">
        <f>"athleticsposfemale="&amp;D438</f>
        <v>athleticsposfemale=3</v>
      </c>
      <c r="B438" s="34" t="s">
        <v>716</v>
      </c>
      <c r="C438" s="34" t="s">
        <v>717</v>
      </c>
      <c r="D438" s="34" t="s">
        <v>301</v>
      </c>
      <c r="E438" s="38" t="str">
        <f>VLOOKUP(C438, [1]PrimarySport!$A$2:$C$113, 2, FALSE)</f>
        <v>瑪利諾修院學校（小學部）</v>
      </c>
      <c r="F438" s="38">
        <f>VLOOKUP(C438, [1]PrimarySport!$A$2:$C$113, 3, FALSE)</f>
        <v>1</v>
      </c>
      <c r="G438" t="s">
        <v>807</v>
      </c>
      <c r="H438">
        <v>1</v>
      </c>
      <c r="I438" s="38">
        <f t="shared" si="13"/>
        <v>408</v>
      </c>
      <c r="J438" s="38" t="str">
        <f t="shared" si="12"/>
        <v>update entity set  athleticsposfemale=3  where categoryid=1 and name = '瑪利諾修院學校（小學部）';</v>
      </c>
    </row>
    <row r="439" spans="1:10">
      <c r="A439" s="17" t="str">
        <f>"athleticsposmale="&amp;D439</f>
        <v>athleticsposmale=696</v>
      </c>
      <c r="B439" s="35" t="s">
        <v>569</v>
      </c>
      <c r="C439" s="35" t="s">
        <v>570</v>
      </c>
      <c r="D439" s="35" t="s">
        <v>571</v>
      </c>
      <c r="E439" s="38" t="str">
        <f>VLOOKUP(C439, [1]PrimarySport!$A$2:$C$113, 2, FALSE)</f>
        <v>瑪利諾神父教會學校（小學部）</v>
      </c>
      <c r="F439" s="38">
        <f>VLOOKUP(C439, [1]PrimarySport!$A$2:$C$113, 3, FALSE)</f>
        <v>1</v>
      </c>
      <c r="G439" t="s">
        <v>799</v>
      </c>
      <c r="H439">
        <v>1</v>
      </c>
      <c r="I439" s="38">
        <f t="shared" si="13"/>
        <v>409</v>
      </c>
      <c r="J439" s="38" t="str">
        <f t="shared" si="12"/>
        <v>update entity set  athleticsposmale=696  where categoryid=1 and name = '瑪利諾神父教會學校（小學部）';</v>
      </c>
    </row>
    <row r="440" spans="1:10">
      <c r="A440" s="36" t="str">
        <f>"athleticsposfemale="&amp;D440</f>
        <v>athleticsposfemale=625</v>
      </c>
      <c r="B440" s="35" t="s">
        <v>569</v>
      </c>
      <c r="C440" s="35" t="s">
        <v>570</v>
      </c>
      <c r="D440" s="35" t="s">
        <v>648</v>
      </c>
      <c r="E440" s="38" t="str">
        <f>VLOOKUP(C440, [1]PrimarySport!$A$2:$C$113, 2, FALSE)</f>
        <v>瑪利諾神父教會學校（小學部）</v>
      </c>
      <c r="F440" s="38">
        <f>VLOOKUP(C440, [1]PrimarySport!$A$2:$C$113, 3, FALSE)</f>
        <v>1</v>
      </c>
      <c r="G440" t="s">
        <v>799</v>
      </c>
      <c r="H440">
        <v>1</v>
      </c>
      <c r="I440" s="38">
        <f t="shared" si="13"/>
        <v>410</v>
      </c>
      <c r="J440" s="38" t="str">
        <f t="shared" si="12"/>
        <v>update entity set  athleticsposfemale=625  where categoryid=1 and name = '瑪利諾神父教會學校（小學部）';</v>
      </c>
    </row>
    <row r="441" spans="1:10">
      <c r="A441" s="36" t="str">
        <f>"athleticsposmale="&amp;D441</f>
        <v>athleticsposmale=528</v>
      </c>
      <c r="B441" s="35" t="s">
        <v>376</v>
      </c>
      <c r="C441" s="35" t="s">
        <v>377</v>
      </c>
      <c r="D441" s="35" t="s">
        <v>378</v>
      </c>
      <c r="E441" s="38" t="e">
        <f>VLOOKUP(C441, [1]PrimarySport!$A$2:$C$113, 2, FALSE)</f>
        <v>#N/A</v>
      </c>
      <c r="F441" s="38" t="e">
        <f>VLOOKUP(C441, [1]PrimarySport!$A$2:$C$113, 3, FALSE)</f>
        <v>#N/A</v>
      </c>
      <c r="H441">
        <v>1</v>
      </c>
      <c r="I441" s="38">
        <f t="shared" si="13"/>
        <v>411</v>
      </c>
      <c r="J441" s="38" t="str">
        <f t="shared" si="12"/>
        <v>update entity set  athleticsposmale=528  where categoryid=1 and name = '福建中學附屬學校';</v>
      </c>
    </row>
    <row r="442" spans="1:10">
      <c r="A442" s="36" t="str">
        <f>"athleticsposfemale="&amp;D442</f>
        <v>athleticsposfemale=324</v>
      </c>
      <c r="B442" s="35" t="s">
        <v>376</v>
      </c>
      <c r="C442" s="35" t="s">
        <v>377</v>
      </c>
      <c r="D442" s="35" t="s">
        <v>395</v>
      </c>
      <c r="E442" s="38" t="e">
        <f>VLOOKUP(C442, [1]PrimarySport!$A$2:$C$113, 2, FALSE)</f>
        <v>#N/A</v>
      </c>
      <c r="F442" s="38" t="e">
        <f>VLOOKUP(C442, [1]PrimarySport!$A$2:$C$113, 3, FALSE)</f>
        <v>#N/A</v>
      </c>
      <c r="H442">
        <v>1</v>
      </c>
      <c r="I442" s="38">
        <f t="shared" si="13"/>
        <v>412</v>
      </c>
      <c r="J442" s="38" t="str">
        <f t="shared" si="12"/>
        <v>update entity set  athleticsposfemale=324  where categoryid=1 and name = '福建中學附屬學校';</v>
      </c>
    </row>
    <row r="443" spans="1:10">
      <c r="A443" s="36" t="str">
        <f>"athleticsposmale="&amp;D443</f>
        <v>athleticsposmale=39</v>
      </c>
      <c r="B443" s="35" t="s">
        <v>548</v>
      </c>
      <c r="C443" s="35" t="s">
        <v>549</v>
      </c>
      <c r="D443" s="35" t="s">
        <v>389</v>
      </c>
      <c r="E443" s="38" t="e">
        <f>VLOOKUP(C443, [1]PrimarySport!$A$2:$C$113, 2, FALSE)</f>
        <v>#N/A</v>
      </c>
      <c r="F443" s="38" t="e">
        <f>VLOOKUP(C443, [1]PrimarySport!$A$2:$C$113, 3, FALSE)</f>
        <v>#N/A</v>
      </c>
      <c r="H443">
        <v>1</v>
      </c>
      <c r="I443" s="38">
        <f t="shared" si="13"/>
        <v>413</v>
      </c>
      <c r="J443" s="38" t="str">
        <f t="shared" si="12"/>
        <v>update entity set  athleticsposmale=39  where categoryid=1 and name = '福榮街官立小學';</v>
      </c>
    </row>
    <row r="444" spans="1:10">
      <c r="A444" s="36" t="str">
        <f>"athleticsposfemale="&amp;D444</f>
        <v>athleticsposfemale=10</v>
      </c>
      <c r="B444" s="35" t="s">
        <v>548</v>
      </c>
      <c r="C444" s="35" t="s">
        <v>549</v>
      </c>
      <c r="D444" s="35" t="s">
        <v>241</v>
      </c>
      <c r="E444" s="38" t="e">
        <f>VLOOKUP(C444, [1]PrimarySport!$A$2:$C$113, 2, FALSE)</f>
        <v>#N/A</v>
      </c>
      <c r="F444" s="38" t="e">
        <f>VLOOKUP(C444, [1]PrimarySport!$A$2:$C$113, 3, FALSE)</f>
        <v>#N/A</v>
      </c>
      <c r="H444">
        <v>1</v>
      </c>
      <c r="I444" s="38">
        <f t="shared" si="13"/>
        <v>414</v>
      </c>
      <c r="J444" s="38" t="str">
        <f t="shared" si="12"/>
        <v>update entity set  athleticsposfemale=10  where categoryid=1 and name = '福榮街官立小學';</v>
      </c>
    </row>
    <row r="445" spans="1:10">
      <c r="A445" s="36" t="str">
        <f>"athleticsposmale="&amp;D445</f>
        <v>athleticsposmale=306</v>
      </c>
      <c r="B445" s="35" t="s">
        <v>334</v>
      </c>
      <c r="C445" s="35" t="s">
        <v>665</v>
      </c>
      <c r="D445" s="35" t="s">
        <v>65</v>
      </c>
      <c r="E445" s="38" t="e">
        <f>VLOOKUP(C445, [1]PrimarySport!$A$2:$C$113, 2, FALSE)</f>
        <v>#N/A</v>
      </c>
      <c r="F445" s="38" t="e">
        <f>VLOOKUP(C445, [1]PrimarySport!$A$2:$C$113, 3, FALSE)</f>
        <v>#N/A</v>
      </c>
      <c r="H445">
        <v>1</v>
      </c>
      <c r="I445" s="38">
        <f t="shared" si="13"/>
        <v>415</v>
      </c>
      <c r="J445" s="38" t="str">
        <f t="shared" si="12"/>
        <v>update entity set  athleticsposmale=306  where categoryid=1 and name = '福德學校';</v>
      </c>
    </row>
    <row r="446" spans="1:10">
      <c r="A446" s="36" t="str">
        <f>"athleticsposfemale="&amp;D446</f>
        <v>athleticsposfemale=43</v>
      </c>
      <c r="B446" s="35" t="s">
        <v>334</v>
      </c>
      <c r="C446" s="35" t="s">
        <v>665</v>
      </c>
      <c r="D446" s="35" t="s">
        <v>330</v>
      </c>
      <c r="E446" s="38" t="e">
        <f>VLOOKUP(C446, [1]PrimarySport!$A$2:$C$113, 2, FALSE)</f>
        <v>#N/A</v>
      </c>
      <c r="F446" s="38" t="e">
        <f>VLOOKUP(C446, [1]PrimarySport!$A$2:$C$113, 3, FALSE)</f>
        <v>#N/A</v>
      </c>
      <c r="H446">
        <v>1</v>
      </c>
      <c r="I446" s="38">
        <f t="shared" si="13"/>
        <v>416</v>
      </c>
      <c r="J446" s="38" t="str">
        <f t="shared" si="12"/>
        <v>update entity set  athleticsposfemale=43  where categoryid=1 and name = '福德學校';</v>
      </c>
    </row>
    <row r="447" spans="1:10">
      <c r="A447" s="36" t="str">
        <f>"athleticsposmale="&amp;D447</f>
        <v>athleticsposmale=348</v>
      </c>
      <c r="B447" s="35" t="s">
        <v>426</v>
      </c>
      <c r="C447" s="35" t="s">
        <v>427</v>
      </c>
      <c r="D447" s="35" t="s">
        <v>346</v>
      </c>
      <c r="E447" s="38" t="e">
        <f>VLOOKUP(C447, [1]PrimarySport!$A$2:$C$113, 2, FALSE)</f>
        <v>#N/A</v>
      </c>
      <c r="F447" s="38" t="e">
        <f>VLOOKUP(C447, [1]PrimarySport!$A$2:$C$113, 3, FALSE)</f>
        <v>#N/A</v>
      </c>
      <c r="H447">
        <v>1</v>
      </c>
      <c r="I447" s="38">
        <f t="shared" si="13"/>
        <v>417</v>
      </c>
      <c r="J447" s="38" t="str">
        <f t="shared" si="12"/>
        <v>update entity set  athleticsposmale=348  where categoryid=1 and name = '閩僑小學';</v>
      </c>
    </row>
    <row r="448" spans="1:10">
      <c r="A448" s="36" t="str">
        <f>"athleticsposfemale="&amp;D448</f>
        <v>athleticsposfemale=233</v>
      </c>
      <c r="B448" s="35" t="s">
        <v>426</v>
      </c>
      <c r="C448" s="35" t="s">
        <v>427</v>
      </c>
      <c r="D448" s="35" t="s">
        <v>275</v>
      </c>
      <c r="E448" s="38" t="e">
        <f>VLOOKUP(C448, [1]PrimarySport!$A$2:$C$113, 2, FALSE)</f>
        <v>#N/A</v>
      </c>
      <c r="F448" s="38" t="e">
        <f>VLOOKUP(C448, [1]PrimarySport!$A$2:$C$113, 3, FALSE)</f>
        <v>#N/A</v>
      </c>
      <c r="H448">
        <v>1</v>
      </c>
      <c r="I448" s="38">
        <f t="shared" si="13"/>
        <v>418</v>
      </c>
      <c r="J448" s="38" t="str">
        <f t="shared" si="12"/>
        <v>update entity set  athleticsposfemale=233  where categoryid=1 and name = '閩僑小學';</v>
      </c>
    </row>
    <row r="449" spans="1:10">
      <c r="A449" s="36" t="str">
        <f>"athleticsposmale="&amp;D449</f>
        <v>athleticsposmale=117</v>
      </c>
      <c r="B449" s="35" t="s">
        <v>526</v>
      </c>
      <c r="C449" s="35" t="s">
        <v>527</v>
      </c>
      <c r="D449" s="35" t="s">
        <v>32</v>
      </c>
      <c r="E449" s="38" t="e">
        <f>VLOOKUP(C449, [1]PrimarySport!$A$2:$C$113, 2, FALSE)</f>
        <v>#N/A</v>
      </c>
      <c r="F449" s="38" t="e">
        <f>VLOOKUP(C449, [1]PrimarySport!$A$2:$C$113, 3, FALSE)</f>
        <v>#N/A</v>
      </c>
      <c r="H449">
        <v>1</v>
      </c>
      <c r="I449" s="38">
        <f t="shared" si="13"/>
        <v>419</v>
      </c>
      <c r="J449" s="38" t="str">
        <f t="shared" ref="J449:J512" si="14">IF(A449="athleticsposfemale=","",IF(A449="athleticsposmale=","",IF(H449="X","","update entity set  "&amp;A449&amp;"  where categoryid=" &amp; IF(H449=5, "5", "1") &amp; " and name = '"&amp;IF(G449&lt;&gt;"",G449,C449)&amp;"';")))</f>
        <v>update entity set  athleticsposmale=117  where categoryid=1 and name = '廣東道官立小學';</v>
      </c>
    </row>
    <row r="450" spans="1:10">
      <c r="A450" s="36" t="str">
        <f>"athleticsposfemale="&amp;D450</f>
        <v>athleticsposfemale=165</v>
      </c>
      <c r="B450" s="35" t="s">
        <v>526</v>
      </c>
      <c r="C450" s="35" t="s">
        <v>527</v>
      </c>
      <c r="D450" s="35" t="s">
        <v>161</v>
      </c>
      <c r="E450" s="38" t="e">
        <f>VLOOKUP(C450, [1]PrimarySport!$A$2:$C$113, 2, FALSE)</f>
        <v>#N/A</v>
      </c>
      <c r="F450" s="38" t="e">
        <f>VLOOKUP(C450, [1]PrimarySport!$A$2:$C$113, 3, FALSE)</f>
        <v>#N/A</v>
      </c>
      <c r="H450">
        <v>1</v>
      </c>
      <c r="I450" s="38">
        <f t="shared" si="13"/>
        <v>420</v>
      </c>
      <c r="J450" s="38" t="str">
        <f t="shared" si="14"/>
        <v>update entity set  athleticsposfemale=165  where categoryid=1 and name = '廣東道官立小學';</v>
      </c>
    </row>
    <row r="451" spans="1:10">
      <c r="A451" s="36" t="str">
        <f>"athleticsposmale="&amp;D451</f>
        <v>athleticsposmale=612</v>
      </c>
      <c r="B451" s="35" t="s">
        <v>622</v>
      </c>
      <c r="C451" s="35" t="s">
        <v>623</v>
      </c>
      <c r="D451" s="35" t="s">
        <v>221</v>
      </c>
      <c r="E451" s="38" t="e">
        <f>VLOOKUP(C451, [1]PrimarySport!$A$2:$C$113, 2, FALSE)</f>
        <v>#N/A</v>
      </c>
      <c r="F451" s="38" t="e">
        <f>VLOOKUP(C451, [1]PrimarySport!$A$2:$C$113, 3, FALSE)</f>
        <v>#N/A</v>
      </c>
      <c r="H451">
        <v>1</v>
      </c>
      <c r="I451" s="38">
        <f t="shared" si="13"/>
        <v>421</v>
      </c>
      <c r="J451" s="38" t="str">
        <f t="shared" si="14"/>
        <v>update entity set  athleticsposmale=612  where categoryid=1 and name = '德信學校';</v>
      </c>
    </row>
    <row r="452" spans="1:10">
      <c r="A452" s="36" t="str">
        <f>"athleticsposfemale="&amp;D452</f>
        <v>athleticsposfemale=</v>
      </c>
      <c r="B452" s="35" t="s">
        <v>622</v>
      </c>
      <c r="C452" s="35" t="s">
        <v>623</v>
      </c>
      <c r="D452" s="35"/>
      <c r="E452" s="38" t="e">
        <f>VLOOKUP(C452, [1]PrimarySport!$A$2:$C$113, 2, FALSE)</f>
        <v>#N/A</v>
      </c>
      <c r="F452" s="38" t="e">
        <f>VLOOKUP(C452, [1]PrimarySport!$A$2:$C$113, 3, FALSE)</f>
        <v>#N/A</v>
      </c>
      <c r="H452">
        <v>1</v>
      </c>
      <c r="I452" s="38" t="str">
        <f t="shared" ref="I452:I515" si="15">IF(A452="athleticsposfemale=","",IF(A452="athleticsposmale=","",IF(H452="X", "", IF(I451="", I450+1, I451+1))))</f>
        <v/>
      </c>
      <c r="J452" s="38" t="str">
        <f t="shared" si="14"/>
        <v/>
      </c>
    </row>
    <row r="453" spans="1:10">
      <c r="A453" s="36" t="str">
        <f>"athleticsposmale="&amp;D453</f>
        <v>athleticsposmale=125</v>
      </c>
      <c r="B453" s="35" t="s">
        <v>492</v>
      </c>
      <c r="C453" s="35" t="s">
        <v>614</v>
      </c>
      <c r="D453" s="35" t="s">
        <v>48</v>
      </c>
      <c r="E453" s="38" t="e">
        <f>VLOOKUP(C453, [1]PrimarySport!$A$2:$C$113, 2, FALSE)</f>
        <v>#N/A</v>
      </c>
      <c r="F453" s="38" t="e">
        <f>VLOOKUP(C453, [1]PrimarySport!$A$2:$C$113, 3, FALSE)</f>
        <v>#N/A</v>
      </c>
      <c r="H453">
        <v>1</v>
      </c>
      <c r="I453" s="38">
        <f t="shared" si="15"/>
        <v>422</v>
      </c>
      <c r="J453" s="38" t="str">
        <f t="shared" si="14"/>
        <v>update entity set  athleticsposmale=125  where categoryid=1 and name = '德貞小學';</v>
      </c>
    </row>
    <row r="454" spans="1:10">
      <c r="A454" s="36" t="str">
        <f>"athleticsposfemale="&amp;D454</f>
        <v>athleticsposfemale=0</v>
      </c>
      <c r="B454" s="35" t="s">
        <v>492</v>
      </c>
      <c r="C454" s="35" t="s">
        <v>614</v>
      </c>
      <c r="D454" s="35" t="s">
        <v>68</v>
      </c>
      <c r="E454" s="38" t="e">
        <f>VLOOKUP(C454, [1]PrimarySport!$A$2:$C$113, 2, FALSE)</f>
        <v>#N/A</v>
      </c>
      <c r="F454" s="38" t="e">
        <f>VLOOKUP(C454, [1]PrimarySport!$A$2:$C$113, 3, FALSE)</f>
        <v>#N/A</v>
      </c>
      <c r="H454">
        <v>1</v>
      </c>
      <c r="I454" s="38">
        <f t="shared" si="15"/>
        <v>423</v>
      </c>
      <c r="J454" s="38" t="str">
        <f t="shared" si="14"/>
        <v>update entity set  athleticsposfemale=0  where categoryid=1 and name = '德貞小學';</v>
      </c>
    </row>
    <row r="455" spans="1:10">
      <c r="A455" s="36" t="str">
        <f>"athleticsposmale="&amp;D455</f>
        <v>athleticsposmale=</v>
      </c>
      <c r="B455" s="35" t="s">
        <v>677</v>
      </c>
      <c r="C455" s="35" t="s">
        <v>687</v>
      </c>
      <c r="D455" s="35"/>
      <c r="E455" s="38" t="e">
        <f>VLOOKUP(C455, [1]PrimarySport!$A$2:$C$113, 2, FALSE)</f>
        <v>#N/A</v>
      </c>
      <c r="F455" s="38" t="e">
        <f>VLOOKUP(C455, [1]PrimarySport!$A$2:$C$113, 3, FALSE)</f>
        <v>#N/A</v>
      </c>
      <c r="H455">
        <v>1</v>
      </c>
      <c r="I455" s="38" t="str">
        <f t="shared" si="15"/>
        <v/>
      </c>
      <c r="J455" s="38" t="str">
        <f t="shared" si="14"/>
        <v/>
      </c>
    </row>
    <row r="456" spans="1:10">
      <c r="A456" s="36" t="str">
        <f>"athleticsposfemale="&amp;D456</f>
        <v>athleticsposfemale=948</v>
      </c>
      <c r="B456" s="35" t="s">
        <v>677</v>
      </c>
      <c r="C456" s="35" t="s">
        <v>687</v>
      </c>
      <c r="D456" s="35" t="s">
        <v>761</v>
      </c>
      <c r="E456" s="38" t="e">
        <f>VLOOKUP(C456, [1]PrimarySport!$A$2:$C$113, 2, FALSE)</f>
        <v>#N/A</v>
      </c>
      <c r="F456" s="38" t="e">
        <f>VLOOKUP(C456, [1]PrimarySport!$A$2:$C$113, 3, FALSE)</f>
        <v>#N/A</v>
      </c>
      <c r="H456">
        <v>1</v>
      </c>
      <c r="I456" s="38">
        <f t="shared" si="15"/>
        <v>424</v>
      </c>
      <c r="J456" s="38" t="str">
        <f t="shared" si="14"/>
        <v>update entity set  athleticsposfemale=948  where categoryid=1 and name = '德望小學暨幼稚園';</v>
      </c>
    </row>
    <row r="457" spans="1:10">
      <c r="A457" s="36" t="str">
        <f>"athleticsposmale="&amp;D457</f>
        <v>athleticsposmale=0</v>
      </c>
      <c r="B457" s="35" t="s">
        <v>620</v>
      </c>
      <c r="C457" s="35" t="s">
        <v>621</v>
      </c>
      <c r="D457" s="35" t="s">
        <v>68</v>
      </c>
      <c r="E457" s="38" t="e">
        <f>VLOOKUP(C457, [1]PrimarySport!$A$2:$C$113, 2, FALSE)</f>
        <v>#N/A</v>
      </c>
      <c r="F457" s="38" t="e">
        <f>VLOOKUP(C457, [1]PrimarySport!$A$2:$C$113, 3, FALSE)</f>
        <v>#N/A</v>
      </c>
      <c r="H457">
        <v>1</v>
      </c>
      <c r="I457" s="38">
        <f t="shared" si="15"/>
        <v>425</v>
      </c>
      <c r="J457" s="38" t="str">
        <f t="shared" si="14"/>
        <v>update entity set  athleticsposmale=0  where categoryid=1 and name = '德雅小學';</v>
      </c>
    </row>
    <row r="458" spans="1:10">
      <c r="A458" s="36" t="str">
        <f>"athleticsposfemale="&amp;D458</f>
        <v>athleticsposfemale=88</v>
      </c>
      <c r="B458" s="35" t="s">
        <v>620</v>
      </c>
      <c r="C458" s="35" t="s">
        <v>621</v>
      </c>
      <c r="D458" s="35" t="s">
        <v>340</v>
      </c>
      <c r="E458" s="38" t="e">
        <f>VLOOKUP(C458, [1]PrimarySport!$A$2:$C$113, 2, FALSE)</f>
        <v>#N/A</v>
      </c>
      <c r="F458" s="38" t="e">
        <f>VLOOKUP(C458, [1]PrimarySport!$A$2:$C$113, 3, FALSE)</f>
        <v>#N/A</v>
      </c>
      <c r="H458">
        <v>1</v>
      </c>
      <c r="I458" s="38">
        <f t="shared" si="15"/>
        <v>426</v>
      </c>
      <c r="J458" s="38" t="str">
        <f t="shared" si="14"/>
        <v>update entity set  athleticsposfemale=88  where categoryid=1 and name = '德雅小學';</v>
      </c>
    </row>
    <row r="459" spans="1:10">
      <c r="A459" s="36" t="str">
        <f>"athleticsposmale="&amp;D459</f>
        <v>athleticsposmale=35</v>
      </c>
      <c r="B459" s="35" t="s">
        <v>714</v>
      </c>
      <c r="C459" s="35" t="s">
        <v>715</v>
      </c>
      <c r="D459" s="35" t="s">
        <v>77</v>
      </c>
      <c r="E459" s="38" t="e">
        <f>VLOOKUP(C459, [1]PrimarySport!$A$2:$C$113, 2, FALSE)</f>
        <v>#N/A</v>
      </c>
      <c r="F459" s="38" t="e">
        <f>VLOOKUP(C459, [1]PrimarySport!$A$2:$C$113, 3, FALSE)</f>
        <v>#N/A</v>
      </c>
      <c r="H459">
        <v>1</v>
      </c>
      <c r="I459" s="38">
        <f t="shared" si="15"/>
        <v>427</v>
      </c>
      <c r="J459" s="38" t="str">
        <f t="shared" si="14"/>
        <v>update entity set  athleticsposmale=35  where categoryid=1 and name = '樂善堂小學';</v>
      </c>
    </row>
    <row r="460" spans="1:10">
      <c r="A460" s="36" t="str">
        <f>"athleticsposfemale="&amp;D460</f>
        <v>athleticsposfemale=20</v>
      </c>
      <c r="B460" s="35" t="s">
        <v>714</v>
      </c>
      <c r="C460" s="35" t="s">
        <v>715</v>
      </c>
      <c r="D460" s="35" t="s">
        <v>165</v>
      </c>
      <c r="E460" s="38" t="e">
        <f>VLOOKUP(C460, [1]PrimarySport!$A$2:$C$113, 2, FALSE)</f>
        <v>#N/A</v>
      </c>
      <c r="F460" s="38" t="e">
        <f>VLOOKUP(C460, [1]PrimarySport!$A$2:$C$113, 3, FALSE)</f>
        <v>#N/A</v>
      </c>
      <c r="H460">
        <v>1</v>
      </c>
      <c r="I460" s="38">
        <f t="shared" si="15"/>
        <v>428</v>
      </c>
      <c r="J460" s="38" t="str">
        <f t="shared" si="14"/>
        <v>update entity set  athleticsposfemale=20  where categoryid=1 and name = '樂善堂小學';</v>
      </c>
    </row>
    <row r="461" spans="1:10">
      <c r="A461" s="36" t="str">
        <f>"athleticsposmale="&amp;D461</f>
        <v>athleticsposmale=165</v>
      </c>
      <c r="B461" s="35" t="s">
        <v>415</v>
      </c>
      <c r="C461" s="35" t="s">
        <v>416</v>
      </c>
      <c r="D461" s="35" t="s">
        <v>161</v>
      </c>
      <c r="E461" s="38" t="e">
        <f>VLOOKUP(C461, [1]PrimarySport!$A$2:$C$113, 2, FALSE)</f>
        <v>#N/A</v>
      </c>
      <c r="F461" s="38" t="e">
        <f>VLOOKUP(C461, [1]PrimarySport!$A$2:$C$113, 3, FALSE)</f>
        <v>#N/A</v>
      </c>
      <c r="H461">
        <v>1</v>
      </c>
      <c r="I461" s="38">
        <f t="shared" si="15"/>
        <v>429</v>
      </c>
      <c r="J461" s="38" t="str">
        <f t="shared" si="14"/>
        <v>update entity set  athleticsposmale=165  where categoryid=1 and name = '樂善堂楊仲明學校';</v>
      </c>
    </row>
    <row r="462" spans="1:10">
      <c r="A462" s="36" t="str">
        <f>"athleticsposfemale="&amp;D462</f>
        <v>athleticsposfemale=95</v>
      </c>
      <c r="B462" s="35" t="s">
        <v>415</v>
      </c>
      <c r="C462" s="35" t="s">
        <v>416</v>
      </c>
      <c r="D462" s="35" t="s">
        <v>309</v>
      </c>
      <c r="E462" s="38" t="e">
        <f>VLOOKUP(C462, [1]PrimarySport!$A$2:$C$113, 2, FALSE)</f>
        <v>#N/A</v>
      </c>
      <c r="F462" s="38" t="e">
        <f>VLOOKUP(C462, [1]PrimarySport!$A$2:$C$113, 3, FALSE)</f>
        <v>#N/A</v>
      </c>
      <c r="H462">
        <v>1</v>
      </c>
      <c r="I462" s="38">
        <f t="shared" si="15"/>
        <v>430</v>
      </c>
      <c r="J462" s="38" t="str">
        <f t="shared" si="14"/>
        <v>update entity set  athleticsposfemale=95  where categoryid=1 and name = '樂善堂楊仲明學校';</v>
      </c>
    </row>
    <row r="463" spans="1:10">
      <c r="A463" s="36" t="str">
        <f>"athleticsposmale="&amp;D463</f>
        <v>athleticsposmale=282</v>
      </c>
      <c r="B463" s="35" t="s">
        <v>209</v>
      </c>
      <c r="C463" s="35" t="s">
        <v>418</v>
      </c>
      <c r="D463" s="35" t="s">
        <v>419</v>
      </c>
      <c r="E463" s="38" t="e">
        <f>VLOOKUP(C463, [1]PrimarySport!$A$2:$C$113, 2, FALSE)</f>
        <v>#N/A</v>
      </c>
      <c r="F463" s="38" t="e">
        <f>VLOOKUP(C463, [1]PrimarySport!$A$2:$C$113, 3, FALSE)</f>
        <v>#N/A</v>
      </c>
      <c r="H463">
        <v>1</v>
      </c>
      <c r="I463" s="38">
        <f t="shared" si="15"/>
        <v>431</v>
      </c>
      <c r="J463" s="38" t="str">
        <f t="shared" si="14"/>
        <v>update entity set  athleticsposmale=282  where categoryid=1 and name = '樂華天主教小學';</v>
      </c>
    </row>
    <row r="464" spans="1:10">
      <c r="A464" s="36" t="str">
        <f>"athleticsposfemale="&amp;D464</f>
        <v>athleticsposfemale=256</v>
      </c>
      <c r="B464" s="35" t="s">
        <v>209</v>
      </c>
      <c r="C464" s="35" t="s">
        <v>418</v>
      </c>
      <c r="D464" s="35" t="s">
        <v>510</v>
      </c>
      <c r="E464" s="38" t="e">
        <f>VLOOKUP(C464, [1]PrimarySport!$A$2:$C$113, 2, FALSE)</f>
        <v>#N/A</v>
      </c>
      <c r="F464" s="38" t="e">
        <f>VLOOKUP(C464, [1]PrimarySport!$A$2:$C$113, 3, FALSE)</f>
        <v>#N/A</v>
      </c>
      <c r="H464">
        <v>1</v>
      </c>
      <c r="I464" s="38">
        <f t="shared" si="15"/>
        <v>432</v>
      </c>
      <c r="J464" s="38" t="str">
        <f t="shared" si="14"/>
        <v>update entity set  athleticsposfemale=256  where categoryid=1 and name = '樂華天主教小學';</v>
      </c>
    </row>
    <row r="465" spans="1:10">
      <c r="A465" s="36" t="str">
        <f>"athleticsposmale="&amp;D465</f>
        <v>athleticsposmale=64</v>
      </c>
      <c r="B465" s="36" t="s">
        <v>192</v>
      </c>
      <c r="C465" s="36" t="s">
        <v>193</v>
      </c>
      <c r="D465" s="36" t="s">
        <v>194</v>
      </c>
      <c r="E465" s="38" t="e">
        <f>VLOOKUP(C465, [1]PrimarySport!$A$2:$C$113, 2, FALSE)</f>
        <v>#N/A</v>
      </c>
      <c r="F465" s="38" t="e">
        <f>VLOOKUP(C465, [1]PrimarySport!$A$2:$C$113, 3, FALSE)</f>
        <v>#N/A</v>
      </c>
      <c r="H465">
        <v>1</v>
      </c>
      <c r="I465" s="38">
        <f t="shared" si="15"/>
        <v>433</v>
      </c>
      <c r="J465" s="38" t="str">
        <f t="shared" si="14"/>
        <v>update entity set  athleticsposmale=64  where categoryid=1 and name = '鴨脷洲街坊學校';</v>
      </c>
    </row>
    <row r="466" spans="1:10">
      <c r="A466" s="36" t="str">
        <f>"athleticsposfemale="&amp;D466</f>
        <v>athleticsposfemale=40</v>
      </c>
      <c r="B466" s="36" t="s">
        <v>192</v>
      </c>
      <c r="C466" s="36" t="s">
        <v>193</v>
      </c>
      <c r="D466" s="36" t="s">
        <v>312</v>
      </c>
      <c r="E466" s="38" t="e">
        <f>VLOOKUP(C466, [1]PrimarySport!$A$2:$C$113, 2, FALSE)</f>
        <v>#N/A</v>
      </c>
      <c r="F466" s="38" t="e">
        <f>VLOOKUP(C466, [1]PrimarySport!$A$2:$C$113, 3, FALSE)</f>
        <v>#N/A</v>
      </c>
      <c r="H466">
        <v>1</v>
      </c>
      <c r="I466" s="38">
        <f t="shared" si="15"/>
        <v>434</v>
      </c>
      <c r="J466" s="38" t="str">
        <f t="shared" si="14"/>
        <v>update entity set  athleticsposfemale=40  where categoryid=1 and name = '鴨脷洲街坊學校';</v>
      </c>
    </row>
    <row r="467" spans="1:10">
      <c r="A467" s="36" t="str">
        <f>"athleticsposmale=" &amp;D467</f>
        <v>athleticsposmale=249</v>
      </c>
      <c r="B467" s="36" t="s">
        <v>114</v>
      </c>
      <c r="C467" s="36" t="s">
        <v>115</v>
      </c>
      <c r="D467" s="36" t="s">
        <v>140</v>
      </c>
      <c r="E467" s="38" t="e">
        <f>VLOOKUP(C467, [1]PrimarySport!$A$2:$C$113, 2, FALSE)</f>
        <v>#N/A</v>
      </c>
      <c r="F467" s="38" t="e">
        <f>VLOOKUP(C467, [1]PrimarySport!$A$2:$C$113, 3, FALSE)</f>
        <v>#N/A</v>
      </c>
      <c r="H467">
        <v>1</v>
      </c>
      <c r="I467" s="38">
        <f t="shared" si="15"/>
        <v>435</v>
      </c>
      <c r="J467" s="38" t="str">
        <f t="shared" si="14"/>
        <v>update entity set  athleticsposmale=249  where categoryid=1 and name = '勵志會梁李秀娛紀念小學';</v>
      </c>
    </row>
    <row r="468" spans="1:10">
      <c r="A468" s="36" t="str">
        <f>"athleticsposfemale="&amp;D468</f>
        <v>athleticsposfemale=229</v>
      </c>
      <c r="B468" s="36" t="s">
        <v>114</v>
      </c>
      <c r="C468" s="36" t="s">
        <v>115</v>
      </c>
      <c r="D468" s="36" t="s">
        <v>183</v>
      </c>
      <c r="E468" s="38" t="e">
        <f>VLOOKUP(C468, [1]PrimarySport!$A$2:$C$113, 2, FALSE)</f>
        <v>#N/A</v>
      </c>
      <c r="F468" s="38" t="e">
        <f>VLOOKUP(C468, [1]PrimarySport!$A$2:$C$113, 3, FALSE)</f>
        <v>#N/A</v>
      </c>
      <c r="H468">
        <v>1</v>
      </c>
      <c r="I468" s="38">
        <f t="shared" si="15"/>
        <v>436</v>
      </c>
      <c r="J468" s="38" t="str">
        <f t="shared" si="14"/>
        <v>update entity set  athleticsposfemale=229  where categoryid=1 and name = '勵志會梁李秀娛紀念小學';</v>
      </c>
    </row>
    <row r="469" spans="1:10">
      <c r="A469" s="36" t="str">
        <f>"athleticsposmale="&amp;D469</f>
        <v>athleticsposmale=376</v>
      </c>
      <c r="B469" s="36" t="s">
        <v>566</v>
      </c>
      <c r="C469" s="36" t="s">
        <v>567</v>
      </c>
      <c r="D469" s="36" t="s">
        <v>568</v>
      </c>
      <c r="E469" s="38" t="e">
        <f>VLOOKUP(C469, [1]PrimarySport!$A$2:$C$113, 2, FALSE)</f>
        <v>#N/A</v>
      </c>
      <c r="F469" s="38" t="e">
        <f>VLOOKUP(C469, [1]PrimarySport!$A$2:$C$113, 3, FALSE)</f>
        <v>#N/A</v>
      </c>
      <c r="H469">
        <v>1</v>
      </c>
      <c r="I469" s="38">
        <f t="shared" si="15"/>
        <v>437</v>
      </c>
      <c r="J469" s="38" t="str">
        <f t="shared" si="14"/>
        <v>update entity set  athleticsposmale=376  where categoryid=1 and name = '嶺南大學香港同學會小學';</v>
      </c>
    </row>
    <row r="470" spans="1:10">
      <c r="A470" s="36" t="str">
        <f>"athleticsposfemale="&amp;D470</f>
        <v>athleticsposfemale=65</v>
      </c>
      <c r="B470" s="36" t="s">
        <v>566</v>
      </c>
      <c r="C470" s="36" t="s">
        <v>567</v>
      </c>
      <c r="D470" s="36" t="s">
        <v>147</v>
      </c>
      <c r="E470" s="38" t="e">
        <f>VLOOKUP(C470, [1]PrimarySport!$A$2:$C$113, 2, FALSE)</f>
        <v>#N/A</v>
      </c>
      <c r="F470" s="38" t="e">
        <f>VLOOKUP(C470, [1]PrimarySport!$A$2:$C$113, 3, FALSE)</f>
        <v>#N/A</v>
      </c>
      <c r="H470">
        <v>1</v>
      </c>
      <c r="I470" s="38">
        <f t="shared" si="15"/>
        <v>438</v>
      </c>
      <c r="J470" s="38" t="str">
        <f t="shared" si="14"/>
        <v>update entity set  athleticsposfemale=65  where categoryid=1 and name = '嶺南大學香港同學會小學';</v>
      </c>
    </row>
    <row r="471" spans="1:10">
      <c r="A471" s="36" t="str">
        <f>"athleticsposmale="&amp;D471</f>
        <v>athleticsposmale=415</v>
      </c>
      <c r="B471" s="36" t="s">
        <v>545</v>
      </c>
      <c r="C471" s="36" t="s">
        <v>546</v>
      </c>
      <c r="D471" s="36" t="s">
        <v>547</v>
      </c>
      <c r="E471" s="38" t="e">
        <f>VLOOKUP(C471, [1]PrimarySport!$A$2:$C$113, 2, FALSE)</f>
        <v>#N/A</v>
      </c>
      <c r="F471" s="38" t="e">
        <f>VLOOKUP(C471, [1]PrimarySport!$A$2:$C$113, 3, FALSE)</f>
        <v>#N/A</v>
      </c>
      <c r="H471">
        <v>1</v>
      </c>
      <c r="I471" s="38">
        <f t="shared" si="15"/>
        <v>439</v>
      </c>
      <c r="J471" s="38" t="str">
        <f t="shared" si="14"/>
        <v>update entity set  athleticsposmale=415  where categoryid=1 and name = '鮮魚行學校';</v>
      </c>
    </row>
    <row r="472" spans="1:10">
      <c r="A472" s="36" t="str">
        <f>"athleticsposfemale="&amp;D472</f>
        <v>athleticsposfemale=40</v>
      </c>
      <c r="B472" s="36" t="s">
        <v>545</v>
      </c>
      <c r="C472" s="36" t="s">
        <v>546</v>
      </c>
      <c r="D472" s="36" t="s">
        <v>312</v>
      </c>
      <c r="E472" s="38" t="e">
        <f>VLOOKUP(C472, [1]PrimarySport!$A$2:$C$113, 2, FALSE)</f>
        <v>#N/A</v>
      </c>
      <c r="F472" s="38" t="e">
        <f>VLOOKUP(C472, [1]PrimarySport!$A$2:$C$113, 3, FALSE)</f>
        <v>#N/A</v>
      </c>
      <c r="H472">
        <v>1</v>
      </c>
      <c r="I472" s="38">
        <f t="shared" si="15"/>
        <v>440</v>
      </c>
      <c r="J472" s="38" t="str">
        <f t="shared" si="14"/>
        <v>update entity set  athleticsposfemale=40  where categoryid=1 and name = '鮮魚行學校';</v>
      </c>
    </row>
    <row r="473" spans="1:10">
      <c r="A473" s="36" t="str">
        <f>"athleticsposmale="&amp;D473</f>
        <v>athleticsposmale=484</v>
      </c>
      <c r="B473" s="36" t="s">
        <v>412</v>
      </c>
      <c r="C473" s="36" t="s">
        <v>413</v>
      </c>
      <c r="D473" s="36" t="s">
        <v>64</v>
      </c>
      <c r="E473" s="38" t="e">
        <f>VLOOKUP(C473, [1]PrimarySport!$A$2:$C$113, 2, FALSE)</f>
        <v>#N/A</v>
      </c>
      <c r="F473" s="38" t="e">
        <f>VLOOKUP(C473, [1]PrimarySport!$A$2:$C$113, 3, FALSE)</f>
        <v>#N/A</v>
      </c>
      <c r="H473">
        <v>1</v>
      </c>
      <c r="I473" s="38">
        <f t="shared" si="15"/>
        <v>441</v>
      </c>
      <c r="J473" s="38" t="str">
        <f t="shared" si="14"/>
        <v>update entity set  athleticsposmale=484  where categoryid=1 and name = '藍田循道衛理小學';</v>
      </c>
    </row>
    <row r="474" spans="1:10">
      <c r="A474" s="36" t="str">
        <f>"athleticsposfemale="&amp;D474</f>
        <v>athleticsposfemale=367</v>
      </c>
      <c r="B474" s="36" t="s">
        <v>412</v>
      </c>
      <c r="C474" s="36" t="s">
        <v>413</v>
      </c>
      <c r="D474" s="36" t="s">
        <v>509</v>
      </c>
      <c r="E474" s="38" t="e">
        <f>VLOOKUP(C474, [1]PrimarySport!$A$2:$C$113, 2, FALSE)</f>
        <v>#N/A</v>
      </c>
      <c r="F474" s="38" t="e">
        <f>VLOOKUP(C474, [1]PrimarySport!$A$2:$C$113, 3, FALSE)</f>
        <v>#N/A</v>
      </c>
      <c r="H474">
        <v>1</v>
      </c>
      <c r="I474" s="38">
        <f t="shared" si="15"/>
        <v>442</v>
      </c>
      <c r="J474" s="38" t="str">
        <f t="shared" si="14"/>
        <v>update entity set  athleticsposfemale=367  where categoryid=1 and name = '藍田循道衛理小學';</v>
      </c>
    </row>
    <row r="475" spans="1:10">
      <c r="A475" s="36" t="str">
        <f>"athleticsposmale=" &amp;D475</f>
        <v>athleticsposmale=89</v>
      </c>
      <c r="B475" s="36" t="s">
        <v>78</v>
      </c>
      <c r="C475" s="36" t="s">
        <v>79</v>
      </c>
      <c r="D475" s="36" t="s">
        <v>126</v>
      </c>
      <c r="E475" s="38" t="e">
        <f>VLOOKUP(C475, [1]PrimarySport!$A$2:$C$113, 2, FALSE)</f>
        <v>#N/A</v>
      </c>
      <c r="F475" s="38" t="e">
        <f>VLOOKUP(C475, [1]PrimarySport!$A$2:$C$113, 3, FALSE)</f>
        <v>#N/A</v>
      </c>
      <c r="H475">
        <v>1</v>
      </c>
      <c r="I475" s="38">
        <f t="shared" si="15"/>
        <v>443</v>
      </c>
      <c r="J475" s="38" t="str">
        <f t="shared" si="14"/>
        <v>update entity set  athleticsposmale=89  where categoryid=1 and name = '寶血小學';</v>
      </c>
    </row>
    <row r="476" spans="1:10">
      <c r="A476" s="36" t="str">
        <f>"athleticsposfemale="&amp;D476</f>
        <v>athleticsposfemale=127</v>
      </c>
      <c r="B476" s="36" t="s">
        <v>78</v>
      </c>
      <c r="C476" s="36" t="s">
        <v>79</v>
      </c>
      <c r="D476" s="36" t="s">
        <v>52</v>
      </c>
      <c r="E476" s="38" t="e">
        <f>VLOOKUP(C476, [1]PrimarySport!$A$2:$C$113, 2, FALSE)</f>
        <v>#N/A</v>
      </c>
      <c r="F476" s="38" t="e">
        <f>VLOOKUP(C476, [1]PrimarySport!$A$2:$C$113, 3, FALSE)</f>
        <v>#N/A</v>
      </c>
      <c r="H476">
        <v>1</v>
      </c>
      <c r="I476" s="38">
        <f t="shared" si="15"/>
        <v>444</v>
      </c>
      <c r="J476" s="38" t="str">
        <f t="shared" si="14"/>
        <v>update entity set  athleticsposfemale=127  where categoryid=1 and name = '寶血小學';</v>
      </c>
    </row>
    <row r="477" spans="1:10">
      <c r="A477" s="36" t="str">
        <f>"athleticsposmale="&amp;D477</f>
        <v>athleticsposmale=524</v>
      </c>
      <c r="B477" s="36" t="s">
        <v>556</v>
      </c>
      <c r="C477" s="36" t="s">
        <v>557</v>
      </c>
      <c r="D477" s="36" t="s">
        <v>558</v>
      </c>
      <c r="E477" s="38" t="e">
        <f>VLOOKUP(C477, [1]PrimarySport!$A$2:$C$113, 2, FALSE)</f>
        <v>#N/A</v>
      </c>
      <c r="F477" s="38" t="e">
        <f>VLOOKUP(C477, [1]PrimarySport!$A$2:$C$113, 3, FALSE)</f>
        <v>#N/A</v>
      </c>
      <c r="H477">
        <v>1</v>
      </c>
      <c r="I477" s="38">
        <f t="shared" si="15"/>
        <v>445</v>
      </c>
      <c r="J477" s="38" t="str">
        <f t="shared" si="14"/>
        <v>update entity set  athleticsposmale=524  where categoryid=1 and name = '寶血會嘉靈學校';</v>
      </c>
    </row>
    <row r="478" spans="1:10">
      <c r="A478" s="36" t="str">
        <f>"athleticsposfemale="&amp;D478</f>
        <v>athleticsposfemale=262</v>
      </c>
      <c r="B478" s="36" t="s">
        <v>556</v>
      </c>
      <c r="C478" s="36" t="s">
        <v>557</v>
      </c>
      <c r="D478" s="36" t="s">
        <v>646</v>
      </c>
      <c r="E478" s="38" t="e">
        <f>VLOOKUP(C478, [1]PrimarySport!$A$2:$C$113, 2, FALSE)</f>
        <v>#N/A</v>
      </c>
      <c r="F478" s="38" t="e">
        <f>VLOOKUP(C478, [1]PrimarySport!$A$2:$C$113, 3, FALSE)</f>
        <v>#N/A</v>
      </c>
      <c r="H478">
        <v>1</v>
      </c>
      <c r="I478" s="38">
        <f t="shared" si="15"/>
        <v>446</v>
      </c>
      <c r="J478" s="38" t="str">
        <f t="shared" si="14"/>
        <v>update entity set  athleticsposfemale=262  where categoryid=1 and name = '寶血會嘉靈學校';</v>
      </c>
    </row>
    <row r="479" spans="1:10">
      <c r="A479" s="36" t="str">
        <f>"athleticsposmale=" &amp;D479</f>
        <v>athleticsposmale=106</v>
      </c>
      <c r="B479" s="36" t="s">
        <v>54</v>
      </c>
      <c r="C479" s="36" t="s">
        <v>55</v>
      </c>
      <c r="D479" s="36" t="s">
        <v>10</v>
      </c>
      <c r="E479" s="38" t="e">
        <f>VLOOKUP(C479, [1]PrimarySport!$A$2:$C$113, 2, FALSE)</f>
        <v>#N/A</v>
      </c>
      <c r="F479" s="38" t="e">
        <f>VLOOKUP(C479, [1]PrimarySport!$A$2:$C$113, 3, FALSE)</f>
        <v>#N/A</v>
      </c>
      <c r="H479">
        <v>1</v>
      </c>
      <c r="I479" s="38">
        <f t="shared" si="15"/>
        <v>447</v>
      </c>
      <c r="J479" s="38" t="str">
        <f t="shared" si="14"/>
        <v>update entity set  athleticsposmale=106  where categoryid=1 and name = '寶覺小學';</v>
      </c>
    </row>
    <row r="480" spans="1:10">
      <c r="A480" s="36" t="str">
        <f>"athleticsposfemale="&amp;D480</f>
        <v>athleticsposfemale=15</v>
      </c>
      <c r="B480" s="36" t="s">
        <v>54</v>
      </c>
      <c r="C480" s="36" t="s">
        <v>55</v>
      </c>
      <c r="D480" s="36" t="s">
        <v>168</v>
      </c>
      <c r="E480" s="38" t="e">
        <f>VLOOKUP(C480, [1]PrimarySport!$A$2:$C$113, 2, FALSE)</f>
        <v>#N/A</v>
      </c>
      <c r="F480" s="38" t="e">
        <f>VLOOKUP(C480, [1]PrimarySport!$A$2:$C$113, 3, FALSE)</f>
        <v>#N/A</v>
      </c>
      <c r="H480">
        <v>1</v>
      </c>
      <c r="I480" s="38">
        <f t="shared" si="15"/>
        <v>448</v>
      </c>
      <c r="J480" s="38" t="str">
        <f t="shared" si="14"/>
        <v>update entity set  athleticsposfemale=15  where categoryid=1 and name = '寶覺小學';</v>
      </c>
    </row>
    <row r="481" spans="1:10">
      <c r="A481" s="36" t="str">
        <f>"athleticsposmale="&amp;D481</f>
        <v>athleticsposmale=305</v>
      </c>
      <c r="B481" s="36" t="s">
        <v>428</v>
      </c>
      <c r="C481" s="36" t="s">
        <v>429</v>
      </c>
      <c r="D481" s="36" t="s">
        <v>350</v>
      </c>
      <c r="E481" s="38" t="e">
        <f>VLOOKUP(C481, [1]PrimarySport!$A$2:$C$113, 2, FALSE)</f>
        <v>#N/A</v>
      </c>
      <c r="F481" s="38" t="e">
        <f>VLOOKUP(C481, [1]PrimarySport!$A$2:$C$113, 3, FALSE)</f>
        <v>#N/A</v>
      </c>
      <c r="H481">
        <v>1</v>
      </c>
      <c r="I481" s="38">
        <f t="shared" si="15"/>
        <v>449</v>
      </c>
      <c r="J481" s="38" t="str">
        <f t="shared" si="14"/>
        <v>update entity set  athleticsposmale=305  where categoryid=1 and name = '獻主會小學';</v>
      </c>
    </row>
    <row r="482" spans="1:10">
      <c r="A482" s="36" t="str">
        <f>"athleticsposfemale="&amp;D482</f>
        <v>athleticsposfemale=125</v>
      </c>
      <c r="B482" s="36" t="s">
        <v>428</v>
      </c>
      <c r="C482" s="36" t="s">
        <v>429</v>
      </c>
      <c r="D482" s="36" t="s">
        <v>48</v>
      </c>
      <c r="E482" s="38" t="e">
        <f>VLOOKUP(C482, [1]PrimarySport!$A$2:$C$113, 2, FALSE)</f>
        <v>#N/A</v>
      </c>
      <c r="F482" s="38" t="e">
        <f>VLOOKUP(C482, [1]PrimarySport!$A$2:$C$113, 3, FALSE)</f>
        <v>#N/A</v>
      </c>
      <c r="H482">
        <v>1</v>
      </c>
      <c r="I482" s="38">
        <f t="shared" si="15"/>
        <v>450</v>
      </c>
      <c r="J482" s="38" t="str">
        <f t="shared" si="14"/>
        <v>update entity set  athleticsposfemale=125  where categoryid=1 and name = '獻主會小學';</v>
      </c>
    </row>
    <row r="483" spans="1:10">
      <c r="A483" s="36" t="str">
        <f>"athleticsposmale="&amp;D483</f>
        <v>athleticsposmale=330</v>
      </c>
      <c r="B483" s="36" t="s">
        <v>460</v>
      </c>
      <c r="C483" s="36" t="s">
        <v>732</v>
      </c>
      <c r="D483" s="36" t="s">
        <v>412</v>
      </c>
      <c r="E483" s="38" t="e">
        <f>VLOOKUP(C483, [1]PrimarySport!$A$2:$C$113, 2, FALSE)</f>
        <v>#N/A</v>
      </c>
      <c r="F483" s="38" t="e">
        <f>VLOOKUP(C483, [1]PrimarySport!$A$2:$C$113, 3, FALSE)</f>
        <v>#N/A</v>
      </c>
      <c r="H483">
        <v>1</v>
      </c>
      <c r="I483" s="38">
        <f t="shared" si="15"/>
        <v>451</v>
      </c>
      <c r="J483" s="38" t="str">
        <f t="shared" si="14"/>
        <v>update entity set  athleticsposmale=330  where categoryid=1 and name = '獻主會溥仁小學';</v>
      </c>
    </row>
    <row r="484" spans="1:10">
      <c r="A484" s="36" t="str">
        <f>"athleticsposfemale="&amp;D484</f>
        <v>athleticsposfemale=59</v>
      </c>
      <c r="B484" s="36" t="s">
        <v>460</v>
      </c>
      <c r="C484" s="36" t="s">
        <v>732</v>
      </c>
      <c r="D484" s="36" t="s">
        <v>205</v>
      </c>
      <c r="E484" s="38" t="e">
        <f>VLOOKUP(C484, [1]PrimarySport!$A$2:$C$113, 2, FALSE)</f>
        <v>#N/A</v>
      </c>
      <c r="F484" s="38" t="e">
        <f>VLOOKUP(C484, [1]PrimarySport!$A$2:$C$113, 3, FALSE)</f>
        <v>#N/A</v>
      </c>
      <c r="H484">
        <v>1</v>
      </c>
      <c r="I484" s="38">
        <f t="shared" si="15"/>
        <v>452</v>
      </c>
      <c r="J484" s="38" t="str">
        <f t="shared" si="14"/>
        <v>update entity set  athleticsposfemale=59  where categoryid=1 and name = '獻主會溥仁小學';</v>
      </c>
    </row>
    <row r="485" spans="1:10">
      <c r="A485" s="36" t="str">
        <f>"athleticsposmale="&amp;D485</f>
        <v>athleticsposmale=161</v>
      </c>
      <c r="B485" s="36" t="s">
        <v>481</v>
      </c>
      <c r="C485" s="36" t="s">
        <v>482</v>
      </c>
      <c r="D485" s="36" t="s">
        <v>483</v>
      </c>
      <c r="E485" s="38" t="e">
        <f>VLOOKUP(C485, [1]PrimarySport!$A$2:$C$113, 2, FALSE)</f>
        <v>#N/A</v>
      </c>
      <c r="F485" s="38" t="e">
        <f>VLOOKUP(C485, [1]PrimarySport!$A$2:$C$113, 3, FALSE)</f>
        <v>#N/A</v>
      </c>
      <c r="H485">
        <v>1</v>
      </c>
      <c r="I485" s="38">
        <f t="shared" si="15"/>
        <v>453</v>
      </c>
      <c r="J485" s="38" t="str">
        <f t="shared" si="14"/>
        <v>update entity set  athleticsposmale=161  where categoryid=1 and name = '獻主會聖馬善樂小學';</v>
      </c>
    </row>
    <row r="486" spans="1:10">
      <c r="A486" s="36" t="str">
        <f>"athleticsposfemale="&amp;D486</f>
        <v>athleticsposfemale=120</v>
      </c>
      <c r="B486" s="36" t="s">
        <v>481</v>
      </c>
      <c r="C486" s="36" t="s">
        <v>482</v>
      </c>
      <c r="D486" s="36" t="s">
        <v>38</v>
      </c>
      <c r="E486" s="38" t="e">
        <f>VLOOKUP(C486, [1]PrimarySport!$A$2:$C$113, 2, FALSE)</f>
        <v>#N/A</v>
      </c>
      <c r="F486" s="38" t="e">
        <f>VLOOKUP(C486, [1]PrimarySport!$A$2:$C$113, 3, FALSE)</f>
        <v>#N/A</v>
      </c>
      <c r="H486">
        <v>1</v>
      </c>
      <c r="I486" s="38">
        <f t="shared" si="15"/>
        <v>454</v>
      </c>
      <c r="J486" s="38" t="str">
        <f t="shared" si="14"/>
        <v>update entity set  athleticsposfemale=120  where categoryid=1 and name = '獻主會聖馬善樂小學';</v>
      </c>
    </row>
    <row r="487" spans="1:10">
      <c r="A487" s="36" t="str">
        <f>"athleticsposmale="&amp;D487</f>
        <v>athleticsposmale=278</v>
      </c>
      <c r="B487" s="36" t="s">
        <v>698</v>
      </c>
      <c r="C487" s="36" t="s">
        <v>699</v>
      </c>
      <c r="D487" s="36" t="s">
        <v>700</v>
      </c>
      <c r="E487" s="38" t="e">
        <f>VLOOKUP(C487, [1]PrimarySport!$A$2:$C$113, 2, FALSE)</f>
        <v>#N/A</v>
      </c>
      <c r="F487" s="38" t="e">
        <f>VLOOKUP(C487, [1]PrimarySport!$A$2:$C$113, 3, FALSE)</f>
        <v>#N/A</v>
      </c>
      <c r="H487">
        <v>1</v>
      </c>
      <c r="I487" s="38">
        <f t="shared" si="15"/>
        <v>455</v>
      </c>
      <c r="J487" s="38" t="str">
        <f t="shared" si="14"/>
        <v>update entity set  athleticsposmale=278  where categoryid=1 and name = '耀山學校';</v>
      </c>
    </row>
    <row r="488" spans="1:10">
      <c r="A488" s="36" t="str">
        <f>"athleticsposfemale="&amp;D488</f>
        <v>athleticsposfemale=85</v>
      </c>
      <c r="B488" s="36" t="s">
        <v>698</v>
      </c>
      <c r="C488" s="36" t="s">
        <v>699</v>
      </c>
      <c r="D488" s="36" t="s">
        <v>479</v>
      </c>
      <c r="E488" s="38" t="e">
        <f>VLOOKUP(C488, [1]PrimarySport!$A$2:$C$113, 2, FALSE)</f>
        <v>#N/A</v>
      </c>
      <c r="F488" s="38" t="e">
        <f>VLOOKUP(C488, [1]PrimarySport!$A$2:$C$113, 3, FALSE)</f>
        <v>#N/A</v>
      </c>
      <c r="H488">
        <v>1</v>
      </c>
      <c r="I488" s="38">
        <f t="shared" si="15"/>
        <v>456</v>
      </c>
      <c r="J488" s="38" t="str">
        <f t="shared" si="14"/>
        <v>update entity set  athleticsposfemale=85  where categoryid=1 and name = '耀山學校';</v>
      </c>
    </row>
    <row r="489" spans="1:10">
      <c r="A489" s="36" t="str">
        <f>"athleticsposmale=" &amp;D489</f>
        <v>athleticsposmale=451</v>
      </c>
      <c r="B489" s="36" t="s">
        <v>34</v>
      </c>
      <c r="C489" s="36" t="s">
        <v>35</v>
      </c>
      <c r="D489" s="36" t="s">
        <v>72</v>
      </c>
      <c r="E489" s="38" t="str">
        <f>VLOOKUP(C489, [1]PrimarySport!$A$2:$C$113, 2, FALSE)</f>
        <v>蘇浙小學（全日）</v>
      </c>
      <c r="F489" s="38" t="str">
        <f>VLOOKUP(C489, [1]PrimarySport!$A$2:$C$113, 3, FALSE)</f>
        <v>蘇浙小學（上午）</v>
      </c>
      <c r="G489" t="s">
        <v>777</v>
      </c>
      <c r="H489">
        <v>1</v>
      </c>
      <c r="I489" s="38">
        <f t="shared" si="15"/>
        <v>457</v>
      </c>
      <c r="J489" s="38" t="str">
        <f t="shared" si="14"/>
        <v>update entity set  athleticsposmale=451  where categoryid=1 and name = '蘇浙小學（全日）';</v>
      </c>
    </row>
    <row r="490" spans="1:10">
      <c r="A490" s="36" t="str">
        <f>"athleticsposmale=" &amp;D490</f>
        <v>athleticsposmale=451</v>
      </c>
      <c r="B490" s="36" t="s">
        <v>34</v>
      </c>
      <c r="C490" s="36" t="s">
        <v>35</v>
      </c>
      <c r="D490" s="36" t="s">
        <v>72</v>
      </c>
      <c r="E490" s="38" t="str">
        <f>VLOOKUP(C490, [1]PrimarySport!$A$2:$C$113, 2, FALSE)</f>
        <v>蘇浙小學（全日）</v>
      </c>
      <c r="F490" s="38" t="str">
        <f>VLOOKUP(C490, [1]PrimarySport!$A$2:$C$113, 3, FALSE)</f>
        <v>蘇浙小學（上午）</v>
      </c>
      <c r="G490" t="s">
        <v>778</v>
      </c>
      <c r="H490">
        <v>1</v>
      </c>
      <c r="I490" s="38">
        <f t="shared" si="15"/>
        <v>458</v>
      </c>
      <c r="J490" s="38" t="str">
        <f t="shared" si="14"/>
        <v>update entity set  athleticsposmale=451  where categoryid=1 and name = '蘇浙小學（上午）';</v>
      </c>
    </row>
    <row r="491" spans="1:10" ht="14.25">
      <c r="A491" s="17" t="str">
        <f>"athleticsposfemale="&amp;D491</f>
        <v>athleticsposfemale=351</v>
      </c>
      <c r="B491" s="37" t="s">
        <v>34</v>
      </c>
      <c r="C491" s="1" t="s">
        <v>810</v>
      </c>
      <c r="D491" s="37" t="s">
        <v>160</v>
      </c>
      <c r="E491" s="38" t="str">
        <f>VLOOKUP(C491, [1]PrimarySport!$A$2:$C$113, 2, FALSE)</f>
        <v>蘇浙小學（全日）</v>
      </c>
      <c r="F491" s="38" t="str">
        <f>VLOOKUP(C491, [1]PrimarySport!$A$2:$C$113, 3, FALSE)</f>
        <v>蘇浙小學（上午）</v>
      </c>
      <c r="G491" t="s">
        <v>777</v>
      </c>
      <c r="H491">
        <v>1</v>
      </c>
      <c r="I491" s="38">
        <f t="shared" si="15"/>
        <v>459</v>
      </c>
      <c r="J491" s="38" t="str">
        <f t="shared" si="14"/>
        <v>update entity set  athleticsposfemale=351  where categoryid=1 and name = '蘇浙小學（全日）';</v>
      </c>
    </row>
    <row r="492" spans="1:10">
      <c r="A492" s="38" t="str">
        <f>"athleticsposfemale="&amp;D492</f>
        <v>athleticsposfemale=351</v>
      </c>
      <c r="B492" s="37" t="s">
        <v>34</v>
      </c>
      <c r="C492" s="37" t="s">
        <v>35</v>
      </c>
      <c r="D492" s="37" t="s">
        <v>160</v>
      </c>
      <c r="E492" s="38" t="str">
        <f>VLOOKUP(C492, [1]PrimarySport!$A$2:$C$113, 2, FALSE)</f>
        <v>蘇浙小學（全日）</v>
      </c>
      <c r="F492" s="38" t="str">
        <f>VLOOKUP(C492, [1]PrimarySport!$A$2:$C$113, 3, FALSE)</f>
        <v>蘇浙小學（上午）</v>
      </c>
      <c r="G492" s="38" t="s">
        <v>778</v>
      </c>
      <c r="H492">
        <v>1</v>
      </c>
      <c r="I492" s="38">
        <f t="shared" si="15"/>
        <v>460</v>
      </c>
      <c r="J492" s="38" t="str">
        <f t="shared" si="14"/>
        <v>update entity set  athleticsposfemale=351  where categoryid=1 and name = '蘇浙小學（上午）';</v>
      </c>
    </row>
    <row r="493" spans="1:10">
      <c r="A493" s="38" t="str">
        <f>"athleticsposmale="&amp;D493</f>
        <v>athleticsposmale=255</v>
      </c>
      <c r="B493" s="37" t="s">
        <v>263</v>
      </c>
      <c r="C493" s="38" t="s">
        <v>407</v>
      </c>
      <c r="D493" s="37" t="s">
        <v>408</v>
      </c>
      <c r="E493" s="38" t="e">
        <f>VLOOKUP(C493, [1]PrimarySport!$A$2:$C$113, 2, FALSE)</f>
        <v>#N/A</v>
      </c>
      <c r="F493" s="38" t="e">
        <f>VLOOKUP(C493, [1]PrimarySport!$A$2:$C$113, 3, FALSE)</f>
        <v>#N/A</v>
      </c>
      <c r="H493">
        <v>1</v>
      </c>
      <c r="I493" s="38">
        <f t="shared" si="15"/>
        <v>461</v>
      </c>
      <c r="J493" s="38" t="str">
        <f t="shared" si="14"/>
        <v>update entity set  athleticsposmale=255  where categoryid=1 and name = '觀塘官立小學';</v>
      </c>
    </row>
    <row r="494" spans="1:10">
      <c r="A494" s="38" t="str">
        <f>"athleticsposfemale="&amp;D494</f>
        <v>athleticsposfemale=214</v>
      </c>
      <c r="B494" s="37" t="s">
        <v>263</v>
      </c>
      <c r="C494" s="37" t="s">
        <v>407</v>
      </c>
      <c r="D494" s="37" t="s">
        <v>229</v>
      </c>
      <c r="E494" s="38" t="e">
        <f>VLOOKUP(C494, [1]PrimarySport!$A$2:$C$113, 2, FALSE)</f>
        <v>#N/A</v>
      </c>
      <c r="F494" s="38" t="e">
        <f>VLOOKUP(C494, [1]PrimarySport!$A$2:$C$113, 3, FALSE)</f>
        <v>#N/A</v>
      </c>
      <c r="G494" s="38"/>
      <c r="H494">
        <v>1</v>
      </c>
      <c r="I494" s="38">
        <f t="shared" si="15"/>
        <v>462</v>
      </c>
      <c r="J494" s="38" t="str">
        <f t="shared" si="14"/>
        <v>update entity set  athleticsposfemale=214  where categoryid=1 and name = '觀塘官立小學';</v>
      </c>
    </row>
    <row r="495" spans="1:10">
      <c r="A495" s="38" t="str">
        <f>"athleticsposmale="&amp;D495</f>
        <v>athleticsposmale=192</v>
      </c>
      <c r="B495" s="37" t="s">
        <v>409</v>
      </c>
      <c r="C495" s="38" t="s">
        <v>410</v>
      </c>
      <c r="D495" s="37" t="s">
        <v>411</v>
      </c>
      <c r="E495" s="38" t="str">
        <f>VLOOKUP(C495, [1]PrimarySport!$A$2:$C$113, 2, FALSE)</f>
        <v>觀塘官立小學（秀明道）</v>
      </c>
      <c r="F495" s="38">
        <f>VLOOKUP(C495, [1]PrimarySport!$A$2:$C$113, 3, FALSE)</f>
        <v>1</v>
      </c>
      <c r="G495" t="s">
        <v>794</v>
      </c>
      <c r="H495">
        <v>1</v>
      </c>
      <c r="I495" s="38">
        <f t="shared" si="15"/>
        <v>463</v>
      </c>
      <c r="J495" s="38" t="str">
        <f t="shared" si="14"/>
        <v>update entity set  athleticsposmale=192  where categoryid=1 and name = '觀塘官立小學（秀明道）';</v>
      </c>
    </row>
    <row r="496" spans="1:10">
      <c r="A496" s="38" t="str">
        <f>"athleticsposfemale="&amp;D496</f>
        <v>athleticsposfemale=64</v>
      </c>
      <c r="B496" s="37" t="s">
        <v>409</v>
      </c>
      <c r="C496" s="37" t="s">
        <v>410</v>
      </c>
      <c r="D496" s="37" t="s">
        <v>194</v>
      </c>
      <c r="E496" s="38" t="str">
        <f>VLOOKUP(C496, [1]PrimarySport!$A$2:$C$113, 2, FALSE)</f>
        <v>觀塘官立小學（秀明道）</v>
      </c>
      <c r="F496" s="38">
        <f>VLOOKUP(C496, [1]PrimarySport!$A$2:$C$113, 3, FALSE)</f>
        <v>1</v>
      </c>
      <c r="G496" t="s">
        <v>794</v>
      </c>
      <c r="H496">
        <v>1</v>
      </c>
      <c r="I496" s="38">
        <f t="shared" si="15"/>
        <v>464</v>
      </c>
      <c r="J496" s="38" t="str">
        <f t="shared" si="14"/>
        <v>update entity set  athleticsposfemale=64  where categoryid=1 and name = '觀塘官立小學（秀明道）';</v>
      </c>
    </row>
    <row r="497" spans="1:10">
      <c r="A497" s="38" t="str">
        <f>"athleticsposmale=" &amp;D497</f>
        <v>athleticsposmale=67</v>
      </c>
      <c r="B497" s="37" t="s">
        <v>2</v>
      </c>
      <c r="C497" s="37" t="s">
        <v>3</v>
      </c>
      <c r="D497" s="37" t="s">
        <v>57</v>
      </c>
      <c r="E497" s="38" t="str">
        <f>VLOOKUP(C497, [1]PrimarySport!$A$2:$C$113, 2, FALSE)</f>
        <v>白普理小學</v>
      </c>
      <c r="F497" s="38">
        <f>VLOOKUP(C497, [1]PrimarySport!$A$2:$C$113, 3, FALSE)</f>
        <v>5</v>
      </c>
      <c r="G497" t="s">
        <v>772</v>
      </c>
      <c r="H497">
        <v>5</v>
      </c>
      <c r="I497" s="38">
        <f t="shared" si="15"/>
        <v>465</v>
      </c>
      <c r="J497" s="38" t="str">
        <f t="shared" si="14"/>
        <v>update entity set  athleticsposmale=67  where categoryid=5 and name = '白普理小學';</v>
      </c>
    </row>
    <row r="498" spans="1:10">
      <c r="A498" s="38" t="str">
        <f>"athleticsposfemale="&amp;D498</f>
        <v>athleticsposfemale=77</v>
      </c>
      <c r="B498" s="37" t="s">
        <v>2</v>
      </c>
      <c r="C498" s="37" t="s">
        <v>3</v>
      </c>
      <c r="D498" s="37" t="s">
        <v>146</v>
      </c>
      <c r="E498" s="38" t="str">
        <f>VLOOKUP(C498, [1]PrimarySport!$A$2:$C$113, 2, FALSE)</f>
        <v>白普理小學</v>
      </c>
      <c r="F498" s="38">
        <f>VLOOKUP(C498, [1]PrimarySport!$A$2:$C$113, 3, FALSE)</f>
        <v>5</v>
      </c>
      <c r="G498" t="s">
        <v>772</v>
      </c>
      <c r="H498">
        <v>5</v>
      </c>
      <c r="I498" s="38">
        <f t="shared" si="15"/>
        <v>466</v>
      </c>
      <c r="J498" s="38" t="str">
        <f t="shared" si="14"/>
        <v>update entity set  athleticsposfemale=77  where categoryid=5 and name = '白普理小學';</v>
      </c>
    </row>
    <row r="499" spans="1:10">
      <c r="A499" s="38" t="str">
        <f>"athleticsposmale=" &amp;D499</f>
        <v>athleticsposmale=0</v>
      </c>
      <c r="B499" s="37" t="s">
        <v>50</v>
      </c>
      <c r="C499" s="37" t="s">
        <v>51</v>
      </c>
      <c r="D499" s="37" t="s">
        <v>68</v>
      </c>
      <c r="E499" s="38" t="str">
        <f>VLOOKUP(C499, [1]PrimarySport!$A$2:$C$113, 2, FALSE)</f>
        <v>山頂小學</v>
      </c>
      <c r="F499" s="38">
        <f>VLOOKUP(C499, [1]PrimarySport!$A$2:$C$113, 3, FALSE)</f>
        <v>5</v>
      </c>
      <c r="G499" t="s">
        <v>780</v>
      </c>
      <c r="H499">
        <v>5</v>
      </c>
      <c r="I499" s="38">
        <f t="shared" si="15"/>
        <v>467</v>
      </c>
      <c r="J499" s="38" t="str">
        <f t="shared" si="14"/>
        <v>update entity set  athleticsposmale=0  where categoryid=5 and name = '山頂小學';</v>
      </c>
    </row>
    <row r="500" spans="1:10">
      <c r="A500" s="38" t="str">
        <f>"athleticsposfemale="&amp;D500</f>
        <v>athleticsposfemale=0</v>
      </c>
      <c r="B500" s="37" t="s">
        <v>50</v>
      </c>
      <c r="C500" s="37" t="s">
        <v>51</v>
      </c>
      <c r="D500" s="37" t="s">
        <v>68</v>
      </c>
      <c r="E500" s="38" t="str">
        <f>VLOOKUP(C500, [1]PrimarySport!$A$2:$C$113, 2, FALSE)</f>
        <v>山頂小學</v>
      </c>
      <c r="F500" s="38">
        <f>VLOOKUP(C500, [1]PrimarySport!$A$2:$C$113, 3, FALSE)</f>
        <v>5</v>
      </c>
      <c r="G500" t="s">
        <v>780</v>
      </c>
      <c r="H500">
        <v>5</v>
      </c>
      <c r="I500" s="38">
        <f t="shared" si="15"/>
        <v>468</v>
      </c>
      <c r="J500" s="38" t="str">
        <f t="shared" si="14"/>
        <v>update entity set  athleticsposfemale=0  where categoryid=5 and name = '山頂小學';</v>
      </c>
    </row>
    <row r="501" spans="1:10">
      <c r="A501" s="38" t="str">
        <f>"athleticsposmale="&amp;D501</f>
        <v>athleticsposmale=21</v>
      </c>
      <c r="B501" s="37" t="s">
        <v>405</v>
      </c>
      <c r="C501" s="37" t="s">
        <v>406</v>
      </c>
      <c r="D501" s="37" t="s">
        <v>224</v>
      </c>
      <c r="E501" s="38">
        <f>VLOOKUP(C501, [1]PrimarySport!$A$2:$C$113, 2, FALSE)</f>
        <v>0</v>
      </c>
      <c r="F501" s="38">
        <f>VLOOKUP(C501, [1]PrimarySport!$A$2:$C$113, 3, FALSE)</f>
        <v>5</v>
      </c>
      <c r="H501">
        <v>5</v>
      </c>
      <c r="I501" s="38">
        <f t="shared" si="15"/>
        <v>469</v>
      </c>
      <c r="J501" s="38" t="str">
        <f t="shared" si="14"/>
        <v>update entity set  athleticsposmale=21  where categoryid=5 and name = '九龍小學';</v>
      </c>
    </row>
    <row r="502" spans="1:10">
      <c r="A502" s="38" t="str">
        <f>"athleticsposfemale="&amp;D502</f>
        <v>athleticsposfemale=0</v>
      </c>
      <c r="B502" s="37" t="s">
        <v>405</v>
      </c>
      <c r="C502" s="37" t="s">
        <v>406</v>
      </c>
      <c r="D502" s="37" t="s">
        <v>68</v>
      </c>
      <c r="E502" s="38">
        <f>VLOOKUP(C502, [1]PrimarySport!$A$2:$C$113, 2, FALSE)</f>
        <v>0</v>
      </c>
      <c r="F502" s="38">
        <f>VLOOKUP(C502, [1]PrimarySport!$A$2:$C$113, 3, FALSE)</f>
        <v>5</v>
      </c>
      <c r="H502">
        <v>5</v>
      </c>
      <c r="I502" s="38">
        <f t="shared" si="15"/>
        <v>470</v>
      </c>
      <c r="J502" s="38" t="str">
        <f t="shared" si="14"/>
        <v>update entity set  athleticsposfemale=0  where categoryid=5 and name = '九龍小學';</v>
      </c>
    </row>
    <row r="503" spans="1:10">
      <c r="A503" s="38" t="str">
        <f>"athleticsposmale=" &amp;D503</f>
        <v>athleticsposmale=0</v>
      </c>
      <c r="B503" s="37" t="s">
        <v>26</v>
      </c>
      <c r="C503" s="37" t="s">
        <v>27</v>
      </c>
      <c r="D503" s="37" t="s">
        <v>68</v>
      </c>
      <c r="E503" s="38">
        <f>VLOOKUP(C503, [1]PrimarySport!$A$2:$C$113, 2, FALSE)</f>
        <v>0</v>
      </c>
      <c r="F503" s="38">
        <f>VLOOKUP(C503, [1]PrimarySport!$A$2:$C$113, 3, FALSE)</f>
        <v>5</v>
      </c>
      <c r="H503">
        <v>5</v>
      </c>
      <c r="I503" s="38">
        <f t="shared" si="15"/>
        <v>471</v>
      </c>
      <c r="J503" s="38" t="str">
        <f t="shared" si="14"/>
        <v>update entity set  athleticsposmale=0  where categoryid=5 and name = '己連拿小學';</v>
      </c>
    </row>
    <row r="504" spans="1:10">
      <c r="A504" s="38" t="str">
        <f>"athleticsposfemale="&amp;D504</f>
        <v>athleticsposfemale=0</v>
      </c>
      <c r="B504" s="37" t="s">
        <v>26</v>
      </c>
      <c r="C504" s="37" t="s">
        <v>27</v>
      </c>
      <c r="D504" s="37" t="s">
        <v>68</v>
      </c>
      <c r="E504" s="38">
        <f>VLOOKUP(C504, [1]PrimarySport!$A$2:$C$113, 2, FALSE)</f>
        <v>0</v>
      </c>
      <c r="F504" s="38">
        <f>VLOOKUP(C504, [1]PrimarySport!$A$2:$C$113, 3, FALSE)</f>
        <v>5</v>
      </c>
      <c r="H504">
        <v>5</v>
      </c>
      <c r="I504" s="38">
        <f t="shared" si="15"/>
        <v>472</v>
      </c>
      <c r="J504" s="38" t="str">
        <f t="shared" si="14"/>
        <v>update entity set  athleticsposfemale=0  where categoryid=5 and name = '己連拿小學';</v>
      </c>
    </row>
    <row r="505" spans="1:10">
      <c r="A505" s="38" t="str">
        <f>"athleticsposmale="&amp;D505</f>
        <v>athleticsposmale=0</v>
      </c>
      <c r="B505" s="37" t="s">
        <v>210</v>
      </c>
      <c r="C505" s="37" t="s">
        <v>211</v>
      </c>
      <c r="D505" s="37" t="s">
        <v>68</v>
      </c>
      <c r="E505" s="38">
        <f>VLOOKUP(C505, [1]PrimarySport!$A$2:$C$113, 2, FALSE)</f>
        <v>0</v>
      </c>
      <c r="F505" s="38">
        <f>VLOOKUP(C505, [1]PrimarySport!$A$2:$C$113, 3, FALSE)</f>
        <v>5</v>
      </c>
      <c r="H505">
        <v>5</v>
      </c>
      <c r="I505" s="38">
        <f t="shared" si="15"/>
        <v>473</v>
      </c>
      <c r="J505" s="38" t="str">
        <f t="shared" si="14"/>
        <v>update entity set  athleticsposmale=0  where categoryid=5 and name = '法國國際學校';</v>
      </c>
    </row>
    <row r="506" spans="1:10">
      <c r="A506" s="38" t="str">
        <f>"athleticsposfemale="&amp;D506</f>
        <v>athleticsposfemale=0</v>
      </c>
      <c r="B506" s="37" t="s">
        <v>210</v>
      </c>
      <c r="C506" s="37" t="s">
        <v>211</v>
      </c>
      <c r="D506" s="37" t="s">
        <v>68</v>
      </c>
      <c r="E506" s="38">
        <f>VLOOKUP(C506, [1]PrimarySport!$A$2:$C$113, 2, FALSE)</f>
        <v>0</v>
      </c>
      <c r="F506" s="38">
        <f>VLOOKUP(C506, [1]PrimarySport!$A$2:$C$113, 3, FALSE)</f>
        <v>5</v>
      </c>
      <c r="H506">
        <v>5</v>
      </c>
      <c r="I506" s="38">
        <f t="shared" si="15"/>
        <v>474</v>
      </c>
      <c r="J506" s="38" t="str">
        <f t="shared" si="14"/>
        <v>update entity set  athleticsposfemale=0  where categoryid=5 and name = '法國國際學校';</v>
      </c>
    </row>
    <row r="507" spans="1:10">
      <c r="A507" s="38" t="str">
        <f>"athleticsposmale="&amp;D507</f>
        <v>athleticsposmale=0</v>
      </c>
      <c r="B507" s="37" t="s">
        <v>257</v>
      </c>
      <c r="C507" s="37" t="s">
        <v>360</v>
      </c>
      <c r="D507" s="37" t="s">
        <v>68</v>
      </c>
      <c r="E507" s="38">
        <f>VLOOKUP(C507, [1]PrimarySport!$A$2:$C$113, 2, FALSE)</f>
        <v>0</v>
      </c>
      <c r="F507" s="38">
        <f>VLOOKUP(C507, [1]PrimarySport!$A$2:$C$113, 3, FALSE)</f>
        <v>5</v>
      </c>
      <c r="H507">
        <v>5</v>
      </c>
      <c r="I507" s="38">
        <f t="shared" si="15"/>
        <v>475</v>
      </c>
      <c r="J507" s="38" t="str">
        <f t="shared" si="14"/>
        <v>update entity set  athleticsposmale=0  where categoryid=5 and name = '宣道會劉平齋紀念國際學校';</v>
      </c>
    </row>
    <row r="508" spans="1:10">
      <c r="A508" s="38" t="str">
        <f>"athleticsposfemale="&amp;D508</f>
        <v>athleticsposfemale=0</v>
      </c>
      <c r="B508" s="37" t="s">
        <v>257</v>
      </c>
      <c r="C508" s="37" t="s">
        <v>360</v>
      </c>
      <c r="D508" s="37" t="s">
        <v>68</v>
      </c>
      <c r="E508" s="38">
        <f>VLOOKUP(C508, [1]PrimarySport!$A$2:$C$113, 2, FALSE)</f>
        <v>0</v>
      </c>
      <c r="F508" s="38">
        <f>VLOOKUP(C508, [1]PrimarySport!$A$2:$C$113, 3, FALSE)</f>
        <v>5</v>
      </c>
      <c r="H508">
        <v>5</v>
      </c>
      <c r="I508" s="38">
        <f t="shared" si="15"/>
        <v>476</v>
      </c>
      <c r="J508" s="38" t="str">
        <f t="shared" si="14"/>
        <v>update entity set  athleticsposfemale=0  where categoryid=5 and name = '宣道會劉平齋紀念國際學校';</v>
      </c>
    </row>
    <row r="509" spans="1:10">
      <c r="A509" s="38" t="str">
        <f>"athleticsposmale="&amp;D509</f>
        <v>athleticsposmale=0</v>
      </c>
      <c r="B509" s="37" t="s">
        <v>198</v>
      </c>
      <c r="C509" s="38" t="s">
        <v>199</v>
      </c>
      <c r="D509" s="37" t="s">
        <v>68</v>
      </c>
      <c r="E509" s="38" t="str">
        <f>VLOOKUP(C509, [1]PrimarySport!$A$2:$C$113, 2, FALSE)</f>
        <v>加拿大國際學校</v>
      </c>
      <c r="F509" s="38">
        <f>VLOOKUP(C509, [1]PrimarySport!$A$2:$C$113, 3, FALSE)</f>
        <v>5</v>
      </c>
      <c r="G509" t="s">
        <v>784</v>
      </c>
      <c r="H509">
        <v>5</v>
      </c>
      <c r="I509" s="38">
        <f t="shared" si="15"/>
        <v>477</v>
      </c>
      <c r="J509" s="38" t="str">
        <f t="shared" si="14"/>
        <v>update entity set  athleticsposmale=0  where categoryid=5 and name = '加拿大國際學校';</v>
      </c>
    </row>
    <row r="510" spans="1:10">
      <c r="A510" s="38" t="str">
        <f>"athleticsposfemale="&amp;D510</f>
        <v>athleticsposfemale=2</v>
      </c>
      <c r="B510" s="37" t="s">
        <v>198</v>
      </c>
      <c r="C510" s="37" t="s">
        <v>199</v>
      </c>
      <c r="D510" s="37" t="s">
        <v>314</v>
      </c>
      <c r="E510" s="38" t="str">
        <f>VLOOKUP(C510, [1]PrimarySport!$A$2:$C$113, 2, FALSE)</f>
        <v>加拿大國際學校</v>
      </c>
      <c r="F510" s="38">
        <f>VLOOKUP(C510, [1]PrimarySport!$A$2:$C$113, 3, FALSE)</f>
        <v>5</v>
      </c>
      <c r="G510" t="s">
        <v>784</v>
      </c>
      <c r="H510">
        <v>5</v>
      </c>
      <c r="I510" s="38">
        <f t="shared" si="15"/>
        <v>478</v>
      </c>
      <c r="J510" s="38" t="str">
        <f t="shared" si="14"/>
        <v>update entity set  athleticsposfemale=2  where categoryid=5 and name = '加拿大國際學校';</v>
      </c>
    </row>
    <row r="511" spans="1:10">
      <c r="A511" s="38" t="str">
        <f>"athleticsposmale=" &amp;D511</f>
        <v>athleticsposmale=98</v>
      </c>
      <c r="B511" s="37" t="s">
        <v>32</v>
      </c>
      <c r="C511" s="37" t="s">
        <v>33</v>
      </c>
      <c r="D511" s="37" t="s">
        <v>71</v>
      </c>
      <c r="E511" s="38">
        <f>VLOOKUP(C511, [1]PrimarySport!$A$2:$C$113, 2, FALSE)</f>
        <v>0</v>
      </c>
      <c r="F511" s="38">
        <f>VLOOKUP(C511, [1]PrimarySport!$A$2:$C$113, 3, FALSE)</f>
        <v>5</v>
      </c>
      <c r="H511">
        <v>5</v>
      </c>
      <c r="I511" s="38">
        <f t="shared" si="15"/>
        <v>479</v>
      </c>
      <c r="J511" s="38" t="str">
        <f t="shared" si="14"/>
        <v>update entity set  athleticsposmale=98  where categoryid=5 and name = '香港國際學校';</v>
      </c>
    </row>
    <row r="512" spans="1:10">
      <c r="A512" s="38" t="str">
        <f>"athleticsposfemale="&amp;D512</f>
        <v>athleticsposfemale=153</v>
      </c>
      <c r="B512" s="37" t="s">
        <v>32</v>
      </c>
      <c r="C512" s="37" t="s">
        <v>33</v>
      </c>
      <c r="D512" s="37" t="s">
        <v>159</v>
      </c>
      <c r="E512" s="38">
        <f>VLOOKUP(C512, [1]PrimarySport!$A$2:$C$113, 2, FALSE)</f>
        <v>0</v>
      </c>
      <c r="F512" s="38">
        <f>VLOOKUP(C512, [1]PrimarySport!$A$2:$C$113, 3, FALSE)</f>
        <v>5</v>
      </c>
      <c r="H512">
        <v>5</v>
      </c>
      <c r="I512" s="38">
        <f t="shared" si="15"/>
        <v>480</v>
      </c>
      <c r="J512" s="38" t="str">
        <f t="shared" si="14"/>
        <v>update entity set  athleticsposfemale=153  where categoryid=5 and name = '香港國際學校';</v>
      </c>
    </row>
    <row r="513" spans="1:10">
      <c r="A513" s="38" t="str">
        <f>"athleticsposmale="&amp;D513</f>
        <v>athleticsposmale=135</v>
      </c>
      <c r="B513" s="37" t="s">
        <v>660</v>
      </c>
      <c r="C513" s="37" t="s">
        <v>661</v>
      </c>
      <c r="D513" s="37" t="s">
        <v>90</v>
      </c>
      <c r="E513" s="38">
        <f>VLOOKUP(C513, [1]PrimarySport!$A$2:$C$113, 2, FALSE)</f>
        <v>0</v>
      </c>
      <c r="F513" s="38">
        <f>VLOOKUP(C513, [1]PrimarySport!$A$2:$C$113, 3, FALSE)</f>
        <v>5</v>
      </c>
      <c r="H513">
        <v>5</v>
      </c>
      <c r="I513" s="38">
        <f t="shared" si="15"/>
        <v>481</v>
      </c>
      <c r="J513" s="38" t="str">
        <f t="shared" ref="J513:J542" si="16">IF(A513="athleticsposfemale=","",IF(A513="athleticsposmale=","",IF(H513="X","","update entity set  "&amp;A513&amp;"  where categoryid=" &amp; IF(H513=5, "5", "1") &amp; " and name = '"&amp;IF(G513&lt;&gt;"",G513,C513)&amp;"';")))</f>
        <v>update entity set  athleticsposmale=135  where categoryid=5 and name = '香港澳洲國際學校';</v>
      </c>
    </row>
    <row r="514" spans="1:10">
      <c r="A514" s="38" t="str">
        <f>"athleticsposfemale="&amp;D514</f>
        <v>athleticsposfemale=144</v>
      </c>
      <c r="B514" s="37" t="s">
        <v>660</v>
      </c>
      <c r="C514" s="37" t="s">
        <v>661</v>
      </c>
      <c r="D514" s="37" t="s">
        <v>108</v>
      </c>
      <c r="E514" s="38">
        <f>VLOOKUP(C514, [1]PrimarySport!$A$2:$C$113, 2, FALSE)</f>
        <v>0</v>
      </c>
      <c r="F514" s="38">
        <f>VLOOKUP(C514, [1]PrimarySport!$A$2:$C$113, 3, FALSE)</f>
        <v>5</v>
      </c>
      <c r="H514">
        <v>5</v>
      </c>
      <c r="I514" s="38">
        <f t="shared" si="15"/>
        <v>482</v>
      </c>
      <c r="J514" s="38" t="str">
        <f t="shared" si="16"/>
        <v>update entity set  athleticsposfemale=144  where categoryid=5 and name = '香港澳洲國際學校';</v>
      </c>
    </row>
    <row r="515" spans="1:10">
      <c r="A515" s="38" t="str">
        <f>"athleticsposmale="&amp;D515</f>
        <v>athleticsposmale=0</v>
      </c>
      <c r="B515" s="37" t="s">
        <v>229</v>
      </c>
      <c r="C515" s="37" t="s">
        <v>230</v>
      </c>
      <c r="D515" s="37" t="s">
        <v>68</v>
      </c>
      <c r="E515" s="38" t="str">
        <f>VLOOKUP(C515, [1]PrimarySport!$A$2:$C$113, 2, FALSE)</f>
        <v>啟歷學校</v>
      </c>
      <c r="F515" s="38">
        <f>VLOOKUP(C515, [1]PrimarySport!$A$2:$C$113, 3, FALSE)</f>
        <v>5</v>
      </c>
      <c r="G515" t="s">
        <v>788</v>
      </c>
      <c r="H515">
        <v>5</v>
      </c>
      <c r="I515" s="38">
        <f t="shared" si="15"/>
        <v>483</v>
      </c>
      <c r="J515" s="38" t="str">
        <f t="shared" si="16"/>
        <v>update entity set  athleticsposmale=0  where categoryid=5 and name = '啟歷學校';</v>
      </c>
    </row>
    <row r="516" spans="1:10">
      <c r="A516" s="38" t="str">
        <f>"athleticsposfemale="&amp;D516</f>
        <v>athleticsposfemale=0</v>
      </c>
      <c r="B516" s="37" t="s">
        <v>229</v>
      </c>
      <c r="C516" s="37" t="s">
        <v>230</v>
      </c>
      <c r="D516" s="37" t="s">
        <v>68</v>
      </c>
      <c r="E516" s="38" t="str">
        <f>VLOOKUP(C516, [1]PrimarySport!$A$2:$C$113, 2, FALSE)</f>
        <v>啟歷學校</v>
      </c>
      <c r="F516" s="38">
        <f>VLOOKUP(C516, [1]PrimarySport!$A$2:$C$113, 3, FALSE)</f>
        <v>5</v>
      </c>
      <c r="G516" t="s">
        <v>788</v>
      </c>
      <c r="H516">
        <v>5</v>
      </c>
      <c r="I516" s="38">
        <f t="shared" ref="I516:I542" si="17">IF(A516="athleticsposfemale=","",IF(A516="athleticsposmale=","",IF(H516="X", "", IF(I515="", I514+1, I515+1))))</f>
        <v>484</v>
      </c>
      <c r="J516" s="38" t="str">
        <f t="shared" si="16"/>
        <v>update entity set  athleticsposfemale=0  where categoryid=5 and name = '啟歷學校';</v>
      </c>
    </row>
    <row r="517" spans="1:10">
      <c r="A517" s="38" t="str">
        <f>"athleticsposmale="&amp;D517</f>
        <v>athleticsposmale=0</v>
      </c>
      <c r="B517" s="38" t="s">
        <v>663</v>
      </c>
      <c r="C517" s="38" t="s">
        <v>664</v>
      </c>
      <c r="D517" s="38" t="s">
        <v>68</v>
      </c>
      <c r="E517" s="38">
        <f>VLOOKUP(C517, [1]PrimarySport!$A$2:$C$113, 2, FALSE)</f>
        <v>0</v>
      </c>
      <c r="F517" s="38">
        <f>VLOOKUP(C517, [1]PrimarySport!$A$2:$C$113, 3, FALSE)</f>
        <v>5</v>
      </c>
      <c r="H517">
        <v>5</v>
      </c>
      <c r="I517" s="38">
        <f t="shared" si="17"/>
        <v>485</v>
      </c>
      <c r="J517" s="38" t="str">
        <f t="shared" si="16"/>
        <v>update entity set  athleticsposmale=0  where categoryid=5 and name = '畢架山小學';</v>
      </c>
    </row>
    <row r="518" spans="1:10">
      <c r="A518" s="38" t="str">
        <f>"athleticsposfemale="&amp;D518</f>
        <v>athleticsposfemale=0</v>
      </c>
      <c r="B518" s="38" t="s">
        <v>663</v>
      </c>
      <c r="C518" s="38" t="s">
        <v>664</v>
      </c>
      <c r="D518" s="38" t="s">
        <v>68</v>
      </c>
      <c r="E518" s="38">
        <f>VLOOKUP(C518, [1]PrimarySport!$A$2:$C$113, 2, FALSE)</f>
        <v>0</v>
      </c>
      <c r="F518" s="38">
        <f>VLOOKUP(C518, [1]PrimarySport!$A$2:$C$113, 3, FALSE)</f>
        <v>5</v>
      </c>
      <c r="H518">
        <v>5</v>
      </c>
      <c r="I518" s="38">
        <f t="shared" si="17"/>
        <v>486</v>
      </c>
      <c r="J518" s="38" t="str">
        <f t="shared" si="16"/>
        <v>update entity set  athleticsposfemale=0  where categoryid=5 and name = '畢架山小學';</v>
      </c>
    </row>
    <row r="519" spans="1:10">
      <c r="A519" s="38" t="str">
        <f>"athleticsposmale="&amp;D519</f>
        <v>athleticsposmale=</v>
      </c>
      <c r="B519" s="38" t="s">
        <v>251</v>
      </c>
      <c r="C519" s="38" t="s">
        <v>252</v>
      </c>
      <c r="D519" s="38"/>
      <c r="E519" s="38">
        <f>VLOOKUP(C519, [1]PrimarySport!$A$2:$C$113, 2, FALSE)</f>
        <v>0</v>
      </c>
      <c r="F519" s="38">
        <f>VLOOKUP(C519, [1]PrimarySport!$A$2:$C$113, 3, FALSE)</f>
        <v>5</v>
      </c>
      <c r="H519">
        <v>5</v>
      </c>
      <c r="I519" s="38" t="str">
        <f t="shared" si="17"/>
        <v/>
      </c>
      <c r="J519" s="38" t="str">
        <f t="shared" si="16"/>
        <v/>
      </c>
    </row>
    <row r="520" spans="1:10">
      <c r="A520" s="38" t="str">
        <f>"athleticsposfemale="&amp;D520</f>
        <v>athleticsposfemale=76</v>
      </c>
      <c r="B520" s="38" t="s">
        <v>251</v>
      </c>
      <c r="C520" s="38" t="s">
        <v>252</v>
      </c>
      <c r="D520" s="38" t="s">
        <v>233</v>
      </c>
      <c r="E520" s="38">
        <f>VLOOKUP(C520, [1]PrimarySport!$A$2:$C$113, 2, FALSE)</f>
        <v>0</v>
      </c>
      <c r="F520" s="38">
        <f>VLOOKUP(C520, [1]PrimarySport!$A$2:$C$113, 3, FALSE)</f>
        <v>5</v>
      </c>
      <c r="H520">
        <v>5</v>
      </c>
      <c r="I520" s="38">
        <f t="shared" si="17"/>
        <v>487</v>
      </c>
      <c r="J520" s="38" t="str">
        <f t="shared" si="16"/>
        <v>update entity set  athleticsposfemale=76  where categoryid=5 and name = '新加坡國際學校';</v>
      </c>
    </row>
    <row r="521" spans="1:10">
      <c r="A521" s="38" t="str">
        <f>"athleticsposmale=" &amp;D521</f>
        <v>athleticsposmale=407</v>
      </c>
      <c r="B521" s="38" t="s">
        <v>16</v>
      </c>
      <c r="C521" s="38" t="s">
        <v>17</v>
      </c>
      <c r="D521" s="38" t="s">
        <v>63</v>
      </c>
      <c r="E521" s="38">
        <f>VLOOKUP(C521, [1]PrimarySport!$A$2:$C$113, 2, FALSE)</f>
        <v>0</v>
      </c>
      <c r="F521" s="38">
        <f>VLOOKUP(C521, [1]PrimarySport!$A$2:$C$113, 3, FALSE)</f>
        <v>5</v>
      </c>
      <c r="H521">
        <v>5</v>
      </c>
      <c r="I521" s="38">
        <f t="shared" si="17"/>
        <v>488</v>
      </c>
      <c r="J521" s="38" t="str">
        <f t="shared" si="16"/>
        <v>update entity set  athleticsposmale=407  where categoryid=5 and name = '漢基國際學校';</v>
      </c>
    </row>
    <row r="522" spans="1:10">
      <c r="A522" s="38" t="str">
        <f>"athleticsposfemale="&amp;D522</f>
        <v>athleticsposfemale=230</v>
      </c>
      <c r="B522" s="38" t="s">
        <v>16</v>
      </c>
      <c r="C522" s="38" t="s">
        <v>17</v>
      </c>
      <c r="D522" s="38" t="s">
        <v>153</v>
      </c>
      <c r="E522" s="38">
        <f>VLOOKUP(C522, [1]PrimarySport!$A$2:$C$113, 2, FALSE)</f>
        <v>0</v>
      </c>
      <c r="F522" s="38">
        <f>VLOOKUP(C522, [1]PrimarySport!$A$2:$C$113, 3, FALSE)</f>
        <v>5</v>
      </c>
      <c r="H522">
        <v>5</v>
      </c>
      <c r="I522" s="38">
        <f t="shared" si="17"/>
        <v>489</v>
      </c>
      <c r="J522" s="38" t="str">
        <f t="shared" si="16"/>
        <v>update entity set  athleticsposfemale=230  where categoryid=5 and name = '漢基國際學校';</v>
      </c>
    </row>
    <row r="523" spans="1:10">
      <c r="A523" s="38" t="str">
        <f>"athleticsposmale=" &amp;D523</f>
        <v>athleticsposmale=163</v>
      </c>
      <c r="B523" s="38" t="s">
        <v>24</v>
      </c>
      <c r="C523" s="38" t="s">
        <v>25</v>
      </c>
      <c r="D523" s="38" t="s">
        <v>67</v>
      </c>
      <c r="E523" s="38" t="str">
        <f>VLOOKUP(C523, [1]PrimarySport!$A$2:$C$113, 2, FALSE)</f>
        <v>German Swiss International School</v>
      </c>
      <c r="F523" s="38">
        <f>VLOOKUP(C523, [1]PrimarySport!$A$2:$C$113, 3, FALSE)</f>
        <v>5</v>
      </c>
      <c r="G523" t="s">
        <v>775</v>
      </c>
      <c r="H523">
        <v>5</v>
      </c>
      <c r="I523" s="38">
        <f t="shared" si="17"/>
        <v>490</v>
      </c>
      <c r="J523" s="38" t="str">
        <f t="shared" si="16"/>
        <v>update entity set  athleticsposmale=163  where categoryid=5 and name = 'German Swiss International School';</v>
      </c>
    </row>
    <row r="524" spans="1:10">
      <c r="A524" s="38" t="str">
        <f>"athleticsposfemale="&amp;D524</f>
        <v>athleticsposfemale=226</v>
      </c>
      <c r="B524" s="38" t="s">
        <v>24</v>
      </c>
      <c r="C524" s="38" t="s">
        <v>25</v>
      </c>
      <c r="D524" s="38" t="s">
        <v>156</v>
      </c>
      <c r="E524" s="38" t="str">
        <f>VLOOKUP(C524, [1]PrimarySport!$A$2:$C$113, 2, FALSE)</f>
        <v>German Swiss International School</v>
      </c>
      <c r="F524" s="38">
        <f>VLOOKUP(C524, [1]PrimarySport!$A$2:$C$113, 3, FALSE)</f>
        <v>5</v>
      </c>
      <c r="G524" t="s">
        <v>775</v>
      </c>
      <c r="H524">
        <v>5</v>
      </c>
      <c r="I524" s="38">
        <f t="shared" si="17"/>
        <v>491</v>
      </c>
      <c r="J524" s="38" t="str">
        <f t="shared" si="16"/>
        <v>update entity set  athleticsposfemale=226  where categoryid=5 and name = 'German Swiss International School';</v>
      </c>
    </row>
    <row r="525" spans="1:10">
      <c r="A525" s="38" t="str">
        <f>"athleticsposmale=" &amp;D525</f>
        <v>athleticsposmale=1</v>
      </c>
      <c r="B525" s="38" t="s">
        <v>36</v>
      </c>
      <c r="C525" s="38" t="s">
        <v>37</v>
      </c>
      <c r="D525" s="38" t="s">
        <v>73</v>
      </c>
      <c r="E525" s="38">
        <f>VLOOKUP(C525, [1]PrimarySport!$A$2:$C$113, 2, FALSE)</f>
        <v>0</v>
      </c>
      <c r="F525" s="38">
        <f>VLOOKUP(C525, [1]PrimarySport!$A$2:$C$113, 3, FALSE)</f>
        <v>5</v>
      </c>
      <c r="H525">
        <v>5</v>
      </c>
      <c r="I525" s="38">
        <f t="shared" si="17"/>
        <v>492</v>
      </c>
      <c r="J525" s="38" t="str">
        <f t="shared" si="16"/>
        <v>update entity set  athleticsposmale=1  where categoryid=5 and name = '韓國國際學校';</v>
      </c>
    </row>
    <row r="526" spans="1:10">
      <c r="A526" s="38" t="str">
        <f>"athleticsposfemale="&amp;D526</f>
        <v>athleticsposfemale=0</v>
      </c>
      <c r="B526" s="38" t="s">
        <v>36</v>
      </c>
      <c r="C526" s="38" t="s">
        <v>37</v>
      </c>
      <c r="D526" s="38" t="s">
        <v>68</v>
      </c>
      <c r="E526" s="38">
        <f>VLOOKUP(C526, [1]PrimarySport!$A$2:$C$113, 2, FALSE)</f>
        <v>0</v>
      </c>
      <c r="F526" s="38">
        <f>VLOOKUP(C526, [1]PrimarySport!$A$2:$C$113, 3, FALSE)</f>
        <v>5</v>
      </c>
      <c r="H526">
        <v>5</v>
      </c>
      <c r="I526" s="38">
        <f t="shared" si="17"/>
        <v>493</v>
      </c>
      <c r="J526" s="38" t="str">
        <f t="shared" si="16"/>
        <v>update entity set  athleticsposfemale=0  where categoryid=5 and name = '韓國國際學校';</v>
      </c>
    </row>
    <row r="527" spans="1:10">
      <c r="A527" s="38" t="str">
        <f>"athleticsposmale="&amp;D527</f>
        <v>athleticsposmale=199</v>
      </c>
      <c r="B527" s="38" t="s">
        <v>519</v>
      </c>
      <c r="C527" s="38" t="s">
        <v>753</v>
      </c>
      <c r="D527" s="38" t="s">
        <v>390</v>
      </c>
      <c r="E527" s="38" t="str">
        <f>VLOOKUP(C527, [1]PrimarySport!$A$2:$C$113, 2, FALSE)</f>
        <v>香港耀中國際學校</v>
      </c>
      <c r="F527" s="38">
        <f>VLOOKUP(C527, [1]PrimarySport!$A$2:$C$113, 3, FALSE)</f>
        <v>5</v>
      </c>
      <c r="G527" t="s">
        <v>809</v>
      </c>
      <c r="H527">
        <v>5</v>
      </c>
      <c r="I527" s="38">
        <f t="shared" si="17"/>
        <v>494</v>
      </c>
      <c r="J527" s="38" t="str">
        <f t="shared" si="16"/>
        <v>update entity set  athleticsposmale=199  where categoryid=5 and name = '香港耀中國際學校';</v>
      </c>
    </row>
    <row r="528" spans="1:10">
      <c r="A528" s="38" t="str">
        <f>"athleticsposfemale="&amp;D528</f>
        <v>athleticsposfemale=53</v>
      </c>
      <c r="B528" s="38" t="s">
        <v>519</v>
      </c>
      <c r="C528" s="38" t="s">
        <v>753</v>
      </c>
      <c r="D528" s="38" t="s">
        <v>336</v>
      </c>
      <c r="E528" s="38" t="str">
        <f>VLOOKUP(C528, [1]PrimarySport!$A$2:$C$113, 2, FALSE)</f>
        <v>香港耀中國際學校</v>
      </c>
      <c r="F528" s="38">
        <f>VLOOKUP(C528, [1]PrimarySport!$A$2:$C$113, 3, FALSE)</f>
        <v>5</v>
      </c>
      <c r="G528" t="s">
        <v>809</v>
      </c>
      <c r="H528">
        <v>5</v>
      </c>
      <c r="I528" s="38">
        <f t="shared" si="17"/>
        <v>495</v>
      </c>
      <c r="J528" s="38" t="str">
        <f t="shared" si="16"/>
        <v>update entity set  athleticsposfemale=53  where categoryid=5 and name = '香港耀中國際學校';</v>
      </c>
    </row>
    <row r="529" spans="1:10" ht="14.25">
      <c r="A529" s="38" t="str">
        <f>"athleticsposmale=" &amp;D529</f>
        <v>athleticsposmale=0</v>
      </c>
      <c r="B529" s="38" t="s">
        <v>124</v>
      </c>
      <c r="C529" s="1" t="s">
        <v>833</v>
      </c>
      <c r="D529" s="38" t="s">
        <v>68</v>
      </c>
      <c r="E529" s="38">
        <f>VLOOKUP(C529, [1]PrimarySport!$A$2:$C$113, 2, FALSE)</f>
        <v>0</v>
      </c>
      <c r="F529" s="38">
        <f>VLOOKUP(C529, [1]PrimarySport!$A$2:$C$113, 3, FALSE)</f>
        <v>5</v>
      </c>
      <c r="H529">
        <v>5</v>
      </c>
      <c r="I529" s="38">
        <f t="shared" si="17"/>
        <v>496</v>
      </c>
      <c r="J529" s="38" t="str">
        <f t="shared" si="16"/>
        <v>update entity set  athleticsposmale=0  where categoryid=5 and name = '鰂魚涌小學';</v>
      </c>
    </row>
    <row r="530" spans="1:10">
      <c r="A530" s="38" t="str">
        <f>"athleticsposfemale="&amp;D530</f>
        <v>athleticsposfemale=</v>
      </c>
      <c r="B530" s="38" t="s">
        <v>124</v>
      </c>
      <c r="C530" s="38" t="s">
        <v>125</v>
      </c>
      <c r="D530" s="38"/>
      <c r="E530" s="38">
        <f>VLOOKUP(C530, [1]PrimarySport!$A$2:$C$113, 2, FALSE)</f>
        <v>0</v>
      </c>
      <c r="F530" s="38">
        <f>VLOOKUP(C530, [1]PrimarySport!$A$2:$C$113, 3, FALSE)</f>
        <v>5</v>
      </c>
      <c r="H530">
        <v>5</v>
      </c>
      <c r="I530" s="38" t="str">
        <f t="shared" si="17"/>
        <v/>
      </c>
      <c r="J530" s="38" t="str">
        <f t="shared" si="16"/>
        <v/>
      </c>
    </row>
    <row r="531" spans="1:10">
      <c r="A531" s="38" t="str">
        <f>"athleticsposmale="&amp;D531</f>
        <v>athleticsposmale=0</v>
      </c>
      <c r="B531" s="38" t="s">
        <v>498</v>
      </c>
      <c r="C531" s="38" t="s">
        <v>812</v>
      </c>
      <c r="D531" s="38" t="s">
        <v>68</v>
      </c>
      <c r="E531" s="38" t="e">
        <f>VLOOKUP(C531, [1]PrimarySport!$A$2:$C$113, 2, FALSE)</f>
        <v>#N/A</v>
      </c>
      <c r="F531" s="38" t="e">
        <f>VLOOKUP(C531, [1]PrimarySport!$A$2:$C$113, 3, FALSE)</f>
        <v>#N/A</v>
      </c>
      <c r="H531" t="s">
        <v>796</v>
      </c>
      <c r="I531" s="38" t="str">
        <f t="shared" si="17"/>
        <v/>
      </c>
      <c r="J531" s="38" t="str">
        <f t="shared" si="16"/>
        <v/>
      </c>
    </row>
    <row r="532" spans="1:10">
      <c r="A532" s="38" t="str">
        <f>"athleticsposfemale="&amp;D532</f>
        <v>athleticsposfemale=0</v>
      </c>
      <c r="B532" s="38" t="s">
        <v>498</v>
      </c>
      <c r="C532" s="38" t="s">
        <v>499</v>
      </c>
      <c r="D532" s="38" t="s">
        <v>68</v>
      </c>
      <c r="E532" s="38" t="e">
        <f>VLOOKUP(C532, [1]PrimarySport!$A$2:$C$113, 2, FALSE)</f>
        <v>#N/A</v>
      </c>
      <c r="F532" s="38" t="e">
        <f>VLOOKUP(C532, [1]PrimarySport!$A$2:$C$113, 3, FALSE)</f>
        <v>#N/A</v>
      </c>
      <c r="H532" t="s">
        <v>796</v>
      </c>
      <c r="I532" s="38" t="str">
        <f t="shared" si="17"/>
        <v/>
      </c>
      <c r="J532" s="38" t="str">
        <f t="shared" si="16"/>
        <v/>
      </c>
    </row>
    <row r="533" spans="1:10" ht="14.25">
      <c r="A533" s="38" t="str">
        <f>"athleticsposmale="&amp;D533</f>
        <v>athleticsposmale=0</v>
      </c>
      <c r="B533" s="38" t="s">
        <v>558</v>
      </c>
      <c r="C533" s="1" t="s">
        <v>834</v>
      </c>
      <c r="D533" s="38" t="s">
        <v>68</v>
      </c>
      <c r="E533" s="38">
        <f>VLOOKUP(C533, [1]PrimarySport!$A$2:$C$113, 2, FALSE)</f>
        <v>0</v>
      </c>
      <c r="F533" s="38" t="str">
        <f>VLOOKUP(C533, [1]PrimarySport!$A$2:$C$113, 3, FALSE)</f>
        <v>X</v>
      </c>
      <c r="H533" t="s">
        <v>796</v>
      </c>
      <c r="I533" s="38" t="str">
        <f t="shared" si="17"/>
        <v/>
      </c>
      <c r="J533" s="38" t="str">
        <f t="shared" si="16"/>
        <v/>
      </c>
    </row>
    <row r="534" spans="1:10">
      <c r="A534" s="38" t="str">
        <f>"athleticsposfemale="&amp;D534</f>
        <v>athleticsposfemale=0</v>
      </c>
      <c r="B534" s="38" t="s">
        <v>558</v>
      </c>
      <c r="C534" s="38" t="s">
        <v>701</v>
      </c>
      <c r="D534" s="38" t="s">
        <v>68</v>
      </c>
      <c r="E534" s="38">
        <f>VLOOKUP(C534, [1]PrimarySport!$A$2:$C$113, 2, FALSE)</f>
        <v>0</v>
      </c>
      <c r="F534" s="38" t="str">
        <f>VLOOKUP(C534, [1]PrimarySport!$A$2:$C$113, 3, FALSE)</f>
        <v>X</v>
      </c>
      <c r="H534" t="s">
        <v>796</v>
      </c>
      <c r="I534" s="38" t="str">
        <f t="shared" si="17"/>
        <v/>
      </c>
      <c r="J534" s="38" t="str">
        <f t="shared" si="16"/>
        <v/>
      </c>
    </row>
    <row r="535" spans="1:10">
      <c r="A535" s="38" t="str">
        <f>"athleticsposmale="&amp;D535</f>
        <v>athleticsposmale=25</v>
      </c>
      <c r="B535" s="38" t="s">
        <v>433</v>
      </c>
      <c r="C535" s="38" t="s">
        <v>434</v>
      </c>
      <c r="D535" s="38" t="s">
        <v>313</v>
      </c>
      <c r="E535" s="38">
        <f>VLOOKUP(C535, [1]PrimarySport!$A$2:$C$113, 2, FALSE)</f>
        <v>0</v>
      </c>
      <c r="F535" s="38" t="str">
        <f>VLOOKUP(C535, [1]PrimarySport!$A$2:$C$113, 3, FALSE)</f>
        <v>X</v>
      </c>
      <c r="H535" t="s">
        <v>796</v>
      </c>
      <c r="I535" s="38" t="str">
        <f t="shared" si="17"/>
        <v/>
      </c>
      <c r="J535" s="38" t="str">
        <f t="shared" si="16"/>
        <v/>
      </c>
    </row>
    <row r="536" spans="1:10">
      <c r="A536" s="38" t="str">
        <f>"athleticsposfemale="&amp;D536</f>
        <v>athleticsposfemale=70</v>
      </c>
      <c r="B536" s="38" t="s">
        <v>433</v>
      </c>
      <c r="C536" s="38" t="s">
        <v>434</v>
      </c>
      <c r="D536" s="38" t="s">
        <v>256</v>
      </c>
      <c r="E536" s="38">
        <f>VLOOKUP(C536, [1]PrimarySport!$A$2:$C$113, 2, FALSE)</f>
        <v>0</v>
      </c>
      <c r="F536" s="38" t="str">
        <f>VLOOKUP(C536, [1]PrimarySport!$A$2:$C$113, 3, FALSE)</f>
        <v>X</v>
      </c>
      <c r="H536" t="s">
        <v>796</v>
      </c>
      <c r="I536" s="38" t="str">
        <f t="shared" si="17"/>
        <v/>
      </c>
      <c r="J536" s="38" t="str">
        <f t="shared" si="16"/>
        <v/>
      </c>
    </row>
    <row r="537" spans="1:10">
      <c r="A537" s="38" t="str">
        <f>"athleticsposmale="&amp;D537</f>
        <v>athleticsposmale=474</v>
      </c>
      <c r="B537" s="38" t="s">
        <v>603</v>
      </c>
      <c r="C537" s="38" t="s">
        <v>604</v>
      </c>
      <c r="D537" s="38" t="s">
        <v>605</v>
      </c>
      <c r="E537" s="38">
        <f>VLOOKUP(C537, [1]PrimarySport!$A$2:$C$113, 2, FALSE)</f>
        <v>0</v>
      </c>
      <c r="F537" s="38" t="str">
        <f>VLOOKUP(C537, [1]PrimarySport!$A$2:$C$113, 3, FALSE)</f>
        <v>X</v>
      </c>
      <c r="H537" t="s">
        <v>796</v>
      </c>
      <c r="I537" s="38" t="str">
        <f t="shared" si="17"/>
        <v/>
      </c>
      <c r="J537" s="38" t="str">
        <f t="shared" si="16"/>
        <v/>
      </c>
    </row>
    <row r="538" spans="1:10">
      <c r="A538" s="38" t="str">
        <f>"athleticsposfemale="&amp;D538</f>
        <v>athleticsposfemale=</v>
      </c>
      <c r="B538" s="38" t="s">
        <v>603</v>
      </c>
      <c r="C538" s="38" t="s">
        <v>604</v>
      </c>
      <c r="D538" s="38"/>
      <c r="E538" s="38">
        <f>VLOOKUP(C538, [1]PrimarySport!$A$2:$C$113, 2, FALSE)</f>
        <v>0</v>
      </c>
      <c r="F538" s="38" t="str">
        <f>VLOOKUP(C538, [1]PrimarySport!$A$2:$C$113, 3, FALSE)</f>
        <v>X</v>
      </c>
      <c r="H538" t="s">
        <v>796</v>
      </c>
      <c r="I538" s="38" t="str">
        <f t="shared" si="17"/>
        <v/>
      </c>
      <c r="J538" s="38" t="str">
        <f t="shared" si="16"/>
        <v/>
      </c>
    </row>
    <row r="539" spans="1:10">
      <c r="A539" s="38" t="str">
        <f>"athleticsposmale="&amp;D539</f>
        <v>athleticsposmale=0</v>
      </c>
      <c r="B539" s="38" t="s">
        <v>496</v>
      </c>
      <c r="C539" s="38" t="s">
        <v>497</v>
      </c>
      <c r="D539" s="38" t="s">
        <v>68</v>
      </c>
      <c r="E539" s="38">
        <f>VLOOKUP(C539, [1]PrimarySport!$A$2:$C$113, 2, FALSE)</f>
        <v>0</v>
      </c>
      <c r="F539" s="38" t="str">
        <f>VLOOKUP(C539, [1]PrimarySport!$A$2:$C$113, 3, FALSE)</f>
        <v>X</v>
      </c>
      <c r="H539" t="s">
        <v>796</v>
      </c>
      <c r="I539" s="38" t="str">
        <f t="shared" si="17"/>
        <v/>
      </c>
      <c r="J539" s="38" t="str">
        <f t="shared" si="16"/>
        <v/>
      </c>
    </row>
    <row r="540" spans="1:10">
      <c r="A540" s="38" t="str">
        <f>"athleticsposfemale="&amp;D540</f>
        <v>athleticsposfemale=</v>
      </c>
      <c r="B540" s="38" t="s">
        <v>496</v>
      </c>
      <c r="C540" s="38" t="s">
        <v>497</v>
      </c>
      <c r="D540" s="38"/>
      <c r="E540" s="38">
        <f>VLOOKUP(C540, [1]PrimarySport!$A$2:$C$113, 2, FALSE)</f>
        <v>0</v>
      </c>
      <c r="F540" s="38" t="str">
        <f>VLOOKUP(C540, [1]PrimarySport!$A$2:$C$113, 3, FALSE)</f>
        <v>X</v>
      </c>
      <c r="H540" t="s">
        <v>796</v>
      </c>
      <c r="I540" s="38" t="str">
        <f t="shared" si="17"/>
        <v/>
      </c>
      <c r="J540" s="38" t="str">
        <f t="shared" si="16"/>
        <v/>
      </c>
    </row>
    <row r="541" spans="1:10" ht="14.25">
      <c r="A541" s="38" t="str">
        <f>"athleticsposmale="&amp;D541</f>
        <v>athleticsposmale=0</v>
      </c>
      <c r="B541" s="38" t="s">
        <v>754</v>
      </c>
      <c r="C541" s="1" t="s">
        <v>831</v>
      </c>
      <c r="D541" s="38" t="s">
        <v>68</v>
      </c>
      <c r="E541" s="38" t="e">
        <f>VLOOKUP(C541, [1]PrimarySport!$A$2:$C$113, 2, FALSE)</f>
        <v>#N/A</v>
      </c>
      <c r="F541" s="38" t="e">
        <f>VLOOKUP(C541, [1]PrimarySport!$A$2:$C$113, 3, FALSE)</f>
        <v>#N/A</v>
      </c>
      <c r="H541" t="s">
        <v>796</v>
      </c>
      <c r="I541" s="38" t="str">
        <f t="shared" si="17"/>
        <v/>
      </c>
      <c r="J541" s="38" t="str">
        <f t="shared" si="16"/>
        <v/>
      </c>
    </row>
    <row r="542" spans="1:10">
      <c r="A542" s="38" t="str">
        <f>"athleticsposfemale="&amp;D542</f>
        <v>athleticsposfemale=0</v>
      </c>
      <c r="B542" s="38" t="s">
        <v>754</v>
      </c>
      <c r="C542" s="38" t="s">
        <v>755</v>
      </c>
      <c r="D542" s="38" t="s">
        <v>68</v>
      </c>
      <c r="E542" s="38" t="e">
        <f>VLOOKUP(C542, [1]PrimarySport!$A$2:$C$113, 2, FALSE)</f>
        <v>#N/A</v>
      </c>
      <c r="F542" s="38" t="e">
        <f>VLOOKUP(C542, [1]PrimarySport!$A$2:$C$113, 3, FALSE)</f>
        <v>#N/A</v>
      </c>
      <c r="H542" t="s">
        <v>796</v>
      </c>
      <c r="I542" s="38" t="str">
        <f t="shared" si="17"/>
        <v/>
      </c>
      <c r="J542" s="38" t="str">
        <f t="shared" si="16"/>
        <v/>
      </c>
    </row>
  </sheetData>
  <sortState ref="A1:J542">
    <sortCondition ref="H1:H542"/>
    <sortCondition ref="C1:C542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7"/>
  <sheetViews>
    <sheetView topLeftCell="A976" workbookViewId="0">
      <selection activeCell="R1118" sqref="R1118"/>
    </sheetView>
  </sheetViews>
  <sheetFormatPr defaultRowHeight="12.75"/>
  <cols>
    <col min="1" max="2" width="9.140625" style="38"/>
  </cols>
  <sheetData>
    <row r="1" spans="1:3">
      <c r="A1" s="38">
        <v>1</v>
      </c>
      <c r="C1" t="s">
        <v>813</v>
      </c>
    </row>
    <row r="2" spans="1:3">
      <c r="A2" s="38">
        <v>605</v>
      </c>
      <c r="B2" s="38">
        <f t="shared" ref="B2:B65" si="0">A2/3-2</f>
        <v>199.66666666666666</v>
      </c>
      <c r="C2" t="s">
        <v>817</v>
      </c>
    </row>
    <row r="3" spans="1:3">
      <c r="A3" s="38">
        <v>851</v>
      </c>
      <c r="B3" s="38">
        <f t="shared" si="0"/>
        <v>281.66666666666669</v>
      </c>
      <c r="C3" t="s">
        <v>817</v>
      </c>
    </row>
    <row r="4" spans="1:3">
      <c r="A4" s="38">
        <v>1409</v>
      </c>
      <c r="B4" s="38">
        <f t="shared" si="0"/>
        <v>467.66666666666669</v>
      </c>
      <c r="C4" t="s">
        <v>817</v>
      </c>
    </row>
    <row r="5" spans="1:3">
      <c r="A5" s="38">
        <v>1418</v>
      </c>
      <c r="B5" s="38">
        <f t="shared" si="0"/>
        <v>470.66666666666669</v>
      </c>
      <c r="C5" t="s">
        <v>817</v>
      </c>
    </row>
    <row r="6" spans="1:3">
      <c r="A6" s="38">
        <v>1427</v>
      </c>
      <c r="B6" s="38">
        <f t="shared" si="0"/>
        <v>473.66666666666669</v>
      </c>
      <c r="C6" t="s">
        <v>817</v>
      </c>
    </row>
    <row r="7" spans="1:3">
      <c r="A7" s="38">
        <v>1436</v>
      </c>
      <c r="B7" s="38">
        <f t="shared" si="0"/>
        <v>476.66666666666669</v>
      </c>
      <c r="C7" t="s">
        <v>817</v>
      </c>
    </row>
    <row r="8" spans="1:3">
      <c r="A8" s="38">
        <v>26</v>
      </c>
      <c r="B8" s="38">
        <f t="shared" si="0"/>
        <v>6.6666666666666661</v>
      </c>
      <c r="C8" t="s">
        <v>822</v>
      </c>
    </row>
    <row r="9" spans="1:3">
      <c r="A9" s="38">
        <v>290</v>
      </c>
      <c r="B9" s="38">
        <f t="shared" si="0"/>
        <v>94.666666666666671</v>
      </c>
      <c r="C9" t="s">
        <v>822</v>
      </c>
    </row>
    <row r="10" spans="1:3">
      <c r="A10" s="38">
        <v>608</v>
      </c>
      <c r="B10" s="38">
        <f t="shared" si="0"/>
        <v>200.66666666666666</v>
      </c>
      <c r="C10" t="s">
        <v>822</v>
      </c>
    </row>
    <row r="11" spans="1:3">
      <c r="A11" s="38">
        <v>1274</v>
      </c>
      <c r="B11" s="38">
        <f t="shared" si="0"/>
        <v>422.66666666666669</v>
      </c>
      <c r="C11" t="s">
        <v>822</v>
      </c>
    </row>
    <row r="12" spans="1:3">
      <c r="A12" s="38">
        <v>1280</v>
      </c>
      <c r="B12" s="38">
        <f t="shared" si="0"/>
        <v>424.66666666666669</v>
      </c>
      <c r="C12" t="s">
        <v>822</v>
      </c>
    </row>
    <row r="13" spans="1:3">
      <c r="A13" s="38">
        <v>1415</v>
      </c>
      <c r="B13" s="38">
        <f t="shared" si="0"/>
        <v>469.66666666666669</v>
      </c>
      <c r="C13" t="s">
        <v>822</v>
      </c>
    </row>
    <row r="14" spans="1:3">
      <c r="A14" s="38">
        <v>1421</v>
      </c>
      <c r="B14" s="38">
        <f t="shared" si="0"/>
        <v>471.66666666666669</v>
      </c>
      <c r="C14" t="s">
        <v>822</v>
      </c>
    </row>
    <row r="15" spans="1:3">
      <c r="A15" s="38">
        <v>1424</v>
      </c>
      <c r="B15" s="38">
        <f t="shared" si="0"/>
        <v>472.66666666666669</v>
      </c>
      <c r="C15" t="s">
        <v>822</v>
      </c>
    </row>
    <row r="16" spans="1:3">
      <c r="A16" s="38">
        <v>1430</v>
      </c>
      <c r="B16" s="38">
        <f t="shared" si="0"/>
        <v>474.66666666666669</v>
      </c>
      <c r="C16" t="s">
        <v>822</v>
      </c>
    </row>
    <row r="17" spans="1:3">
      <c r="A17" s="38">
        <v>1433</v>
      </c>
      <c r="B17" s="38">
        <f t="shared" si="0"/>
        <v>475.66666666666669</v>
      </c>
      <c r="C17" t="s">
        <v>822</v>
      </c>
    </row>
    <row r="18" spans="1:3">
      <c r="A18" s="38">
        <v>1454</v>
      </c>
      <c r="B18" s="38">
        <f t="shared" si="0"/>
        <v>482.66666666666669</v>
      </c>
      <c r="C18" t="s">
        <v>822</v>
      </c>
    </row>
    <row r="19" spans="1:3">
      <c r="A19" s="38">
        <v>1457</v>
      </c>
      <c r="B19" s="38">
        <f t="shared" si="0"/>
        <v>483.66666666666669</v>
      </c>
      <c r="C19" t="s">
        <v>822</v>
      </c>
    </row>
    <row r="20" spans="1:3">
      <c r="A20" s="38">
        <v>1460</v>
      </c>
      <c r="B20" s="38">
        <f t="shared" si="0"/>
        <v>484.66666666666669</v>
      </c>
      <c r="C20" t="s">
        <v>822</v>
      </c>
    </row>
    <row r="21" spans="1:3">
      <c r="A21" s="38">
        <v>1463</v>
      </c>
      <c r="B21" s="38">
        <f t="shared" si="0"/>
        <v>485.66666666666669</v>
      </c>
      <c r="C21" t="s">
        <v>822</v>
      </c>
    </row>
    <row r="22" spans="1:3">
      <c r="A22" s="38">
        <v>1484</v>
      </c>
      <c r="B22" s="38">
        <f t="shared" si="0"/>
        <v>492.66666666666669</v>
      </c>
      <c r="C22" t="s">
        <v>822</v>
      </c>
    </row>
    <row r="23" spans="1:3">
      <c r="A23" s="38">
        <v>1493</v>
      </c>
      <c r="B23" s="38">
        <f t="shared" si="0"/>
        <v>495.66666666666669</v>
      </c>
      <c r="C23" t="s">
        <v>822</v>
      </c>
    </row>
    <row r="24" spans="1:3">
      <c r="A24" s="38">
        <v>1406</v>
      </c>
      <c r="B24" s="38">
        <f t="shared" si="0"/>
        <v>466.66666666666669</v>
      </c>
      <c r="C24" t="s">
        <v>1036</v>
      </c>
    </row>
    <row r="25" spans="1:3">
      <c r="A25" s="38">
        <v>23</v>
      </c>
      <c r="B25" s="38">
        <f t="shared" si="0"/>
        <v>5.666666666666667</v>
      </c>
      <c r="C25" t="s">
        <v>820</v>
      </c>
    </row>
    <row r="26" spans="1:3">
      <c r="A26" s="38">
        <v>29</v>
      </c>
      <c r="B26" s="38">
        <f t="shared" si="0"/>
        <v>7.6666666666666661</v>
      </c>
      <c r="C26" t="s">
        <v>820</v>
      </c>
    </row>
    <row r="27" spans="1:3">
      <c r="A27" s="38">
        <v>47</v>
      </c>
      <c r="B27" s="38">
        <f t="shared" si="0"/>
        <v>13.666666666666666</v>
      </c>
      <c r="C27" t="s">
        <v>820</v>
      </c>
    </row>
    <row r="28" spans="1:3">
      <c r="A28" s="38">
        <v>56</v>
      </c>
      <c r="B28" s="38">
        <f t="shared" si="0"/>
        <v>16.666666666666668</v>
      </c>
      <c r="C28" t="s">
        <v>820</v>
      </c>
    </row>
    <row r="29" spans="1:3">
      <c r="A29" s="38">
        <v>59</v>
      </c>
      <c r="B29" s="38">
        <f t="shared" si="0"/>
        <v>17.666666666666668</v>
      </c>
      <c r="C29" t="s">
        <v>820</v>
      </c>
    </row>
    <row r="30" spans="1:3">
      <c r="A30" s="38">
        <v>89</v>
      </c>
      <c r="B30" s="38">
        <f t="shared" si="0"/>
        <v>27.666666666666668</v>
      </c>
      <c r="C30" t="s">
        <v>820</v>
      </c>
    </row>
    <row r="31" spans="1:3">
      <c r="A31" s="38">
        <v>104</v>
      </c>
      <c r="B31" s="38">
        <f t="shared" si="0"/>
        <v>32.666666666666664</v>
      </c>
      <c r="C31" t="s">
        <v>820</v>
      </c>
    </row>
    <row r="32" spans="1:3">
      <c r="A32" s="38">
        <v>197</v>
      </c>
      <c r="B32" s="38">
        <f t="shared" si="0"/>
        <v>63.666666666666671</v>
      </c>
      <c r="C32" t="s">
        <v>820</v>
      </c>
    </row>
    <row r="33" spans="1:3">
      <c r="A33" s="38">
        <v>206</v>
      </c>
      <c r="B33" s="38">
        <f t="shared" si="0"/>
        <v>66.666666666666671</v>
      </c>
      <c r="C33" t="s">
        <v>820</v>
      </c>
    </row>
    <row r="34" spans="1:3">
      <c r="A34" s="38">
        <v>224</v>
      </c>
      <c r="B34" s="38">
        <f t="shared" si="0"/>
        <v>72.666666666666671</v>
      </c>
      <c r="C34" t="s">
        <v>820</v>
      </c>
    </row>
    <row r="35" spans="1:3">
      <c r="A35" s="38">
        <v>233</v>
      </c>
      <c r="B35" s="38">
        <f t="shared" si="0"/>
        <v>75.666666666666671</v>
      </c>
      <c r="C35" t="s">
        <v>820</v>
      </c>
    </row>
    <row r="36" spans="1:3">
      <c r="A36" s="38">
        <v>236</v>
      </c>
      <c r="B36" s="38">
        <f t="shared" si="0"/>
        <v>76.666666666666671</v>
      </c>
      <c r="C36" t="s">
        <v>820</v>
      </c>
    </row>
    <row r="37" spans="1:3">
      <c r="A37" s="38">
        <v>239</v>
      </c>
      <c r="B37" s="38">
        <f t="shared" si="0"/>
        <v>77.666666666666671</v>
      </c>
      <c r="C37" t="s">
        <v>820</v>
      </c>
    </row>
    <row r="38" spans="1:3">
      <c r="A38" s="38">
        <v>245</v>
      </c>
      <c r="B38" s="38">
        <f t="shared" si="0"/>
        <v>79.666666666666671</v>
      </c>
      <c r="C38" t="s">
        <v>820</v>
      </c>
    </row>
    <row r="39" spans="1:3">
      <c r="A39" s="38">
        <v>314</v>
      </c>
      <c r="B39" s="38">
        <f t="shared" si="0"/>
        <v>102.66666666666667</v>
      </c>
      <c r="C39" t="s">
        <v>820</v>
      </c>
    </row>
    <row r="40" spans="1:3">
      <c r="A40" s="38">
        <v>341</v>
      </c>
      <c r="B40" s="38">
        <f t="shared" si="0"/>
        <v>111.66666666666667</v>
      </c>
      <c r="C40" t="s">
        <v>820</v>
      </c>
    </row>
    <row r="41" spans="1:3">
      <c r="A41" s="38">
        <v>350</v>
      </c>
      <c r="B41" s="38">
        <f t="shared" si="0"/>
        <v>114.66666666666667</v>
      </c>
      <c r="C41" t="s">
        <v>820</v>
      </c>
    </row>
    <row r="42" spans="1:3">
      <c r="A42" s="38">
        <v>356</v>
      </c>
      <c r="B42" s="38">
        <f t="shared" si="0"/>
        <v>116.66666666666667</v>
      </c>
      <c r="C42" t="s">
        <v>820</v>
      </c>
    </row>
    <row r="43" spans="1:3">
      <c r="A43" s="38">
        <v>359</v>
      </c>
      <c r="B43" s="38">
        <f t="shared" si="0"/>
        <v>117.66666666666667</v>
      </c>
      <c r="C43" t="s">
        <v>820</v>
      </c>
    </row>
    <row r="44" spans="1:3">
      <c r="A44" s="38">
        <v>362</v>
      </c>
      <c r="B44" s="38">
        <f t="shared" si="0"/>
        <v>118.66666666666667</v>
      </c>
      <c r="C44" t="s">
        <v>820</v>
      </c>
    </row>
    <row r="45" spans="1:3">
      <c r="A45" s="38">
        <v>374</v>
      </c>
      <c r="B45" s="38">
        <f t="shared" si="0"/>
        <v>122.66666666666667</v>
      </c>
      <c r="C45" t="s">
        <v>820</v>
      </c>
    </row>
    <row r="46" spans="1:3">
      <c r="A46" s="38">
        <v>410</v>
      </c>
      <c r="B46" s="38">
        <f t="shared" si="0"/>
        <v>134.66666666666666</v>
      </c>
      <c r="C46" t="s">
        <v>820</v>
      </c>
    </row>
    <row r="47" spans="1:3">
      <c r="A47" s="38">
        <v>500</v>
      </c>
      <c r="B47" s="38">
        <f t="shared" si="0"/>
        <v>164.66666666666666</v>
      </c>
      <c r="C47" t="s">
        <v>820</v>
      </c>
    </row>
    <row r="48" spans="1:3">
      <c r="A48" s="38">
        <v>506</v>
      </c>
      <c r="B48" s="38">
        <f t="shared" si="0"/>
        <v>166.66666666666666</v>
      </c>
      <c r="C48" t="s">
        <v>820</v>
      </c>
    </row>
    <row r="49" spans="1:3">
      <c r="A49" s="38">
        <v>518</v>
      </c>
      <c r="B49" s="38">
        <f t="shared" si="0"/>
        <v>170.66666666666666</v>
      </c>
      <c r="C49" t="s">
        <v>820</v>
      </c>
    </row>
    <row r="50" spans="1:3">
      <c r="A50" s="38">
        <v>542</v>
      </c>
      <c r="B50" s="38">
        <f t="shared" si="0"/>
        <v>178.66666666666666</v>
      </c>
      <c r="C50" t="s">
        <v>820</v>
      </c>
    </row>
    <row r="51" spans="1:3">
      <c r="A51" s="38">
        <v>674</v>
      </c>
      <c r="B51" s="38">
        <f t="shared" si="0"/>
        <v>222.66666666666666</v>
      </c>
      <c r="C51" t="s">
        <v>820</v>
      </c>
    </row>
    <row r="52" spans="1:3">
      <c r="A52" s="38">
        <v>677</v>
      </c>
      <c r="B52" s="38">
        <f t="shared" si="0"/>
        <v>223.66666666666666</v>
      </c>
      <c r="C52" t="s">
        <v>820</v>
      </c>
    </row>
    <row r="53" spans="1:3">
      <c r="A53" s="38">
        <v>692</v>
      </c>
      <c r="B53" s="38">
        <f t="shared" si="0"/>
        <v>228.66666666666666</v>
      </c>
      <c r="C53" t="s">
        <v>820</v>
      </c>
    </row>
    <row r="54" spans="1:3">
      <c r="A54" s="38">
        <v>701</v>
      </c>
      <c r="B54" s="38">
        <f t="shared" si="0"/>
        <v>231.66666666666666</v>
      </c>
      <c r="C54" t="s">
        <v>820</v>
      </c>
    </row>
    <row r="55" spans="1:3">
      <c r="A55" s="38">
        <v>707</v>
      </c>
      <c r="B55" s="38">
        <f t="shared" si="0"/>
        <v>233.66666666666666</v>
      </c>
      <c r="C55" t="s">
        <v>820</v>
      </c>
    </row>
    <row r="56" spans="1:3">
      <c r="A56" s="38">
        <v>800</v>
      </c>
      <c r="B56" s="38">
        <f t="shared" si="0"/>
        <v>264.66666666666669</v>
      </c>
      <c r="C56" t="s">
        <v>820</v>
      </c>
    </row>
    <row r="57" spans="1:3">
      <c r="A57" s="38">
        <v>824</v>
      </c>
      <c r="B57" s="38">
        <f t="shared" si="0"/>
        <v>272.66666666666669</v>
      </c>
      <c r="C57" t="s">
        <v>820</v>
      </c>
    </row>
    <row r="58" spans="1:3">
      <c r="A58" s="38">
        <v>830</v>
      </c>
      <c r="B58" s="38">
        <f t="shared" si="0"/>
        <v>274.66666666666669</v>
      </c>
      <c r="C58" t="s">
        <v>820</v>
      </c>
    </row>
    <row r="59" spans="1:3">
      <c r="A59" s="38">
        <v>833</v>
      </c>
      <c r="B59" s="38">
        <f t="shared" si="0"/>
        <v>275.66666666666669</v>
      </c>
      <c r="C59" t="s">
        <v>820</v>
      </c>
    </row>
    <row r="60" spans="1:3">
      <c r="A60" s="38">
        <v>836</v>
      </c>
      <c r="B60" s="38">
        <f t="shared" si="0"/>
        <v>276.66666666666669</v>
      </c>
      <c r="C60" t="s">
        <v>820</v>
      </c>
    </row>
    <row r="61" spans="1:3">
      <c r="A61" s="38">
        <v>857</v>
      </c>
      <c r="B61" s="38">
        <f t="shared" si="0"/>
        <v>283.66666666666669</v>
      </c>
      <c r="C61" t="s">
        <v>820</v>
      </c>
    </row>
    <row r="62" spans="1:3">
      <c r="A62" s="38">
        <v>860</v>
      </c>
      <c r="B62" s="38">
        <f t="shared" si="0"/>
        <v>284.66666666666669</v>
      </c>
      <c r="C62" t="s">
        <v>820</v>
      </c>
    </row>
    <row r="63" spans="1:3">
      <c r="A63" s="38">
        <v>866</v>
      </c>
      <c r="B63" s="38">
        <f t="shared" si="0"/>
        <v>286.66666666666669</v>
      </c>
      <c r="C63" t="s">
        <v>820</v>
      </c>
    </row>
    <row r="64" spans="1:3">
      <c r="A64" s="38">
        <v>875</v>
      </c>
      <c r="B64" s="38">
        <f t="shared" si="0"/>
        <v>289.66666666666669</v>
      </c>
      <c r="C64" t="s">
        <v>820</v>
      </c>
    </row>
    <row r="65" spans="1:3">
      <c r="A65" s="38">
        <v>878</v>
      </c>
      <c r="B65" s="38">
        <f t="shared" si="0"/>
        <v>290.66666666666669</v>
      </c>
      <c r="C65" t="s">
        <v>820</v>
      </c>
    </row>
    <row r="66" spans="1:3">
      <c r="A66" s="38">
        <v>911</v>
      </c>
      <c r="B66" s="38">
        <f t="shared" ref="B66:B129" si="1">A66/3-2</f>
        <v>301.66666666666669</v>
      </c>
      <c r="C66" t="s">
        <v>820</v>
      </c>
    </row>
    <row r="67" spans="1:3">
      <c r="A67" s="38">
        <v>965</v>
      </c>
      <c r="B67" s="38">
        <f t="shared" si="1"/>
        <v>319.66666666666669</v>
      </c>
      <c r="C67" t="s">
        <v>820</v>
      </c>
    </row>
    <row r="68" spans="1:3">
      <c r="A68" s="38">
        <v>968</v>
      </c>
      <c r="B68" s="38">
        <f t="shared" si="1"/>
        <v>320.66666666666669</v>
      </c>
      <c r="C68" t="s">
        <v>820</v>
      </c>
    </row>
    <row r="69" spans="1:3">
      <c r="A69" s="38">
        <v>980</v>
      </c>
      <c r="B69" s="38">
        <f t="shared" si="1"/>
        <v>324.66666666666669</v>
      </c>
      <c r="C69" t="s">
        <v>820</v>
      </c>
    </row>
    <row r="70" spans="1:3">
      <c r="A70" s="38">
        <v>983</v>
      </c>
      <c r="B70" s="38">
        <f t="shared" si="1"/>
        <v>325.66666666666669</v>
      </c>
      <c r="C70" t="s">
        <v>820</v>
      </c>
    </row>
    <row r="71" spans="1:3">
      <c r="A71" s="38">
        <v>1016</v>
      </c>
      <c r="B71" s="38">
        <f t="shared" si="1"/>
        <v>336.66666666666669</v>
      </c>
      <c r="C71" t="s">
        <v>820</v>
      </c>
    </row>
    <row r="72" spans="1:3">
      <c r="A72" s="38">
        <v>1100</v>
      </c>
      <c r="B72" s="38">
        <f t="shared" si="1"/>
        <v>364.66666666666669</v>
      </c>
      <c r="C72" t="s">
        <v>820</v>
      </c>
    </row>
    <row r="73" spans="1:3">
      <c r="A73" s="38">
        <v>1103</v>
      </c>
      <c r="B73" s="38">
        <f t="shared" si="1"/>
        <v>365.66666666666669</v>
      </c>
      <c r="C73" t="s">
        <v>820</v>
      </c>
    </row>
    <row r="74" spans="1:3">
      <c r="A74" s="38">
        <v>1109</v>
      </c>
      <c r="B74" s="38">
        <f t="shared" si="1"/>
        <v>367.66666666666669</v>
      </c>
      <c r="C74" t="s">
        <v>820</v>
      </c>
    </row>
    <row r="75" spans="1:3">
      <c r="A75" s="38">
        <v>1112</v>
      </c>
      <c r="B75" s="38">
        <f t="shared" si="1"/>
        <v>368.66666666666669</v>
      </c>
      <c r="C75" t="s">
        <v>820</v>
      </c>
    </row>
    <row r="76" spans="1:3">
      <c r="A76" s="38">
        <v>1124</v>
      </c>
      <c r="B76" s="38">
        <f t="shared" si="1"/>
        <v>372.66666666666669</v>
      </c>
      <c r="C76" t="s">
        <v>820</v>
      </c>
    </row>
    <row r="77" spans="1:3">
      <c r="A77" s="38">
        <v>1229</v>
      </c>
      <c r="B77" s="38">
        <f t="shared" si="1"/>
        <v>407.66666666666669</v>
      </c>
      <c r="C77" t="s">
        <v>820</v>
      </c>
    </row>
    <row r="78" spans="1:3">
      <c r="A78" s="38">
        <v>1232</v>
      </c>
      <c r="B78" s="38">
        <f t="shared" si="1"/>
        <v>408.66666666666669</v>
      </c>
      <c r="C78" t="s">
        <v>820</v>
      </c>
    </row>
    <row r="79" spans="1:3">
      <c r="A79" s="38">
        <v>1238</v>
      </c>
      <c r="B79" s="38">
        <f t="shared" si="1"/>
        <v>410.66666666666669</v>
      </c>
      <c r="C79" t="s">
        <v>820</v>
      </c>
    </row>
    <row r="80" spans="1:3">
      <c r="A80" s="38">
        <v>1247</v>
      </c>
      <c r="B80" s="38">
        <f t="shared" si="1"/>
        <v>413.66666666666669</v>
      </c>
      <c r="C80" t="s">
        <v>820</v>
      </c>
    </row>
    <row r="81" spans="1:3">
      <c r="A81" s="38">
        <v>1250</v>
      </c>
      <c r="B81" s="38">
        <f t="shared" si="1"/>
        <v>414.66666666666669</v>
      </c>
      <c r="C81" t="s">
        <v>820</v>
      </c>
    </row>
    <row r="82" spans="1:3">
      <c r="A82" s="38">
        <v>1277</v>
      </c>
      <c r="B82" s="38">
        <f t="shared" si="1"/>
        <v>423.66666666666669</v>
      </c>
      <c r="C82" t="s">
        <v>820</v>
      </c>
    </row>
    <row r="83" spans="1:3">
      <c r="A83" s="38">
        <v>1286</v>
      </c>
      <c r="B83" s="38">
        <f t="shared" si="1"/>
        <v>426.66666666666669</v>
      </c>
      <c r="C83" t="s">
        <v>820</v>
      </c>
    </row>
    <row r="84" spans="1:3">
      <c r="A84" s="38">
        <v>1376</v>
      </c>
      <c r="B84" s="38">
        <f t="shared" si="1"/>
        <v>456.66666666666669</v>
      </c>
      <c r="C84" t="s">
        <v>820</v>
      </c>
    </row>
    <row r="85" spans="1:3">
      <c r="A85" s="38">
        <v>1385</v>
      </c>
      <c r="B85" s="38">
        <f t="shared" si="1"/>
        <v>459.66666666666669</v>
      </c>
      <c r="C85" t="s">
        <v>820</v>
      </c>
    </row>
    <row r="86" spans="1:3">
      <c r="A86" s="38">
        <v>1391</v>
      </c>
      <c r="B86" s="38">
        <f t="shared" si="1"/>
        <v>461.66666666666669</v>
      </c>
      <c r="C86" t="s">
        <v>820</v>
      </c>
    </row>
    <row r="87" spans="1:3">
      <c r="A87" s="38">
        <v>1394</v>
      </c>
      <c r="B87" s="38">
        <f t="shared" si="1"/>
        <v>462.66666666666669</v>
      </c>
      <c r="C87" t="s">
        <v>820</v>
      </c>
    </row>
    <row r="88" spans="1:3">
      <c r="A88" s="38">
        <v>1403</v>
      </c>
      <c r="B88" s="38">
        <f t="shared" si="1"/>
        <v>465.66666666666669</v>
      </c>
      <c r="C88" t="s">
        <v>820</v>
      </c>
    </row>
    <row r="89" spans="1:3">
      <c r="A89" s="38">
        <v>1466</v>
      </c>
      <c r="B89" s="38">
        <f t="shared" si="1"/>
        <v>486.66666666666669</v>
      </c>
      <c r="C89" t="s">
        <v>820</v>
      </c>
    </row>
    <row r="90" spans="1:3">
      <c r="A90" s="38">
        <v>1475</v>
      </c>
      <c r="B90" s="38">
        <f t="shared" si="1"/>
        <v>489.66666666666669</v>
      </c>
      <c r="C90" t="s">
        <v>820</v>
      </c>
    </row>
    <row r="91" spans="1:3">
      <c r="A91" s="38">
        <v>1487</v>
      </c>
      <c r="B91" s="38">
        <f t="shared" si="1"/>
        <v>493.66666666666669</v>
      </c>
      <c r="C91" t="s">
        <v>820</v>
      </c>
    </row>
    <row r="92" spans="1:3">
      <c r="A92" s="38">
        <v>35</v>
      </c>
      <c r="B92" s="38">
        <f t="shared" si="1"/>
        <v>9.6666666666666661</v>
      </c>
      <c r="C92" t="s">
        <v>816</v>
      </c>
    </row>
    <row r="93" spans="1:3">
      <c r="A93" s="38">
        <v>38</v>
      </c>
      <c r="B93" s="38">
        <f t="shared" si="1"/>
        <v>10.666666666666666</v>
      </c>
      <c r="C93" t="s">
        <v>816</v>
      </c>
    </row>
    <row r="94" spans="1:3">
      <c r="A94" s="38">
        <v>41</v>
      </c>
      <c r="B94" s="38">
        <f t="shared" si="1"/>
        <v>11.666666666666666</v>
      </c>
      <c r="C94" t="s">
        <v>816</v>
      </c>
    </row>
    <row r="95" spans="1:3">
      <c r="A95" s="38">
        <v>50</v>
      </c>
      <c r="B95" s="38">
        <f t="shared" si="1"/>
        <v>14.666666666666668</v>
      </c>
      <c r="C95" t="s">
        <v>816</v>
      </c>
    </row>
    <row r="96" spans="1:3">
      <c r="A96" s="38">
        <v>53</v>
      </c>
      <c r="B96" s="38">
        <f t="shared" si="1"/>
        <v>15.666666666666668</v>
      </c>
      <c r="C96" t="s">
        <v>816</v>
      </c>
    </row>
    <row r="97" spans="1:3">
      <c r="A97" s="38">
        <v>62</v>
      </c>
      <c r="B97" s="38">
        <f t="shared" si="1"/>
        <v>18.666666666666668</v>
      </c>
      <c r="C97" t="s">
        <v>816</v>
      </c>
    </row>
    <row r="98" spans="1:3">
      <c r="A98" s="38">
        <v>68</v>
      </c>
      <c r="B98" s="38">
        <f t="shared" si="1"/>
        <v>20.666666666666668</v>
      </c>
      <c r="C98" t="s">
        <v>816</v>
      </c>
    </row>
    <row r="99" spans="1:3">
      <c r="A99" s="38">
        <v>71</v>
      </c>
      <c r="B99" s="38">
        <f t="shared" si="1"/>
        <v>21.666666666666668</v>
      </c>
      <c r="C99" t="s">
        <v>816</v>
      </c>
    </row>
    <row r="100" spans="1:3">
      <c r="A100" s="38">
        <v>74</v>
      </c>
      <c r="B100" s="38">
        <f t="shared" si="1"/>
        <v>22.666666666666668</v>
      </c>
      <c r="C100" t="s">
        <v>816</v>
      </c>
    </row>
    <row r="101" spans="1:3">
      <c r="A101" s="38">
        <v>77</v>
      </c>
      <c r="B101" s="38">
        <f t="shared" si="1"/>
        <v>23.666666666666668</v>
      </c>
      <c r="C101" t="s">
        <v>816</v>
      </c>
    </row>
    <row r="102" spans="1:3">
      <c r="A102" s="38">
        <v>80</v>
      </c>
      <c r="B102" s="38">
        <f t="shared" si="1"/>
        <v>24.666666666666668</v>
      </c>
      <c r="C102" t="s">
        <v>816</v>
      </c>
    </row>
    <row r="103" spans="1:3">
      <c r="A103" s="38">
        <v>83</v>
      </c>
      <c r="B103" s="38">
        <f t="shared" si="1"/>
        <v>25.666666666666668</v>
      </c>
      <c r="C103" t="s">
        <v>816</v>
      </c>
    </row>
    <row r="104" spans="1:3">
      <c r="A104" s="38">
        <v>86</v>
      </c>
      <c r="B104" s="38">
        <f t="shared" si="1"/>
        <v>26.666666666666668</v>
      </c>
      <c r="C104" t="s">
        <v>816</v>
      </c>
    </row>
    <row r="105" spans="1:3">
      <c r="A105" s="38">
        <v>92</v>
      </c>
      <c r="B105" s="38">
        <f t="shared" si="1"/>
        <v>28.666666666666668</v>
      </c>
      <c r="C105" t="s">
        <v>816</v>
      </c>
    </row>
    <row r="106" spans="1:3">
      <c r="A106" s="38">
        <v>95</v>
      </c>
      <c r="B106" s="38">
        <f t="shared" si="1"/>
        <v>29.666666666666668</v>
      </c>
      <c r="C106" t="s">
        <v>816</v>
      </c>
    </row>
    <row r="107" spans="1:3">
      <c r="A107" s="38">
        <v>101</v>
      </c>
      <c r="B107" s="38">
        <f t="shared" si="1"/>
        <v>31.666666666666664</v>
      </c>
      <c r="C107" t="s">
        <v>816</v>
      </c>
    </row>
    <row r="108" spans="1:3">
      <c r="A108" s="38">
        <v>107</v>
      </c>
      <c r="B108" s="38">
        <f t="shared" si="1"/>
        <v>33.666666666666664</v>
      </c>
      <c r="C108" t="s">
        <v>816</v>
      </c>
    </row>
    <row r="109" spans="1:3">
      <c r="A109" s="38">
        <v>110</v>
      </c>
      <c r="B109" s="38">
        <f t="shared" si="1"/>
        <v>34.666666666666664</v>
      </c>
      <c r="C109" t="s">
        <v>816</v>
      </c>
    </row>
    <row r="110" spans="1:3">
      <c r="A110" s="38">
        <v>146</v>
      </c>
      <c r="B110" s="38">
        <f t="shared" si="1"/>
        <v>46.666666666666664</v>
      </c>
      <c r="C110" t="s">
        <v>816</v>
      </c>
    </row>
    <row r="111" spans="1:3">
      <c r="A111" s="38">
        <v>161</v>
      </c>
      <c r="B111" s="38">
        <f t="shared" si="1"/>
        <v>51.666666666666664</v>
      </c>
      <c r="C111" t="s">
        <v>816</v>
      </c>
    </row>
    <row r="112" spans="1:3">
      <c r="A112" s="38">
        <v>170</v>
      </c>
      <c r="B112" s="38">
        <f t="shared" si="1"/>
        <v>54.666666666666664</v>
      </c>
      <c r="C112" t="s">
        <v>816</v>
      </c>
    </row>
    <row r="113" spans="1:3">
      <c r="A113" s="38">
        <v>179</v>
      </c>
      <c r="B113" s="38">
        <f t="shared" si="1"/>
        <v>57.666666666666664</v>
      </c>
      <c r="C113" t="s">
        <v>816</v>
      </c>
    </row>
    <row r="114" spans="1:3">
      <c r="A114" s="38">
        <v>185</v>
      </c>
      <c r="B114" s="38">
        <f t="shared" si="1"/>
        <v>59.666666666666664</v>
      </c>
      <c r="C114" t="s">
        <v>816</v>
      </c>
    </row>
    <row r="115" spans="1:3">
      <c r="A115" s="38">
        <v>191</v>
      </c>
      <c r="B115" s="38">
        <f t="shared" si="1"/>
        <v>61.666666666666664</v>
      </c>
      <c r="C115" t="s">
        <v>816</v>
      </c>
    </row>
    <row r="116" spans="1:3">
      <c r="A116" s="38">
        <v>194</v>
      </c>
      <c r="B116" s="38">
        <f t="shared" si="1"/>
        <v>62.666666666666671</v>
      </c>
      <c r="C116" t="s">
        <v>816</v>
      </c>
    </row>
    <row r="117" spans="1:3">
      <c r="A117" s="38">
        <v>200</v>
      </c>
      <c r="B117" s="38">
        <f t="shared" si="1"/>
        <v>64.666666666666671</v>
      </c>
      <c r="C117" t="s">
        <v>816</v>
      </c>
    </row>
    <row r="118" spans="1:3">
      <c r="A118" s="38">
        <v>209</v>
      </c>
      <c r="B118" s="38">
        <f t="shared" si="1"/>
        <v>67.666666666666671</v>
      </c>
      <c r="C118" t="s">
        <v>816</v>
      </c>
    </row>
    <row r="119" spans="1:3">
      <c r="A119" s="38">
        <v>212</v>
      </c>
      <c r="B119" s="38">
        <f t="shared" si="1"/>
        <v>68.666666666666671</v>
      </c>
      <c r="C119" t="s">
        <v>816</v>
      </c>
    </row>
    <row r="120" spans="1:3">
      <c r="A120" s="38">
        <v>215</v>
      </c>
      <c r="B120" s="38">
        <f t="shared" si="1"/>
        <v>69.666666666666671</v>
      </c>
      <c r="C120" t="s">
        <v>816</v>
      </c>
    </row>
    <row r="121" spans="1:3">
      <c r="A121" s="38">
        <v>218</v>
      </c>
      <c r="B121" s="38">
        <f t="shared" si="1"/>
        <v>70.666666666666671</v>
      </c>
      <c r="C121" t="s">
        <v>816</v>
      </c>
    </row>
    <row r="122" spans="1:3">
      <c r="A122" s="38">
        <v>221</v>
      </c>
      <c r="B122" s="38">
        <f t="shared" si="1"/>
        <v>71.666666666666671</v>
      </c>
      <c r="C122" t="s">
        <v>816</v>
      </c>
    </row>
    <row r="123" spans="1:3">
      <c r="A123" s="38">
        <v>227</v>
      </c>
      <c r="B123" s="38">
        <f t="shared" si="1"/>
        <v>73.666666666666671</v>
      </c>
      <c r="C123" t="s">
        <v>816</v>
      </c>
    </row>
    <row r="124" spans="1:3">
      <c r="A124" s="38">
        <v>242</v>
      </c>
      <c r="B124" s="38">
        <f t="shared" si="1"/>
        <v>78.666666666666671</v>
      </c>
      <c r="C124" t="s">
        <v>816</v>
      </c>
    </row>
    <row r="125" spans="1:3">
      <c r="A125" s="38">
        <v>248</v>
      </c>
      <c r="B125" s="38">
        <f t="shared" si="1"/>
        <v>80.666666666666671</v>
      </c>
      <c r="C125" t="s">
        <v>816</v>
      </c>
    </row>
    <row r="126" spans="1:3">
      <c r="A126" s="38">
        <v>251</v>
      </c>
      <c r="B126" s="38">
        <f t="shared" si="1"/>
        <v>81.666666666666671</v>
      </c>
      <c r="C126" t="s">
        <v>816</v>
      </c>
    </row>
    <row r="127" spans="1:3">
      <c r="A127" s="38">
        <v>254</v>
      </c>
      <c r="B127" s="38">
        <f t="shared" si="1"/>
        <v>82.666666666666671</v>
      </c>
      <c r="C127" t="s">
        <v>816</v>
      </c>
    </row>
    <row r="128" spans="1:3">
      <c r="A128" s="38">
        <v>257</v>
      </c>
      <c r="B128" s="38">
        <f t="shared" si="1"/>
        <v>83.666666666666671</v>
      </c>
      <c r="C128" t="s">
        <v>816</v>
      </c>
    </row>
    <row r="129" spans="1:3">
      <c r="A129" s="38">
        <v>260</v>
      </c>
      <c r="B129" s="38">
        <f t="shared" si="1"/>
        <v>84.666666666666671</v>
      </c>
      <c r="C129" t="s">
        <v>816</v>
      </c>
    </row>
    <row r="130" spans="1:3">
      <c r="A130" s="38">
        <v>266</v>
      </c>
      <c r="B130" s="38">
        <f t="shared" ref="B130:B193" si="2">A130/3-2</f>
        <v>86.666666666666671</v>
      </c>
      <c r="C130" t="s">
        <v>816</v>
      </c>
    </row>
    <row r="131" spans="1:3">
      <c r="A131" s="38">
        <v>269</v>
      </c>
      <c r="B131" s="38">
        <f t="shared" si="2"/>
        <v>87.666666666666671</v>
      </c>
      <c r="C131" t="s">
        <v>816</v>
      </c>
    </row>
    <row r="132" spans="1:3">
      <c r="A132" s="38">
        <v>275</v>
      </c>
      <c r="B132" s="38">
        <f t="shared" si="2"/>
        <v>89.666666666666671</v>
      </c>
      <c r="C132" t="s">
        <v>816</v>
      </c>
    </row>
    <row r="133" spans="1:3">
      <c r="A133" s="38">
        <v>281</v>
      </c>
      <c r="B133" s="38">
        <f t="shared" si="2"/>
        <v>91.666666666666671</v>
      </c>
      <c r="C133" t="s">
        <v>816</v>
      </c>
    </row>
    <row r="134" spans="1:3">
      <c r="A134" s="38">
        <v>287</v>
      </c>
      <c r="B134" s="38">
        <f t="shared" si="2"/>
        <v>93.666666666666671</v>
      </c>
      <c r="C134" t="s">
        <v>816</v>
      </c>
    </row>
    <row r="135" spans="1:3">
      <c r="A135" s="38">
        <v>296</v>
      </c>
      <c r="B135" s="38">
        <f t="shared" si="2"/>
        <v>96.666666666666671</v>
      </c>
      <c r="C135" t="s">
        <v>816</v>
      </c>
    </row>
    <row r="136" spans="1:3">
      <c r="A136" s="38">
        <v>305</v>
      </c>
      <c r="B136" s="38">
        <f t="shared" si="2"/>
        <v>99.666666666666671</v>
      </c>
      <c r="C136" t="s">
        <v>816</v>
      </c>
    </row>
    <row r="137" spans="1:3">
      <c r="A137" s="38">
        <v>317</v>
      </c>
      <c r="B137" s="38">
        <f t="shared" si="2"/>
        <v>103.66666666666667</v>
      </c>
      <c r="C137" t="s">
        <v>816</v>
      </c>
    </row>
    <row r="138" spans="1:3">
      <c r="A138" s="38">
        <v>320</v>
      </c>
      <c r="B138" s="38">
        <f t="shared" si="2"/>
        <v>104.66666666666667</v>
      </c>
      <c r="C138" t="s">
        <v>816</v>
      </c>
    </row>
    <row r="139" spans="1:3">
      <c r="A139" s="38">
        <v>332</v>
      </c>
      <c r="B139" s="38">
        <f t="shared" si="2"/>
        <v>108.66666666666667</v>
      </c>
      <c r="C139" t="s">
        <v>816</v>
      </c>
    </row>
    <row r="140" spans="1:3">
      <c r="A140" s="38">
        <v>335</v>
      </c>
      <c r="B140" s="38">
        <f t="shared" si="2"/>
        <v>109.66666666666667</v>
      </c>
      <c r="C140" t="s">
        <v>816</v>
      </c>
    </row>
    <row r="141" spans="1:3">
      <c r="A141" s="38">
        <v>338</v>
      </c>
      <c r="B141" s="38">
        <f t="shared" si="2"/>
        <v>110.66666666666667</v>
      </c>
      <c r="C141" t="s">
        <v>816</v>
      </c>
    </row>
    <row r="142" spans="1:3">
      <c r="A142" s="38">
        <v>344</v>
      </c>
      <c r="B142" s="38">
        <f t="shared" si="2"/>
        <v>112.66666666666667</v>
      </c>
      <c r="C142" t="s">
        <v>816</v>
      </c>
    </row>
    <row r="143" spans="1:3">
      <c r="A143" s="38">
        <v>347</v>
      </c>
      <c r="B143" s="38">
        <f t="shared" si="2"/>
        <v>113.66666666666667</v>
      </c>
      <c r="C143" t="s">
        <v>816</v>
      </c>
    </row>
    <row r="144" spans="1:3">
      <c r="A144" s="38">
        <v>353</v>
      </c>
      <c r="B144" s="38">
        <f t="shared" si="2"/>
        <v>115.66666666666667</v>
      </c>
      <c r="C144" t="s">
        <v>816</v>
      </c>
    </row>
    <row r="145" spans="1:3">
      <c r="A145" s="38">
        <v>365</v>
      </c>
      <c r="B145" s="38">
        <f t="shared" si="2"/>
        <v>119.66666666666667</v>
      </c>
      <c r="C145" t="s">
        <v>816</v>
      </c>
    </row>
    <row r="146" spans="1:3">
      <c r="A146" s="38">
        <v>368</v>
      </c>
      <c r="B146" s="38">
        <f t="shared" si="2"/>
        <v>120.66666666666667</v>
      </c>
      <c r="C146" t="s">
        <v>816</v>
      </c>
    </row>
    <row r="147" spans="1:3">
      <c r="A147" s="38">
        <v>377</v>
      </c>
      <c r="B147" s="38">
        <f t="shared" si="2"/>
        <v>123.66666666666667</v>
      </c>
      <c r="C147" t="s">
        <v>816</v>
      </c>
    </row>
    <row r="148" spans="1:3">
      <c r="A148" s="38">
        <v>380</v>
      </c>
      <c r="B148" s="38">
        <f t="shared" si="2"/>
        <v>124.66666666666667</v>
      </c>
      <c r="C148" t="s">
        <v>816</v>
      </c>
    </row>
    <row r="149" spans="1:3">
      <c r="A149" s="38">
        <v>383</v>
      </c>
      <c r="B149" s="38">
        <f t="shared" si="2"/>
        <v>125.66666666666667</v>
      </c>
      <c r="C149" t="s">
        <v>816</v>
      </c>
    </row>
    <row r="150" spans="1:3">
      <c r="A150" s="38">
        <v>386</v>
      </c>
      <c r="B150" s="38">
        <f t="shared" si="2"/>
        <v>126.66666666666666</v>
      </c>
      <c r="C150" t="s">
        <v>816</v>
      </c>
    </row>
    <row r="151" spans="1:3">
      <c r="A151" s="38">
        <v>389</v>
      </c>
      <c r="B151" s="38">
        <f t="shared" si="2"/>
        <v>127.66666666666666</v>
      </c>
      <c r="C151" t="s">
        <v>816</v>
      </c>
    </row>
    <row r="152" spans="1:3">
      <c r="A152" s="38">
        <v>392</v>
      </c>
      <c r="B152" s="38">
        <f t="shared" si="2"/>
        <v>128.66666666666666</v>
      </c>
      <c r="C152" t="s">
        <v>816</v>
      </c>
    </row>
    <row r="153" spans="1:3">
      <c r="A153" s="38">
        <v>395</v>
      </c>
      <c r="B153" s="38">
        <f t="shared" si="2"/>
        <v>129.66666666666666</v>
      </c>
      <c r="C153" t="s">
        <v>816</v>
      </c>
    </row>
    <row r="154" spans="1:3">
      <c r="A154" s="38">
        <v>398</v>
      </c>
      <c r="B154" s="38">
        <f t="shared" si="2"/>
        <v>130.66666666666666</v>
      </c>
      <c r="C154" t="s">
        <v>816</v>
      </c>
    </row>
    <row r="155" spans="1:3">
      <c r="A155" s="38">
        <v>401</v>
      </c>
      <c r="B155" s="38">
        <f t="shared" si="2"/>
        <v>131.66666666666666</v>
      </c>
      <c r="C155" t="s">
        <v>816</v>
      </c>
    </row>
    <row r="156" spans="1:3">
      <c r="A156" s="38">
        <v>407</v>
      </c>
      <c r="B156" s="38">
        <f t="shared" si="2"/>
        <v>133.66666666666666</v>
      </c>
      <c r="C156" t="s">
        <v>816</v>
      </c>
    </row>
    <row r="157" spans="1:3">
      <c r="A157" s="38">
        <v>416</v>
      </c>
      <c r="B157" s="38">
        <f t="shared" si="2"/>
        <v>136.66666666666666</v>
      </c>
      <c r="C157" t="s">
        <v>816</v>
      </c>
    </row>
    <row r="158" spans="1:3">
      <c r="A158" s="38">
        <v>419</v>
      </c>
      <c r="B158" s="38">
        <f t="shared" si="2"/>
        <v>137.66666666666666</v>
      </c>
      <c r="C158" t="s">
        <v>816</v>
      </c>
    </row>
    <row r="159" spans="1:3">
      <c r="A159" s="38">
        <v>422</v>
      </c>
      <c r="B159" s="38">
        <f t="shared" si="2"/>
        <v>138.66666666666666</v>
      </c>
      <c r="C159" t="s">
        <v>816</v>
      </c>
    </row>
    <row r="160" spans="1:3">
      <c r="A160" s="38">
        <v>425</v>
      </c>
      <c r="B160" s="38">
        <f t="shared" si="2"/>
        <v>139.66666666666666</v>
      </c>
      <c r="C160" t="s">
        <v>816</v>
      </c>
    </row>
    <row r="161" spans="1:3">
      <c r="A161" s="38">
        <v>428</v>
      </c>
      <c r="B161" s="38">
        <f t="shared" si="2"/>
        <v>140.66666666666666</v>
      </c>
      <c r="C161" t="s">
        <v>816</v>
      </c>
    </row>
    <row r="162" spans="1:3">
      <c r="A162" s="38">
        <v>452</v>
      </c>
      <c r="B162" s="38">
        <f t="shared" si="2"/>
        <v>148.66666666666666</v>
      </c>
      <c r="C162" t="s">
        <v>816</v>
      </c>
    </row>
    <row r="163" spans="1:3">
      <c r="A163" s="38">
        <v>455</v>
      </c>
      <c r="B163" s="38">
        <f t="shared" si="2"/>
        <v>149.66666666666666</v>
      </c>
      <c r="C163" t="s">
        <v>816</v>
      </c>
    </row>
    <row r="164" spans="1:3">
      <c r="A164" s="38">
        <v>458</v>
      </c>
      <c r="B164" s="38">
        <f t="shared" si="2"/>
        <v>150.66666666666666</v>
      </c>
      <c r="C164" t="s">
        <v>816</v>
      </c>
    </row>
    <row r="165" spans="1:3">
      <c r="A165" s="38">
        <v>479</v>
      </c>
      <c r="B165" s="38">
        <f t="shared" si="2"/>
        <v>157.66666666666666</v>
      </c>
      <c r="C165" t="s">
        <v>816</v>
      </c>
    </row>
    <row r="166" spans="1:3">
      <c r="A166" s="38">
        <v>482</v>
      </c>
      <c r="B166" s="38">
        <f t="shared" si="2"/>
        <v>158.66666666666666</v>
      </c>
      <c r="C166" t="s">
        <v>816</v>
      </c>
    </row>
    <row r="167" spans="1:3">
      <c r="A167" s="38">
        <v>485</v>
      </c>
      <c r="B167" s="38">
        <f t="shared" si="2"/>
        <v>159.66666666666666</v>
      </c>
      <c r="C167" t="s">
        <v>816</v>
      </c>
    </row>
    <row r="168" spans="1:3">
      <c r="A168" s="38">
        <v>491</v>
      </c>
      <c r="B168" s="38">
        <f t="shared" si="2"/>
        <v>161.66666666666666</v>
      </c>
      <c r="C168" t="s">
        <v>816</v>
      </c>
    </row>
    <row r="169" spans="1:3">
      <c r="A169" s="38">
        <v>494</v>
      </c>
      <c r="B169" s="38">
        <f t="shared" si="2"/>
        <v>162.66666666666666</v>
      </c>
      <c r="C169" t="s">
        <v>816</v>
      </c>
    </row>
    <row r="170" spans="1:3">
      <c r="A170" s="38">
        <v>509</v>
      </c>
      <c r="B170" s="38">
        <f t="shared" si="2"/>
        <v>167.66666666666666</v>
      </c>
      <c r="C170" t="s">
        <v>816</v>
      </c>
    </row>
    <row r="171" spans="1:3">
      <c r="A171" s="38">
        <v>512</v>
      </c>
      <c r="B171" s="38">
        <f t="shared" si="2"/>
        <v>168.66666666666666</v>
      </c>
      <c r="C171" t="s">
        <v>816</v>
      </c>
    </row>
    <row r="172" spans="1:3">
      <c r="A172" s="38">
        <v>524</v>
      </c>
      <c r="B172" s="38">
        <f t="shared" si="2"/>
        <v>172.66666666666666</v>
      </c>
      <c r="C172" t="s">
        <v>816</v>
      </c>
    </row>
    <row r="173" spans="1:3">
      <c r="A173" s="38">
        <v>527</v>
      </c>
      <c r="B173" s="38">
        <f t="shared" si="2"/>
        <v>173.66666666666666</v>
      </c>
      <c r="C173" t="s">
        <v>816</v>
      </c>
    </row>
    <row r="174" spans="1:3">
      <c r="A174" s="38">
        <v>533</v>
      </c>
      <c r="B174" s="38">
        <f t="shared" si="2"/>
        <v>175.66666666666666</v>
      </c>
      <c r="C174" t="s">
        <v>816</v>
      </c>
    </row>
    <row r="175" spans="1:3">
      <c r="A175" s="38">
        <v>536</v>
      </c>
      <c r="B175" s="38">
        <f t="shared" si="2"/>
        <v>176.66666666666666</v>
      </c>
      <c r="C175" t="s">
        <v>816</v>
      </c>
    </row>
    <row r="176" spans="1:3">
      <c r="A176" s="38">
        <v>539</v>
      </c>
      <c r="B176" s="38">
        <f t="shared" si="2"/>
        <v>177.66666666666666</v>
      </c>
      <c r="C176" t="s">
        <v>816</v>
      </c>
    </row>
    <row r="177" spans="1:3">
      <c r="A177" s="38">
        <v>545</v>
      </c>
      <c r="B177" s="38">
        <f t="shared" si="2"/>
        <v>179.66666666666666</v>
      </c>
      <c r="C177" t="s">
        <v>816</v>
      </c>
    </row>
    <row r="178" spans="1:3">
      <c r="A178" s="38">
        <v>548</v>
      </c>
      <c r="B178" s="38">
        <f t="shared" si="2"/>
        <v>180.66666666666666</v>
      </c>
      <c r="C178" t="s">
        <v>816</v>
      </c>
    </row>
    <row r="179" spans="1:3">
      <c r="A179" s="38">
        <v>551</v>
      </c>
      <c r="B179" s="38">
        <f t="shared" si="2"/>
        <v>181.66666666666666</v>
      </c>
      <c r="C179" t="s">
        <v>816</v>
      </c>
    </row>
    <row r="180" spans="1:3">
      <c r="A180" s="38">
        <v>554</v>
      </c>
      <c r="B180" s="38">
        <f t="shared" si="2"/>
        <v>182.66666666666666</v>
      </c>
      <c r="C180" t="s">
        <v>816</v>
      </c>
    </row>
    <row r="181" spans="1:3">
      <c r="A181" s="38">
        <v>557</v>
      </c>
      <c r="B181" s="38">
        <f t="shared" si="2"/>
        <v>183.66666666666666</v>
      </c>
      <c r="C181" t="s">
        <v>816</v>
      </c>
    </row>
    <row r="182" spans="1:3">
      <c r="A182" s="38">
        <v>569</v>
      </c>
      <c r="B182" s="38">
        <f t="shared" si="2"/>
        <v>187.66666666666666</v>
      </c>
      <c r="C182" t="s">
        <v>816</v>
      </c>
    </row>
    <row r="183" spans="1:3">
      <c r="A183" s="38">
        <v>572</v>
      </c>
      <c r="B183" s="38">
        <f t="shared" si="2"/>
        <v>188.66666666666666</v>
      </c>
      <c r="C183" t="s">
        <v>816</v>
      </c>
    </row>
    <row r="184" spans="1:3">
      <c r="A184" s="38">
        <v>578</v>
      </c>
      <c r="B184" s="38">
        <f t="shared" si="2"/>
        <v>190.66666666666666</v>
      </c>
      <c r="C184" t="s">
        <v>816</v>
      </c>
    </row>
    <row r="185" spans="1:3">
      <c r="A185" s="38">
        <v>581</v>
      </c>
      <c r="B185" s="38">
        <f t="shared" si="2"/>
        <v>191.66666666666666</v>
      </c>
      <c r="C185" t="s">
        <v>816</v>
      </c>
    </row>
    <row r="186" spans="1:3">
      <c r="A186" s="38">
        <v>599</v>
      </c>
      <c r="B186" s="38">
        <f t="shared" si="2"/>
        <v>197.66666666666666</v>
      </c>
      <c r="C186" t="s">
        <v>816</v>
      </c>
    </row>
    <row r="187" spans="1:3">
      <c r="A187" s="38">
        <v>647</v>
      </c>
      <c r="B187" s="38">
        <f t="shared" si="2"/>
        <v>213.66666666666666</v>
      </c>
      <c r="C187" t="s">
        <v>816</v>
      </c>
    </row>
    <row r="188" spans="1:3">
      <c r="A188" s="38">
        <v>653</v>
      </c>
      <c r="B188" s="38">
        <f t="shared" si="2"/>
        <v>215.66666666666666</v>
      </c>
      <c r="C188" t="s">
        <v>816</v>
      </c>
    </row>
    <row r="189" spans="1:3">
      <c r="A189" s="38">
        <v>656</v>
      </c>
      <c r="B189" s="38">
        <f t="shared" si="2"/>
        <v>216.66666666666666</v>
      </c>
      <c r="C189" t="s">
        <v>816</v>
      </c>
    </row>
    <row r="190" spans="1:3">
      <c r="A190" s="38">
        <v>671</v>
      </c>
      <c r="B190" s="38">
        <f t="shared" si="2"/>
        <v>221.66666666666666</v>
      </c>
      <c r="C190" t="s">
        <v>816</v>
      </c>
    </row>
    <row r="191" spans="1:3">
      <c r="A191" s="38">
        <v>680</v>
      </c>
      <c r="B191" s="38">
        <f t="shared" si="2"/>
        <v>224.66666666666666</v>
      </c>
      <c r="C191" t="s">
        <v>816</v>
      </c>
    </row>
    <row r="192" spans="1:3">
      <c r="A192" s="38">
        <v>683</v>
      </c>
      <c r="B192" s="38">
        <f t="shared" si="2"/>
        <v>225.66666666666666</v>
      </c>
      <c r="C192" t="s">
        <v>816</v>
      </c>
    </row>
    <row r="193" spans="1:3">
      <c r="A193" s="38">
        <v>689</v>
      </c>
      <c r="B193" s="38">
        <f t="shared" si="2"/>
        <v>227.66666666666666</v>
      </c>
      <c r="C193" t="s">
        <v>816</v>
      </c>
    </row>
    <row r="194" spans="1:3">
      <c r="A194" s="38">
        <v>695</v>
      </c>
      <c r="B194" s="38">
        <f t="shared" ref="B194:B257" si="3">A194/3-2</f>
        <v>229.66666666666666</v>
      </c>
      <c r="C194" t="s">
        <v>816</v>
      </c>
    </row>
    <row r="195" spans="1:3">
      <c r="A195" s="38">
        <v>698</v>
      </c>
      <c r="B195" s="38">
        <f t="shared" si="3"/>
        <v>230.66666666666666</v>
      </c>
      <c r="C195" t="s">
        <v>816</v>
      </c>
    </row>
    <row r="196" spans="1:3">
      <c r="A196" s="38">
        <v>704</v>
      </c>
      <c r="B196" s="38">
        <f t="shared" si="3"/>
        <v>232.66666666666666</v>
      </c>
      <c r="C196" t="s">
        <v>816</v>
      </c>
    </row>
    <row r="197" spans="1:3">
      <c r="A197" s="38">
        <v>710</v>
      </c>
      <c r="B197" s="38">
        <f t="shared" si="3"/>
        <v>234.66666666666666</v>
      </c>
      <c r="C197" t="s">
        <v>816</v>
      </c>
    </row>
    <row r="198" spans="1:3">
      <c r="A198" s="38">
        <v>740</v>
      </c>
      <c r="B198" s="38">
        <f t="shared" si="3"/>
        <v>244.66666666666666</v>
      </c>
      <c r="C198" t="s">
        <v>816</v>
      </c>
    </row>
    <row r="199" spans="1:3">
      <c r="A199" s="38">
        <v>752</v>
      </c>
      <c r="B199" s="38">
        <f t="shared" si="3"/>
        <v>248.66666666666666</v>
      </c>
      <c r="C199" t="s">
        <v>816</v>
      </c>
    </row>
    <row r="200" spans="1:3">
      <c r="A200" s="38">
        <v>755</v>
      </c>
      <c r="B200" s="38">
        <f t="shared" si="3"/>
        <v>249.66666666666666</v>
      </c>
      <c r="C200" t="s">
        <v>816</v>
      </c>
    </row>
    <row r="201" spans="1:3">
      <c r="A201" s="38">
        <v>761</v>
      </c>
      <c r="B201" s="38">
        <f t="shared" si="3"/>
        <v>251.66666666666666</v>
      </c>
      <c r="C201" t="s">
        <v>816</v>
      </c>
    </row>
    <row r="202" spans="1:3">
      <c r="A202" s="38">
        <v>767</v>
      </c>
      <c r="B202" s="38">
        <f t="shared" si="3"/>
        <v>253.66666666666666</v>
      </c>
      <c r="C202" t="s">
        <v>816</v>
      </c>
    </row>
    <row r="203" spans="1:3">
      <c r="A203" s="38">
        <v>770</v>
      </c>
      <c r="B203" s="38">
        <f t="shared" si="3"/>
        <v>254.66666666666669</v>
      </c>
      <c r="C203" t="s">
        <v>816</v>
      </c>
    </row>
    <row r="204" spans="1:3">
      <c r="A204" s="38">
        <v>773</v>
      </c>
      <c r="B204" s="38">
        <f t="shared" si="3"/>
        <v>255.66666666666669</v>
      </c>
      <c r="C204" t="s">
        <v>816</v>
      </c>
    </row>
    <row r="205" spans="1:3">
      <c r="A205" s="38">
        <v>776</v>
      </c>
      <c r="B205" s="38">
        <f t="shared" si="3"/>
        <v>256.66666666666669</v>
      </c>
      <c r="C205" t="s">
        <v>816</v>
      </c>
    </row>
    <row r="206" spans="1:3">
      <c r="A206" s="38">
        <v>788</v>
      </c>
      <c r="B206" s="38">
        <f t="shared" si="3"/>
        <v>260.66666666666669</v>
      </c>
      <c r="C206" t="s">
        <v>816</v>
      </c>
    </row>
    <row r="207" spans="1:3">
      <c r="A207" s="38">
        <v>791</v>
      </c>
      <c r="B207" s="38">
        <f t="shared" si="3"/>
        <v>261.66666666666669</v>
      </c>
      <c r="C207" t="s">
        <v>816</v>
      </c>
    </row>
    <row r="208" spans="1:3">
      <c r="A208" s="38">
        <v>794</v>
      </c>
      <c r="B208" s="38">
        <f t="shared" si="3"/>
        <v>262.66666666666669</v>
      </c>
      <c r="C208" t="s">
        <v>816</v>
      </c>
    </row>
    <row r="209" spans="1:3">
      <c r="A209" s="38">
        <v>803</v>
      </c>
      <c r="B209" s="38">
        <f t="shared" si="3"/>
        <v>265.66666666666669</v>
      </c>
      <c r="C209" t="s">
        <v>816</v>
      </c>
    </row>
    <row r="210" spans="1:3">
      <c r="A210" s="38">
        <v>806</v>
      </c>
      <c r="B210" s="38">
        <f t="shared" si="3"/>
        <v>266.66666666666669</v>
      </c>
      <c r="C210" t="s">
        <v>816</v>
      </c>
    </row>
    <row r="211" spans="1:3">
      <c r="A211" s="38">
        <v>809</v>
      </c>
      <c r="B211" s="38">
        <f t="shared" si="3"/>
        <v>267.66666666666669</v>
      </c>
      <c r="C211" t="s">
        <v>816</v>
      </c>
    </row>
    <row r="212" spans="1:3">
      <c r="A212" s="38">
        <v>812</v>
      </c>
      <c r="B212" s="38">
        <f t="shared" si="3"/>
        <v>268.66666666666669</v>
      </c>
      <c r="C212" t="s">
        <v>816</v>
      </c>
    </row>
    <row r="213" spans="1:3">
      <c r="A213" s="38">
        <v>818</v>
      </c>
      <c r="B213" s="38">
        <f t="shared" si="3"/>
        <v>270.66666666666669</v>
      </c>
      <c r="C213" t="s">
        <v>816</v>
      </c>
    </row>
    <row r="214" spans="1:3">
      <c r="A214" s="38">
        <v>821</v>
      </c>
      <c r="B214" s="38">
        <f t="shared" si="3"/>
        <v>271.66666666666669</v>
      </c>
      <c r="C214" t="s">
        <v>816</v>
      </c>
    </row>
    <row r="215" spans="1:3">
      <c r="A215" s="38">
        <v>839</v>
      </c>
      <c r="B215" s="38">
        <f t="shared" si="3"/>
        <v>277.66666666666669</v>
      </c>
      <c r="C215" t="s">
        <v>816</v>
      </c>
    </row>
    <row r="216" spans="1:3">
      <c r="A216" s="38">
        <v>842</v>
      </c>
      <c r="B216" s="38">
        <f t="shared" si="3"/>
        <v>278.66666666666669</v>
      </c>
      <c r="C216" t="s">
        <v>816</v>
      </c>
    </row>
    <row r="217" spans="1:3">
      <c r="A217" s="38">
        <v>845</v>
      </c>
      <c r="B217" s="38">
        <f t="shared" si="3"/>
        <v>279.66666666666669</v>
      </c>
      <c r="C217" t="s">
        <v>816</v>
      </c>
    </row>
    <row r="218" spans="1:3">
      <c r="A218" s="38">
        <v>848</v>
      </c>
      <c r="B218" s="38">
        <f t="shared" si="3"/>
        <v>280.66666666666669</v>
      </c>
      <c r="C218" t="s">
        <v>816</v>
      </c>
    </row>
    <row r="219" spans="1:3">
      <c r="A219" s="38">
        <v>863</v>
      </c>
      <c r="B219" s="38">
        <f t="shared" si="3"/>
        <v>285.66666666666669</v>
      </c>
      <c r="C219" t="s">
        <v>816</v>
      </c>
    </row>
    <row r="220" spans="1:3">
      <c r="A220" s="38">
        <v>869</v>
      </c>
      <c r="B220" s="38">
        <f t="shared" si="3"/>
        <v>287.66666666666669</v>
      </c>
      <c r="C220" t="s">
        <v>816</v>
      </c>
    </row>
    <row r="221" spans="1:3">
      <c r="A221" s="38">
        <v>884</v>
      </c>
      <c r="B221" s="38">
        <f t="shared" si="3"/>
        <v>292.66666666666669</v>
      </c>
      <c r="C221" t="s">
        <v>816</v>
      </c>
    </row>
    <row r="222" spans="1:3">
      <c r="A222" s="38">
        <v>887</v>
      </c>
      <c r="B222" s="38">
        <f t="shared" si="3"/>
        <v>293.66666666666669</v>
      </c>
      <c r="C222" t="s">
        <v>816</v>
      </c>
    </row>
    <row r="223" spans="1:3">
      <c r="A223" s="38">
        <v>893</v>
      </c>
      <c r="B223" s="38">
        <f t="shared" si="3"/>
        <v>295.66666666666669</v>
      </c>
      <c r="C223" t="s">
        <v>816</v>
      </c>
    </row>
    <row r="224" spans="1:3">
      <c r="A224" s="38">
        <v>899</v>
      </c>
      <c r="B224" s="38">
        <f t="shared" si="3"/>
        <v>297.66666666666669</v>
      </c>
      <c r="C224" t="s">
        <v>816</v>
      </c>
    </row>
    <row r="225" spans="1:3">
      <c r="A225" s="38">
        <v>902</v>
      </c>
      <c r="B225" s="38">
        <f t="shared" si="3"/>
        <v>298.66666666666669</v>
      </c>
      <c r="C225" t="s">
        <v>816</v>
      </c>
    </row>
    <row r="226" spans="1:3">
      <c r="A226" s="38">
        <v>914</v>
      </c>
      <c r="B226" s="38">
        <f t="shared" si="3"/>
        <v>302.66666666666669</v>
      </c>
      <c r="C226" t="s">
        <v>816</v>
      </c>
    </row>
    <row r="227" spans="1:3">
      <c r="A227" s="38">
        <v>917</v>
      </c>
      <c r="B227" s="38">
        <f t="shared" si="3"/>
        <v>303.66666666666669</v>
      </c>
      <c r="C227" t="s">
        <v>816</v>
      </c>
    </row>
    <row r="228" spans="1:3">
      <c r="A228" s="38">
        <v>920</v>
      </c>
      <c r="B228" s="38">
        <f t="shared" si="3"/>
        <v>304.66666666666669</v>
      </c>
      <c r="C228" t="s">
        <v>816</v>
      </c>
    </row>
    <row r="229" spans="1:3">
      <c r="A229" s="38">
        <v>923</v>
      </c>
      <c r="B229" s="38">
        <f t="shared" si="3"/>
        <v>305.66666666666669</v>
      </c>
      <c r="C229" t="s">
        <v>816</v>
      </c>
    </row>
    <row r="230" spans="1:3">
      <c r="A230" s="38">
        <v>926</v>
      </c>
      <c r="B230" s="38">
        <f t="shared" si="3"/>
        <v>306.66666666666669</v>
      </c>
      <c r="C230" t="s">
        <v>816</v>
      </c>
    </row>
    <row r="231" spans="1:3">
      <c r="A231" s="38">
        <v>935</v>
      </c>
      <c r="B231" s="38">
        <f t="shared" si="3"/>
        <v>309.66666666666669</v>
      </c>
      <c r="C231" t="s">
        <v>816</v>
      </c>
    </row>
    <row r="232" spans="1:3">
      <c r="A232" s="38">
        <v>953</v>
      </c>
      <c r="B232" s="38">
        <f t="shared" si="3"/>
        <v>315.66666666666669</v>
      </c>
      <c r="C232" t="s">
        <v>816</v>
      </c>
    </row>
    <row r="233" spans="1:3">
      <c r="A233" s="38">
        <v>962</v>
      </c>
      <c r="B233" s="38">
        <f t="shared" si="3"/>
        <v>318.66666666666669</v>
      </c>
      <c r="C233" t="s">
        <v>816</v>
      </c>
    </row>
    <row r="234" spans="1:3">
      <c r="A234" s="38">
        <v>971</v>
      </c>
      <c r="B234" s="38">
        <f t="shared" si="3"/>
        <v>321.66666666666669</v>
      </c>
      <c r="C234" t="s">
        <v>816</v>
      </c>
    </row>
    <row r="235" spans="1:3">
      <c r="A235" s="38">
        <v>977</v>
      </c>
      <c r="B235" s="38">
        <f t="shared" si="3"/>
        <v>323.66666666666669</v>
      </c>
      <c r="C235" t="s">
        <v>816</v>
      </c>
    </row>
    <row r="236" spans="1:3">
      <c r="A236" s="38">
        <v>989</v>
      </c>
      <c r="B236" s="38">
        <f t="shared" si="3"/>
        <v>327.66666666666669</v>
      </c>
      <c r="C236" t="s">
        <v>816</v>
      </c>
    </row>
    <row r="237" spans="1:3">
      <c r="A237" s="38">
        <v>1010</v>
      </c>
      <c r="B237" s="38">
        <f t="shared" si="3"/>
        <v>334.66666666666669</v>
      </c>
      <c r="C237" t="s">
        <v>816</v>
      </c>
    </row>
    <row r="238" spans="1:3">
      <c r="A238" s="38">
        <v>1022</v>
      </c>
      <c r="B238" s="38">
        <f t="shared" si="3"/>
        <v>338.66666666666669</v>
      </c>
      <c r="C238" t="s">
        <v>816</v>
      </c>
    </row>
    <row r="239" spans="1:3">
      <c r="A239" s="38">
        <v>1025</v>
      </c>
      <c r="B239" s="38">
        <f t="shared" si="3"/>
        <v>339.66666666666669</v>
      </c>
      <c r="C239" t="s">
        <v>816</v>
      </c>
    </row>
    <row r="240" spans="1:3">
      <c r="A240" s="38">
        <v>1028</v>
      </c>
      <c r="B240" s="38">
        <f t="shared" si="3"/>
        <v>340.66666666666669</v>
      </c>
      <c r="C240" t="s">
        <v>816</v>
      </c>
    </row>
    <row r="241" spans="1:3">
      <c r="A241" s="38">
        <v>1031</v>
      </c>
      <c r="B241" s="38">
        <f t="shared" si="3"/>
        <v>341.66666666666669</v>
      </c>
      <c r="C241" t="s">
        <v>816</v>
      </c>
    </row>
    <row r="242" spans="1:3">
      <c r="A242" s="38">
        <v>1064</v>
      </c>
      <c r="B242" s="38">
        <f t="shared" si="3"/>
        <v>352.66666666666669</v>
      </c>
      <c r="C242" t="s">
        <v>816</v>
      </c>
    </row>
    <row r="243" spans="1:3">
      <c r="A243" s="38">
        <v>1079</v>
      </c>
      <c r="B243" s="38">
        <f t="shared" si="3"/>
        <v>357.66666666666669</v>
      </c>
      <c r="C243" t="s">
        <v>816</v>
      </c>
    </row>
    <row r="244" spans="1:3">
      <c r="A244" s="38">
        <v>1091</v>
      </c>
      <c r="B244" s="38">
        <f t="shared" si="3"/>
        <v>361.66666666666669</v>
      </c>
      <c r="C244" t="s">
        <v>816</v>
      </c>
    </row>
    <row r="245" spans="1:3">
      <c r="A245" s="38">
        <v>1094</v>
      </c>
      <c r="B245" s="38">
        <f t="shared" si="3"/>
        <v>362.66666666666669</v>
      </c>
      <c r="C245" t="s">
        <v>816</v>
      </c>
    </row>
    <row r="246" spans="1:3">
      <c r="A246" s="38">
        <v>1118</v>
      </c>
      <c r="B246" s="38">
        <f t="shared" si="3"/>
        <v>370.66666666666669</v>
      </c>
      <c r="C246" t="s">
        <v>816</v>
      </c>
    </row>
    <row r="247" spans="1:3">
      <c r="A247" s="38">
        <v>1121</v>
      </c>
      <c r="B247" s="38">
        <f t="shared" si="3"/>
        <v>371.66666666666669</v>
      </c>
      <c r="C247" t="s">
        <v>816</v>
      </c>
    </row>
    <row r="248" spans="1:3">
      <c r="A248" s="38">
        <v>1130</v>
      </c>
      <c r="B248" s="38">
        <f t="shared" si="3"/>
        <v>374.66666666666669</v>
      </c>
      <c r="C248" t="s">
        <v>816</v>
      </c>
    </row>
    <row r="249" spans="1:3">
      <c r="A249" s="38">
        <v>1133</v>
      </c>
      <c r="B249" s="38">
        <f t="shared" si="3"/>
        <v>375.66666666666669</v>
      </c>
      <c r="C249" t="s">
        <v>816</v>
      </c>
    </row>
    <row r="250" spans="1:3">
      <c r="A250" s="38">
        <v>1139</v>
      </c>
      <c r="B250" s="38">
        <f t="shared" si="3"/>
        <v>377.66666666666669</v>
      </c>
      <c r="C250" t="s">
        <v>816</v>
      </c>
    </row>
    <row r="251" spans="1:3">
      <c r="A251" s="38">
        <v>1142</v>
      </c>
      <c r="B251" s="38">
        <f t="shared" si="3"/>
        <v>378.66666666666669</v>
      </c>
      <c r="C251" t="s">
        <v>816</v>
      </c>
    </row>
    <row r="252" spans="1:3">
      <c r="A252" s="38">
        <v>1145</v>
      </c>
      <c r="B252" s="38">
        <f t="shared" si="3"/>
        <v>379.66666666666669</v>
      </c>
      <c r="C252" t="s">
        <v>816</v>
      </c>
    </row>
    <row r="253" spans="1:3">
      <c r="A253" s="38">
        <v>1148</v>
      </c>
      <c r="B253" s="38">
        <f t="shared" si="3"/>
        <v>380.66666666666669</v>
      </c>
      <c r="C253" t="s">
        <v>816</v>
      </c>
    </row>
    <row r="254" spans="1:3">
      <c r="A254" s="38">
        <v>1154</v>
      </c>
      <c r="B254" s="38">
        <f t="shared" si="3"/>
        <v>382.66666666666669</v>
      </c>
      <c r="C254" t="s">
        <v>816</v>
      </c>
    </row>
    <row r="255" spans="1:3">
      <c r="A255" s="38">
        <v>1160</v>
      </c>
      <c r="B255" s="38">
        <f t="shared" si="3"/>
        <v>384.66666666666669</v>
      </c>
      <c r="C255" t="s">
        <v>816</v>
      </c>
    </row>
    <row r="256" spans="1:3">
      <c r="A256" s="38">
        <v>1175</v>
      </c>
      <c r="B256" s="38">
        <f t="shared" si="3"/>
        <v>389.66666666666669</v>
      </c>
      <c r="C256" t="s">
        <v>816</v>
      </c>
    </row>
    <row r="257" spans="1:3">
      <c r="A257" s="38">
        <v>1181</v>
      </c>
      <c r="B257" s="38">
        <f t="shared" si="3"/>
        <v>391.66666666666669</v>
      </c>
      <c r="C257" t="s">
        <v>816</v>
      </c>
    </row>
    <row r="258" spans="1:3">
      <c r="A258" s="38">
        <v>1196</v>
      </c>
      <c r="B258" s="38">
        <f t="shared" ref="B258:B295" si="4">A258/3-2</f>
        <v>396.66666666666669</v>
      </c>
      <c r="C258" t="s">
        <v>816</v>
      </c>
    </row>
    <row r="259" spans="1:3">
      <c r="A259" s="38">
        <v>1211</v>
      </c>
      <c r="B259" s="38">
        <f t="shared" si="4"/>
        <v>401.66666666666669</v>
      </c>
      <c r="C259" t="s">
        <v>816</v>
      </c>
    </row>
    <row r="260" spans="1:3">
      <c r="A260" s="38">
        <v>1223</v>
      </c>
      <c r="B260" s="38">
        <f t="shared" si="4"/>
        <v>405.66666666666669</v>
      </c>
      <c r="C260" t="s">
        <v>816</v>
      </c>
    </row>
    <row r="261" spans="1:3">
      <c r="A261" s="38">
        <v>1235</v>
      </c>
      <c r="B261" s="38">
        <f t="shared" si="4"/>
        <v>409.66666666666669</v>
      </c>
      <c r="C261" t="s">
        <v>816</v>
      </c>
    </row>
    <row r="262" spans="1:3">
      <c r="A262" s="38">
        <v>1241</v>
      </c>
      <c r="B262" s="38">
        <f t="shared" si="4"/>
        <v>411.66666666666669</v>
      </c>
      <c r="C262" t="s">
        <v>816</v>
      </c>
    </row>
    <row r="263" spans="1:3">
      <c r="A263" s="38">
        <v>1244</v>
      </c>
      <c r="B263" s="38">
        <f t="shared" si="4"/>
        <v>412.66666666666669</v>
      </c>
      <c r="C263" t="s">
        <v>816</v>
      </c>
    </row>
    <row r="264" spans="1:3">
      <c r="A264" s="38">
        <v>1256</v>
      </c>
      <c r="B264" s="38">
        <f t="shared" si="4"/>
        <v>416.66666666666669</v>
      </c>
      <c r="C264" t="s">
        <v>816</v>
      </c>
    </row>
    <row r="265" spans="1:3">
      <c r="A265" s="38">
        <v>1259</v>
      </c>
      <c r="B265" s="38">
        <f t="shared" si="4"/>
        <v>417.66666666666669</v>
      </c>
      <c r="C265" t="s">
        <v>816</v>
      </c>
    </row>
    <row r="266" spans="1:3">
      <c r="A266" s="38">
        <v>1265</v>
      </c>
      <c r="B266" s="38">
        <f t="shared" si="4"/>
        <v>419.66666666666669</v>
      </c>
      <c r="C266" t="s">
        <v>816</v>
      </c>
    </row>
    <row r="267" spans="1:3">
      <c r="A267" s="38">
        <v>1268</v>
      </c>
      <c r="B267" s="38">
        <f t="shared" si="4"/>
        <v>420.66666666666669</v>
      </c>
      <c r="C267" t="s">
        <v>816</v>
      </c>
    </row>
    <row r="268" spans="1:3">
      <c r="A268" s="38">
        <v>1271</v>
      </c>
      <c r="B268" s="38">
        <f t="shared" si="4"/>
        <v>421.66666666666669</v>
      </c>
      <c r="C268" t="s">
        <v>816</v>
      </c>
    </row>
    <row r="269" spans="1:3">
      <c r="A269" s="38">
        <v>1283</v>
      </c>
      <c r="B269" s="38">
        <f t="shared" si="4"/>
        <v>425.66666666666669</v>
      </c>
      <c r="C269" t="s">
        <v>816</v>
      </c>
    </row>
    <row r="270" spans="1:3">
      <c r="A270" s="38">
        <v>1289</v>
      </c>
      <c r="B270" s="38">
        <f t="shared" si="4"/>
        <v>427.66666666666669</v>
      </c>
      <c r="C270" t="s">
        <v>816</v>
      </c>
    </row>
    <row r="271" spans="1:3">
      <c r="A271" s="38">
        <v>1292</v>
      </c>
      <c r="B271" s="38">
        <f t="shared" si="4"/>
        <v>428.66666666666669</v>
      </c>
      <c r="C271" t="s">
        <v>816</v>
      </c>
    </row>
    <row r="272" spans="1:3">
      <c r="A272" s="38">
        <v>1298</v>
      </c>
      <c r="B272" s="38">
        <f t="shared" si="4"/>
        <v>430.66666666666669</v>
      </c>
      <c r="C272" t="s">
        <v>816</v>
      </c>
    </row>
    <row r="273" spans="1:3">
      <c r="A273" s="38">
        <v>1304</v>
      </c>
      <c r="B273" s="38">
        <f t="shared" si="4"/>
        <v>432.66666666666669</v>
      </c>
      <c r="C273" t="s">
        <v>816</v>
      </c>
    </row>
    <row r="274" spans="1:3">
      <c r="A274" s="38">
        <v>1313</v>
      </c>
      <c r="B274" s="38">
        <f t="shared" si="4"/>
        <v>435.66666666666669</v>
      </c>
      <c r="C274" t="s">
        <v>816</v>
      </c>
    </row>
    <row r="275" spans="1:3">
      <c r="A275" s="38">
        <v>1316</v>
      </c>
      <c r="B275" s="38">
        <f t="shared" si="4"/>
        <v>436.66666666666669</v>
      </c>
      <c r="C275" t="s">
        <v>816</v>
      </c>
    </row>
    <row r="276" spans="1:3">
      <c r="A276" s="38">
        <v>1340</v>
      </c>
      <c r="B276" s="38">
        <f t="shared" si="4"/>
        <v>444.66666666666669</v>
      </c>
      <c r="C276" t="s">
        <v>816</v>
      </c>
    </row>
    <row r="277" spans="1:3">
      <c r="A277" s="38">
        <v>1343</v>
      </c>
      <c r="B277" s="38">
        <f t="shared" si="4"/>
        <v>445.66666666666669</v>
      </c>
      <c r="C277" t="s">
        <v>816</v>
      </c>
    </row>
    <row r="278" spans="1:3">
      <c r="A278" s="38">
        <v>1346</v>
      </c>
      <c r="B278" s="38">
        <f t="shared" si="4"/>
        <v>446.66666666666669</v>
      </c>
      <c r="C278" t="s">
        <v>816</v>
      </c>
    </row>
    <row r="279" spans="1:3">
      <c r="A279" s="38">
        <v>1352</v>
      </c>
      <c r="B279" s="38">
        <f t="shared" si="4"/>
        <v>448.66666666666669</v>
      </c>
      <c r="C279" t="s">
        <v>816</v>
      </c>
    </row>
    <row r="280" spans="1:3">
      <c r="A280" s="38">
        <v>1355</v>
      </c>
      <c r="B280" s="38">
        <f t="shared" si="4"/>
        <v>449.66666666666669</v>
      </c>
      <c r="C280" t="s">
        <v>816</v>
      </c>
    </row>
    <row r="281" spans="1:3">
      <c r="A281" s="38">
        <v>1358</v>
      </c>
      <c r="B281" s="38">
        <f t="shared" si="4"/>
        <v>450.66666666666669</v>
      </c>
      <c r="C281" t="s">
        <v>816</v>
      </c>
    </row>
    <row r="282" spans="1:3">
      <c r="A282" s="38">
        <v>1364</v>
      </c>
      <c r="B282" s="38">
        <f t="shared" si="4"/>
        <v>452.66666666666669</v>
      </c>
      <c r="C282" t="s">
        <v>816</v>
      </c>
    </row>
    <row r="283" spans="1:3">
      <c r="A283" s="38">
        <v>1367</v>
      </c>
      <c r="B283" s="38">
        <f t="shared" si="4"/>
        <v>453.66666666666669</v>
      </c>
      <c r="C283" t="s">
        <v>816</v>
      </c>
    </row>
    <row r="284" spans="1:3">
      <c r="A284" s="38">
        <v>1379</v>
      </c>
      <c r="B284" s="38">
        <f t="shared" si="4"/>
        <v>457.66666666666669</v>
      </c>
      <c r="C284" t="s">
        <v>816</v>
      </c>
    </row>
    <row r="285" spans="1:3">
      <c r="A285" s="38">
        <v>1382</v>
      </c>
      <c r="B285" s="38">
        <f t="shared" si="4"/>
        <v>458.66666666666669</v>
      </c>
      <c r="C285" t="s">
        <v>816</v>
      </c>
    </row>
    <row r="286" spans="1:3">
      <c r="A286" s="38">
        <v>1397</v>
      </c>
      <c r="B286" s="38">
        <f t="shared" si="4"/>
        <v>463.66666666666669</v>
      </c>
      <c r="C286" t="s">
        <v>816</v>
      </c>
    </row>
    <row r="287" spans="1:3">
      <c r="A287" s="38">
        <v>1400</v>
      </c>
      <c r="B287" s="38">
        <f t="shared" si="4"/>
        <v>464.66666666666669</v>
      </c>
      <c r="C287" t="s">
        <v>816</v>
      </c>
    </row>
    <row r="288" spans="1:3">
      <c r="A288" s="38">
        <v>1412</v>
      </c>
      <c r="B288" s="38">
        <f t="shared" si="4"/>
        <v>468.66666666666669</v>
      </c>
      <c r="C288" t="s">
        <v>816</v>
      </c>
    </row>
    <row r="289" spans="1:3">
      <c r="A289" s="38">
        <v>1442</v>
      </c>
      <c r="B289" s="38">
        <f t="shared" si="4"/>
        <v>478.66666666666669</v>
      </c>
      <c r="C289" t="s">
        <v>816</v>
      </c>
    </row>
    <row r="290" spans="1:3">
      <c r="A290" s="38">
        <v>1445</v>
      </c>
      <c r="B290" s="38">
        <f t="shared" si="4"/>
        <v>479.66666666666669</v>
      </c>
      <c r="C290" t="s">
        <v>816</v>
      </c>
    </row>
    <row r="291" spans="1:3">
      <c r="A291" s="38">
        <v>1448</v>
      </c>
      <c r="B291" s="38">
        <f t="shared" si="4"/>
        <v>480.66666666666669</v>
      </c>
      <c r="C291" t="s">
        <v>816</v>
      </c>
    </row>
    <row r="292" spans="1:3">
      <c r="A292" s="38">
        <v>1451</v>
      </c>
      <c r="B292" s="38">
        <f t="shared" si="4"/>
        <v>481.66666666666669</v>
      </c>
      <c r="C292" t="s">
        <v>816</v>
      </c>
    </row>
    <row r="293" spans="1:3">
      <c r="A293" s="38">
        <v>1469</v>
      </c>
      <c r="B293" s="38">
        <f t="shared" si="4"/>
        <v>487.66666666666669</v>
      </c>
      <c r="C293" t="s">
        <v>816</v>
      </c>
    </row>
    <row r="294" spans="1:3">
      <c r="A294" s="38">
        <v>1472</v>
      </c>
      <c r="B294" s="38">
        <f t="shared" si="4"/>
        <v>488.66666666666669</v>
      </c>
      <c r="C294" t="s">
        <v>816</v>
      </c>
    </row>
    <row r="295" spans="1:3">
      <c r="A295" s="38">
        <v>1481</v>
      </c>
      <c r="B295" s="38">
        <f t="shared" si="4"/>
        <v>491.66666666666669</v>
      </c>
      <c r="C295" t="s">
        <v>816</v>
      </c>
    </row>
    <row r="296" spans="1:3">
      <c r="A296" s="38">
        <v>8</v>
      </c>
      <c r="C296" t="s">
        <v>814</v>
      </c>
    </row>
    <row r="297" spans="1:3">
      <c r="A297" s="38">
        <v>11</v>
      </c>
      <c r="B297" s="38">
        <f t="shared" ref="B297:B360" si="5">A297/3-2</f>
        <v>1.6666666666666665</v>
      </c>
      <c r="C297" t="s">
        <v>814</v>
      </c>
    </row>
    <row r="298" spans="1:3">
      <c r="A298" s="38">
        <v>14</v>
      </c>
      <c r="B298" s="38">
        <f t="shared" si="5"/>
        <v>2.666666666666667</v>
      </c>
      <c r="C298" t="s">
        <v>814</v>
      </c>
    </row>
    <row r="299" spans="1:3">
      <c r="A299" s="38">
        <v>17</v>
      </c>
      <c r="B299" s="38">
        <f t="shared" si="5"/>
        <v>3.666666666666667</v>
      </c>
      <c r="C299" t="s">
        <v>814</v>
      </c>
    </row>
    <row r="300" spans="1:3">
      <c r="A300" s="38">
        <v>20</v>
      </c>
      <c r="B300" s="38">
        <f t="shared" si="5"/>
        <v>4.666666666666667</v>
      </c>
      <c r="C300" t="s">
        <v>814</v>
      </c>
    </row>
    <row r="301" spans="1:3">
      <c r="A301" s="38">
        <v>44</v>
      </c>
      <c r="B301" s="38">
        <f t="shared" si="5"/>
        <v>12.666666666666666</v>
      </c>
      <c r="C301" t="s">
        <v>814</v>
      </c>
    </row>
    <row r="302" spans="1:3">
      <c r="A302" s="38">
        <v>113</v>
      </c>
      <c r="B302" s="38">
        <f t="shared" si="5"/>
        <v>35.666666666666664</v>
      </c>
      <c r="C302" t="s">
        <v>814</v>
      </c>
    </row>
    <row r="303" spans="1:3">
      <c r="A303" s="38">
        <v>116</v>
      </c>
      <c r="B303" s="38">
        <f t="shared" si="5"/>
        <v>36.666666666666664</v>
      </c>
      <c r="C303" t="s">
        <v>814</v>
      </c>
    </row>
    <row r="304" spans="1:3">
      <c r="A304" s="38">
        <v>122</v>
      </c>
      <c r="B304" s="38">
        <f t="shared" si="5"/>
        <v>38.666666666666664</v>
      </c>
      <c r="C304" t="s">
        <v>814</v>
      </c>
    </row>
    <row r="305" spans="1:3">
      <c r="A305" s="38">
        <v>125</v>
      </c>
      <c r="B305" s="38">
        <f t="shared" si="5"/>
        <v>39.666666666666664</v>
      </c>
      <c r="C305" t="s">
        <v>814</v>
      </c>
    </row>
    <row r="306" spans="1:3">
      <c r="A306" s="38">
        <v>128</v>
      </c>
      <c r="B306" s="38">
        <f t="shared" si="5"/>
        <v>40.666666666666664</v>
      </c>
      <c r="C306" t="s">
        <v>814</v>
      </c>
    </row>
    <row r="307" spans="1:3">
      <c r="A307" s="38">
        <v>131</v>
      </c>
      <c r="B307" s="38">
        <f t="shared" si="5"/>
        <v>41.666666666666664</v>
      </c>
      <c r="C307" t="s">
        <v>814</v>
      </c>
    </row>
    <row r="308" spans="1:3">
      <c r="A308" s="38">
        <v>134</v>
      </c>
      <c r="B308" s="38">
        <f t="shared" si="5"/>
        <v>42.666666666666664</v>
      </c>
      <c r="C308" t="s">
        <v>814</v>
      </c>
    </row>
    <row r="309" spans="1:3">
      <c r="A309" s="38">
        <v>137</v>
      </c>
      <c r="B309" s="38">
        <f t="shared" si="5"/>
        <v>43.666666666666664</v>
      </c>
      <c r="C309" t="s">
        <v>814</v>
      </c>
    </row>
    <row r="310" spans="1:3">
      <c r="A310" s="38">
        <v>140</v>
      </c>
      <c r="B310" s="38">
        <f t="shared" si="5"/>
        <v>44.666666666666664</v>
      </c>
      <c r="C310" t="s">
        <v>814</v>
      </c>
    </row>
    <row r="311" spans="1:3">
      <c r="A311" s="38">
        <v>143</v>
      </c>
      <c r="B311" s="38">
        <f t="shared" si="5"/>
        <v>45.666666666666664</v>
      </c>
      <c r="C311" t="s">
        <v>814</v>
      </c>
    </row>
    <row r="312" spans="1:3">
      <c r="A312" s="38">
        <v>149</v>
      </c>
      <c r="B312" s="38">
        <f t="shared" si="5"/>
        <v>47.666666666666664</v>
      </c>
      <c r="C312" t="s">
        <v>814</v>
      </c>
    </row>
    <row r="313" spans="1:3">
      <c r="A313" s="38">
        <v>152</v>
      </c>
      <c r="B313" s="38">
        <f t="shared" si="5"/>
        <v>48.666666666666664</v>
      </c>
      <c r="C313" t="s">
        <v>814</v>
      </c>
    </row>
    <row r="314" spans="1:3">
      <c r="A314" s="38">
        <v>155</v>
      </c>
      <c r="B314" s="38">
        <f t="shared" si="5"/>
        <v>49.666666666666664</v>
      </c>
      <c r="C314" t="s">
        <v>814</v>
      </c>
    </row>
    <row r="315" spans="1:3">
      <c r="A315" s="38">
        <v>158</v>
      </c>
      <c r="B315" s="38">
        <f t="shared" si="5"/>
        <v>50.666666666666664</v>
      </c>
      <c r="C315" t="s">
        <v>814</v>
      </c>
    </row>
    <row r="316" spans="1:3">
      <c r="A316" s="38">
        <v>164</v>
      </c>
      <c r="B316" s="38">
        <f t="shared" si="5"/>
        <v>52.666666666666664</v>
      </c>
      <c r="C316" t="s">
        <v>814</v>
      </c>
    </row>
    <row r="317" spans="1:3">
      <c r="A317" s="38">
        <v>167</v>
      </c>
      <c r="B317" s="38">
        <f t="shared" si="5"/>
        <v>53.666666666666664</v>
      </c>
      <c r="C317" t="s">
        <v>814</v>
      </c>
    </row>
    <row r="318" spans="1:3">
      <c r="A318" s="38">
        <v>173</v>
      </c>
      <c r="B318" s="38">
        <f t="shared" si="5"/>
        <v>55.666666666666664</v>
      </c>
      <c r="C318" t="s">
        <v>814</v>
      </c>
    </row>
    <row r="319" spans="1:3">
      <c r="A319" s="38">
        <v>176</v>
      </c>
      <c r="B319" s="38">
        <f t="shared" si="5"/>
        <v>56.666666666666664</v>
      </c>
      <c r="C319" t="s">
        <v>814</v>
      </c>
    </row>
    <row r="320" spans="1:3">
      <c r="A320" s="38">
        <v>182</v>
      </c>
      <c r="B320" s="38">
        <f t="shared" si="5"/>
        <v>58.666666666666664</v>
      </c>
      <c r="C320" t="s">
        <v>814</v>
      </c>
    </row>
    <row r="321" spans="1:3">
      <c r="A321" s="38">
        <v>203</v>
      </c>
      <c r="B321" s="38">
        <f t="shared" si="5"/>
        <v>65.666666666666671</v>
      </c>
      <c r="C321" t="s">
        <v>814</v>
      </c>
    </row>
    <row r="322" spans="1:3">
      <c r="A322" s="38">
        <v>230</v>
      </c>
      <c r="B322" s="38">
        <f t="shared" si="5"/>
        <v>74.666666666666671</v>
      </c>
      <c r="C322" t="s">
        <v>814</v>
      </c>
    </row>
    <row r="323" spans="1:3">
      <c r="A323" s="38">
        <v>263</v>
      </c>
      <c r="B323" s="38">
        <f t="shared" si="5"/>
        <v>85.666666666666671</v>
      </c>
      <c r="C323" t="s">
        <v>814</v>
      </c>
    </row>
    <row r="324" spans="1:3">
      <c r="A324" s="38">
        <v>272</v>
      </c>
      <c r="B324" s="38">
        <f t="shared" si="5"/>
        <v>88.666666666666671</v>
      </c>
      <c r="C324" t="s">
        <v>814</v>
      </c>
    </row>
    <row r="325" spans="1:3">
      <c r="A325" s="38">
        <v>284</v>
      </c>
      <c r="B325" s="38">
        <f t="shared" si="5"/>
        <v>92.666666666666671</v>
      </c>
      <c r="C325" t="s">
        <v>814</v>
      </c>
    </row>
    <row r="326" spans="1:3">
      <c r="A326" s="38">
        <v>293</v>
      </c>
      <c r="B326" s="38">
        <f t="shared" si="5"/>
        <v>95.666666666666671</v>
      </c>
      <c r="C326" t="s">
        <v>814</v>
      </c>
    </row>
    <row r="327" spans="1:3">
      <c r="A327" s="38">
        <v>299</v>
      </c>
      <c r="B327" s="38">
        <f t="shared" si="5"/>
        <v>97.666666666666671</v>
      </c>
      <c r="C327" t="s">
        <v>814</v>
      </c>
    </row>
    <row r="328" spans="1:3">
      <c r="A328" s="38">
        <v>302</v>
      </c>
      <c r="B328" s="38">
        <f t="shared" si="5"/>
        <v>98.666666666666671</v>
      </c>
      <c r="C328" t="s">
        <v>814</v>
      </c>
    </row>
    <row r="329" spans="1:3">
      <c r="A329" s="38">
        <v>308</v>
      </c>
      <c r="B329" s="38">
        <f t="shared" si="5"/>
        <v>100.66666666666667</v>
      </c>
      <c r="C329" t="s">
        <v>814</v>
      </c>
    </row>
    <row r="330" spans="1:3">
      <c r="A330" s="38">
        <v>311</v>
      </c>
      <c r="B330" s="38">
        <f t="shared" si="5"/>
        <v>101.66666666666667</v>
      </c>
      <c r="C330" t="s">
        <v>814</v>
      </c>
    </row>
    <row r="331" spans="1:3">
      <c r="A331" s="38">
        <v>371</v>
      </c>
      <c r="B331" s="38">
        <f t="shared" si="5"/>
        <v>121.66666666666667</v>
      </c>
      <c r="C331" t="s">
        <v>814</v>
      </c>
    </row>
    <row r="332" spans="1:3">
      <c r="A332" s="38">
        <v>413</v>
      </c>
      <c r="B332" s="38">
        <f t="shared" si="5"/>
        <v>135.66666666666666</v>
      </c>
      <c r="C332" t="s">
        <v>814</v>
      </c>
    </row>
    <row r="333" spans="1:3">
      <c r="A333" s="38">
        <v>431</v>
      </c>
      <c r="B333" s="38">
        <f t="shared" si="5"/>
        <v>141.66666666666666</v>
      </c>
      <c r="C333" t="s">
        <v>814</v>
      </c>
    </row>
    <row r="334" spans="1:3">
      <c r="A334" s="38">
        <v>434</v>
      </c>
      <c r="B334" s="38">
        <f t="shared" si="5"/>
        <v>142.66666666666666</v>
      </c>
      <c r="C334" t="s">
        <v>814</v>
      </c>
    </row>
    <row r="335" spans="1:3">
      <c r="A335" s="38">
        <v>437</v>
      </c>
      <c r="B335" s="38">
        <f t="shared" si="5"/>
        <v>143.66666666666666</v>
      </c>
      <c r="C335" t="s">
        <v>814</v>
      </c>
    </row>
    <row r="336" spans="1:3">
      <c r="A336" s="38">
        <v>440</v>
      </c>
      <c r="B336" s="38">
        <f t="shared" si="5"/>
        <v>144.66666666666666</v>
      </c>
      <c r="C336" t="s">
        <v>814</v>
      </c>
    </row>
    <row r="337" spans="1:3">
      <c r="A337" s="38">
        <v>443</v>
      </c>
      <c r="B337" s="38">
        <f t="shared" si="5"/>
        <v>145.66666666666666</v>
      </c>
      <c r="C337" t="s">
        <v>814</v>
      </c>
    </row>
    <row r="338" spans="1:3">
      <c r="A338" s="38">
        <v>446</v>
      </c>
      <c r="B338" s="38">
        <f t="shared" si="5"/>
        <v>146.66666666666666</v>
      </c>
      <c r="C338" t="s">
        <v>814</v>
      </c>
    </row>
    <row r="339" spans="1:3">
      <c r="A339" s="38">
        <v>449</v>
      </c>
      <c r="B339" s="38">
        <f t="shared" si="5"/>
        <v>147.66666666666666</v>
      </c>
      <c r="C339" t="s">
        <v>814</v>
      </c>
    </row>
    <row r="340" spans="1:3">
      <c r="A340" s="38">
        <v>464</v>
      </c>
      <c r="B340" s="38">
        <f t="shared" si="5"/>
        <v>152.66666666666666</v>
      </c>
      <c r="C340" t="s">
        <v>814</v>
      </c>
    </row>
    <row r="341" spans="1:3">
      <c r="A341" s="38">
        <v>467</v>
      </c>
      <c r="B341" s="38">
        <f t="shared" si="5"/>
        <v>153.66666666666666</v>
      </c>
      <c r="C341" t="s">
        <v>814</v>
      </c>
    </row>
    <row r="342" spans="1:3">
      <c r="A342" s="38">
        <v>470</v>
      </c>
      <c r="B342" s="38">
        <f t="shared" si="5"/>
        <v>154.66666666666666</v>
      </c>
      <c r="C342" t="s">
        <v>814</v>
      </c>
    </row>
    <row r="343" spans="1:3">
      <c r="A343" s="38">
        <v>473</v>
      </c>
      <c r="B343" s="38">
        <f t="shared" si="5"/>
        <v>155.66666666666666</v>
      </c>
      <c r="C343" t="s">
        <v>814</v>
      </c>
    </row>
    <row r="344" spans="1:3">
      <c r="A344" s="38">
        <v>476</v>
      </c>
      <c r="B344" s="38">
        <f t="shared" si="5"/>
        <v>156.66666666666666</v>
      </c>
      <c r="C344" t="s">
        <v>814</v>
      </c>
    </row>
    <row r="345" spans="1:3">
      <c r="A345" s="38">
        <v>488</v>
      </c>
      <c r="B345" s="38">
        <f t="shared" si="5"/>
        <v>160.66666666666666</v>
      </c>
      <c r="C345" t="s">
        <v>814</v>
      </c>
    </row>
    <row r="346" spans="1:3">
      <c r="A346" s="38">
        <v>497</v>
      </c>
      <c r="B346" s="38">
        <f t="shared" si="5"/>
        <v>163.66666666666666</v>
      </c>
      <c r="C346" t="s">
        <v>814</v>
      </c>
    </row>
    <row r="347" spans="1:3">
      <c r="A347" s="38">
        <v>503</v>
      </c>
      <c r="B347" s="38">
        <f t="shared" si="5"/>
        <v>165.66666666666666</v>
      </c>
      <c r="C347" t="s">
        <v>814</v>
      </c>
    </row>
    <row r="348" spans="1:3">
      <c r="A348" s="38">
        <v>515</v>
      </c>
      <c r="B348" s="38">
        <f t="shared" si="5"/>
        <v>169.66666666666666</v>
      </c>
      <c r="C348" t="s">
        <v>814</v>
      </c>
    </row>
    <row r="349" spans="1:3">
      <c r="A349" s="38">
        <v>521</v>
      </c>
      <c r="B349" s="38">
        <f t="shared" si="5"/>
        <v>171.66666666666666</v>
      </c>
      <c r="C349" t="s">
        <v>814</v>
      </c>
    </row>
    <row r="350" spans="1:3">
      <c r="A350" s="38">
        <v>530</v>
      </c>
      <c r="B350" s="38">
        <f t="shared" si="5"/>
        <v>174.66666666666666</v>
      </c>
      <c r="C350" t="s">
        <v>814</v>
      </c>
    </row>
    <row r="351" spans="1:3">
      <c r="A351" s="38">
        <v>560</v>
      </c>
      <c r="B351" s="38">
        <f t="shared" si="5"/>
        <v>184.66666666666666</v>
      </c>
      <c r="C351" t="s">
        <v>814</v>
      </c>
    </row>
    <row r="352" spans="1:3">
      <c r="A352" s="38">
        <v>563</v>
      </c>
      <c r="B352" s="38">
        <f t="shared" si="5"/>
        <v>185.66666666666666</v>
      </c>
      <c r="C352" t="s">
        <v>814</v>
      </c>
    </row>
    <row r="353" spans="1:3">
      <c r="A353" s="38">
        <v>566</v>
      </c>
      <c r="B353" s="38">
        <f t="shared" si="5"/>
        <v>186.66666666666666</v>
      </c>
      <c r="C353" t="s">
        <v>814</v>
      </c>
    </row>
    <row r="354" spans="1:3">
      <c r="A354" s="38">
        <v>575</v>
      </c>
      <c r="B354" s="38">
        <f t="shared" si="5"/>
        <v>189.66666666666666</v>
      </c>
      <c r="C354" t="s">
        <v>814</v>
      </c>
    </row>
    <row r="355" spans="1:3">
      <c r="A355" s="38">
        <v>584</v>
      </c>
      <c r="B355" s="38">
        <f t="shared" si="5"/>
        <v>192.66666666666666</v>
      </c>
      <c r="C355" t="s">
        <v>814</v>
      </c>
    </row>
    <row r="356" spans="1:3">
      <c r="A356" s="38">
        <v>587</v>
      </c>
      <c r="B356" s="38">
        <f t="shared" si="5"/>
        <v>193.66666666666666</v>
      </c>
      <c r="C356" t="s">
        <v>814</v>
      </c>
    </row>
    <row r="357" spans="1:3">
      <c r="A357" s="38">
        <v>593</v>
      </c>
      <c r="B357" s="38">
        <f t="shared" si="5"/>
        <v>195.66666666666666</v>
      </c>
      <c r="C357" t="s">
        <v>814</v>
      </c>
    </row>
    <row r="358" spans="1:3">
      <c r="A358" s="38">
        <v>596</v>
      </c>
      <c r="B358" s="38">
        <f t="shared" si="5"/>
        <v>196.66666666666666</v>
      </c>
      <c r="C358" t="s">
        <v>814</v>
      </c>
    </row>
    <row r="359" spans="1:3">
      <c r="A359" s="38">
        <v>602</v>
      </c>
      <c r="B359" s="38">
        <f t="shared" si="5"/>
        <v>198.66666666666666</v>
      </c>
      <c r="C359" t="s">
        <v>814</v>
      </c>
    </row>
    <row r="360" spans="1:3">
      <c r="A360" s="38">
        <v>611</v>
      </c>
      <c r="B360" s="38">
        <f t="shared" si="5"/>
        <v>201.66666666666666</v>
      </c>
      <c r="C360" t="s">
        <v>814</v>
      </c>
    </row>
    <row r="361" spans="1:3">
      <c r="A361" s="38">
        <v>614</v>
      </c>
      <c r="B361" s="38">
        <f t="shared" ref="B361:B424" si="6">A361/3-2</f>
        <v>202.66666666666666</v>
      </c>
      <c r="C361" t="s">
        <v>814</v>
      </c>
    </row>
    <row r="362" spans="1:3">
      <c r="A362" s="38">
        <v>617</v>
      </c>
      <c r="B362" s="38">
        <f t="shared" si="6"/>
        <v>203.66666666666666</v>
      </c>
      <c r="C362" t="s">
        <v>814</v>
      </c>
    </row>
    <row r="363" spans="1:3">
      <c r="A363" s="38">
        <v>620</v>
      </c>
      <c r="B363" s="38">
        <f t="shared" si="6"/>
        <v>204.66666666666666</v>
      </c>
      <c r="C363" t="s">
        <v>814</v>
      </c>
    </row>
    <row r="364" spans="1:3">
      <c r="A364" s="38">
        <v>623</v>
      </c>
      <c r="B364" s="38">
        <f t="shared" si="6"/>
        <v>205.66666666666666</v>
      </c>
      <c r="C364" t="s">
        <v>814</v>
      </c>
    </row>
    <row r="365" spans="1:3">
      <c r="A365" s="38">
        <v>626</v>
      </c>
      <c r="B365" s="38">
        <f t="shared" si="6"/>
        <v>206.66666666666666</v>
      </c>
      <c r="C365" t="s">
        <v>814</v>
      </c>
    </row>
    <row r="366" spans="1:3">
      <c r="A366" s="38">
        <v>629</v>
      </c>
      <c r="B366" s="38">
        <f t="shared" si="6"/>
        <v>207.66666666666666</v>
      </c>
      <c r="C366" t="s">
        <v>814</v>
      </c>
    </row>
    <row r="367" spans="1:3">
      <c r="A367" s="38">
        <v>632</v>
      </c>
      <c r="B367" s="38">
        <f t="shared" si="6"/>
        <v>208.66666666666666</v>
      </c>
      <c r="C367" t="s">
        <v>814</v>
      </c>
    </row>
    <row r="368" spans="1:3">
      <c r="A368" s="38">
        <v>635</v>
      </c>
      <c r="B368" s="38">
        <f t="shared" si="6"/>
        <v>209.66666666666666</v>
      </c>
      <c r="C368" t="s">
        <v>814</v>
      </c>
    </row>
    <row r="369" spans="1:3">
      <c r="A369" s="38">
        <v>638</v>
      </c>
      <c r="B369" s="38">
        <f t="shared" si="6"/>
        <v>210.66666666666666</v>
      </c>
      <c r="C369" t="s">
        <v>814</v>
      </c>
    </row>
    <row r="370" spans="1:3">
      <c r="A370" s="38">
        <v>641</v>
      </c>
      <c r="B370" s="38">
        <f t="shared" si="6"/>
        <v>211.66666666666666</v>
      </c>
      <c r="C370" t="s">
        <v>814</v>
      </c>
    </row>
    <row r="371" spans="1:3">
      <c r="A371" s="38">
        <v>644</v>
      </c>
      <c r="B371" s="38">
        <f t="shared" si="6"/>
        <v>212.66666666666666</v>
      </c>
      <c r="C371" t="s">
        <v>814</v>
      </c>
    </row>
    <row r="372" spans="1:3">
      <c r="A372" s="38">
        <v>650</v>
      </c>
      <c r="B372" s="38">
        <f t="shared" si="6"/>
        <v>214.66666666666666</v>
      </c>
      <c r="C372" t="s">
        <v>814</v>
      </c>
    </row>
    <row r="373" spans="1:3">
      <c r="A373" s="38">
        <v>686</v>
      </c>
      <c r="B373" s="38">
        <f t="shared" si="6"/>
        <v>226.66666666666666</v>
      </c>
      <c r="C373" t="s">
        <v>814</v>
      </c>
    </row>
    <row r="374" spans="1:3">
      <c r="A374" s="38">
        <v>713</v>
      </c>
      <c r="B374" s="38">
        <f t="shared" si="6"/>
        <v>235.66666666666666</v>
      </c>
      <c r="C374" t="s">
        <v>814</v>
      </c>
    </row>
    <row r="375" spans="1:3">
      <c r="A375" s="38">
        <v>716</v>
      </c>
      <c r="B375" s="38">
        <f t="shared" si="6"/>
        <v>236.66666666666666</v>
      </c>
      <c r="C375" t="s">
        <v>814</v>
      </c>
    </row>
    <row r="376" spans="1:3">
      <c r="A376" s="38">
        <v>719</v>
      </c>
      <c r="B376" s="38">
        <f t="shared" si="6"/>
        <v>237.66666666666666</v>
      </c>
      <c r="C376" t="s">
        <v>814</v>
      </c>
    </row>
    <row r="377" spans="1:3">
      <c r="A377" s="38">
        <v>722</v>
      </c>
      <c r="B377" s="38">
        <f t="shared" si="6"/>
        <v>238.66666666666666</v>
      </c>
      <c r="C377" t="s">
        <v>814</v>
      </c>
    </row>
    <row r="378" spans="1:3">
      <c r="A378" s="38">
        <v>725</v>
      </c>
      <c r="B378" s="38">
        <f t="shared" si="6"/>
        <v>239.66666666666666</v>
      </c>
      <c r="C378" t="s">
        <v>814</v>
      </c>
    </row>
    <row r="379" spans="1:3">
      <c r="A379" s="38">
        <v>728</v>
      </c>
      <c r="B379" s="38">
        <f t="shared" si="6"/>
        <v>240.66666666666666</v>
      </c>
      <c r="C379" t="s">
        <v>814</v>
      </c>
    </row>
    <row r="380" spans="1:3">
      <c r="A380" s="38">
        <v>731</v>
      </c>
      <c r="B380" s="38">
        <f t="shared" si="6"/>
        <v>241.66666666666666</v>
      </c>
      <c r="C380" t="s">
        <v>814</v>
      </c>
    </row>
    <row r="381" spans="1:3">
      <c r="A381" s="38">
        <v>737</v>
      </c>
      <c r="B381" s="38">
        <f t="shared" si="6"/>
        <v>243.66666666666666</v>
      </c>
      <c r="C381" t="s">
        <v>814</v>
      </c>
    </row>
    <row r="382" spans="1:3">
      <c r="A382" s="38">
        <v>743</v>
      </c>
      <c r="B382" s="38">
        <f t="shared" si="6"/>
        <v>245.66666666666666</v>
      </c>
      <c r="C382" t="s">
        <v>814</v>
      </c>
    </row>
    <row r="383" spans="1:3">
      <c r="A383" s="38">
        <v>746</v>
      </c>
      <c r="B383" s="38">
        <f t="shared" si="6"/>
        <v>246.66666666666666</v>
      </c>
      <c r="C383" t="s">
        <v>814</v>
      </c>
    </row>
    <row r="384" spans="1:3">
      <c r="A384" s="38">
        <v>749</v>
      </c>
      <c r="B384" s="38">
        <f t="shared" si="6"/>
        <v>247.66666666666666</v>
      </c>
      <c r="C384" t="s">
        <v>814</v>
      </c>
    </row>
    <row r="385" spans="1:3">
      <c r="A385" s="38">
        <v>758</v>
      </c>
      <c r="B385" s="38">
        <f t="shared" si="6"/>
        <v>250.66666666666666</v>
      </c>
      <c r="C385" t="s">
        <v>814</v>
      </c>
    </row>
    <row r="386" spans="1:3">
      <c r="A386" s="38">
        <v>779</v>
      </c>
      <c r="B386" s="38">
        <f t="shared" si="6"/>
        <v>257.66666666666669</v>
      </c>
      <c r="C386" t="s">
        <v>814</v>
      </c>
    </row>
    <row r="387" spans="1:3">
      <c r="A387" s="38">
        <v>782</v>
      </c>
      <c r="B387" s="38">
        <f t="shared" si="6"/>
        <v>258.66666666666669</v>
      </c>
      <c r="C387" t="s">
        <v>814</v>
      </c>
    </row>
    <row r="388" spans="1:3">
      <c r="A388" s="38">
        <v>785</v>
      </c>
      <c r="B388" s="38">
        <f t="shared" si="6"/>
        <v>259.66666666666669</v>
      </c>
      <c r="C388" t="s">
        <v>814</v>
      </c>
    </row>
    <row r="389" spans="1:3">
      <c r="A389" s="38">
        <v>797</v>
      </c>
      <c r="B389" s="38">
        <f t="shared" si="6"/>
        <v>263.66666666666669</v>
      </c>
      <c r="C389" t="s">
        <v>814</v>
      </c>
    </row>
    <row r="390" spans="1:3">
      <c r="A390" s="38">
        <v>815</v>
      </c>
      <c r="B390" s="38">
        <f t="shared" si="6"/>
        <v>269.66666666666669</v>
      </c>
      <c r="C390" t="s">
        <v>814</v>
      </c>
    </row>
    <row r="391" spans="1:3">
      <c r="A391" s="38">
        <v>827</v>
      </c>
      <c r="B391" s="38">
        <f t="shared" si="6"/>
        <v>273.66666666666669</v>
      </c>
      <c r="C391" t="s">
        <v>814</v>
      </c>
    </row>
    <row r="392" spans="1:3">
      <c r="A392" s="38">
        <v>854</v>
      </c>
      <c r="B392" s="38">
        <f t="shared" si="6"/>
        <v>282.66666666666669</v>
      </c>
      <c r="C392" t="s">
        <v>814</v>
      </c>
    </row>
    <row r="393" spans="1:3">
      <c r="A393" s="38">
        <v>872</v>
      </c>
      <c r="B393" s="38">
        <f t="shared" si="6"/>
        <v>288.66666666666669</v>
      </c>
      <c r="C393" t="s">
        <v>814</v>
      </c>
    </row>
    <row r="394" spans="1:3">
      <c r="A394" s="38">
        <v>881</v>
      </c>
      <c r="B394" s="38">
        <f t="shared" si="6"/>
        <v>291.66666666666669</v>
      </c>
      <c r="C394" t="s">
        <v>814</v>
      </c>
    </row>
    <row r="395" spans="1:3">
      <c r="A395" s="38">
        <v>890</v>
      </c>
      <c r="B395" s="38">
        <f t="shared" si="6"/>
        <v>294.66666666666669</v>
      </c>
      <c r="C395" t="s">
        <v>814</v>
      </c>
    </row>
    <row r="396" spans="1:3">
      <c r="A396" s="38">
        <v>896</v>
      </c>
      <c r="B396" s="38">
        <f t="shared" si="6"/>
        <v>296.66666666666669</v>
      </c>
      <c r="C396" t="s">
        <v>814</v>
      </c>
    </row>
    <row r="397" spans="1:3">
      <c r="A397" s="38">
        <v>905</v>
      </c>
      <c r="B397" s="38">
        <f t="shared" si="6"/>
        <v>299.66666666666669</v>
      </c>
      <c r="C397" t="s">
        <v>814</v>
      </c>
    </row>
    <row r="398" spans="1:3">
      <c r="A398" s="38">
        <v>908</v>
      </c>
      <c r="B398" s="38">
        <f t="shared" si="6"/>
        <v>300.66666666666669</v>
      </c>
      <c r="C398" t="s">
        <v>814</v>
      </c>
    </row>
    <row r="399" spans="1:3">
      <c r="A399" s="38">
        <v>932</v>
      </c>
      <c r="B399" s="38">
        <f t="shared" si="6"/>
        <v>308.66666666666669</v>
      </c>
      <c r="C399" t="s">
        <v>814</v>
      </c>
    </row>
    <row r="400" spans="1:3">
      <c r="A400" s="38">
        <v>938</v>
      </c>
      <c r="B400" s="38">
        <f t="shared" si="6"/>
        <v>310.66666666666669</v>
      </c>
      <c r="C400" t="s">
        <v>814</v>
      </c>
    </row>
    <row r="401" spans="1:3">
      <c r="A401" s="38">
        <v>941</v>
      </c>
      <c r="B401" s="38">
        <f t="shared" si="6"/>
        <v>311.66666666666669</v>
      </c>
      <c r="C401" t="s">
        <v>814</v>
      </c>
    </row>
    <row r="402" spans="1:3">
      <c r="A402" s="38">
        <v>944</v>
      </c>
      <c r="B402" s="38">
        <f t="shared" si="6"/>
        <v>312.66666666666669</v>
      </c>
      <c r="C402" t="s">
        <v>814</v>
      </c>
    </row>
    <row r="403" spans="1:3">
      <c r="A403" s="38">
        <v>947</v>
      </c>
      <c r="B403" s="38">
        <f t="shared" si="6"/>
        <v>313.66666666666669</v>
      </c>
      <c r="C403" t="s">
        <v>814</v>
      </c>
    </row>
    <row r="404" spans="1:3">
      <c r="A404" s="38">
        <v>950</v>
      </c>
      <c r="B404" s="38">
        <f t="shared" si="6"/>
        <v>314.66666666666669</v>
      </c>
      <c r="C404" t="s">
        <v>814</v>
      </c>
    </row>
    <row r="405" spans="1:3">
      <c r="A405" s="38">
        <v>956</v>
      </c>
      <c r="B405" s="38">
        <f t="shared" si="6"/>
        <v>316.66666666666669</v>
      </c>
      <c r="C405" t="s">
        <v>814</v>
      </c>
    </row>
    <row r="406" spans="1:3">
      <c r="A406" s="38">
        <v>959</v>
      </c>
      <c r="B406" s="38">
        <f t="shared" si="6"/>
        <v>317.66666666666669</v>
      </c>
      <c r="C406" t="s">
        <v>814</v>
      </c>
    </row>
    <row r="407" spans="1:3">
      <c r="A407" s="38">
        <v>974</v>
      </c>
      <c r="B407" s="38">
        <f t="shared" si="6"/>
        <v>322.66666666666669</v>
      </c>
      <c r="C407" t="s">
        <v>814</v>
      </c>
    </row>
    <row r="408" spans="1:3">
      <c r="A408" s="38">
        <v>986</v>
      </c>
      <c r="B408" s="38">
        <f t="shared" si="6"/>
        <v>326.66666666666669</v>
      </c>
      <c r="C408" t="s">
        <v>814</v>
      </c>
    </row>
    <row r="409" spans="1:3">
      <c r="A409" s="38">
        <v>1013</v>
      </c>
      <c r="B409" s="38">
        <f t="shared" si="6"/>
        <v>335.66666666666669</v>
      </c>
      <c r="C409" t="s">
        <v>814</v>
      </c>
    </row>
    <row r="410" spans="1:3">
      <c r="A410" s="38">
        <v>1019</v>
      </c>
      <c r="B410" s="38">
        <f t="shared" si="6"/>
        <v>337.66666666666669</v>
      </c>
      <c r="C410" t="s">
        <v>814</v>
      </c>
    </row>
    <row r="411" spans="1:3">
      <c r="A411" s="38">
        <v>1034</v>
      </c>
      <c r="B411" s="38">
        <f t="shared" si="6"/>
        <v>342.66666666666669</v>
      </c>
      <c r="C411" t="s">
        <v>814</v>
      </c>
    </row>
    <row r="412" spans="1:3">
      <c r="A412" s="38">
        <v>1037</v>
      </c>
      <c r="B412" s="38">
        <f t="shared" si="6"/>
        <v>343.66666666666669</v>
      </c>
      <c r="C412" t="s">
        <v>814</v>
      </c>
    </row>
    <row r="413" spans="1:3">
      <c r="A413" s="38">
        <v>1043</v>
      </c>
      <c r="B413" s="38">
        <f t="shared" si="6"/>
        <v>345.66666666666669</v>
      </c>
      <c r="C413" t="s">
        <v>814</v>
      </c>
    </row>
    <row r="414" spans="1:3">
      <c r="A414" s="38">
        <v>1046</v>
      </c>
      <c r="B414" s="38">
        <f t="shared" si="6"/>
        <v>346.66666666666669</v>
      </c>
      <c r="C414" t="s">
        <v>814</v>
      </c>
    </row>
    <row r="415" spans="1:3">
      <c r="A415" s="38">
        <v>1055</v>
      </c>
      <c r="B415" s="38">
        <f t="shared" si="6"/>
        <v>349.66666666666669</v>
      </c>
      <c r="C415" t="s">
        <v>814</v>
      </c>
    </row>
    <row r="416" spans="1:3">
      <c r="A416" s="38">
        <v>1058</v>
      </c>
      <c r="B416" s="38">
        <f t="shared" si="6"/>
        <v>350.66666666666669</v>
      </c>
      <c r="C416" t="s">
        <v>814</v>
      </c>
    </row>
    <row r="417" spans="1:3">
      <c r="A417" s="38">
        <v>1061</v>
      </c>
      <c r="B417" s="38">
        <f t="shared" si="6"/>
        <v>351.66666666666669</v>
      </c>
      <c r="C417" t="s">
        <v>814</v>
      </c>
    </row>
    <row r="418" spans="1:3">
      <c r="A418" s="38">
        <v>1070</v>
      </c>
      <c r="B418" s="38">
        <f t="shared" si="6"/>
        <v>354.66666666666669</v>
      </c>
      <c r="C418" t="s">
        <v>814</v>
      </c>
    </row>
    <row r="419" spans="1:3">
      <c r="A419" s="38">
        <v>1073</v>
      </c>
      <c r="B419" s="38">
        <f t="shared" si="6"/>
        <v>355.66666666666669</v>
      </c>
      <c r="C419" t="s">
        <v>814</v>
      </c>
    </row>
    <row r="420" spans="1:3">
      <c r="A420" s="38">
        <v>1076</v>
      </c>
      <c r="B420" s="38">
        <f t="shared" si="6"/>
        <v>356.66666666666669</v>
      </c>
      <c r="C420" t="s">
        <v>814</v>
      </c>
    </row>
    <row r="421" spans="1:3">
      <c r="A421" s="38">
        <v>1082</v>
      </c>
      <c r="B421" s="38">
        <f t="shared" si="6"/>
        <v>358.66666666666669</v>
      </c>
      <c r="C421" t="s">
        <v>814</v>
      </c>
    </row>
    <row r="422" spans="1:3">
      <c r="A422" s="38">
        <v>1085</v>
      </c>
      <c r="B422" s="38">
        <f t="shared" si="6"/>
        <v>359.66666666666669</v>
      </c>
      <c r="C422" t="s">
        <v>814</v>
      </c>
    </row>
    <row r="423" spans="1:3">
      <c r="A423" s="38">
        <v>1088</v>
      </c>
      <c r="B423" s="38">
        <f t="shared" si="6"/>
        <v>360.66666666666669</v>
      </c>
      <c r="C423" t="s">
        <v>814</v>
      </c>
    </row>
    <row r="424" spans="1:3">
      <c r="A424" s="38">
        <v>1106</v>
      </c>
      <c r="B424" s="38">
        <f t="shared" si="6"/>
        <v>366.66666666666669</v>
      </c>
      <c r="C424" t="s">
        <v>814</v>
      </c>
    </row>
    <row r="425" spans="1:3">
      <c r="A425" s="38">
        <v>1136</v>
      </c>
      <c r="B425" s="38">
        <f t="shared" ref="B425:B488" si="7">A425/3-2</f>
        <v>376.66666666666669</v>
      </c>
      <c r="C425" t="s">
        <v>814</v>
      </c>
    </row>
    <row r="426" spans="1:3">
      <c r="A426" s="38">
        <v>1151</v>
      </c>
      <c r="B426" s="38">
        <f t="shared" si="7"/>
        <v>381.66666666666669</v>
      </c>
      <c r="C426" t="s">
        <v>814</v>
      </c>
    </row>
    <row r="427" spans="1:3">
      <c r="A427" s="38">
        <v>1157</v>
      </c>
      <c r="B427" s="38">
        <f t="shared" si="7"/>
        <v>383.66666666666669</v>
      </c>
      <c r="C427" t="s">
        <v>814</v>
      </c>
    </row>
    <row r="428" spans="1:3">
      <c r="A428" s="38">
        <v>1163</v>
      </c>
      <c r="B428" s="38">
        <f t="shared" si="7"/>
        <v>385.66666666666669</v>
      </c>
      <c r="C428" t="s">
        <v>814</v>
      </c>
    </row>
    <row r="429" spans="1:3">
      <c r="A429" s="38">
        <v>1166</v>
      </c>
      <c r="B429" s="38">
        <f t="shared" si="7"/>
        <v>386.66666666666669</v>
      </c>
      <c r="C429" t="s">
        <v>814</v>
      </c>
    </row>
    <row r="430" spans="1:3">
      <c r="A430" s="38">
        <v>1169</v>
      </c>
      <c r="B430" s="38">
        <f t="shared" si="7"/>
        <v>387.66666666666669</v>
      </c>
      <c r="C430" t="s">
        <v>814</v>
      </c>
    </row>
    <row r="431" spans="1:3">
      <c r="A431" s="38">
        <v>1172</v>
      </c>
      <c r="B431" s="38">
        <f t="shared" si="7"/>
        <v>388.66666666666669</v>
      </c>
      <c r="C431" t="s">
        <v>814</v>
      </c>
    </row>
    <row r="432" spans="1:3">
      <c r="A432" s="38">
        <v>1178</v>
      </c>
      <c r="B432" s="38">
        <f t="shared" si="7"/>
        <v>390.66666666666669</v>
      </c>
      <c r="C432" t="s">
        <v>814</v>
      </c>
    </row>
    <row r="433" spans="1:3">
      <c r="A433" s="38">
        <v>1184</v>
      </c>
      <c r="B433" s="38">
        <f t="shared" si="7"/>
        <v>392.66666666666669</v>
      </c>
      <c r="C433" t="s">
        <v>814</v>
      </c>
    </row>
    <row r="434" spans="1:3">
      <c r="A434" s="38">
        <v>1187</v>
      </c>
      <c r="B434" s="38">
        <f t="shared" si="7"/>
        <v>393.66666666666669</v>
      </c>
      <c r="C434" t="s">
        <v>814</v>
      </c>
    </row>
    <row r="435" spans="1:3">
      <c r="A435" s="38">
        <v>1193</v>
      </c>
      <c r="B435" s="38">
        <f t="shared" si="7"/>
        <v>395.66666666666669</v>
      </c>
      <c r="C435" t="s">
        <v>814</v>
      </c>
    </row>
    <row r="436" spans="1:3">
      <c r="A436" s="38">
        <v>1199</v>
      </c>
      <c r="B436" s="38">
        <f t="shared" si="7"/>
        <v>397.66666666666669</v>
      </c>
      <c r="C436" t="s">
        <v>814</v>
      </c>
    </row>
    <row r="437" spans="1:3">
      <c r="A437" s="38">
        <v>1205</v>
      </c>
      <c r="B437" s="38">
        <f t="shared" si="7"/>
        <v>399.66666666666669</v>
      </c>
      <c r="C437" t="s">
        <v>814</v>
      </c>
    </row>
    <row r="438" spans="1:3">
      <c r="A438" s="38">
        <v>1208</v>
      </c>
      <c r="B438" s="38">
        <f t="shared" si="7"/>
        <v>400.66666666666669</v>
      </c>
      <c r="C438" t="s">
        <v>814</v>
      </c>
    </row>
    <row r="439" spans="1:3">
      <c r="A439" s="38">
        <v>1214</v>
      </c>
      <c r="B439" s="38">
        <f t="shared" si="7"/>
        <v>402.66666666666669</v>
      </c>
      <c r="C439" t="s">
        <v>814</v>
      </c>
    </row>
    <row r="440" spans="1:3">
      <c r="A440" s="38">
        <v>1217</v>
      </c>
      <c r="B440" s="38">
        <f t="shared" si="7"/>
        <v>403.66666666666669</v>
      </c>
      <c r="C440" t="s">
        <v>814</v>
      </c>
    </row>
    <row r="441" spans="1:3">
      <c r="A441" s="38">
        <v>1220</v>
      </c>
      <c r="B441" s="38">
        <f t="shared" si="7"/>
        <v>404.66666666666669</v>
      </c>
      <c r="C441" t="s">
        <v>814</v>
      </c>
    </row>
    <row r="442" spans="1:3">
      <c r="A442" s="38">
        <v>1226</v>
      </c>
      <c r="B442" s="38">
        <f t="shared" si="7"/>
        <v>406.66666666666669</v>
      </c>
      <c r="C442" t="s">
        <v>814</v>
      </c>
    </row>
    <row r="443" spans="1:3">
      <c r="A443" s="38">
        <v>1262</v>
      </c>
      <c r="B443" s="38">
        <f t="shared" si="7"/>
        <v>418.66666666666669</v>
      </c>
      <c r="C443" t="s">
        <v>814</v>
      </c>
    </row>
    <row r="444" spans="1:3">
      <c r="A444" s="38">
        <v>1295</v>
      </c>
      <c r="B444" s="38">
        <f t="shared" si="7"/>
        <v>429.66666666666669</v>
      </c>
      <c r="C444" t="s">
        <v>814</v>
      </c>
    </row>
    <row r="445" spans="1:3">
      <c r="A445" s="38">
        <v>1301</v>
      </c>
      <c r="B445" s="38">
        <f t="shared" si="7"/>
        <v>431.66666666666669</v>
      </c>
      <c r="C445" t="s">
        <v>814</v>
      </c>
    </row>
    <row r="446" spans="1:3">
      <c r="A446" s="38">
        <v>1307</v>
      </c>
      <c r="B446" s="38">
        <f t="shared" si="7"/>
        <v>433.66666666666669</v>
      </c>
      <c r="C446" t="s">
        <v>814</v>
      </c>
    </row>
    <row r="447" spans="1:3">
      <c r="A447" s="38">
        <v>1310</v>
      </c>
      <c r="B447" s="38">
        <f t="shared" si="7"/>
        <v>434.66666666666669</v>
      </c>
      <c r="C447" t="s">
        <v>814</v>
      </c>
    </row>
    <row r="448" spans="1:3">
      <c r="A448" s="38">
        <v>1319</v>
      </c>
      <c r="B448" s="38">
        <f t="shared" si="7"/>
        <v>437.66666666666669</v>
      </c>
      <c r="C448" t="s">
        <v>814</v>
      </c>
    </row>
    <row r="449" spans="1:3">
      <c r="A449" s="38">
        <v>1337</v>
      </c>
      <c r="B449" s="38">
        <f t="shared" si="7"/>
        <v>443.66666666666669</v>
      </c>
      <c r="C449" t="s">
        <v>814</v>
      </c>
    </row>
    <row r="450" spans="1:3">
      <c r="A450" s="38">
        <v>1349</v>
      </c>
      <c r="B450" s="38">
        <f t="shared" si="7"/>
        <v>447.66666666666669</v>
      </c>
      <c r="C450" t="s">
        <v>814</v>
      </c>
    </row>
    <row r="451" spans="1:3">
      <c r="A451" s="38">
        <v>1361</v>
      </c>
      <c r="B451" s="38">
        <f t="shared" si="7"/>
        <v>451.66666666666669</v>
      </c>
      <c r="C451" t="s">
        <v>814</v>
      </c>
    </row>
    <row r="452" spans="1:3">
      <c r="A452" s="38">
        <v>1373</v>
      </c>
      <c r="B452" s="38">
        <f t="shared" si="7"/>
        <v>455.66666666666669</v>
      </c>
      <c r="C452" t="s">
        <v>814</v>
      </c>
    </row>
    <row r="453" spans="1:3">
      <c r="A453" s="38">
        <v>1388</v>
      </c>
      <c r="B453" s="38">
        <f t="shared" si="7"/>
        <v>460.66666666666669</v>
      </c>
      <c r="C453" t="s">
        <v>814</v>
      </c>
    </row>
    <row r="454" spans="1:3">
      <c r="A454" s="38">
        <v>1439</v>
      </c>
      <c r="B454" s="38">
        <f t="shared" si="7"/>
        <v>477.66666666666669</v>
      </c>
      <c r="C454" t="s">
        <v>814</v>
      </c>
    </row>
    <row r="455" spans="1:3">
      <c r="A455" s="38">
        <v>1478</v>
      </c>
      <c r="B455" s="38">
        <f t="shared" si="7"/>
        <v>490.66666666666669</v>
      </c>
      <c r="C455" t="s">
        <v>814</v>
      </c>
    </row>
    <row r="456" spans="1:3">
      <c r="A456" s="38">
        <v>1490</v>
      </c>
      <c r="B456" s="38">
        <f t="shared" si="7"/>
        <v>494.66666666666669</v>
      </c>
      <c r="C456" t="s">
        <v>814</v>
      </c>
    </row>
    <row r="457" spans="1:3">
      <c r="A457" s="38">
        <v>98</v>
      </c>
      <c r="B457" s="38">
        <f t="shared" si="7"/>
        <v>30.666666666666664</v>
      </c>
      <c r="C457" t="s">
        <v>821</v>
      </c>
    </row>
    <row r="458" spans="1:3">
      <c r="A458" s="38">
        <v>119</v>
      </c>
      <c r="B458" s="38">
        <f t="shared" si="7"/>
        <v>37.666666666666664</v>
      </c>
      <c r="C458" t="s">
        <v>821</v>
      </c>
    </row>
    <row r="459" spans="1:3">
      <c r="A459" s="38">
        <v>404</v>
      </c>
      <c r="B459" s="38">
        <f t="shared" si="7"/>
        <v>132.66666666666666</v>
      </c>
      <c r="C459" t="s">
        <v>821</v>
      </c>
    </row>
    <row r="460" spans="1:3">
      <c r="A460" s="38">
        <v>590</v>
      </c>
      <c r="B460" s="38">
        <f t="shared" si="7"/>
        <v>194.66666666666666</v>
      </c>
      <c r="C460" t="s">
        <v>821</v>
      </c>
    </row>
    <row r="461" spans="1:3">
      <c r="A461" s="38">
        <v>668</v>
      </c>
      <c r="B461" s="38">
        <f t="shared" si="7"/>
        <v>220.66666666666666</v>
      </c>
      <c r="C461" t="s">
        <v>821</v>
      </c>
    </row>
    <row r="462" spans="1:3">
      <c r="A462" s="38">
        <v>1007</v>
      </c>
      <c r="B462" s="38">
        <f t="shared" si="7"/>
        <v>333.66666666666669</v>
      </c>
      <c r="C462" t="s">
        <v>821</v>
      </c>
    </row>
    <row r="463" spans="1:3">
      <c r="A463" s="38">
        <v>1040</v>
      </c>
      <c r="B463" s="38">
        <f t="shared" si="7"/>
        <v>344.66666666666669</v>
      </c>
      <c r="C463" t="s">
        <v>821</v>
      </c>
    </row>
    <row r="464" spans="1:3">
      <c r="A464" s="38">
        <v>1190</v>
      </c>
      <c r="B464" s="38">
        <f t="shared" si="7"/>
        <v>394.66666666666669</v>
      </c>
      <c r="C464" t="s">
        <v>821</v>
      </c>
    </row>
    <row r="465" spans="1:3">
      <c r="A465" s="38">
        <v>1370</v>
      </c>
      <c r="B465" s="38">
        <f t="shared" si="7"/>
        <v>454.66666666666669</v>
      </c>
      <c r="C465" t="s">
        <v>821</v>
      </c>
    </row>
    <row r="466" spans="1:3">
      <c r="A466" s="38">
        <v>32</v>
      </c>
      <c r="B466" s="38">
        <f t="shared" si="7"/>
        <v>8.6666666666666661</v>
      </c>
      <c r="C466" t="s">
        <v>819</v>
      </c>
    </row>
    <row r="467" spans="1:3">
      <c r="A467" s="38">
        <v>65</v>
      </c>
      <c r="B467" s="38">
        <f t="shared" si="7"/>
        <v>19.666666666666668</v>
      </c>
      <c r="C467" t="s">
        <v>819</v>
      </c>
    </row>
    <row r="468" spans="1:3">
      <c r="A468" s="38">
        <v>188</v>
      </c>
      <c r="B468" s="38">
        <f t="shared" si="7"/>
        <v>60.666666666666664</v>
      </c>
      <c r="C468" t="s">
        <v>819</v>
      </c>
    </row>
    <row r="469" spans="1:3">
      <c r="A469" s="38">
        <v>665</v>
      </c>
      <c r="B469" s="38">
        <f t="shared" si="7"/>
        <v>219.66666666666666</v>
      </c>
      <c r="C469" t="s">
        <v>819</v>
      </c>
    </row>
    <row r="470" spans="1:3">
      <c r="A470" s="38">
        <v>1004</v>
      </c>
      <c r="B470" s="38">
        <f t="shared" si="7"/>
        <v>332.66666666666669</v>
      </c>
      <c r="C470" t="s">
        <v>819</v>
      </c>
    </row>
    <row r="471" spans="1:3">
      <c r="A471" s="38">
        <v>1049</v>
      </c>
      <c r="B471" s="38">
        <f t="shared" si="7"/>
        <v>347.66666666666669</v>
      </c>
      <c r="C471" t="s">
        <v>819</v>
      </c>
    </row>
    <row r="472" spans="1:3">
      <c r="A472" s="38">
        <v>1067</v>
      </c>
      <c r="B472" s="38">
        <f t="shared" si="7"/>
        <v>353.66666666666669</v>
      </c>
      <c r="C472" t="s">
        <v>819</v>
      </c>
    </row>
    <row r="473" spans="1:3">
      <c r="A473" s="38">
        <v>1097</v>
      </c>
      <c r="B473" s="38">
        <f t="shared" si="7"/>
        <v>363.66666666666669</v>
      </c>
      <c r="C473" t="s">
        <v>819</v>
      </c>
    </row>
    <row r="474" spans="1:3">
      <c r="A474" s="38">
        <v>1127</v>
      </c>
      <c r="B474" s="38">
        <f t="shared" si="7"/>
        <v>373.66666666666669</v>
      </c>
      <c r="C474" t="s">
        <v>819</v>
      </c>
    </row>
    <row r="475" spans="1:3">
      <c r="A475" s="38">
        <v>1202</v>
      </c>
      <c r="B475" s="38">
        <f t="shared" si="7"/>
        <v>398.66666666666669</v>
      </c>
      <c r="C475" t="s">
        <v>819</v>
      </c>
    </row>
    <row r="476" spans="1:3">
      <c r="A476" s="38">
        <v>1334</v>
      </c>
      <c r="B476" s="38">
        <f t="shared" si="7"/>
        <v>442.66666666666669</v>
      </c>
      <c r="C476" t="s">
        <v>819</v>
      </c>
    </row>
    <row r="477" spans="1:3">
      <c r="A477" s="38">
        <v>734</v>
      </c>
      <c r="B477" s="38">
        <f t="shared" si="7"/>
        <v>242.66666666666666</v>
      </c>
      <c r="C477" t="s">
        <v>827</v>
      </c>
    </row>
    <row r="478" spans="1:3">
      <c r="A478" s="38">
        <v>992</v>
      </c>
      <c r="B478" s="38">
        <f t="shared" si="7"/>
        <v>328.66666666666669</v>
      </c>
      <c r="C478" t="s">
        <v>827</v>
      </c>
    </row>
    <row r="479" spans="1:3">
      <c r="A479" s="38">
        <v>1253</v>
      </c>
      <c r="B479" s="38">
        <f t="shared" si="7"/>
        <v>415.66666666666669</v>
      </c>
      <c r="C479" t="s">
        <v>827</v>
      </c>
    </row>
    <row r="480" spans="1:3">
      <c r="A480" s="38">
        <v>278</v>
      </c>
      <c r="B480" s="38">
        <f t="shared" si="7"/>
        <v>90.666666666666671</v>
      </c>
      <c r="C480" t="s">
        <v>824</v>
      </c>
    </row>
    <row r="481" spans="1:3">
      <c r="A481" s="38">
        <v>764</v>
      </c>
      <c r="B481" s="38">
        <f t="shared" si="7"/>
        <v>252.66666666666666</v>
      </c>
      <c r="C481" t="s">
        <v>824</v>
      </c>
    </row>
    <row r="482" spans="1:3">
      <c r="A482" s="38">
        <v>1322</v>
      </c>
      <c r="B482" s="38">
        <f t="shared" si="7"/>
        <v>438.66666666666669</v>
      </c>
      <c r="C482" t="s">
        <v>824</v>
      </c>
    </row>
    <row r="483" spans="1:3">
      <c r="A483" s="38">
        <v>461</v>
      </c>
      <c r="B483" s="38">
        <f t="shared" si="7"/>
        <v>151.66666666666666</v>
      </c>
      <c r="C483" t="s">
        <v>826</v>
      </c>
    </row>
    <row r="484" spans="1:3">
      <c r="A484" s="38">
        <v>929</v>
      </c>
      <c r="B484" s="38">
        <f t="shared" si="7"/>
        <v>307.66666666666669</v>
      </c>
      <c r="C484" t="s">
        <v>826</v>
      </c>
    </row>
    <row r="485" spans="1:3">
      <c r="A485" s="38">
        <v>998</v>
      </c>
      <c r="B485" s="38">
        <f t="shared" si="7"/>
        <v>330.66666666666669</v>
      </c>
      <c r="C485" t="s">
        <v>826</v>
      </c>
    </row>
    <row r="486" spans="1:3">
      <c r="A486" s="38">
        <v>1328</v>
      </c>
      <c r="B486" s="38">
        <f t="shared" si="7"/>
        <v>440.66666666666669</v>
      </c>
      <c r="C486" t="s">
        <v>826</v>
      </c>
    </row>
    <row r="487" spans="1:3">
      <c r="A487" s="38">
        <v>326</v>
      </c>
      <c r="B487" s="38">
        <f t="shared" si="7"/>
        <v>106.66666666666667</v>
      </c>
      <c r="C487" t="s">
        <v>823</v>
      </c>
    </row>
    <row r="488" spans="1:3">
      <c r="A488" s="38">
        <v>329</v>
      </c>
      <c r="B488" s="38">
        <f t="shared" si="7"/>
        <v>107.66666666666667</v>
      </c>
      <c r="C488" t="s">
        <v>823</v>
      </c>
    </row>
    <row r="489" spans="1:3">
      <c r="A489" s="38">
        <v>1001</v>
      </c>
      <c r="B489" s="38">
        <f t="shared" ref="B489:B497" si="8">A489/3-2</f>
        <v>331.66666666666669</v>
      </c>
      <c r="C489" t="s">
        <v>823</v>
      </c>
    </row>
    <row r="490" spans="1:3">
      <c r="A490" s="38">
        <v>1052</v>
      </c>
      <c r="B490" s="38">
        <f t="shared" si="8"/>
        <v>348.66666666666669</v>
      </c>
      <c r="C490" t="s">
        <v>1035</v>
      </c>
    </row>
    <row r="491" spans="1:3">
      <c r="A491" s="38">
        <v>1331</v>
      </c>
      <c r="B491" s="38">
        <f t="shared" si="8"/>
        <v>441.66666666666669</v>
      </c>
      <c r="C491" t="s">
        <v>825</v>
      </c>
    </row>
    <row r="492" spans="1:3">
      <c r="A492" s="38">
        <v>1115</v>
      </c>
      <c r="B492" s="38">
        <f t="shared" si="8"/>
        <v>369.66666666666669</v>
      </c>
      <c r="C492" t="s">
        <v>829</v>
      </c>
    </row>
    <row r="493" spans="1:3">
      <c r="A493" s="38">
        <v>1325</v>
      </c>
      <c r="B493" s="38">
        <f t="shared" si="8"/>
        <v>439.66666666666669</v>
      </c>
      <c r="C493" t="s">
        <v>829</v>
      </c>
    </row>
    <row r="494" spans="1:3">
      <c r="A494" s="38">
        <v>662</v>
      </c>
      <c r="B494" s="38">
        <f t="shared" si="8"/>
        <v>218.66666666666666</v>
      </c>
      <c r="C494" t="s">
        <v>1033</v>
      </c>
    </row>
    <row r="495" spans="1:3">
      <c r="A495" s="38">
        <v>995</v>
      </c>
      <c r="B495" s="38">
        <f t="shared" si="8"/>
        <v>329.66666666666669</v>
      </c>
      <c r="C495" t="s">
        <v>1034</v>
      </c>
    </row>
    <row r="496" spans="1:3">
      <c r="A496" s="38">
        <v>659</v>
      </c>
      <c r="B496" s="38">
        <f t="shared" si="8"/>
        <v>217.66666666666666</v>
      </c>
      <c r="C496" t="s">
        <v>828</v>
      </c>
    </row>
    <row r="497" spans="1:7">
      <c r="A497" s="38">
        <v>323</v>
      </c>
      <c r="B497" s="38">
        <f t="shared" si="8"/>
        <v>105.66666666666667</v>
      </c>
      <c r="C497" t="s">
        <v>1032</v>
      </c>
    </row>
    <row r="498" spans="1:7">
      <c r="A498" s="38">
        <v>5</v>
      </c>
      <c r="C498" t="s">
        <v>1031</v>
      </c>
    </row>
    <row r="499" spans="1:7">
      <c r="A499" s="38">
        <v>2</v>
      </c>
      <c r="C499" t="s">
        <v>1029</v>
      </c>
    </row>
    <row r="500" spans="1:7">
      <c r="A500" s="38">
        <v>1496</v>
      </c>
      <c r="B500" s="38">
        <f t="shared" ref="B500:B563" si="9">A500/3-2</f>
        <v>496.66666666666669</v>
      </c>
      <c r="C500" t="s">
        <v>1029</v>
      </c>
    </row>
    <row r="501" spans="1:7">
      <c r="A501" s="38">
        <v>27</v>
      </c>
      <c r="B501" s="38">
        <f t="shared" si="9"/>
        <v>7</v>
      </c>
      <c r="C501" t="s">
        <v>818</v>
      </c>
    </row>
    <row r="502" spans="1:7">
      <c r="A502" s="38">
        <v>291</v>
      </c>
      <c r="B502" s="38">
        <f t="shared" si="9"/>
        <v>95</v>
      </c>
      <c r="C502" t="s">
        <v>818</v>
      </c>
    </row>
    <row r="503" spans="1:7">
      <c r="A503" s="38">
        <v>606</v>
      </c>
      <c r="B503" s="38">
        <f t="shared" si="9"/>
        <v>200</v>
      </c>
      <c r="C503" t="s">
        <v>818</v>
      </c>
    </row>
    <row r="504" spans="1:7">
      <c r="A504" s="38">
        <v>609</v>
      </c>
      <c r="B504" s="38">
        <f t="shared" si="9"/>
        <v>201</v>
      </c>
      <c r="C504" t="s">
        <v>818</v>
      </c>
    </row>
    <row r="505" spans="1:7">
      <c r="A505" s="38">
        <v>852</v>
      </c>
      <c r="B505" s="38">
        <f t="shared" si="9"/>
        <v>282</v>
      </c>
      <c r="C505" t="s">
        <v>818</v>
      </c>
    </row>
    <row r="506" spans="1:7">
      <c r="A506" s="38">
        <v>1275</v>
      </c>
      <c r="B506" s="38">
        <f t="shared" si="9"/>
        <v>423</v>
      </c>
      <c r="C506" t="s">
        <v>818</v>
      </c>
    </row>
    <row r="507" spans="1:7">
      <c r="A507" s="38">
        <v>1281</v>
      </c>
      <c r="B507" s="38">
        <f t="shared" si="9"/>
        <v>425</v>
      </c>
      <c r="C507" t="s">
        <v>818</v>
      </c>
      <c r="G507" s="38"/>
    </row>
    <row r="508" spans="1:7">
      <c r="A508" s="38">
        <v>1407</v>
      </c>
      <c r="B508" s="38">
        <f t="shared" si="9"/>
        <v>467</v>
      </c>
      <c r="C508" t="s">
        <v>818</v>
      </c>
      <c r="G508" s="38"/>
    </row>
    <row r="509" spans="1:7">
      <c r="A509" s="38">
        <v>1410</v>
      </c>
      <c r="B509" s="38">
        <f t="shared" si="9"/>
        <v>468</v>
      </c>
      <c r="C509" t="s">
        <v>818</v>
      </c>
      <c r="G509" s="38"/>
    </row>
    <row r="510" spans="1:7">
      <c r="A510" s="38">
        <v>1416</v>
      </c>
      <c r="B510" s="38">
        <f t="shared" si="9"/>
        <v>470</v>
      </c>
      <c r="C510" t="s">
        <v>818</v>
      </c>
      <c r="G510" s="38"/>
    </row>
    <row r="511" spans="1:7">
      <c r="A511" s="38">
        <v>1419</v>
      </c>
      <c r="B511" s="38">
        <f t="shared" si="9"/>
        <v>471</v>
      </c>
      <c r="C511" t="s">
        <v>818</v>
      </c>
      <c r="G511" s="38"/>
    </row>
    <row r="512" spans="1:7">
      <c r="A512" s="38">
        <v>1422</v>
      </c>
      <c r="B512" s="38">
        <f t="shared" si="9"/>
        <v>472</v>
      </c>
      <c r="C512" t="s">
        <v>818</v>
      </c>
      <c r="G512" s="38"/>
    </row>
    <row r="513" spans="1:7">
      <c r="A513" s="38">
        <v>1425</v>
      </c>
      <c r="B513" s="38">
        <f t="shared" si="9"/>
        <v>473</v>
      </c>
      <c r="C513" t="s">
        <v>818</v>
      </c>
      <c r="G513" s="38"/>
    </row>
    <row r="514" spans="1:7">
      <c r="A514" s="38">
        <v>1428</v>
      </c>
      <c r="B514" s="38">
        <f t="shared" si="9"/>
        <v>474</v>
      </c>
      <c r="C514" t="s">
        <v>818</v>
      </c>
      <c r="G514" s="38"/>
    </row>
    <row r="515" spans="1:7">
      <c r="A515" s="38">
        <v>1431</v>
      </c>
      <c r="B515" s="38">
        <f t="shared" si="9"/>
        <v>475</v>
      </c>
      <c r="C515" t="s">
        <v>818</v>
      </c>
      <c r="G515" s="38"/>
    </row>
    <row r="516" spans="1:7">
      <c r="A516" s="38">
        <v>1434</v>
      </c>
      <c r="B516" s="38">
        <f t="shared" si="9"/>
        <v>476</v>
      </c>
      <c r="C516" t="s">
        <v>818</v>
      </c>
      <c r="G516" s="38"/>
    </row>
    <row r="517" spans="1:7">
      <c r="A517" s="38">
        <v>1437</v>
      </c>
      <c r="B517" s="38">
        <f t="shared" si="9"/>
        <v>477</v>
      </c>
      <c r="C517" t="s">
        <v>818</v>
      </c>
      <c r="G517" s="38"/>
    </row>
    <row r="518" spans="1:7">
      <c r="A518" s="38">
        <v>1455</v>
      </c>
      <c r="B518" s="38">
        <f t="shared" si="9"/>
        <v>483</v>
      </c>
      <c r="C518" t="s">
        <v>818</v>
      </c>
      <c r="G518" s="38"/>
    </row>
    <row r="519" spans="1:7">
      <c r="A519" s="38">
        <v>1458</v>
      </c>
      <c r="B519" s="38">
        <f t="shared" si="9"/>
        <v>484</v>
      </c>
      <c r="C519" t="s">
        <v>818</v>
      </c>
    </row>
    <row r="520" spans="1:7">
      <c r="A520" s="38">
        <v>1461</v>
      </c>
      <c r="B520" s="38">
        <f t="shared" si="9"/>
        <v>485</v>
      </c>
      <c r="C520" t="s">
        <v>818</v>
      </c>
    </row>
    <row r="521" spans="1:7">
      <c r="A521" s="38">
        <v>1464</v>
      </c>
      <c r="B521" s="38">
        <f t="shared" si="9"/>
        <v>486</v>
      </c>
      <c r="C521" t="s">
        <v>818</v>
      </c>
    </row>
    <row r="522" spans="1:7">
      <c r="A522" s="38">
        <v>1485</v>
      </c>
      <c r="B522" s="38">
        <f t="shared" si="9"/>
        <v>493</v>
      </c>
      <c r="C522" t="s">
        <v>818</v>
      </c>
    </row>
    <row r="523" spans="1:7">
      <c r="A523" s="38">
        <v>1494</v>
      </c>
      <c r="B523" s="38">
        <f t="shared" si="9"/>
        <v>496</v>
      </c>
      <c r="C523" t="s">
        <v>818</v>
      </c>
    </row>
    <row r="524" spans="1:7">
      <c r="A524" s="38">
        <v>9</v>
      </c>
      <c r="B524" s="38">
        <f t="shared" si="9"/>
        <v>1</v>
      </c>
      <c r="C524" t="s">
        <v>815</v>
      </c>
    </row>
    <row r="525" spans="1:7">
      <c r="A525" s="38">
        <v>12</v>
      </c>
      <c r="B525" s="38">
        <f t="shared" si="9"/>
        <v>2</v>
      </c>
      <c r="C525" t="s">
        <v>815</v>
      </c>
    </row>
    <row r="526" spans="1:7">
      <c r="A526" s="38">
        <v>15</v>
      </c>
      <c r="B526" s="38">
        <f t="shared" si="9"/>
        <v>3</v>
      </c>
      <c r="C526" t="s">
        <v>815</v>
      </c>
    </row>
    <row r="527" spans="1:7">
      <c r="A527" s="38">
        <v>18</v>
      </c>
      <c r="B527" s="38">
        <f t="shared" si="9"/>
        <v>4</v>
      </c>
      <c r="C527" t="s">
        <v>815</v>
      </c>
    </row>
    <row r="528" spans="1:7">
      <c r="A528" s="38">
        <v>21</v>
      </c>
      <c r="B528" s="38">
        <f t="shared" si="9"/>
        <v>5</v>
      </c>
      <c r="C528" t="s">
        <v>815</v>
      </c>
    </row>
    <row r="529" spans="1:3">
      <c r="A529" s="38">
        <v>24</v>
      </c>
      <c r="B529" s="38">
        <f t="shared" si="9"/>
        <v>6</v>
      </c>
      <c r="C529" t="s">
        <v>815</v>
      </c>
    </row>
    <row r="530" spans="1:3">
      <c r="A530" s="38">
        <v>30</v>
      </c>
      <c r="B530" s="38">
        <f t="shared" si="9"/>
        <v>8</v>
      </c>
      <c r="C530" t="s">
        <v>815</v>
      </c>
    </row>
    <row r="531" spans="1:3">
      <c r="A531" s="38">
        <v>33</v>
      </c>
      <c r="B531" s="38">
        <f t="shared" si="9"/>
        <v>9</v>
      </c>
      <c r="C531" t="s">
        <v>815</v>
      </c>
    </row>
    <row r="532" spans="1:3">
      <c r="A532" s="38">
        <v>36</v>
      </c>
      <c r="B532" s="38">
        <f t="shared" si="9"/>
        <v>10</v>
      </c>
      <c r="C532" t="s">
        <v>815</v>
      </c>
    </row>
    <row r="533" spans="1:3">
      <c r="A533" s="38">
        <v>39</v>
      </c>
      <c r="B533" s="38">
        <f t="shared" si="9"/>
        <v>11</v>
      </c>
      <c r="C533" t="s">
        <v>815</v>
      </c>
    </row>
    <row r="534" spans="1:3">
      <c r="A534" s="38">
        <v>42</v>
      </c>
      <c r="B534" s="38">
        <f t="shared" si="9"/>
        <v>12</v>
      </c>
      <c r="C534" t="s">
        <v>815</v>
      </c>
    </row>
    <row r="535" spans="1:3">
      <c r="A535" s="38">
        <v>45</v>
      </c>
      <c r="B535" s="38">
        <f t="shared" si="9"/>
        <v>13</v>
      </c>
      <c r="C535" t="s">
        <v>815</v>
      </c>
    </row>
    <row r="536" spans="1:3">
      <c r="A536" s="38">
        <v>48</v>
      </c>
      <c r="B536" s="38">
        <f t="shared" si="9"/>
        <v>14</v>
      </c>
      <c r="C536" t="s">
        <v>815</v>
      </c>
    </row>
    <row r="537" spans="1:3">
      <c r="A537" s="38">
        <v>51</v>
      </c>
      <c r="B537" s="38">
        <f t="shared" si="9"/>
        <v>15</v>
      </c>
      <c r="C537" t="s">
        <v>815</v>
      </c>
    </row>
    <row r="538" spans="1:3">
      <c r="A538" s="38">
        <v>54</v>
      </c>
      <c r="B538" s="38">
        <f t="shared" si="9"/>
        <v>16</v>
      </c>
      <c r="C538" t="s">
        <v>815</v>
      </c>
    </row>
    <row r="539" spans="1:3">
      <c r="A539" s="38">
        <v>57</v>
      </c>
      <c r="B539" s="38">
        <f t="shared" si="9"/>
        <v>17</v>
      </c>
      <c r="C539" t="s">
        <v>815</v>
      </c>
    </row>
    <row r="540" spans="1:3">
      <c r="A540" s="38">
        <v>60</v>
      </c>
      <c r="B540" s="38">
        <f t="shared" si="9"/>
        <v>18</v>
      </c>
      <c r="C540" t="s">
        <v>815</v>
      </c>
    </row>
    <row r="541" spans="1:3">
      <c r="A541" s="38">
        <v>63</v>
      </c>
      <c r="B541" s="38">
        <f t="shared" si="9"/>
        <v>19</v>
      </c>
      <c r="C541" t="s">
        <v>815</v>
      </c>
    </row>
    <row r="542" spans="1:3">
      <c r="A542" s="38">
        <v>66</v>
      </c>
      <c r="B542" s="38">
        <f t="shared" si="9"/>
        <v>20</v>
      </c>
      <c r="C542" t="s">
        <v>815</v>
      </c>
    </row>
    <row r="543" spans="1:3">
      <c r="A543" s="38">
        <v>69</v>
      </c>
      <c r="B543" s="38">
        <f t="shared" si="9"/>
        <v>21</v>
      </c>
      <c r="C543" t="s">
        <v>815</v>
      </c>
    </row>
    <row r="544" spans="1:3">
      <c r="A544" s="38">
        <v>72</v>
      </c>
      <c r="B544" s="38">
        <f t="shared" si="9"/>
        <v>22</v>
      </c>
      <c r="C544" t="s">
        <v>815</v>
      </c>
    </row>
    <row r="545" spans="1:3">
      <c r="A545" s="38">
        <v>75</v>
      </c>
      <c r="B545" s="38">
        <f t="shared" si="9"/>
        <v>23</v>
      </c>
      <c r="C545" t="s">
        <v>815</v>
      </c>
    </row>
    <row r="546" spans="1:3">
      <c r="A546" s="38">
        <v>78</v>
      </c>
      <c r="B546" s="38">
        <f t="shared" si="9"/>
        <v>24</v>
      </c>
      <c r="C546" t="s">
        <v>815</v>
      </c>
    </row>
    <row r="547" spans="1:3">
      <c r="A547" s="38">
        <v>81</v>
      </c>
      <c r="B547" s="38">
        <f t="shared" si="9"/>
        <v>25</v>
      </c>
      <c r="C547" t="s">
        <v>815</v>
      </c>
    </row>
    <row r="548" spans="1:3">
      <c r="A548" s="38">
        <v>84</v>
      </c>
      <c r="B548" s="38">
        <f t="shared" si="9"/>
        <v>26</v>
      </c>
      <c r="C548" t="s">
        <v>815</v>
      </c>
    </row>
    <row r="549" spans="1:3">
      <c r="A549" s="38">
        <v>87</v>
      </c>
      <c r="B549" s="38">
        <f t="shared" si="9"/>
        <v>27</v>
      </c>
      <c r="C549" t="s">
        <v>815</v>
      </c>
    </row>
    <row r="550" spans="1:3">
      <c r="A550" s="38">
        <v>90</v>
      </c>
      <c r="B550" s="38">
        <f t="shared" si="9"/>
        <v>28</v>
      </c>
      <c r="C550" t="s">
        <v>815</v>
      </c>
    </row>
    <row r="551" spans="1:3">
      <c r="A551" s="38">
        <v>93</v>
      </c>
      <c r="B551" s="38">
        <f t="shared" si="9"/>
        <v>29</v>
      </c>
      <c r="C551" t="s">
        <v>815</v>
      </c>
    </row>
    <row r="552" spans="1:3">
      <c r="A552" s="38">
        <v>96</v>
      </c>
      <c r="B552" s="38">
        <f t="shared" si="9"/>
        <v>30</v>
      </c>
      <c r="C552" t="s">
        <v>815</v>
      </c>
    </row>
    <row r="553" spans="1:3">
      <c r="A553" s="38">
        <v>99</v>
      </c>
      <c r="B553" s="38">
        <f t="shared" si="9"/>
        <v>31</v>
      </c>
      <c r="C553" t="s">
        <v>815</v>
      </c>
    </row>
    <row r="554" spans="1:3">
      <c r="A554" s="38">
        <v>102</v>
      </c>
      <c r="B554" s="38">
        <f t="shared" si="9"/>
        <v>32</v>
      </c>
      <c r="C554" t="s">
        <v>815</v>
      </c>
    </row>
    <row r="555" spans="1:3">
      <c r="A555" s="38">
        <v>105</v>
      </c>
      <c r="B555" s="38">
        <f t="shared" si="9"/>
        <v>33</v>
      </c>
      <c r="C555" t="s">
        <v>815</v>
      </c>
    </row>
    <row r="556" spans="1:3">
      <c r="A556" s="38">
        <v>108</v>
      </c>
      <c r="B556" s="38">
        <f t="shared" si="9"/>
        <v>34</v>
      </c>
      <c r="C556" t="s">
        <v>815</v>
      </c>
    </row>
    <row r="557" spans="1:3">
      <c r="A557" s="38">
        <v>111</v>
      </c>
      <c r="B557" s="38">
        <f t="shared" si="9"/>
        <v>35</v>
      </c>
      <c r="C557" t="s">
        <v>815</v>
      </c>
    </row>
    <row r="558" spans="1:3">
      <c r="A558" s="38">
        <v>114</v>
      </c>
      <c r="B558" s="38">
        <f t="shared" si="9"/>
        <v>36</v>
      </c>
      <c r="C558" t="s">
        <v>815</v>
      </c>
    </row>
    <row r="559" spans="1:3">
      <c r="A559" s="38">
        <v>117</v>
      </c>
      <c r="B559" s="38">
        <f t="shared" si="9"/>
        <v>37</v>
      </c>
      <c r="C559" t="s">
        <v>815</v>
      </c>
    </row>
    <row r="560" spans="1:3">
      <c r="A560" s="38">
        <v>120</v>
      </c>
      <c r="B560" s="38">
        <f t="shared" si="9"/>
        <v>38</v>
      </c>
      <c r="C560" t="s">
        <v>815</v>
      </c>
    </row>
    <row r="561" spans="1:3">
      <c r="A561" s="38">
        <v>123</v>
      </c>
      <c r="B561" s="38">
        <f t="shared" si="9"/>
        <v>39</v>
      </c>
      <c r="C561" t="s">
        <v>815</v>
      </c>
    </row>
    <row r="562" spans="1:3">
      <c r="A562" s="38">
        <v>126</v>
      </c>
      <c r="B562" s="38">
        <f t="shared" si="9"/>
        <v>40</v>
      </c>
      <c r="C562" t="s">
        <v>815</v>
      </c>
    </row>
    <row r="563" spans="1:3">
      <c r="A563" s="38">
        <v>129</v>
      </c>
      <c r="B563" s="38">
        <f t="shared" si="9"/>
        <v>41</v>
      </c>
      <c r="C563" t="s">
        <v>815</v>
      </c>
    </row>
    <row r="564" spans="1:3">
      <c r="A564" s="38">
        <v>132</v>
      </c>
      <c r="B564" s="38">
        <f t="shared" ref="B564:B627" si="10">A564/3-2</f>
        <v>42</v>
      </c>
      <c r="C564" t="s">
        <v>815</v>
      </c>
    </row>
    <row r="565" spans="1:3">
      <c r="A565" s="38">
        <v>135</v>
      </c>
      <c r="B565" s="38">
        <f t="shared" si="10"/>
        <v>43</v>
      </c>
      <c r="C565" t="s">
        <v>815</v>
      </c>
    </row>
    <row r="566" spans="1:3">
      <c r="A566" s="38">
        <v>138</v>
      </c>
      <c r="B566" s="38">
        <f t="shared" si="10"/>
        <v>44</v>
      </c>
      <c r="C566" t="s">
        <v>815</v>
      </c>
    </row>
    <row r="567" spans="1:3">
      <c r="A567" s="38">
        <v>141</v>
      </c>
      <c r="B567" s="38">
        <f t="shared" si="10"/>
        <v>45</v>
      </c>
      <c r="C567" t="s">
        <v>815</v>
      </c>
    </row>
    <row r="568" spans="1:3">
      <c r="A568" s="38">
        <v>144</v>
      </c>
      <c r="B568" s="38">
        <f t="shared" si="10"/>
        <v>46</v>
      </c>
      <c r="C568" t="s">
        <v>815</v>
      </c>
    </row>
    <row r="569" spans="1:3">
      <c r="A569" s="38">
        <v>147</v>
      </c>
      <c r="B569" s="38">
        <f t="shared" si="10"/>
        <v>47</v>
      </c>
      <c r="C569" t="s">
        <v>815</v>
      </c>
    </row>
    <row r="570" spans="1:3">
      <c r="A570" s="38">
        <v>150</v>
      </c>
      <c r="B570" s="38">
        <f t="shared" si="10"/>
        <v>48</v>
      </c>
      <c r="C570" t="s">
        <v>815</v>
      </c>
    </row>
    <row r="571" spans="1:3">
      <c r="A571" s="38">
        <v>153</v>
      </c>
      <c r="B571" s="38">
        <f t="shared" si="10"/>
        <v>49</v>
      </c>
      <c r="C571" t="s">
        <v>815</v>
      </c>
    </row>
    <row r="572" spans="1:3">
      <c r="A572" s="38">
        <v>156</v>
      </c>
      <c r="B572" s="38">
        <f t="shared" si="10"/>
        <v>50</v>
      </c>
      <c r="C572" t="s">
        <v>815</v>
      </c>
    </row>
    <row r="573" spans="1:3">
      <c r="A573" s="38">
        <v>159</v>
      </c>
      <c r="B573" s="38">
        <f t="shared" si="10"/>
        <v>51</v>
      </c>
      <c r="C573" t="s">
        <v>815</v>
      </c>
    </row>
    <row r="574" spans="1:3">
      <c r="A574" s="38">
        <v>162</v>
      </c>
      <c r="B574" s="38">
        <f t="shared" si="10"/>
        <v>52</v>
      </c>
      <c r="C574" t="s">
        <v>815</v>
      </c>
    </row>
    <row r="575" spans="1:3">
      <c r="A575" s="38">
        <v>165</v>
      </c>
      <c r="B575" s="38">
        <f t="shared" si="10"/>
        <v>53</v>
      </c>
      <c r="C575" t="s">
        <v>815</v>
      </c>
    </row>
    <row r="576" spans="1:3">
      <c r="A576" s="38">
        <v>168</v>
      </c>
      <c r="B576" s="38">
        <f t="shared" si="10"/>
        <v>54</v>
      </c>
      <c r="C576" t="s">
        <v>815</v>
      </c>
    </row>
    <row r="577" spans="1:3">
      <c r="A577" s="38">
        <v>171</v>
      </c>
      <c r="B577" s="38">
        <f t="shared" si="10"/>
        <v>55</v>
      </c>
      <c r="C577" t="s">
        <v>815</v>
      </c>
    </row>
    <row r="578" spans="1:3">
      <c r="A578" s="38">
        <v>174</v>
      </c>
      <c r="B578" s="38">
        <f t="shared" si="10"/>
        <v>56</v>
      </c>
      <c r="C578" t="s">
        <v>815</v>
      </c>
    </row>
    <row r="579" spans="1:3">
      <c r="A579" s="38">
        <v>177</v>
      </c>
      <c r="B579" s="38">
        <f t="shared" si="10"/>
        <v>57</v>
      </c>
      <c r="C579" t="s">
        <v>815</v>
      </c>
    </row>
    <row r="580" spans="1:3">
      <c r="A580" s="38">
        <v>180</v>
      </c>
      <c r="B580" s="38">
        <f t="shared" si="10"/>
        <v>58</v>
      </c>
      <c r="C580" t="s">
        <v>815</v>
      </c>
    </row>
    <row r="581" spans="1:3">
      <c r="A581" s="38">
        <v>183</v>
      </c>
      <c r="B581" s="38">
        <f t="shared" si="10"/>
        <v>59</v>
      </c>
      <c r="C581" t="s">
        <v>815</v>
      </c>
    </row>
    <row r="582" spans="1:3">
      <c r="A582" s="38">
        <v>186</v>
      </c>
      <c r="B582" s="38">
        <f t="shared" si="10"/>
        <v>60</v>
      </c>
      <c r="C582" t="s">
        <v>815</v>
      </c>
    </row>
    <row r="583" spans="1:3">
      <c r="A583" s="38">
        <v>189</v>
      </c>
      <c r="B583" s="38">
        <f t="shared" si="10"/>
        <v>61</v>
      </c>
      <c r="C583" t="s">
        <v>815</v>
      </c>
    </row>
    <row r="584" spans="1:3">
      <c r="A584" s="38">
        <v>192</v>
      </c>
      <c r="B584" s="38">
        <f t="shared" si="10"/>
        <v>62</v>
      </c>
      <c r="C584" t="s">
        <v>815</v>
      </c>
    </row>
    <row r="585" spans="1:3">
      <c r="A585" s="38">
        <v>195</v>
      </c>
      <c r="B585" s="38">
        <f t="shared" si="10"/>
        <v>63</v>
      </c>
      <c r="C585" t="s">
        <v>815</v>
      </c>
    </row>
    <row r="586" spans="1:3">
      <c r="A586" s="38">
        <v>198</v>
      </c>
      <c r="B586" s="38">
        <f t="shared" si="10"/>
        <v>64</v>
      </c>
      <c r="C586" t="s">
        <v>815</v>
      </c>
    </row>
    <row r="587" spans="1:3">
      <c r="A587" s="38">
        <v>201</v>
      </c>
      <c r="B587" s="38">
        <f t="shared" si="10"/>
        <v>65</v>
      </c>
      <c r="C587" t="s">
        <v>815</v>
      </c>
    </row>
    <row r="588" spans="1:3">
      <c r="A588" s="38">
        <v>204</v>
      </c>
      <c r="B588" s="38">
        <f t="shared" si="10"/>
        <v>66</v>
      </c>
      <c r="C588" t="s">
        <v>815</v>
      </c>
    </row>
    <row r="589" spans="1:3">
      <c r="A589" s="38">
        <v>207</v>
      </c>
      <c r="B589" s="38">
        <f t="shared" si="10"/>
        <v>67</v>
      </c>
      <c r="C589" t="s">
        <v>815</v>
      </c>
    </row>
    <row r="590" spans="1:3">
      <c r="A590" s="38">
        <v>210</v>
      </c>
      <c r="B590" s="38">
        <f t="shared" si="10"/>
        <v>68</v>
      </c>
      <c r="C590" t="s">
        <v>815</v>
      </c>
    </row>
    <row r="591" spans="1:3">
      <c r="A591" s="38">
        <v>213</v>
      </c>
      <c r="B591" s="38">
        <f t="shared" si="10"/>
        <v>69</v>
      </c>
      <c r="C591" t="s">
        <v>815</v>
      </c>
    </row>
    <row r="592" spans="1:3">
      <c r="A592" s="38">
        <v>216</v>
      </c>
      <c r="B592" s="38">
        <f t="shared" si="10"/>
        <v>70</v>
      </c>
      <c r="C592" t="s">
        <v>815</v>
      </c>
    </row>
    <row r="593" spans="1:3">
      <c r="A593" s="38">
        <v>219</v>
      </c>
      <c r="B593" s="38">
        <f t="shared" si="10"/>
        <v>71</v>
      </c>
      <c r="C593" t="s">
        <v>815</v>
      </c>
    </row>
    <row r="594" spans="1:3">
      <c r="A594" s="38">
        <v>222</v>
      </c>
      <c r="B594" s="38">
        <f t="shared" si="10"/>
        <v>72</v>
      </c>
      <c r="C594" t="s">
        <v>815</v>
      </c>
    </row>
    <row r="595" spans="1:3">
      <c r="A595" s="38">
        <v>225</v>
      </c>
      <c r="B595" s="38">
        <f t="shared" si="10"/>
        <v>73</v>
      </c>
      <c r="C595" t="s">
        <v>815</v>
      </c>
    </row>
    <row r="596" spans="1:3">
      <c r="A596" s="38">
        <v>228</v>
      </c>
      <c r="B596" s="38">
        <f t="shared" si="10"/>
        <v>74</v>
      </c>
      <c r="C596" t="s">
        <v>815</v>
      </c>
    </row>
    <row r="597" spans="1:3">
      <c r="A597" s="38">
        <v>231</v>
      </c>
      <c r="B597" s="38">
        <f t="shared" si="10"/>
        <v>75</v>
      </c>
      <c r="C597" t="s">
        <v>815</v>
      </c>
    </row>
    <row r="598" spans="1:3">
      <c r="A598" s="38">
        <v>234</v>
      </c>
      <c r="B598" s="38">
        <f t="shared" si="10"/>
        <v>76</v>
      </c>
      <c r="C598" t="s">
        <v>815</v>
      </c>
    </row>
    <row r="599" spans="1:3">
      <c r="A599" s="38">
        <v>237</v>
      </c>
      <c r="B599" s="38">
        <f t="shared" si="10"/>
        <v>77</v>
      </c>
      <c r="C599" t="s">
        <v>815</v>
      </c>
    </row>
    <row r="600" spans="1:3">
      <c r="A600" s="38">
        <v>240</v>
      </c>
      <c r="B600" s="38">
        <f t="shared" si="10"/>
        <v>78</v>
      </c>
      <c r="C600" t="s">
        <v>815</v>
      </c>
    </row>
    <row r="601" spans="1:3">
      <c r="A601" s="38">
        <v>243</v>
      </c>
      <c r="B601" s="38">
        <f t="shared" si="10"/>
        <v>79</v>
      </c>
      <c r="C601" t="s">
        <v>815</v>
      </c>
    </row>
    <row r="602" spans="1:3">
      <c r="A602" s="38">
        <v>246</v>
      </c>
      <c r="B602" s="38">
        <f t="shared" si="10"/>
        <v>80</v>
      </c>
      <c r="C602" t="s">
        <v>815</v>
      </c>
    </row>
    <row r="603" spans="1:3">
      <c r="A603" s="38">
        <v>249</v>
      </c>
      <c r="B603" s="38">
        <f t="shared" si="10"/>
        <v>81</v>
      </c>
      <c r="C603" t="s">
        <v>815</v>
      </c>
    </row>
    <row r="604" spans="1:3">
      <c r="A604" s="38">
        <v>252</v>
      </c>
      <c r="B604" s="38">
        <f t="shared" si="10"/>
        <v>82</v>
      </c>
      <c r="C604" t="s">
        <v>815</v>
      </c>
    </row>
    <row r="605" spans="1:3">
      <c r="A605" s="38">
        <v>255</v>
      </c>
      <c r="B605" s="38">
        <f t="shared" si="10"/>
        <v>83</v>
      </c>
      <c r="C605" t="s">
        <v>815</v>
      </c>
    </row>
    <row r="606" spans="1:3">
      <c r="A606" s="38">
        <v>258</v>
      </c>
      <c r="B606" s="38">
        <f t="shared" si="10"/>
        <v>84</v>
      </c>
      <c r="C606" t="s">
        <v>815</v>
      </c>
    </row>
    <row r="607" spans="1:3">
      <c r="A607" s="38">
        <v>261</v>
      </c>
      <c r="B607" s="38">
        <f t="shared" si="10"/>
        <v>85</v>
      </c>
      <c r="C607" t="s">
        <v>815</v>
      </c>
    </row>
    <row r="608" spans="1:3">
      <c r="A608" s="38">
        <v>264</v>
      </c>
      <c r="B608" s="38">
        <f t="shared" si="10"/>
        <v>86</v>
      </c>
      <c r="C608" t="s">
        <v>815</v>
      </c>
    </row>
    <row r="609" spans="1:3">
      <c r="A609" s="38">
        <v>267</v>
      </c>
      <c r="B609" s="38">
        <f t="shared" si="10"/>
        <v>87</v>
      </c>
      <c r="C609" t="s">
        <v>815</v>
      </c>
    </row>
    <row r="610" spans="1:3">
      <c r="A610" s="38">
        <v>270</v>
      </c>
      <c r="B610" s="38">
        <f t="shared" si="10"/>
        <v>88</v>
      </c>
      <c r="C610" t="s">
        <v>815</v>
      </c>
    </row>
    <row r="611" spans="1:3">
      <c r="A611" s="38">
        <v>273</v>
      </c>
      <c r="B611" s="38">
        <f t="shared" si="10"/>
        <v>89</v>
      </c>
      <c r="C611" t="s">
        <v>815</v>
      </c>
    </row>
    <row r="612" spans="1:3">
      <c r="A612" s="38">
        <v>276</v>
      </c>
      <c r="B612" s="38">
        <f t="shared" si="10"/>
        <v>90</v>
      </c>
      <c r="C612" t="s">
        <v>815</v>
      </c>
    </row>
    <row r="613" spans="1:3">
      <c r="A613" s="38">
        <v>279</v>
      </c>
      <c r="B613" s="38">
        <f t="shared" si="10"/>
        <v>91</v>
      </c>
      <c r="C613" t="s">
        <v>815</v>
      </c>
    </row>
    <row r="614" spans="1:3">
      <c r="A614" s="38">
        <v>282</v>
      </c>
      <c r="B614" s="38">
        <f t="shared" si="10"/>
        <v>92</v>
      </c>
      <c r="C614" t="s">
        <v>815</v>
      </c>
    </row>
    <row r="615" spans="1:3">
      <c r="A615" s="38">
        <v>285</v>
      </c>
      <c r="B615" s="38">
        <f t="shared" si="10"/>
        <v>93</v>
      </c>
      <c r="C615" t="s">
        <v>815</v>
      </c>
    </row>
    <row r="616" spans="1:3">
      <c r="A616" s="38">
        <v>288</v>
      </c>
      <c r="B616" s="38">
        <f t="shared" si="10"/>
        <v>94</v>
      </c>
      <c r="C616" t="s">
        <v>815</v>
      </c>
    </row>
    <row r="617" spans="1:3">
      <c r="A617" s="38">
        <v>294</v>
      </c>
      <c r="B617" s="38">
        <f t="shared" si="10"/>
        <v>96</v>
      </c>
      <c r="C617" t="s">
        <v>815</v>
      </c>
    </row>
    <row r="618" spans="1:3">
      <c r="A618" s="38">
        <v>297</v>
      </c>
      <c r="B618" s="38">
        <f t="shared" si="10"/>
        <v>97</v>
      </c>
      <c r="C618" t="s">
        <v>815</v>
      </c>
    </row>
    <row r="619" spans="1:3">
      <c r="A619" s="38">
        <v>300</v>
      </c>
      <c r="B619" s="38">
        <f t="shared" si="10"/>
        <v>98</v>
      </c>
      <c r="C619" t="s">
        <v>815</v>
      </c>
    </row>
    <row r="620" spans="1:3">
      <c r="A620" s="38">
        <v>303</v>
      </c>
      <c r="B620" s="38">
        <f t="shared" si="10"/>
        <v>99</v>
      </c>
      <c r="C620" t="s">
        <v>815</v>
      </c>
    </row>
    <row r="621" spans="1:3">
      <c r="A621" s="38">
        <v>306</v>
      </c>
      <c r="B621" s="38">
        <f t="shared" si="10"/>
        <v>100</v>
      </c>
      <c r="C621" t="s">
        <v>815</v>
      </c>
    </row>
    <row r="622" spans="1:3">
      <c r="A622" s="38">
        <v>309</v>
      </c>
      <c r="B622" s="38">
        <f t="shared" si="10"/>
        <v>101</v>
      </c>
      <c r="C622" t="s">
        <v>815</v>
      </c>
    </row>
    <row r="623" spans="1:3">
      <c r="A623" s="38">
        <v>312</v>
      </c>
      <c r="B623" s="38">
        <f t="shared" si="10"/>
        <v>102</v>
      </c>
      <c r="C623" t="s">
        <v>815</v>
      </c>
    </row>
    <row r="624" spans="1:3">
      <c r="A624" s="38">
        <v>315</v>
      </c>
      <c r="B624" s="38">
        <f t="shared" si="10"/>
        <v>103</v>
      </c>
      <c r="C624" t="s">
        <v>815</v>
      </c>
    </row>
    <row r="625" spans="1:3">
      <c r="A625" s="38">
        <v>318</v>
      </c>
      <c r="B625" s="38">
        <f t="shared" si="10"/>
        <v>104</v>
      </c>
      <c r="C625" t="s">
        <v>815</v>
      </c>
    </row>
    <row r="626" spans="1:3">
      <c r="A626" s="38">
        <v>321</v>
      </c>
      <c r="B626" s="38">
        <f t="shared" si="10"/>
        <v>105</v>
      </c>
      <c r="C626" t="s">
        <v>815</v>
      </c>
    </row>
    <row r="627" spans="1:3">
      <c r="A627" s="38">
        <v>324</v>
      </c>
      <c r="B627" s="38">
        <f t="shared" si="10"/>
        <v>106</v>
      </c>
      <c r="C627" t="s">
        <v>815</v>
      </c>
    </row>
    <row r="628" spans="1:3">
      <c r="A628" s="38">
        <v>327</v>
      </c>
      <c r="B628" s="38">
        <f t="shared" ref="B628:B691" si="11">A628/3-2</f>
        <v>107</v>
      </c>
      <c r="C628" t="s">
        <v>815</v>
      </c>
    </row>
    <row r="629" spans="1:3">
      <c r="A629" s="38">
        <v>330</v>
      </c>
      <c r="B629" s="38">
        <f t="shared" si="11"/>
        <v>108</v>
      </c>
      <c r="C629" t="s">
        <v>815</v>
      </c>
    </row>
    <row r="630" spans="1:3">
      <c r="A630" s="38">
        <v>333</v>
      </c>
      <c r="B630" s="38">
        <f t="shared" si="11"/>
        <v>109</v>
      </c>
      <c r="C630" t="s">
        <v>815</v>
      </c>
    </row>
    <row r="631" spans="1:3">
      <c r="A631" s="38">
        <v>336</v>
      </c>
      <c r="B631" s="38">
        <f t="shared" si="11"/>
        <v>110</v>
      </c>
      <c r="C631" t="s">
        <v>815</v>
      </c>
    </row>
    <row r="632" spans="1:3">
      <c r="A632" s="38">
        <v>339</v>
      </c>
      <c r="B632" s="38">
        <f t="shared" si="11"/>
        <v>111</v>
      </c>
      <c r="C632" t="s">
        <v>815</v>
      </c>
    </row>
    <row r="633" spans="1:3">
      <c r="A633" s="38">
        <v>342</v>
      </c>
      <c r="B633" s="38">
        <f t="shared" si="11"/>
        <v>112</v>
      </c>
      <c r="C633" t="s">
        <v>815</v>
      </c>
    </row>
    <row r="634" spans="1:3">
      <c r="A634" s="38">
        <v>345</v>
      </c>
      <c r="B634" s="38">
        <f t="shared" si="11"/>
        <v>113</v>
      </c>
      <c r="C634" t="s">
        <v>815</v>
      </c>
    </row>
    <row r="635" spans="1:3">
      <c r="A635" s="38">
        <v>348</v>
      </c>
      <c r="B635" s="38">
        <f t="shared" si="11"/>
        <v>114</v>
      </c>
      <c r="C635" t="s">
        <v>815</v>
      </c>
    </row>
    <row r="636" spans="1:3">
      <c r="A636" s="38">
        <v>351</v>
      </c>
      <c r="B636" s="38">
        <f t="shared" si="11"/>
        <v>115</v>
      </c>
      <c r="C636" t="s">
        <v>815</v>
      </c>
    </row>
    <row r="637" spans="1:3">
      <c r="A637" s="38">
        <v>354</v>
      </c>
      <c r="B637" s="38">
        <f t="shared" si="11"/>
        <v>116</v>
      </c>
      <c r="C637" t="s">
        <v>815</v>
      </c>
    </row>
    <row r="638" spans="1:3">
      <c r="A638" s="38">
        <v>357</v>
      </c>
      <c r="B638" s="38">
        <f t="shared" si="11"/>
        <v>117</v>
      </c>
      <c r="C638" t="s">
        <v>815</v>
      </c>
    </row>
    <row r="639" spans="1:3">
      <c r="A639" s="38">
        <v>360</v>
      </c>
      <c r="B639" s="38">
        <f t="shared" si="11"/>
        <v>118</v>
      </c>
      <c r="C639" t="s">
        <v>815</v>
      </c>
    </row>
    <row r="640" spans="1:3">
      <c r="A640" s="38">
        <v>363</v>
      </c>
      <c r="B640" s="38">
        <f t="shared" si="11"/>
        <v>119</v>
      </c>
      <c r="C640" t="s">
        <v>815</v>
      </c>
    </row>
    <row r="641" spans="1:3">
      <c r="A641" s="38">
        <v>366</v>
      </c>
      <c r="B641" s="38">
        <f t="shared" si="11"/>
        <v>120</v>
      </c>
      <c r="C641" t="s">
        <v>815</v>
      </c>
    </row>
    <row r="642" spans="1:3">
      <c r="A642" s="38">
        <v>369</v>
      </c>
      <c r="B642" s="38">
        <f t="shared" si="11"/>
        <v>121</v>
      </c>
      <c r="C642" t="s">
        <v>815</v>
      </c>
    </row>
    <row r="643" spans="1:3">
      <c r="A643" s="38">
        <v>372</v>
      </c>
      <c r="B643" s="38">
        <f t="shared" si="11"/>
        <v>122</v>
      </c>
      <c r="C643" t="s">
        <v>815</v>
      </c>
    </row>
    <row r="644" spans="1:3">
      <c r="A644" s="38">
        <v>375</v>
      </c>
      <c r="B644" s="38">
        <f t="shared" si="11"/>
        <v>123</v>
      </c>
      <c r="C644" t="s">
        <v>815</v>
      </c>
    </row>
    <row r="645" spans="1:3">
      <c r="A645" s="38">
        <v>378</v>
      </c>
      <c r="B645" s="38">
        <f t="shared" si="11"/>
        <v>124</v>
      </c>
      <c r="C645" t="s">
        <v>815</v>
      </c>
    </row>
    <row r="646" spans="1:3">
      <c r="A646" s="38">
        <v>381</v>
      </c>
      <c r="B646" s="38">
        <f t="shared" si="11"/>
        <v>125</v>
      </c>
      <c r="C646" t="s">
        <v>815</v>
      </c>
    </row>
    <row r="647" spans="1:3">
      <c r="A647" s="38">
        <v>384</v>
      </c>
      <c r="B647" s="38">
        <f t="shared" si="11"/>
        <v>126</v>
      </c>
      <c r="C647" t="s">
        <v>815</v>
      </c>
    </row>
    <row r="648" spans="1:3">
      <c r="A648" s="38">
        <v>387</v>
      </c>
      <c r="B648" s="38">
        <f t="shared" si="11"/>
        <v>127</v>
      </c>
      <c r="C648" t="s">
        <v>815</v>
      </c>
    </row>
    <row r="649" spans="1:3">
      <c r="A649" s="38">
        <v>390</v>
      </c>
      <c r="B649" s="38">
        <f t="shared" si="11"/>
        <v>128</v>
      </c>
      <c r="C649" t="s">
        <v>815</v>
      </c>
    </row>
    <row r="650" spans="1:3">
      <c r="A650" s="38">
        <v>393</v>
      </c>
      <c r="B650" s="38">
        <f t="shared" si="11"/>
        <v>129</v>
      </c>
      <c r="C650" t="s">
        <v>815</v>
      </c>
    </row>
    <row r="651" spans="1:3">
      <c r="A651" s="38">
        <v>396</v>
      </c>
      <c r="B651" s="38">
        <f t="shared" si="11"/>
        <v>130</v>
      </c>
      <c r="C651" t="s">
        <v>815</v>
      </c>
    </row>
    <row r="652" spans="1:3">
      <c r="A652" s="38">
        <v>399</v>
      </c>
      <c r="B652" s="38">
        <f t="shared" si="11"/>
        <v>131</v>
      </c>
      <c r="C652" t="s">
        <v>815</v>
      </c>
    </row>
    <row r="653" spans="1:3">
      <c r="A653" s="38">
        <v>402</v>
      </c>
      <c r="B653" s="38">
        <f t="shared" si="11"/>
        <v>132</v>
      </c>
      <c r="C653" t="s">
        <v>815</v>
      </c>
    </row>
    <row r="654" spans="1:3">
      <c r="A654" s="38">
        <v>405</v>
      </c>
      <c r="B654" s="38">
        <f t="shared" si="11"/>
        <v>133</v>
      </c>
      <c r="C654" t="s">
        <v>815</v>
      </c>
    </row>
    <row r="655" spans="1:3">
      <c r="A655" s="38">
        <v>408</v>
      </c>
      <c r="B655" s="38">
        <f t="shared" si="11"/>
        <v>134</v>
      </c>
      <c r="C655" t="s">
        <v>815</v>
      </c>
    </row>
    <row r="656" spans="1:3">
      <c r="A656" s="38">
        <v>411</v>
      </c>
      <c r="B656" s="38">
        <f t="shared" si="11"/>
        <v>135</v>
      </c>
      <c r="C656" t="s">
        <v>815</v>
      </c>
    </row>
    <row r="657" spans="1:3">
      <c r="A657" s="38">
        <v>414</v>
      </c>
      <c r="B657" s="38">
        <f t="shared" si="11"/>
        <v>136</v>
      </c>
      <c r="C657" t="s">
        <v>815</v>
      </c>
    </row>
    <row r="658" spans="1:3">
      <c r="A658" s="38">
        <v>417</v>
      </c>
      <c r="B658" s="38">
        <f t="shared" si="11"/>
        <v>137</v>
      </c>
      <c r="C658" t="s">
        <v>815</v>
      </c>
    </row>
    <row r="659" spans="1:3">
      <c r="A659" s="38">
        <v>420</v>
      </c>
      <c r="B659" s="38">
        <f t="shared" si="11"/>
        <v>138</v>
      </c>
      <c r="C659" t="s">
        <v>815</v>
      </c>
    </row>
    <row r="660" spans="1:3">
      <c r="A660" s="38">
        <v>423</v>
      </c>
      <c r="B660" s="38">
        <f t="shared" si="11"/>
        <v>139</v>
      </c>
      <c r="C660" t="s">
        <v>815</v>
      </c>
    </row>
    <row r="661" spans="1:3">
      <c r="A661" s="38">
        <v>426</v>
      </c>
      <c r="B661" s="38">
        <f t="shared" si="11"/>
        <v>140</v>
      </c>
      <c r="C661" t="s">
        <v>815</v>
      </c>
    </row>
    <row r="662" spans="1:3">
      <c r="A662" s="38">
        <v>429</v>
      </c>
      <c r="B662" s="38">
        <f t="shared" si="11"/>
        <v>141</v>
      </c>
      <c r="C662" t="s">
        <v>815</v>
      </c>
    </row>
    <row r="663" spans="1:3">
      <c r="A663" s="38">
        <v>432</v>
      </c>
      <c r="B663" s="38">
        <f t="shared" si="11"/>
        <v>142</v>
      </c>
      <c r="C663" t="s">
        <v>815</v>
      </c>
    </row>
    <row r="664" spans="1:3">
      <c r="A664" s="38">
        <v>435</v>
      </c>
      <c r="B664" s="38">
        <f t="shared" si="11"/>
        <v>143</v>
      </c>
      <c r="C664" t="s">
        <v>815</v>
      </c>
    </row>
    <row r="665" spans="1:3">
      <c r="A665" s="38">
        <v>438</v>
      </c>
      <c r="B665" s="38">
        <f t="shared" si="11"/>
        <v>144</v>
      </c>
      <c r="C665" t="s">
        <v>815</v>
      </c>
    </row>
    <row r="666" spans="1:3">
      <c r="A666" s="38">
        <v>441</v>
      </c>
      <c r="B666" s="38">
        <f t="shared" si="11"/>
        <v>145</v>
      </c>
      <c r="C666" t="s">
        <v>815</v>
      </c>
    </row>
    <row r="667" spans="1:3">
      <c r="A667" s="38">
        <v>444</v>
      </c>
      <c r="B667" s="38">
        <f t="shared" si="11"/>
        <v>146</v>
      </c>
      <c r="C667" t="s">
        <v>815</v>
      </c>
    </row>
    <row r="668" spans="1:3">
      <c r="A668" s="38">
        <v>447</v>
      </c>
      <c r="B668" s="38">
        <f t="shared" si="11"/>
        <v>147</v>
      </c>
      <c r="C668" t="s">
        <v>815</v>
      </c>
    </row>
    <row r="669" spans="1:3">
      <c r="A669" s="38">
        <v>450</v>
      </c>
      <c r="B669" s="38">
        <f t="shared" si="11"/>
        <v>148</v>
      </c>
      <c r="C669" t="s">
        <v>815</v>
      </c>
    </row>
    <row r="670" spans="1:3">
      <c r="A670" s="38">
        <v>453</v>
      </c>
      <c r="B670" s="38">
        <f t="shared" si="11"/>
        <v>149</v>
      </c>
      <c r="C670" t="s">
        <v>815</v>
      </c>
    </row>
    <row r="671" spans="1:3">
      <c r="A671" s="38">
        <v>456</v>
      </c>
      <c r="B671" s="38">
        <f t="shared" si="11"/>
        <v>150</v>
      </c>
      <c r="C671" t="s">
        <v>815</v>
      </c>
    </row>
    <row r="672" spans="1:3">
      <c r="A672" s="38">
        <v>459</v>
      </c>
      <c r="B672" s="38">
        <f t="shared" si="11"/>
        <v>151</v>
      </c>
      <c r="C672" t="s">
        <v>815</v>
      </c>
    </row>
    <row r="673" spans="1:3">
      <c r="A673" s="38">
        <v>462</v>
      </c>
      <c r="B673" s="38">
        <f t="shared" si="11"/>
        <v>152</v>
      </c>
      <c r="C673" t="s">
        <v>815</v>
      </c>
    </row>
    <row r="674" spans="1:3">
      <c r="A674" s="38">
        <v>465</v>
      </c>
      <c r="B674" s="38">
        <f t="shared" si="11"/>
        <v>153</v>
      </c>
      <c r="C674" t="s">
        <v>815</v>
      </c>
    </row>
    <row r="675" spans="1:3">
      <c r="A675" s="38">
        <v>468</v>
      </c>
      <c r="B675" s="38">
        <f t="shared" si="11"/>
        <v>154</v>
      </c>
      <c r="C675" t="s">
        <v>815</v>
      </c>
    </row>
    <row r="676" spans="1:3">
      <c r="A676" s="38">
        <v>471</v>
      </c>
      <c r="B676" s="38">
        <f t="shared" si="11"/>
        <v>155</v>
      </c>
      <c r="C676" t="s">
        <v>815</v>
      </c>
    </row>
    <row r="677" spans="1:3">
      <c r="A677" s="38">
        <v>474</v>
      </c>
      <c r="B677" s="38">
        <f t="shared" si="11"/>
        <v>156</v>
      </c>
      <c r="C677" t="s">
        <v>815</v>
      </c>
    </row>
    <row r="678" spans="1:3">
      <c r="A678" s="38">
        <v>477</v>
      </c>
      <c r="B678" s="38">
        <f t="shared" si="11"/>
        <v>157</v>
      </c>
      <c r="C678" t="s">
        <v>815</v>
      </c>
    </row>
    <row r="679" spans="1:3">
      <c r="A679" s="38">
        <v>480</v>
      </c>
      <c r="B679" s="38">
        <f t="shared" si="11"/>
        <v>158</v>
      </c>
      <c r="C679" t="s">
        <v>815</v>
      </c>
    </row>
    <row r="680" spans="1:3">
      <c r="A680" s="38">
        <v>483</v>
      </c>
      <c r="B680" s="38">
        <f t="shared" si="11"/>
        <v>159</v>
      </c>
      <c r="C680" t="s">
        <v>815</v>
      </c>
    </row>
    <row r="681" spans="1:3">
      <c r="A681" s="38">
        <v>486</v>
      </c>
      <c r="B681" s="38">
        <f t="shared" si="11"/>
        <v>160</v>
      </c>
      <c r="C681" t="s">
        <v>815</v>
      </c>
    </row>
    <row r="682" spans="1:3">
      <c r="A682" s="38">
        <v>489</v>
      </c>
      <c r="B682" s="38">
        <f t="shared" si="11"/>
        <v>161</v>
      </c>
      <c r="C682" t="s">
        <v>815</v>
      </c>
    </row>
    <row r="683" spans="1:3">
      <c r="A683" s="38">
        <v>492</v>
      </c>
      <c r="B683" s="38">
        <f t="shared" si="11"/>
        <v>162</v>
      </c>
      <c r="C683" t="s">
        <v>815</v>
      </c>
    </row>
    <row r="684" spans="1:3">
      <c r="A684" s="38">
        <v>495</v>
      </c>
      <c r="B684" s="38">
        <f t="shared" si="11"/>
        <v>163</v>
      </c>
      <c r="C684" t="s">
        <v>815</v>
      </c>
    </row>
    <row r="685" spans="1:3">
      <c r="A685" s="38">
        <v>498</v>
      </c>
      <c r="B685" s="38">
        <f t="shared" si="11"/>
        <v>164</v>
      </c>
      <c r="C685" t="s">
        <v>815</v>
      </c>
    </row>
    <row r="686" spans="1:3">
      <c r="A686" s="38">
        <v>501</v>
      </c>
      <c r="B686" s="38">
        <f t="shared" si="11"/>
        <v>165</v>
      </c>
      <c r="C686" t="s">
        <v>815</v>
      </c>
    </row>
    <row r="687" spans="1:3">
      <c r="A687" s="38">
        <v>504</v>
      </c>
      <c r="B687" s="38">
        <f t="shared" si="11"/>
        <v>166</v>
      </c>
      <c r="C687" t="s">
        <v>815</v>
      </c>
    </row>
    <row r="688" spans="1:3">
      <c r="A688" s="38">
        <v>507</v>
      </c>
      <c r="B688" s="38">
        <f t="shared" si="11"/>
        <v>167</v>
      </c>
      <c r="C688" t="s">
        <v>815</v>
      </c>
    </row>
    <row r="689" spans="1:3">
      <c r="A689" s="38">
        <v>510</v>
      </c>
      <c r="B689" s="38">
        <f t="shared" si="11"/>
        <v>168</v>
      </c>
      <c r="C689" t="s">
        <v>815</v>
      </c>
    </row>
    <row r="690" spans="1:3">
      <c r="A690" s="38">
        <v>513</v>
      </c>
      <c r="B690" s="38">
        <f t="shared" si="11"/>
        <v>169</v>
      </c>
      <c r="C690" t="s">
        <v>815</v>
      </c>
    </row>
    <row r="691" spans="1:3">
      <c r="A691" s="38">
        <v>516</v>
      </c>
      <c r="B691" s="38">
        <f t="shared" si="11"/>
        <v>170</v>
      </c>
      <c r="C691" t="s">
        <v>815</v>
      </c>
    </row>
    <row r="692" spans="1:3">
      <c r="A692" s="38">
        <v>519</v>
      </c>
      <c r="B692" s="38">
        <f t="shared" ref="B692:B755" si="12">A692/3-2</f>
        <v>171</v>
      </c>
      <c r="C692" t="s">
        <v>815</v>
      </c>
    </row>
    <row r="693" spans="1:3">
      <c r="A693" s="38">
        <v>522</v>
      </c>
      <c r="B693" s="38">
        <f t="shared" si="12"/>
        <v>172</v>
      </c>
      <c r="C693" t="s">
        <v>815</v>
      </c>
    </row>
    <row r="694" spans="1:3">
      <c r="A694" s="38">
        <v>525</v>
      </c>
      <c r="B694" s="38">
        <f t="shared" si="12"/>
        <v>173</v>
      </c>
      <c r="C694" t="s">
        <v>815</v>
      </c>
    </row>
    <row r="695" spans="1:3">
      <c r="A695" s="38">
        <v>528</v>
      </c>
      <c r="B695" s="38">
        <f t="shared" si="12"/>
        <v>174</v>
      </c>
      <c r="C695" t="s">
        <v>815</v>
      </c>
    </row>
    <row r="696" spans="1:3">
      <c r="A696" s="38">
        <v>531</v>
      </c>
      <c r="B696" s="38">
        <f t="shared" si="12"/>
        <v>175</v>
      </c>
      <c r="C696" t="s">
        <v>815</v>
      </c>
    </row>
    <row r="697" spans="1:3">
      <c r="A697" s="38">
        <v>534</v>
      </c>
      <c r="B697" s="38">
        <f t="shared" si="12"/>
        <v>176</v>
      </c>
      <c r="C697" t="s">
        <v>815</v>
      </c>
    </row>
    <row r="698" spans="1:3">
      <c r="A698" s="38">
        <v>537</v>
      </c>
      <c r="B698" s="38">
        <f t="shared" si="12"/>
        <v>177</v>
      </c>
      <c r="C698" t="s">
        <v>815</v>
      </c>
    </row>
    <row r="699" spans="1:3">
      <c r="A699" s="38">
        <v>540</v>
      </c>
      <c r="B699" s="38">
        <f t="shared" si="12"/>
        <v>178</v>
      </c>
      <c r="C699" t="s">
        <v>815</v>
      </c>
    </row>
    <row r="700" spans="1:3">
      <c r="A700" s="38">
        <v>543</v>
      </c>
      <c r="B700" s="38">
        <f t="shared" si="12"/>
        <v>179</v>
      </c>
      <c r="C700" t="s">
        <v>815</v>
      </c>
    </row>
    <row r="701" spans="1:3">
      <c r="A701" s="38">
        <v>546</v>
      </c>
      <c r="B701" s="38">
        <f t="shared" si="12"/>
        <v>180</v>
      </c>
      <c r="C701" t="s">
        <v>815</v>
      </c>
    </row>
    <row r="702" spans="1:3">
      <c r="A702" s="38">
        <v>549</v>
      </c>
      <c r="B702" s="38">
        <f t="shared" si="12"/>
        <v>181</v>
      </c>
      <c r="C702" t="s">
        <v>815</v>
      </c>
    </row>
    <row r="703" spans="1:3">
      <c r="A703" s="38">
        <v>552</v>
      </c>
      <c r="B703" s="38">
        <f t="shared" si="12"/>
        <v>182</v>
      </c>
      <c r="C703" t="s">
        <v>815</v>
      </c>
    </row>
    <row r="704" spans="1:3">
      <c r="A704" s="38">
        <v>555</v>
      </c>
      <c r="B704" s="38">
        <f t="shared" si="12"/>
        <v>183</v>
      </c>
      <c r="C704" t="s">
        <v>815</v>
      </c>
    </row>
    <row r="705" spans="1:3">
      <c r="A705" s="38">
        <v>558</v>
      </c>
      <c r="B705" s="38">
        <f t="shared" si="12"/>
        <v>184</v>
      </c>
      <c r="C705" t="s">
        <v>815</v>
      </c>
    </row>
    <row r="706" spans="1:3">
      <c r="A706" s="38">
        <v>561</v>
      </c>
      <c r="B706" s="38">
        <f t="shared" si="12"/>
        <v>185</v>
      </c>
      <c r="C706" t="s">
        <v>815</v>
      </c>
    </row>
    <row r="707" spans="1:3">
      <c r="A707" s="38">
        <v>564</v>
      </c>
      <c r="B707" s="38">
        <f t="shared" si="12"/>
        <v>186</v>
      </c>
      <c r="C707" t="s">
        <v>815</v>
      </c>
    </row>
    <row r="708" spans="1:3">
      <c r="A708" s="38">
        <v>567</v>
      </c>
      <c r="B708" s="38">
        <f t="shared" si="12"/>
        <v>187</v>
      </c>
      <c r="C708" t="s">
        <v>815</v>
      </c>
    </row>
    <row r="709" spans="1:3">
      <c r="A709" s="38">
        <v>570</v>
      </c>
      <c r="B709" s="38">
        <f t="shared" si="12"/>
        <v>188</v>
      </c>
      <c r="C709" t="s">
        <v>815</v>
      </c>
    </row>
    <row r="710" spans="1:3">
      <c r="A710" s="38">
        <v>573</v>
      </c>
      <c r="B710" s="38">
        <f t="shared" si="12"/>
        <v>189</v>
      </c>
      <c r="C710" t="s">
        <v>815</v>
      </c>
    </row>
    <row r="711" spans="1:3">
      <c r="A711" s="38">
        <v>576</v>
      </c>
      <c r="B711" s="38">
        <f t="shared" si="12"/>
        <v>190</v>
      </c>
      <c r="C711" t="s">
        <v>815</v>
      </c>
    </row>
    <row r="712" spans="1:3">
      <c r="A712" s="38">
        <v>579</v>
      </c>
      <c r="B712" s="38">
        <f t="shared" si="12"/>
        <v>191</v>
      </c>
      <c r="C712" t="s">
        <v>815</v>
      </c>
    </row>
    <row r="713" spans="1:3">
      <c r="A713" s="38">
        <v>582</v>
      </c>
      <c r="B713" s="38">
        <f t="shared" si="12"/>
        <v>192</v>
      </c>
      <c r="C713" t="s">
        <v>815</v>
      </c>
    </row>
    <row r="714" spans="1:3">
      <c r="A714" s="38">
        <v>585</v>
      </c>
      <c r="B714" s="38">
        <f t="shared" si="12"/>
        <v>193</v>
      </c>
      <c r="C714" t="s">
        <v>815</v>
      </c>
    </row>
    <row r="715" spans="1:3">
      <c r="A715" s="38">
        <v>588</v>
      </c>
      <c r="B715" s="38">
        <f t="shared" si="12"/>
        <v>194</v>
      </c>
      <c r="C715" t="s">
        <v>815</v>
      </c>
    </row>
    <row r="716" spans="1:3">
      <c r="A716" s="38">
        <v>591</v>
      </c>
      <c r="B716" s="38">
        <f t="shared" si="12"/>
        <v>195</v>
      </c>
      <c r="C716" t="s">
        <v>815</v>
      </c>
    </row>
    <row r="717" spans="1:3">
      <c r="A717" s="38">
        <v>594</v>
      </c>
      <c r="B717" s="38">
        <f t="shared" si="12"/>
        <v>196</v>
      </c>
      <c r="C717" t="s">
        <v>815</v>
      </c>
    </row>
    <row r="718" spans="1:3">
      <c r="A718" s="38">
        <v>597</v>
      </c>
      <c r="B718" s="38">
        <f t="shared" si="12"/>
        <v>197</v>
      </c>
      <c r="C718" t="s">
        <v>815</v>
      </c>
    </row>
    <row r="719" spans="1:3">
      <c r="A719" s="38">
        <v>600</v>
      </c>
      <c r="B719" s="38">
        <f t="shared" si="12"/>
        <v>198</v>
      </c>
      <c r="C719" t="s">
        <v>815</v>
      </c>
    </row>
    <row r="720" spans="1:3">
      <c r="A720" s="38">
        <v>603</v>
      </c>
      <c r="B720" s="38">
        <f t="shared" si="12"/>
        <v>199</v>
      </c>
      <c r="C720" t="s">
        <v>815</v>
      </c>
    </row>
    <row r="721" spans="1:3">
      <c r="A721" s="38">
        <v>612</v>
      </c>
      <c r="B721" s="38">
        <f t="shared" si="12"/>
        <v>202</v>
      </c>
      <c r="C721" t="s">
        <v>815</v>
      </c>
    </row>
    <row r="722" spans="1:3">
      <c r="A722" s="38">
        <v>615</v>
      </c>
      <c r="B722" s="38">
        <f t="shared" si="12"/>
        <v>203</v>
      </c>
      <c r="C722" t="s">
        <v>815</v>
      </c>
    </row>
    <row r="723" spans="1:3">
      <c r="A723" s="38">
        <v>618</v>
      </c>
      <c r="B723" s="38">
        <f t="shared" si="12"/>
        <v>204</v>
      </c>
      <c r="C723" t="s">
        <v>815</v>
      </c>
    </row>
    <row r="724" spans="1:3">
      <c r="A724" s="38">
        <v>621</v>
      </c>
      <c r="B724" s="38">
        <f t="shared" si="12"/>
        <v>205</v>
      </c>
      <c r="C724" t="s">
        <v>815</v>
      </c>
    </row>
    <row r="725" spans="1:3">
      <c r="A725" s="38">
        <v>624</v>
      </c>
      <c r="B725" s="38">
        <f t="shared" si="12"/>
        <v>206</v>
      </c>
      <c r="C725" t="s">
        <v>815</v>
      </c>
    </row>
    <row r="726" spans="1:3">
      <c r="A726" s="38">
        <v>627</v>
      </c>
      <c r="B726" s="38">
        <f t="shared" si="12"/>
        <v>207</v>
      </c>
      <c r="C726" t="s">
        <v>815</v>
      </c>
    </row>
    <row r="727" spans="1:3">
      <c r="A727" s="38">
        <v>630</v>
      </c>
      <c r="B727" s="38">
        <f t="shared" si="12"/>
        <v>208</v>
      </c>
      <c r="C727" t="s">
        <v>815</v>
      </c>
    </row>
    <row r="728" spans="1:3">
      <c r="A728" s="38">
        <v>633</v>
      </c>
      <c r="B728" s="38">
        <f t="shared" si="12"/>
        <v>209</v>
      </c>
      <c r="C728" t="s">
        <v>815</v>
      </c>
    </row>
    <row r="729" spans="1:3">
      <c r="A729" s="38">
        <v>636</v>
      </c>
      <c r="B729" s="38">
        <f t="shared" si="12"/>
        <v>210</v>
      </c>
      <c r="C729" t="s">
        <v>815</v>
      </c>
    </row>
    <row r="730" spans="1:3">
      <c r="A730" s="38">
        <v>639</v>
      </c>
      <c r="B730" s="38">
        <f t="shared" si="12"/>
        <v>211</v>
      </c>
      <c r="C730" t="s">
        <v>815</v>
      </c>
    </row>
    <row r="731" spans="1:3">
      <c r="A731" s="38">
        <v>642</v>
      </c>
      <c r="B731" s="38">
        <f t="shared" si="12"/>
        <v>212</v>
      </c>
      <c r="C731" t="s">
        <v>815</v>
      </c>
    </row>
    <row r="732" spans="1:3">
      <c r="A732" s="38">
        <v>645</v>
      </c>
      <c r="B732" s="38">
        <f t="shared" si="12"/>
        <v>213</v>
      </c>
      <c r="C732" t="s">
        <v>815</v>
      </c>
    </row>
    <row r="733" spans="1:3">
      <c r="A733" s="38">
        <v>648</v>
      </c>
      <c r="B733" s="38">
        <f t="shared" si="12"/>
        <v>214</v>
      </c>
      <c r="C733" t="s">
        <v>815</v>
      </c>
    </row>
    <row r="734" spans="1:3">
      <c r="A734" s="38">
        <v>651</v>
      </c>
      <c r="B734" s="38">
        <f t="shared" si="12"/>
        <v>215</v>
      </c>
      <c r="C734" t="s">
        <v>815</v>
      </c>
    </row>
    <row r="735" spans="1:3">
      <c r="A735" s="38">
        <v>654</v>
      </c>
      <c r="B735" s="38">
        <f t="shared" si="12"/>
        <v>216</v>
      </c>
      <c r="C735" t="s">
        <v>815</v>
      </c>
    </row>
    <row r="736" spans="1:3">
      <c r="A736" s="38">
        <v>657</v>
      </c>
      <c r="B736" s="38">
        <f t="shared" si="12"/>
        <v>217</v>
      </c>
      <c r="C736" t="s">
        <v>815</v>
      </c>
    </row>
    <row r="737" spans="1:3">
      <c r="A737" s="38">
        <v>660</v>
      </c>
      <c r="B737" s="38">
        <f t="shared" si="12"/>
        <v>218</v>
      </c>
      <c r="C737" t="s">
        <v>815</v>
      </c>
    </row>
    <row r="738" spans="1:3">
      <c r="A738" s="38">
        <v>663</v>
      </c>
      <c r="B738" s="38">
        <f t="shared" si="12"/>
        <v>219</v>
      </c>
      <c r="C738" t="s">
        <v>815</v>
      </c>
    </row>
    <row r="739" spans="1:3">
      <c r="A739" s="38">
        <v>666</v>
      </c>
      <c r="B739" s="38">
        <f t="shared" si="12"/>
        <v>220</v>
      </c>
      <c r="C739" t="s">
        <v>815</v>
      </c>
    </row>
    <row r="740" spans="1:3">
      <c r="A740" s="38">
        <v>669</v>
      </c>
      <c r="B740" s="38">
        <f t="shared" si="12"/>
        <v>221</v>
      </c>
      <c r="C740" t="s">
        <v>815</v>
      </c>
    </row>
    <row r="741" spans="1:3">
      <c r="A741" s="38">
        <v>672</v>
      </c>
      <c r="B741" s="38">
        <f t="shared" si="12"/>
        <v>222</v>
      </c>
      <c r="C741" t="s">
        <v>815</v>
      </c>
    </row>
    <row r="742" spans="1:3">
      <c r="A742" s="38">
        <v>675</v>
      </c>
      <c r="B742" s="38">
        <f t="shared" si="12"/>
        <v>223</v>
      </c>
      <c r="C742" t="s">
        <v>815</v>
      </c>
    </row>
    <row r="743" spans="1:3">
      <c r="A743" s="38">
        <v>678</v>
      </c>
      <c r="B743" s="38">
        <f t="shared" si="12"/>
        <v>224</v>
      </c>
      <c r="C743" t="s">
        <v>815</v>
      </c>
    </row>
    <row r="744" spans="1:3">
      <c r="A744" s="38">
        <v>681</v>
      </c>
      <c r="B744" s="38">
        <f t="shared" si="12"/>
        <v>225</v>
      </c>
      <c r="C744" t="s">
        <v>815</v>
      </c>
    </row>
    <row r="745" spans="1:3">
      <c r="A745" s="38">
        <v>684</v>
      </c>
      <c r="B745" s="38">
        <f t="shared" si="12"/>
        <v>226</v>
      </c>
      <c r="C745" t="s">
        <v>815</v>
      </c>
    </row>
    <row r="746" spans="1:3">
      <c r="A746" s="38">
        <v>687</v>
      </c>
      <c r="B746" s="38">
        <f t="shared" si="12"/>
        <v>227</v>
      </c>
      <c r="C746" t="s">
        <v>815</v>
      </c>
    </row>
    <row r="747" spans="1:3">
      <c r="A747" s="38">
        <v>690</v>
      </c>
      <c r="B747" s="38">
        <f t="shared" si="12"/>
        <v>228</v>
      </c>
      <c r="C747" t="s">
        <v>815</v>
      </c>
    </row>
    <row r="748" spans="1:3">
      <c r="A748" s="38">
        <v>693</v>
      </c>
      <c r="B748" s="38">
        <f t="shared" si="12"/>
        <v>229</v>
      </c>
      <c r="C748" t="s">
        <v>815</v>
      </c>
    </row>
    <row r="749" spans="1:3">
      <c r="A749" s="38">
        <v>696</v>
      </c>
      <c r="B749" s="38">
        <f t="shared" si="12"/>
        <v>230</v>
      </c>
      <c r="C749" t="s">
        <v>815</v>
      </c>
    </row>
    <row r="750" spans="1:3">
      <c r="A750" s="38">
        <v>699</v>
      </c>
      <c r="B750" s="38">
        <f t="shared" si="12"/>
        <v>231</v>
      </c>
      <c r="C750" t="s">
        <v>815</v>
      </c>
    </row>
    <row r="751" spans="1:3">
      <c r="A751" s="38">
        <v>702</v>
      </c>
      <c r="B751" s="38">
        <f t="shared" si="12"/>
        <v>232</v>
      </c>
      <c r="C751" t="s">
        <v>815</v>
      </c>
    </row>
    <row r="752" spans="1:3">
      <c r="A752" s="38">
        <v>705</v>
      </c>
      <c r="B752" s="38">
        <f t="shared" si="12"/>
        <v>233</v>
      </c>
      <c r="C752" t="s">
        <v>815</v>
      </c>
    </row>
    <row r="753" spans="1:3">
      <c r="A753" s="38">
        <v>708</v>
      </c>
      <c r="B753" s="38">
        <f t="shared" si="12"/>
        <v>234</v>
      </c>
      <c r="C753" t="s">
        <v>815</v>
      </c>
    </row>
    <row r="754" spans="1:3">
      <c r="A754" s="38">
        <v>711</v>
      </c>
      <c r="B754" s="38">
        <f t="shared" si="12"/>
        <v>235</v>
      </c>
      <c r="C754" t="s">
        <v>815</v>
      </c>
    </row>
    <row r="755" spans="1:3">
      <c r="A755" s="38">
        <v>714</v>
      </c>
      <c r="B755" s="38">
        <f t="shared" si="12"/>
        <v>236</v>
      </c>
      <c r="C755" t="s">
        <v>815</v>
      </c>
    </row>
    <row r="756" spans="1:3">
      <c r="A756" s="38">
        <v>717</v>
      </c>
      <c r="B756" s="38">
        <f t="shared" ref="B756:B819" si="13">A756/3-2</f>
        <v>237</v>
      </c>
      <c r="C756" t="s">
        <v>815</v>
      </c>
    </row>
    <row r="757" spans="1:3">
      <c r="A757" s="38">
        <v>720</v>
      </c>
      <c r="B757" s="38">
        <f t="shared" si="13"/>
        <v>238</v>
      </c>
      <c r="C757" t="s">
        <v>815</v>
      </c>
    </row>
    <row r="758" spans="1:3">
      <c r="A758" s="38">
        <v>723</v>
      </c>
      <c r="B758" s="38">
        <f t="shared" si="13"/>
        <v>239</v>
      </c>
      <c r="C758" t="s">
        <v>815</v>
      </c>
    </row>
    <row r="759" spans="1:3">
      <c r="A759" s="38">
        <v>726</v>
      </c>
      <c r="B759" s="38">
        <f t="shared" si="13"/>
        <v>240</v>
      </c>
      <c r="C759" t="s">
        <v>815</v>
      </c>
    </row>
    <row r="760" spans="1:3">
      <c r="A760" s="38">
        <v>729</v>
      </c>
      <c r="B760" s="38">
        <f t="shared" si="13"/>
        <v>241</v>
      </c>
      <c r="C760" t="s">
        <v>815</v>
      </c>
    </row>
    <row r="761" spans="1:3">
      <c r="A761" s="38">
        <v>732</v>
      </c>
      <c r="B761" s="38">
        <f t="shared" si="13"/>
        <v>242</v>
      </c>
      <c r="C761" t="s">
        <v>815</v>
      </c>
    </row>
    <row r="762" spans="1:3">
      <c r="A762" s="38">
        <v>735</v>
      </c>
      <c r="B762" s="38">
        <f t="shared" si="13"/>
        <v>243</v>
      </c>
      <c r="C762" t="s">
        <v>815</v>
      </c>
    </row>
    <row r="763" spans="1:3">
      <c r="A763" s="38">
        <v>738</v>
      </c>
      <c r="B763" s="38">
        <f t="shared" si="13"/>
        <v>244</v>
      </c>
      <c r="C763" t="s">
        <v>815</v>
      </c>
    </row>
    <row r="764" spans="1:3">
      <c r="A764" s="38">
        <v>741</v>
      </c>
      <c r="B764" s="38">
        <f t="shared" si="13"/>
        <v>245</v>
      </c>
      <c r="C764" t="s">
        <v>815</v>
      </c>
    </row>
    <row r="765" spans="1:3">
      <c r="A765" s="38">
        <v>744</v>
      </c>
      <c r="B765" s="38">
        <f t="shared" si="13"/>
        <v>246</v>
      </c>
      <c r="C765" t="s">
        <v>815</v>
      </c>
    </row>
    <row r="766" spans="1:3">
      <c r="A766" s="38">
        <v>747</v>
      </c>
      <c r="B766" s="38">
        <f t="shared" si="13"/>
        <v>247</v>
      </c>
      <c r="C766" t="s">
        <v>815</v>
      </c>
    </row>
    <row r="767" spans="1:3">
      <c r="A767" s="38">
        <v>750</v>
      </c>
      <c r="B767" s="38">
        <f t="shared" si="13"/>
        <v>248</v>
      </c>
      <c r="C767" t="s">
        <v>815</v>
      </c>
    </row>
    <row r="768" spans="1:3">
      <c r="A768" s="38">
        <v>753</v>
      </c>
      <c r="B768" s="38">
        <f t="shared" si="13"/>
        <v>249</v>
      </c>
      <c r="C768" t="s">
        <v>815</v>
      </c>
    </row>
    <row r="769" spans="1:3">
      <c r="A769" s="38">
        <v>756</v>
      </c>
      <c r="B769" s="38">
        <f t="shared" si="13"/>
        <v>250</v>
      </c>
      <c r="C769" t="s">
        <v>815</v>
      </c>
    </row>
    <row r="770" spans="1:3">
      <c r="A770" s="38">
        <v>759</v>
      </c>
      <c r="B770" s="38">
        <f t="shared" si="13"/>
        <v>251</v>
      </c>
      <c r="C770" t="s">
        <v>815</v>
      </c>
    </row>
    <row r="771" spans="1:3">
      <c r="A771" s="38">
        <v>762</v>
      </c>
      <c r="B771" s="38">
        <f t="shared" si="13"/>
        <v>252</v>
      </c>
      <c r="C771" t="s">
        <v>815</v>
      </c>
    </row>
    <row r="772" spans="1:3">
      <c r="A772" s="38">
        <v>765</v>
      </c>
      <c r="B772" s="38">
        <f t="shared" si="13"/>
        <v>253</v>
      </c>
      <c r="C772" t="s">
        <v>815</v>
      </c>
    </row>
    <row r="773" spans="1:3">
      <c r="A773" s="38">
        <v>768</v>
      </c>
      <c r="B773" s="38">
        <f t="shared" si="13"/>
        <v>254</v>
      </c>
      <c r="C773" t="s">
        <v>815</v>
      </c>
    </row>
    <row r="774" spans="1:3">
      <c r="A774" s="38">
        <v>771</v>
      </c>
      <c r="B774" s="38">
        <f t="shared" si="13"/>
        <v>255</v>
      </c>
      <c r="C774" t="s">
        <v>815</v>
      </c>
    </row>
    <row r="775" spans="1:3">
      <c r="A775" s="38">
        <v>774</v>
      </c>
      <c r="B775" s="38">
        <f t="shared" si="13"/>
        <v>256</v>
      </c>
      <c r="C775" t="s">
        <v>815</v>
      </c>
    </row>
    <row r="776" spans="1:3">
      <c r="A776" s="38">
        <v>777</v>
      </c>
      <c r="B776" s="38">
        <f t="shared" si="13"/>
        <v>257</v>
      </c>
      <c r="C776" t="s">
        <v>815</v>
      </c>
    </row>
    <row r="777" spans="1:3">
      <c r="A777" s="38">
        <v>780</v>
      </c>
      <c r="B777" s="38">
        <f t="shared" si="13"/>
        <v>258</v>
      </c>
      <c r="C777" t="s">
        <v>815</v>
      </c>
    </row>
    <row r="778" spans="1:3">
      <c r="A778" s="38">
        <v>783</v>
      </c>
      <c r="B778" s="38">
        <f t="shared" si="13"/>
        <v>259</v>
      </c>
      <c r="C778" t="s">
        <v>815</v>
      </c>
    </row>
    <row r="779" spans="1:3">
      <c r="A779" s="38">
        <v>786</v>
      </c>
      <c r="B779" s="38">
        <f t="shared" si="13"/>
        <v>260</v>
      </c>
      <c r="C779" t="s">
        <v>815</v>
      </c>
    </row>
    <row r="780" spans="1:3">
      <c r="A780" s="38">
        <v>789</v>
      </c>
      <c r="B780" s="38">
        <f t="shared" si="13"/>
        <v>261</v>
      </c>
      <c r="C780" t="s">
        <v>815</v>
      </c>
    </row>
    <row r="781" spans="1:3">
      <c r="A781" s="38">
        <v>792</v>
      </c>
      <c r="B781" s="38">
        <f t="shared" si="13"/>
        <v>262</v>
      </c>
      <c r="C781" t="s">
        <v>815</v>
      </c>
    </row>
    <row r="782" spans="1:3">
      <c r="A782" s="38">
        <v>795</v>
      </c>
      <c r="B782" s="38">
        <f t="shared" si="13"/>
        <v>263</v>
      </c>
      <c r="C782" t="s">
        <v>815</v>
      </c>
    </row>
    <row r="783" spans="1:3">
      <c r="A783" s="38">
        <v>798</v>
      </c>
      <c r="B783" s="38">
        <f t="shared" si="13"/>
        <v>264</v>
      </c>
      <c r="C783" t="s">
        <v>815</v>
      </c>
    </row>
    <row r="784" spans="1:3">
      <c r="A784" s="38">
        <v>801</v>
      </c>
      <c r="B784" s="38">
        <f t="shared" si="13"/>
        <v>265</v>
      </c>
      <c r="C784" t="s">
        <v>815</v>
      </c>
    </row>
    <row r="785" spans="1:3">
      <c r="A785" s="38">
        <v>804</v>
      </c>
      <c r="B785" s="38">
        <f t="shared" si="13"/>
        <v>266</v>
      </c>
      <c r="C785" t="s">
        <v>815</v>
      </c>
    </row>
    <row r="786" spans="1:3">
      <c r="A786" s="38">
        <v>807</v>
      </c>
      <c r="B786" s="38">
        <f t="shared" si="13"/>
        <v>267</v>
      </c>
      <c r="C786" t="s">
        <v>815</v>
      </c>
    </row>
    <row r="787" spans="1:3">
      <c r="A787" s="38">
        <v>810</v>
      </c>
      <c r="B787" s="38">
        <f t="shared" si="13"/>
        <v>268</v>
      </c>
      <c r="C787" t="s">
        <v>815</v>
      </c>
    </row>
    <row r="788" spans="1:3">
      <c r="A788" s="38">
        <v>813</v>
      </c>
      <c r="B788" s="38">
        <f t="shared" si="13"/>
        <v>269</v>
      </c>
      <c r="C788" t="s">
        <v>815</v>
      </c>
    </row>
    <row r="789" spans="1:3">
      <c r="A789" s="38">
        <v>816</v>
      </c>
      <c r="B789" s="38">
        <f t="shared" si="13"/>
        <v>270</v>
      </c>
      <c r="C789" t="s">
        <v>815</v>
      </c>
    </row>
    <row r="790" spans="1:3">
      <c r="A790" s="38">
        <v>819</v>
      </c>
      <c r="B790" s="38">
        <f t="shared" si="13"/>
        <v>271</v>
      </c>
      <c r="C790" t="s">
        <v>815</v>
      </c>
    </row>
    <row r="791" spans="1:3">
      <c r="A791" s="38">
        <v>822</v>
      </c>
      <c r="B791" s="38">
        <f t="shared" si="13"/>
        <v>272</v>
      </c>
      <c r="C791" t="s">
        <v>815</v>
      </c>
    </row>
    <row r="792" spans="1:3">
      <c r="A792" s="38">
        <v>825</v>
      </c>
      <c r="B792" s="38">
        <f t="shared" si="13"/>
        <v>273</v>
      </c>
      <c r="C792" t="s">
        <v>815</v>
      </c>
    </row>
    <row r="793" spans="1:3">
      <c r="A793" s="38">
        <v>828</v>
      </c>
      <c r="B793" s="38">
        <f t="shared" si="13"/>
        <v>274</v>
      </c>
      <c r="C793" t="s">
        <v>815</v>
      </c>
    </row>
    <row r="794" spans="1:3">
      <c r="A794" s="38">
        <v>831</v>
      </c>
      <c r="B794" s="38">
        <f t="shared" si="13"/>
        <v>275</v>
      </c>
      <c r="C794" t="s">
        <v>815</v>
      </c>
    </row>
    <row r="795" spans="1:3">
      <c r="A795" s="38">
        <v>834</v>
      </c>
      <c r="B795" s="38">
        <f t="shared" si="13"/>
        <v>276</v>
      </c>
      <c r="C795" t="s">
        <v>815</v>
      </c>
    </row>
    <row r="796" spans="1:3">
      <c r="A796" s="38">
        <v>837</v>
      </c>
      <c r="B796" s="38">
        <f t="shared" si="13"/>
        <v>277</v>
      </c>
      <c r="C796" t="s">
        <v>815</v>
      </c>
    </row>
    <row r="797" spans="1:3">
      <c r="A797" s="38">
        <v>840</v>
      </c>
      <c r="B797" s="38">
        <f t="shared" si="13"/>
        <v>278</v>
      </c>
      <c r="C797" t="s">
        <v>815</v>
      </c>
    </row>
    <row r="798" spans="1:3">
      <c r="A798" s="38">
        <v>843</v>
      </c>
      <c r="B798" s="38">
        <f t="shared" si="13"/>
        <v>279</v>
      </c>
      <c r="C798" t="s">
        <v>815</v>
      </c>
    </row>
    <row r="799" spans="1:3">
      <c r="A799" s="38">
        <v>846</v>
      </c>
      <c r="B799" s="38">
        <f t="shared" si="13"/>
        <v>280</v>
      </c>
      <c r="C799" t="s">
        <v>815</v>
      </c>
    </row>
    <row r="800" spans="1:3">
      <c r="A800" s="38">
        <v>849</v>
      </c>
      <c r="B800" s="38">
        <f t="shared" si="13"/>
        <v>281</v>
      </c>
      <c r="C800" t="s">
        <v>815</v>
      </c>
    </row>
    <row r="801" spans="1:3">
      <c r="A801" s="38">
        <v>855</v>
      </c>
      <c r="B801" s="38">
        <f t="shared" si="13"/>
        <v>283</v>
      </c>
      <c r="C801" t="s">
        <v>815</v>
      </c>
    </row>
    <row r="802" spans="1:3">
      <c r="A802" s="38">
        <v>858</v>
      </c>
      <c r="B802" s="38">
        <f t="shared" si="13"/>
        <v>284</v>
      </c>
      <c r="C802" t="s">
        <v>815</v>
      </c>
    </row>
    <row r="803" spans="1:3">
      <c r="A803" s="38">
        <v>861</v>
      </c>
      <c r="B803" s="38">
        <f t="shared" si="13"/>
        <v>285</v>
      </c>
      <c r="C803" t="s">
        <v>815</v>
      </c>
    </row>
    <row r="804" spans="1:3">
      <c r="A804" s="38">
        <v>864</v>
      </c>
      <c r="B804" s="38">
        <f t="shared" si="13"/>
        <v>286</v>
      </c>
      <c r="C804" t="s">
        <v>815</v>
      </c>
    </row>
    <row r="805" spans="1:3">
      <c r="A805" s="38">
        <v>867</v>
      </c>
      <c r="B805" s="38">
        <f t="shared" si="13"/>
        <v>287</v>
      </c>
      <c r="C805" t="s">
        <v>815</v>
      </c>
    </row>
    <row r="806" spans="1:3">
      <c r="A806" s="38">
        <v>870</v>
      </c>
      <c r="B806" s="38">
        <f t="shared" si="13"/>
        <v>288</v>
      </c>
      <c r="C806" t="s">
        <v>815</v>
      </c>
    </row>
    <row r="807" spans="1:3">
      <c r="A807" s="38">
        <v>873</v>
      </c>
      <c r="B807" s="38">
        <f t="shared" si="13"/>
        <v>289</v>
      </c>
      <c r="C807" t="s">
        <v>815</v>
      </c>
    </row>
    <row r="808" spans="1:3">
      <c r="A808" s="38">
        <v>876</v>
      </c>
      <c r="B808" s="38">
        <f t="shared" si="13"/>
        <v>290</v>
      </c>
      <c r="C808" t="s">
        <v>815</v>
      </c>
    </row>
    <row r="809" spans="1:3">
      <c r="A809" s="38">
        <v>879</v>
      </c>
      <c r="B809" s="38">
        <f t="shared" si="13"/>
        <v>291</v>
      </c>
      <c r="C809" t="s">
        <v>815</v>
      </c>
    </row>
    <row r="810" spans="1:3">
      <c r="A810" s="38">
        <v>882</v>
      </c>
      <c r="B810" s="38">
        <f t="shared" si="13"/>
        <v>292</v>
      </c>
      <c r="C810" t="s">
        <v>815</v>
      </c>
    </row>
    <row r="811" spans="1:3">
      <c r="A811" s="38">
        <v>885</v>
      </c>
      <c r="B811" s="38">
        <f t="shared" si="13"/>
        <v>293</v>
      </c>
      <c r="C811" t="s">
        <v>815</v>
      </c>
    </row>
    <row r="812" spans="1:3">
      <c r="A812" s="38">
        <v>888</v>
      </c>
      <c r="B812" s="38">
        <f t="shared" si="13"/>
        <v>294</v>
      </c>
      <c r="C812" t="s">
        <v>815</v>
      </c>
    </row>
    <row r="813" spans="1:3">
      <c r="A813" s="38">
        <v>891</v>
      </c>
      <c r="B813" s="38">
        <f t="shared" si="13"/>
        <v>295</v>
      </c>
      <c r="C813" t="s">
        <v>815</v>
      </c>
    </row>
    <row r="814" spans="1:3">
      <c r="A814" s="38">
        <v>894</v>
      </c>
      <c r="B814" s="38">
        <f t="shared" si="13"/>
        <v>296</v>
      </c>
      <c r="C814" t="s">
        <v>815</v>
      </c>
    </row>
    <row r="815" spans="1:3">
      <c r="A815" s="38">
        <v>897</v>
      </c>
      <c r="B815" s="38">
        <f t="shared" si="13"/>
        <v>297</v>
      </c>
      <c r="C815" t="s">
        <v>815</v>
      </c>
    </row>
    <row r="816" spans="1:3">
      <c r="A816" s="38">
        <v>900</v>
      </c>
      <c r="B816" s="38">
        <f t="shared" si="13"/>
        <v>298</v>
      </c>
      <c r="C816" t="s">
        <v>815</v>
      </c>
    </row>
    <row r="817" spans="1:3">
      <c r="A817" s="38">
        <v>903</v>
      </c>
      <c r="B817" s="38">
        <f t="shared" si="13"/>
        <v>299</v>
      </c>
      <c r="C817" t="s">
        <v>815</v>
      </c>
    </row>
    <row r="818" spans="1:3">
      <c r="A818" s="38">
        <v>906</v>
      </c>
      <c r="B818" s="38">
        <f t="shared" si="13"/>
        <v>300</v>
      </c>
      <c r="C818" t="s">
        <v>815</v>
      </c>
    </row>
    <row r="819" spans="1:3">
      <c r="A819" s="38">
        <v>909</v>
      </c>
      <c r="B819" s="38">
        <f t="shared" si="13"/>
        <v>301</v>
      </c>
      <c r="C819" t="s">
        <v>815</v>
      </c>
    </row>
    <row r="820" spans="1:3">
      <c r="A820" s="38">
        <v>912</v>
      </c>
      <c r="B820" s="38">
        <f t="shared" ref="B820:B883" si="14">A820/3-2</f>
        <v>302</v>
      </c>
      <c r="C820" t="s">
        <v>815</v>
      </c>
    </row>
    <row r="821" spans="1:3">
      <c r="A821" s="38">
        <v>915</v>
      </c>
      <c r="B821" s="38">
        <f t="shared" si="14"/>
        <v>303</v>
      </c>
      <c r="C821" t="s">
        <v>815</v>
      </c>
    </row>
    <row r="822" spans="1:3">
      <c r="A822" s="38">
        <v>918</v>
      </c>
      <c r="B822" s="38">
        <f t="shared" si="14"/>
        <v>304</v>
      </c>
      <c r="C822" t="s">
        <v>815</v>
      </c>
    </row>
    <row r="823" spans="1:3">
      <c r="A823" s="38">
        <v>921</v>
      </c>
      <c r="B823" s="38">
        <f t="shared" si="14"/>
        <v>305</v>
      </c>
      <c r="C823" t="s">
        <v>815</v>
      </c>
    </row>
    <row r="824" spans="1:3">
      <c r="A824" s="38">
        <v>924</v>
      </c>
      <c r="B824" s="38">
        <f t="shared" si="14"/>
        <v>306</v>
      </c>
      <c r="C824" t="s">
        <v>815</v>
      </c>
    </row>
    <row r="825" spans="1:3">
      <c r="A825" s="38">
        <v>927</v>
      </c>
      <c r="B825" s="38">
        <f t="shared" si="14"/>
        <v>307</v>
      </c>
      <c r="C825" t="s">
        <v>815</v>
      </c>
    </row>
    <row r="826" spans="1:3">
      <c r="A826" s="38">
        <v>930</v>
      </c>
      <c r="B826" s="38">
        <f t="shared" si="14"/>
        <v>308</v>
      </c>
      <c r="C826" t="s">
        <v>815</v>
      </c>
    </row>
    <row r="827" spans="1:3">
      <c r="A827" s="38">
        <v>933</v>
      </c>
      <c r="B827" s="38">
        <f t="shared" si="14"/>
        <v>309</v>
      </c>
      <c r="C827" t="s">
        <v>815</v>
      </c>
    </row>
    <row r="828" spans="1:3">
      <c r="A828" s="38">
        <v>936</v>
      </c>
      <c r="B828" s="38">
        <f t="shared" si="14"/>
        <v>310</v>
      </c>
      <c r="C828" t="s">
        <v>815</v>
      </c>
    </row>
    <row r="829" spans="1:3">
      <c r="A829" s="38">
        <v>939</v>
      </c>
      <c r="B829" s="38">
        <f t="shared" si="14"/>
        <v>311</v>
      </c>
      <c r="C829" t="s">
        <v>815</v>
      </c>
    </row>
    <row r="830" spans="1:3">
      <c r="A830" s="38">
        <v>942</v>
      </c>
      <c r="B830" s="38">
        <f t="shared" si="14"/>
        <v>312</v>
      </c>
      <c r="C830" t="s">
        <v>815</v>
      </c>
    </row>
    <row r="831" spans="1:3">
      <c r="A831" s="38">
        <v>945</v>
      </c>
      <c r="B831" s="38">
        <f t="shared" si="14"/>
        <v>313</v>
      </c>
      <c r="C831" t="s">
        <v>815</v>
      </c>
    </row>
    <row r="832" spans="1:3">
      <c r="A832" s="38">
        <v>948</v>
      </c>
      <c r="B832" s="38">
        <f t="shared" si="14"/>
        <v>314</v>
      </c>
      <c r="C832" t="s">
        <v>815</v>
      </c>
    </row>
    <row r="833" spans="1:3">
      <c r="A833" s="38">
        <v>951</v>
      </c>
      <c r="B833" s="38">
        <f t="shared" si="14"/>
        <v>315</v>
      </c>
      <c r="C833" t="s">
        <v>815</v>
      </c>
    </row>
    <row r="834" spans="1:3">
      <c r="A834" s="38">
        <v>954</v>
      </c>
      <c r="B834" s="38">
        <f t="shared" si="14"/>
        <v>316</v>
      </c>
      <c r="C834" t="s">
        <v>815</v>
      </c>
    </row>
    <row r="835" spans="1:3">
      <c r="A835" s="38">
        <v>957</v>
      </c>
      <c r="B835" s="38">
        <f t="shared" si="14"/>
        <v>317</v>
      </c>
      <c r="C835" t="s">
        <v>815</v>
      </c>
    </row>
    <row r="836" spans="1:3">
      <c r="A836" s="38">
        <v>960</v>
      </c>
      <c r="B836" s="38">
        <f t="shared" si="14"/>
        <v>318</v>
      </c>
      <c r="C836" t="s">
        <v>815</v>
      </c>
    </row>
    <row r="837" spans="1:3">
      <c r="A837" s="38">
        <v>963</v>
      </c>
      <c r="B837" s="38">
        <f t="shared" si="14"/>
        <v>319</v>
      </c>
      <c r="C837" t="s">
        <v>815</v>
      </c>
    </row>
    <row r="838" spans="1:3">
      <c r="A838" s="38">
        <v>966</v>
      </c>
      <c r="B838" s="38">
        <f t="shared" si="14"/>
        <v>320</v>
      </c>
      <c r="C838" t="s">
        <v>815</v>
      </c>
    </row>
    <row r="839" spans="1:3">
      <c r="A839" s="38">
        <v>969</v>
      </c>
      <c r="B839" s="38">
        <f t="shared" si="14"/>
        <v>321</v>
      </c>
      <c r="C839" t="s">
        <v>815</v>
      </c>
    </row>
    <row r="840" spans="1:3">
      <c r="A840" s="38">
        <v>972</v>
      </c>
      <c r="B840" s="38">
        <f t="shared" si="14"/>
        <v>322</v>
      </c>
      <c r="C840" t="s">
        <v>815</v>
      </c>
    </row>
    <row r="841" spans="1:3">
      <c r="A841" s="38">
        <v>975</v>
      </c>
      <c r="B841" s="38">
        <f t="shared" si="14"/>
        <v>323</v>
      </c>
      <c r="C841" t="s">
        <v>815</v>
      </c>
    </row>
    <row r="842" spans="1:3">
      <c r="A842" s="38">
        <v>978</v>
      </c>
      <c r="B842" s="38">
        <f t="shared" si="14"/>
        <v>324</v>
      </c>
      <c r="C842" t="s">
        <v>815</v>
      </c>
    </row>
    <row r="843" spans="1:3">
      <c r="A843" s="38">
        <v>981</v>
      </c>
      <c r="B843" s="38">
        <f t="shared" si="14"/>
        <v>325</v>
      </c>
      <c r="C843" t="s">
        <v>815</v>
      </c>
    </row>
    <row r="844" spans="1:3">
      <c r="A844" s="38">
        <v>984</v>
      </c>
      <c r="B844" s="38">
        <f t="shared" si="14"/>
        <v>326</v>
      </c>
      <c r="C844" t="s">
        <v>815</v>
      </c>
    </row>
    <row r="845" spans="1:3">
      <c r="A845" s="38">
        <v>987</v>
      </c>
      <c r="B845" s="38">
        <f t="shared" si="14"/>
        <v>327</v>
      </c>
      <c r="C845" t="s">
        <v>815</v>
      </c>
    </row>
    <row r="846" spans="1:3">
      <c r="A846" s="38">
        <v>990</v>
      </c>
      <c r="B846" s="38">
        <f t="shared" si="14"/>
        <v>328</v>
      </c>
      <c r="C846" t="s">
        <v>815</v>
      </c>
    </row>
    <row r="847" spans="1:3">
      <c r="A847" s="38">
        <v>993</v>
      </c>
      <c r="B847" s="38">
        <f t="shared" si="14"/>
        <v>329</v>
      </c>
      <c r="C847" t="s">
        <v>815</v>
      </c>
    </row>
    <row r="848" spans="1:3">
      <c r="A848" s="38">
        <v>996</v>
      </c>
      <c r="B848" s="38">
        <f t="shared" si="14"/>
        <v>330</v>
      </c>
      <c r="C848" t="s">
        <v>815</v>
      </c>
    </row>
    <row r="849" spans="1:3">
      <c r="A849" s="38">
        <v>999</v>
      </c>
      <c r="B849" s="38">
        <f t="shared" si="14"/>
        <v>331</v>
      </c>
      <c r="C849" t="s">
        <v>815</v>
      </c>
    </row>
    <row r="850" spans="1:3">
      <c r="A850" s="38">
        <v>1002</v>
      </c>
      <c r="B850" s="38">
        <f t="shared" si="14"/>
        <v>332</v>
      </c>
      <c r="C850" t="s">
        <v>815</v>
      </c>
    </row>
    <row r="851" spans="1:3">
      <c r="A851" s="38">
        <v>1005</v>
      </c>
      <c r="B851" s="38">
        <f t="shared" si="14"/>
        <v>333</v>
      </c>
      <c r="C851" t="s">
        <v>815</v>
      </c>
    </row>
    <row r="852" spans="1:3">
      <c r="A852" s="38">
        <v>1008</v>
      </c>
      <c r="B852" s="38">
        <f t="shared" si="14"/>
        <v>334</v>
      </c>
      <c r="C852" t="s">
        <v>815</v>
      </c>
    </row>
    <row r="853" spans="1:3">
      <c r="A853" s="38">
        <v>1011</v>
      </c>
      <c r="B853" s="38">
        <f t="shared" si="14"/>
        <v>335</v>
      </c>
      <c r="C853" t="s">
        <v>815</v>
      </c>
    </row>
    <row r="854" spans="1:3">
      <c r="A854" s="38">
        <v>1014</v>
      </c>
      <c r="B854" s="38">
        <f t="shared" si="14"/>
        <v>336</v>
      </c>
      <c r="C854" t="s">
        <v>815</v>
      </c>
    </row>
    <row r="855" spans="1:3">
      <c r="A855" s="38">
        <v>1017</v>
      </c>
      <c r="B855" s="38">
        <f t="shared" si="14"/>
        <v>337</v>
      </c>
      <c r="C855" t="s">
        <v>815</v>
      </c>
    </row>
    <row r="856" spans="1:3">
      <c r="A856" s="38">
        <v>1020</v>
      </c>
      <c r="B856" s="38">
        <f t="shared" si="14"/>
        <v>338</v>
      </c>
      <c r="C856" t="s">
        <v>815</v>
      </c>
    </row>
    <row r="857" spans="1:3">
      <c r="A857" s="38">
        <v>1023</v>
      </c>
      <c r="B857" s="38">
        <f t="shared" si="14"/>
        <v>339</v>
      </c>
      <c r="C857" t="s">
        <v>815</v>
      </c>
    </row>
    <row r="858" spans="1:3">
      <c r="A858" s="38">
        <v>1026</v>
      </c>
      <c r="B858" s="38">
        <f t="shared" si="14"/>
        <v>340</v>
      </c>
      <c r="C858" t="s">
        <v>815</v>
      </c>
    </row>
    <row r="859" spans="1:3">
      <c r="A859" s="38">
        <v>1029</v>
      </c>
      <c r="B859" s="38">
        <f t="shared" si="14"/>
        <v>341</v>
      </c>
      <c r="C859" t="s">
        <v>815</v>
      </c>
    </row>
    <row r="860" spans="1:3">
      <c r="A860" s="38">
        <v>1032</v>
      </c>
      <c r="B860" s="38">
        <f t="shared" si="14"/>
        <v>342</v>
      </c>
      <c r="C860" t="s">
        <v>815</v>
      </c>
    </row>
    <row r="861" spans="1:3">
      <c r="A861" s="38">
        <v>1035</v>
      </c>
      <c r="B861" s="38">
        <f t="shared" si="14"/>
        <v>343</v>
      </c>
      <c r="C861" t="s">
        <v>815</v>
      </c>
    </row>
    <row r="862" spans="1:3">
      <c r="A862" s="38">
        <v>1038</v>
      </c>
      <c r="B862" s="38">
        <f t="shared" si="14"/>
        <v>344</v>
      </c>
      <c r="C862" t="s">
        <v>815</v>
      </c>
    </row>
    <row r="863" spans="1:3">
      <c r="A863" s="38">
        <v>1041</v>
      </c>
      <c r="B863" s="38">
        <f t="shared" si="14"/>
        <v>345</v>
      </c>
      <c r="C863" t="s">
        <v>815</v>
      </c>
    </row>
    <row r="864" spans="1:3">
      <c r="A864" s="38">
        <v>1044</v>
      </c>
      <c r="B864" s="38">
        <f t="shared" si="14"/>
        <v>346</v>
      </c>
      <c r="C864" t="s">
        <v>815</v>
      </c>
    </row>
    <row r="865" spans="1:3">
      <c r="A865" s="38">
        <v>1047</v>
      </c>
      <c r="B865" s="38">
        <f t="shared" si="14"/>
        <v>347</v>
      </c>
      <c r="C865" t="s">
        <v>815</v>
      </c>
    </row>
    <row r="866" spans="1:3">
      <c r="A866" s="38">
        <v>1050</v>
      </c>
      <c r="B866" s="38">
        <f t="shared" si="14"/>
        <v>348</v>
      </c>
      <c r="C866" t="s">
        <v>815</v>
      </c>
    </row>
    <row r="867" spans="1:3">
      <c r="A867" s="38">
        <v>1053</v>
      </c>
      <c r="B867" s="38">
        <f t="shared" si="14"/>
        <v>349</v>
      </c>
      <c r="C867" t="s">
        <v>815</v>
      </c>
    </row>
    <row r="868" spans="1:3">
      <c r="A868" s="38">
        <v>1056</v>
      </c>
      <c r="B868" s="38">
        <f t="shared" si="14"/>
        <v>350</v>
      </c>
      <c r="C868" t="s">
        <v>815</v>
      </c>
    </row>
    <row r="869" spans="1:3">
      <c r="A869" s="38">
        <v>1059</v>
      </c>
      <c r="B869" s="38">
        <f t="shared" si="14"/>
        <v>351</v>
      </c>
      <c r="C869" t="s">
        <v>815</v>
      </c>
    </row>
    <row r="870" spans="1:3">
      <c r="A870" s="38">
        <v>1062</v>
      </c>
      <c r="B870" s="38">
        <f t="shared" si="14"/>
        <v>352</v>
      </c>
      <c r="C870" t="s">
        <v>815</v>
      </c>
    </row>
    <row r="871" spans="1:3">
      <c r="A871" s="38">
        <v>1065</v>
      </c>
      <c r="B871" s="38">
        <f t="shared" si="14"/>
        <v>353</v>
      </c>
      <c r="C871" t="s">
        <v>815</v>
      </c>
    </row>
    <row r="872" spans="1:3">
      <c r="A872" s="38">
        <v>1068</v>
      </c>
      <c r="B872" s="38">
        <f t="shared" si="14"/>
        <v>354</v>
      </c>
      <c r="C872" t="s">
        <v>815</v>
      </c>
    </row>
    <row r="873" spans="1:3">
      <c r="A873" s="38">
        <v>1071</v>
      </c>
      <c r="B873" s="38">
        <f t="shared" si="14"/>
        <v>355</v>
      </c>
      <c r="C873" t="s">
        <v>815</v>
      </c>
    </row>
    <row r="874" spans="1:3">
      <c r="A874" s="38">
        <v>1074</v>
      </c>
      <c r="B874" s="38">
        <f t="shared" si="14"/>
        <v>356</v>
      </c>
      <c r="C874" t="s">
        <v>815</v>
      </c>
    </row>
    <row r="875" spans="1:3">
      <c r="A875" s="38">
        <v>1077</v>
      </c>
      <c r="B875" s="38">
        <f t="shared" si="14"/>
        <v>357</v>
      </c>
      <c r="C875" t="s">
        <v>815</v>
      </c>
    </row>
    <row r="876" spans="1:3">
      <c r="A876" s="38">
        <v>1080</v>
      </c>
      <c r="B876" s="38">
        <f t="shared" si="14"/>
        <v>358</v>
      </c>
      <c r="C876" t="s">
        <v>815</v>
      </c>
    </row>
    <row r="877" spans="1:3">
      <c r="A877" s="38">
        <v>1083</v>
      </c>
      <c r="B877" s="38">
        <f t="shared" si="14"/>
        <v>359</v>
      </c>
      <c r="C877" t="s">
        <v>815</v>
      </c>
    </row>
    <row r="878" spans="1:3">
      <c r="A878" s="38">
        <v>1086</v>
      </c>
      <c r="B878" s="38">
        <f t="shared" si="14"/>
        <v>360</v>
      </c>
      <c r="C878" t="s">
        <v>815</v>
      </c>
    </row>
    <row r="879" spans="1:3">
      <c r="A879" s="38">
        <v>1089</v>
      </c>
      <c r="B879" s="38">
        <f t="shared" si="14"/>
        <v>361</v>
      </c>
      <c r="C879" t="s">
        <v>815</v>
      </c>
    </row>
    <row r="880" spans="1:3">
      <c r="A880" s="38">
        <v>1092</v>
      </c>
      <c r="B880" s="38">
        <f t="shared" si="14"/>
        <v>362</v>
      </c>
      <c r="C880" t="s">
        <v>815</v>
      </c>
    </row>
    <row r="881" spans="1:3">
      <c r="A881" s="38">
        <v>1095</v>
      </c>
      <c r="B881" s="38">
        <f t="shared" si="14"/>
        <v>363</v>
      </c>
      <c r="C881" t="s">
        <v>815</v>
      </c>
    </row>
    <row r="882" spans="1:3">
      <c r="A882" s="38">
        <v>1098</v>
      </c>
      <c r="B882" s="38">
        <f t="shared" si="14"/>
        <v>364</v>
      </c>
      <c r="C882" t="s">
        <v>815</v>
      </c>
    </row>
    <row r="883" spans="1:3">
      <c r="A883" s="38">
        <v>1101</v>
      </c>
      <c r="B883" s="38">
        <f t="shared" si="14"/>
        <v>365</v>
      </c>
      <c r="C883" t="s">
        <v>815</v>
      </c>
    </row>
    <row r="884" spans="1:3">
      <c r="A884" s="38">
        <v>1104</v>
      </c>
      <c r="B884" s="38">
        <f t="shared" ref="B884:B947" si="15">A884/3-2</f>
        <v>366</v>
      </c>
      <c r="C884" t="s">
        <v>815</v>
      </c>
    </row>
    <row r="885" spans="1:3">
      <c r="A885" s="38">
        <v>1107</v>
      </c>
      <c r="B885" s="38">
        <f t="shared" si="15"/>
        <v>367</v>
      </c>
      <c r="C885" t="s">
        <v>815</v>
      </c>
    </row>
    <row r="886" spans="1:3">
      <c r="A886" s="38">
        <v>1110</v>
      </c>
      <c r="B886" s="38">
        <f t="shared" si="15"/>
        <v>368</v>
      </c>
      <c r="C886" t="s">
        <v>815</v>
      </c>
    </row>
    <row r="887" spans="1:3">
      <c r="A887" s="38">
        <v>1113</v>
      </c>
      <c r="B887" s="38">
        <f t="shared" si="15"/>
        <v>369</v>
      </c>
      <c r="C887" t="s">
        <v>815</v>
      </c>
    </row>
    <row r="888" spans="1:3">
      <c r="A888" s="38">
        <v>1116</v>
      </c>
      <c r="B888" s="38">
        <f t="shared" si="15"/>
        <v>370</v>
      </c>
      <c r="C888" t="s">
        <v>815</v>
      </c>
    </row>
    <row r="889" spans="1:3">
      <c r="A889" s="38">
        <v>1119</v>
      </c>
      <c r="B889" s="38">
        <f t="shared" si="15"/>
        <v>371</v>
      </c>
      <c r="C889" t="s">
        <v>815</v>
      </c>
    </row>
    <row r="890" spans="1:3">
      <c r="A890" s="38">
        <v>1122</v>
      </c>
      <c r="B890" s="38">
        <f t="shared" si="15"/>
        <v>372</v>
      </c>
      <c r="C890" t="s">
        <v>815</v>
      </c>
    </row>
    <row r="891" spans="1:3">
      <c r="A891" s="38">
        <v>1125</v>
      </c>
      <c r="B891" s="38">
        <f t="shared" si="15"/>
        <v>373</v>
      </c>
      <c r="C891" t="s">
        <v>815</v>
      </c>
    </row>
    <row r="892" spans="1:3">
      <c r="A892" s="38">
        <v>1128</v>
      </c>
      <c r="B892" s="38">
        <f t="shared" si="15"/>
        <v>374</v>
      </c>
      <c r="C892" t="s">
        <v>815</v>
      </c>
    </row>
    <row r="893" spans="1:3">
      <c r="A893" s="38">
        <v>1131</v>
      </c>
      <c r="B893" s="38">
        <f t="shared" si="15"/>
        <v>375</v>
      </c>
      <c r="C893" t="s">
        <v>815</v>
      </c>
    </row>
    <row r="894" spans="1:3">
      <c r="A894" s="38">
        <v>1134</v>
      </c>
      <c r="B894" s="38">
        <f t="shared" si="15"/>
        <v>376</v>
      </c>
      <c r="C894" t="s">
        <v>815</v>
      </c>
    </row>
    <row r="895" spans="1:3">
      <c r="A895" s="38">
        <v>1137</v>
      </c>
      <c r="B895" s="38">
        <f t="shared" si="15"/>
        <v>377</v>
      </c>
      <c r="C895" t="s">
        <v>815</v>
      </c>
    </row>
    <row r="896" spans="1:3">
      <c r="A896" s="38">
        <v>1140</v>
      </c>
      <c r="B896" s="38">
        <f t="shared" si="15"/>
        <v>378</v>
      </c>
      <c r="C896" t="s">
        <v>815</v>
      </c>
    </row>
    <row r="897" spans="1:3">
      <c r="A897" s="38">
        <v>1143</v>
      </c>
      <c r="B897" s="38">
        <f t="shared" si="15"/>
        <v>379</v>
      </c>
      <c r="C897" t="s">
        <v>815</v>
      </c>
    </row>
    <row r="898" spans="1:3">
      <c r="A898" s="38">
        <v>1146</v>
      </c>
      <c r="B898" s="38">
        <f t="shared" si="15"/>
        <v>380</v>
      </c>
      <c r="C898" t="s">
        <v>815</v>
      </c>
    </row>
    <row r="899" spans="1:3">
      <c r="A899" s="38">
        <v>1149</v>
      </c>
      <c r="B899" s="38">
        <f t="shared" si="15"/>
        <v>381</v>
      </c>
      <c r="C899" t="s">
        <v>815</v>
      </c>
    </row>
    <row r="900" spans="1:3">
      <c r="A900" s="38">
        <v>1152</v>
      </c>
      <c r="B900" s="38">
        <f t="shared" si="15"/>
        <v>382</v>
      </c>
      <c r="C900" t="s">
        <v>815</v>
      </c>
    </row>
    <row r="901" spans="1:3">
      <c r="A901" s="38">
        <v>1155</v>
      </c>
      <c r="B901" s="38">
        <f t="shared" si="15"/>
        <v>383</v>
      </c>
      <c r="C901" t="s">
        <v>815</v>
      </c>
    </row>
    <row r="902" spans="1:3">
      <c r="A902" s="38">
        <v>1158</v>
      </c>
      <c r="B902" s="38">
        <f t="shared" si="15"/>
        <v>384</v>
      </c>
      <c r="C902" t="s">
        <v>815</v>
      </c>
    </row>
    <row r="903" spans="1:3">
      <c r="A903" s="38">
        <v>1161</v>
      </c>
      <c r="B903" s="38">
        <f t="shared" si="15"/>
        <v>385</v>
      </c>
      <c r="C903" t="s">
        <v>815</v>
      </c>
    </row>
    <row r="904" spans="1:3">
      <c r="A904" s="38">
        <v>1164</v>
      </c>
      <c r="B904" s="38">
        <f t="shared" si="15"/>
        <v>386</v>
      </c>
      <c r="C904" t="s">
        <v>815</v>
      </c>
    </row>
    <row r="905" spans="1:3">
      <c r="A905" s="38">
        <v>1167</v>
      </c>
      <c r="B905" s="38">
        <f t="shared" si="15"/>
        <v>387</v>
      </c>
      <c r="C905" t="s">
        <v>815</v>
      </c>
    </row>
    <row r="906" spans="1:3">
      <c r="A906" s="38">
        <v>1170</v>
      </c>
      <c r="B906" s="38">
        <f t="shared" si="15"/>
        <v>388</v>
      </c>
      <c r="C906" t="s">
        <v>815</v>
      </c>
    </row>
    <row r="907" spans="1:3">
      <c r="A907" s="38">
        <v>1173</v>
      </c>
      <c r="B907" s="38">
        <f t="shared" si="15"/>
        <v>389</v>
      </c>
      <c r="C907" t="s">
        <v>815</v>
      </c>
    </row>
    <row r="908" spans="1:3">
      <c r="A908" s="38">
        <v>1176</v>
      </c>
      <c r="B908" s="38">
        <f t="shared" si="15"/>
        <v>390</v>
      </c>
      <c r="C908" t="s">
        <v>815</v>
      </c>
    </row>
    <row r="909" spans="1:3">
      <c r="A909" s="38">
        <v>1179</v>
      </c>
      <c r="B909" s="38">
        <f t="shared" si="15"/>
        <v>391</v>
      </c>
      <c r="C909" t="s">
        <v>815</v>
      </c>
    </row>
    <row r="910" spans="1:3">
      <c r="A910" s="38">
        <v>1182</v>
      </c>
      <c r="B910" s="38">
        <f t="shared" si="15"/>
        <v>392</v>
      </c>
      <c r="C910" t="s">
        <v>815</v>
      </c>
    </row>
    <row r="911" spans="1:3">
      <c r="A911" s="38">
        <v>1185</v>
      </c>
      <c r="B911" s="38">
        <f t="shared" si="15"/>
        <v>393</v>
      </c>
      <c r="C911" t="s">
        <v>815</v>
      </c>
    </row>
    <row r="912" spans="1:3">
      <c r="A912" s="38">
        <v>1188</v>
      </c>
      <c r="B912" s="38">
        <f t="shared" si="15"/>
        <v>394</v>
      </c>
      <c r="C912" t="s">
        <v>815</v>
      </c>
    </row>
    <row r="913" spans="1:3">
      <c r="A913" s="38">
        <v>1191</v>
      </c>
      <c r="B913" s="38">
        <f t="shared" si="15"/>
        <v>395</v>
      </c>
      <c r="C913" t="s">
        <v>815</v>
      </c>
    </row>
    <row r="914" spans="1:3">
      <c r="A914" s="38">
        <v>1194</v>
      </c>
      <c r="B914" s="38">
        <f t="shared" si="15"/>
        <v>396</v>
      </c>
      <c r="C914" t="s">
        <v>815</v>
      </c>
    </row>
    <row r="915" spans="1:3">
      <c r="A915" s="38">
        <v>1197</v>
      </c>
      <c r="B915" s="38">
        <f t="shared" si="15"/>
        <v>397</v>
      </c>
      <c r="C915" t="s">
        <v>815</v>
      </c>
    </row>
    <row r="916" spans="1:3">
      <c r="A916" s="38">
        <v>1200</v>
      </c>
      <c r="B916" s="38">
        <f t="shared" si="15"/>
        <v>398</v>
      </c>
      <c r="C916" t="s">
        <v>815</v>
      </c>
    </row>
    <row r="917" spans="1:3">
      <c r="A917" s="38">
        <v>1203</v>
      </c>
      <c r="B917" s="38">
        <f t="shared" si="15"/>
        <v>399</v>
      </c>
      <c r="C917" t="s">
        <v>815</v>
      </c>
    </row>
    <row r="918" spans="1:3">
      <c r="A918" s="38">
        <v>1206</v>
      </c>
      <c r="B918" s="38">
        <f t="shared" si="15"/>
        <v>400</v>
      </c>
      <c r="C918" t="s">
        <v>815</v>
      </c>
    </row>
    <row r="919" spans="1:3">
      <c r="A919" s="38">
        <v>1209</v>
      </c>
      <c r="B919" s="38">
        <f t="shared" si="15"/>
        <v>401</v>
      </c>
      <c r="C919" t="s">
        <v>815</v>
      </c>
    </row>
    <row r="920" spans="1:3">
      <c r="A920" s="38">
        <v>1212</v>
      </c>
      <c r="B920" s="38">
        <f t="shared" si="15"/>
        <v>402</v>
      </c>
      <c r="C920" t="s">
        <v>815</v>
      </c>
    </row>
    <row r="921" spans="1:3">
      <c r="A921" s="38">
        <v>1215</v>
      </c>
      <c r="B921" s="38">
        <f t="shared" si="15"/>
        <v>403</v>
      </c>
      <c r="C921" t="s">
        <v>815</v>
      </c>
    </row>
    <row r="922" spans="1:3">
      <c r="A922" s="38">
        <v>1218</v>
      </c>
      <c r="B922" s="38">
        <f t="shared" si="15"/>
        <v>404</v>
      </c>
      <c r="C922" t="s">
        <v>815</v>
      </c>
    </row>
    <row r="923" spans="1:3">
      <c r="A923" s="38">
        <v>1221</v>
      </c>
      <c r="B923" s="38">
        <f t="shared" si="15"/>
        <v>405</v>
      </c>
      <c r="C923" t="s">
        <v>815</v>
      </c>
    </row>
    <row r="924" spans="1:3">
      <c r="A924" s="38">
        <v>1224</v>
      </c>
      <c r="B924" s="38">
        <f t="shared" si="15"/>
        <v>406</v>
      </c>
      <c r="C924" t="s">
        <v>815</v>
      </c>
    </row>
    <row r="925" spans="1:3">
      <c r="A925" s="38">
        <v>1227</v>
      </c>
      <c r="B925" s="38">
        <f t="shared" si="15"/>
        <v>407</v>
      </c>
      <c r="C925" t="s">
        <v>815</v>
      </c>
    </row>
    <row r="926" spans="1:3">
      <c r="A926" s="38">
        <v>1230</v>
      </c>
      <c r="B926" s="38">
        <f t="shared" si="15"/>
        <v>408</v>
      </c>
      <c r="C926" t="s">
        <v>815</v>
      </c>
    </row>
    <row r="927" spans="1:3">
      <c r="A927" s="38">
        <v>1233</v>
      </c>
      <c r="B927" s="38">
        <f t="shared" si="15"/>
        <v>409</v>
      </c>
      <c r="C927" t="s">
        <v>815</v>
      </c>
    </row>
    <row r="928" spans="1:3">
      <c r="A928" s="38">
        <v>1236</v>
      </c>
      <c r="B928" s="38">
        <f t="shared" si="15"/>
        <v>410</v>
      </c>
      <c r="C928" t="s">
        <v>815</v>
      </c>
    </row>
    <row r="929" spans="1:3">
      <c r="A929" s="38">
        <v>1239</v>
      </c>
      <c r="B929" s="38">
        <f t="shared" si="15"/>
        <v>411</v>
      </c>
      <c r="C929" t="s">
        <v>815</v>
      </c>
    </row>
    <row r="930" spans="1:3">
      <c r="A930" s="38">
        <v>1242</v>
      </c>
      <c r="B930" s="38">
        <f t="shared" si="15"/>
        <v>412</v>
      </c>
      <c r="C930" t="s">
        <v>815</v>
      </c>
    </row>
    <row r="931" spans="1:3">
      <c r="A931" s="38">
        <v>1245</v>
      </c>
      <c r="B931" s="38">
        <f t="shared" si="15"/>
        <v>413</v>
      </c>
      <c r="C931" t="s">
        <v>815</v>
      </c>
    </row>
    <row r="932" spans="1:3">
      <c r="A932" s="38">
        <v>1248</v>
      </c>
      <c r="B932" s="38">
        <f t="shared" si="15"/>
        <v>414</v>
      </c>
      <c r="C932" t="s">
        <v>815</v>
      </c>
    </row>
    <row r="933" spans="1:3">
      <c r="A933" s="38">
        <v>1251</v>
      </c>
      <c r="B933" s="38">
        <f t="shared" si="15"/>
        <v>415</v>
      </c>
      <c r="C933" t="s">
        <v>815</v>
      </c>
    </row>
    <row r="934" spans="1:3">
      <c r="A934" s="38">
        <v>1254</v>
      </c>
      <c r="B934" s="38">
        <f t="shared" si="15"/>
        <v>416</v>
      </c>
      <c r="C934" t="s">
        <v>815</v>
      </c>
    </row>
    <row r="935" spans="1:3">
      <c r="A935" s="38">
        <v>1257</v>
      </c>
      <c r="B935" s="38">
        <f t="shared" si="15"/>
        <v>417</v>
      </c>
      <c r="C935" t="s">
        <v>815</v>
      </c>
    </row>
    <row r="936" spans="1:3">
      <c r="A936" s="38">
        <v>1260</v>
      </c>
      <c r="B936" s="38">
        <f t="shared" si="15"/>
        <v>418</v>
      </c>
      <c r="C936" t="s">
        <v>815</v>
      </c>
    </row>
    <row r="937" spans="1:3">
      <c r="A937" s="38">
        <v>1263</v>
      </c>
      <c r="B937" s="38">
        <f t="shared" si="15"/>
        <v>419</v>
      </c>
      <c r="C937" t="s">
        <v>815</v>
      </c>
    </row>
    <row r="938" spans="1:3">
      <c r="A938" s="38">
        <v>1266</v>
      </c>
      <c r="B938" s="38">
        <f t="shared" si="15"/>
        <v>420</v>
      </c>
      <c r="C938" t="s">
        <v>815</v>
      </c>
    </row>
    <row r="939" spans="1:3">
      <c r="A939" s="38">
        <v>1269</v>
      </c>
      <c r="B939" s="38">
        <f t="shared" si="15"/>
        <v>421</v>
      </c>
      <c r="C939" t="s">
        <v>815</v>
      </c>
    </row>
    <row r="940" spans="1:3">
      <c r="A940" s="38">
        <v>1272</v>
      </c>
      <c r="B940" s="38">
        <f t="shared" si="15"/>
        <v>422</v>
      </c>
      <c r="C940" t="s">
        <v>815</v>
      </c>
    </row>
    <row r="941" spans="1:3">
      <c r="A941" s="38">
        <v>1278</v>
      </c>
      <c r="B941" s="38">
        <f t="shared" si="15"/>
        <v>424</v>
      </c>
      <c r="C941" t="s">
        <v>815</v>
      </c>
    </row>
    <row r="942" spans="1:3">
      <c r="A942" s="38">
        <v>1284</v>
      </c>
      <c r="B942" s="38">
        <f t="shared" si="15"/>
        <v>426</v>
      </c>
      <c r="C942" t="s">
        <v>815</v>
      </c>
    </row>
    <row r="943" spans="1:3">
      <c r="A943" s="38">
        <v>1287</v>
      </c>
      <c r="B943" s="38">
        <f t="shared" si="15"/>
        <v>427</v>
      </c>
      <c r="C943" t="s">
        <v>815</v>
      </c>
    </row>
    <row r="944" spans="1:3">
      <c r="A944" s="38">
        <v>1290</v>
      </c>
      <c r="B944" s="38">
        <f t="shared" si="15"/>
        <v>428</v>
      </c>
      <c r="C944" t="s">
        <v>815</v>
      </c>
    </row>
    <row r="945" spans="1:3">
      <c r="A945" s="38">
        <v>1293</v>
      </c>
      <c r="B945" s="38">
        <f t="shared" si="15"/>
        <v>429</v>
      </c>
      <c r="C945" t="s">
        <v>815</v>
      </c>
    </row>
    <row r="946" spans="1:3">
      <c r="A946" s="38">
        <v>1296</v>
      </c>
      <c r="B946" s="38">
        <f t="shared" si="15"/>
        <v>430</v>
      </c>
      <c r="C946" t="s">
        <v>815</v>
      </c>
    </row>
    <row r="947" spans="1:3">
      <c r="A947" s="38">
        <v>1299</v>
      </c>
      <c r="B947" s="38">
        <f t="shared" si="15"/>
        <v>431</v>
      </c>
      <c r="C947" t="s">
        <v>815</v>
      </c>
    </row>
    <row r="948" spans="1:3">
      <c r="A948" s="38">
        <v>1302</v>
      </c>
      <c r="B948" s="38">
        <f t="shared" ref="B948:B996" si="16">A948/3-2</f>
        <v>432</v>
      </c>
      <c r="C948" t="s">
        <v>815</v>
      </c>
    </row>
    <row r="949" spans="1:3">
      <c r="A949" s="38">
        <v>1305</v>
      </c>
      <c r="B949" s="38">
        <f t="shared" si="16"/>
        <v>433</v>
      </c>
      <c r="C949" t="s">
        <v>815</v>
      </c>
    </row>
    <row r="950" spans="1:3">
      <c r="A950" s="38">
        <v>1308</v>
      </c>
      <c r="B950" s="38">
        <f t="shared" si="16"/>
        <v>434</v>
      </c>
      <c r="C950" t="s">
        <v>815</v>
      </c>
    </row>
    <row r="951" spans="1:3">
      <c r="A951" s="38">
        <v>1311</v>
      </c>
      <c r="B951" s="38">
        <f t="shared" si="16"/>
        <v>435</v>
      </c>
      <c r="C951" t="s">
        <v>815</v>
      </c>
    </row>
    <row r="952" spans="1:3">
      <c r="A952" s="38">
        <v>1314</v>
      </c>
      <c r="B952" s="38">
        <f t="shared" si="16"/>
        <v>436</v>
      </c>
      <c r="C952" t="s">
        <v>815</v>
      </c>
    </row>
    <row r="953" spans="1:3">
      <c r="A953" s="38">
        <v>1317</v>
      </c>
      <c r="B953" s="38">
        <f t="shared" si="16"/>
        <v>437</v>
      </c>
      <c r="C953" t="s">
        <v>815</v>
      </c>
    </row>
    <row r="954" spans="1:3">
      <c r="A954" s="38">
        <v>1320</v>
      </c>
      <c r="B954" s="38">
        <f t="shared" si="16"/>
        <v>438</v>
      </c>
      <c r="C954" t="s">
        <v>815</v>
      </c>
    </row>
    <row r="955" spans="1:3">
      <c r="A955" s="38">
        <v>1323</v>
      </c>
      <c r="B955" s="38">
        <f t="shared" si="16"/>
        <v>439</v>
      </c>
      <c r="C955" t="s">
        <v>815</v>
      </c>
    </row>
    <row r="956" spans="1:3">
      <c r="A956" s="38">
        <v>1326</v>
      </c>
      <c r="B956" s="38">
        <f t="shared" si="16"/>
        <v>440</v>
      </c>
      <c r="C956" t="s">
        <v>815</v>
      </c>
    </row>
    <row r="957" spans="1:3">
      <c r="A957" s="38">
        <v>1329</v>
      </c>
      <c r="B957" s="38">
        <f t="shared" si="16"/>
        <v>441</v>
      </c>
      <c r="C957" t="s">
        <v>815</v>
      </c>
    </row>
    <row r="958" spans="1:3">
      <c r="A958" s="38">
        <v>1332</v>
      </c>
      <c r="B958" s="38">
        <f t="shared" si="16"/>
        <v>442</v>
      </c>
      <c r="C958" t="s">
        <v>815</v>
      </c>
    </row>
    <row r="959" spans="1:3">
      <c r="A959" s="38">
        <v>1335</v>
      </c>
      <c r="B959" s="38">
        <f t="shared" si="16"/>
        <v>443</v>
      </c>
      <c r="C959" t="s">
        <v>815</v>
      </c>
    </row>
    <row r="960" spans="1:3">
      <c r="A960" s="38">
        <v>1338</v>
      </c>
      <c r="B960" s="38">
        <f t="shared" si="16"/>
        <v>444</v>
      </c>
      <c r="C960" t="s">
        <v>815</v>
      </c>
    </row>
    <row r="961" spans="1:3">
      <c r="A961" s="38">
        <v>1341</v>
      </c>
      <c r="B961" s="38">
        <f t="shared" si="16"/>
        <v>445</v>
      </c>
      <c r="C961" t="s">
        <v>815</v>
      </c>
    </row>
    <row r="962" spans="1:3">
      <c r="A962" s="38">
        <v>1344</v>
      </c>
      <c r="B962" s="38">
        <f t="shared" si="16"/>
        <v>446</v>
      </c>
      <c r="C962" t="s">
        <v>815</v>
      </c>
    </row>
    <row r="963" spans="1:3">
      <c r="A963" s="38">
        <v>1347</v>
      </c>
      <c r="B963" s="38">
        <f t="shared" si="16"/>
        <v>447</v>
      </c>
      <c r="C963" t="s">
        <v>815</v>
      </c>
    </row>
    <row r="964" spans="1:3">
      <c r="A964" s="38">
        <v>1350</v>
      </c>
      <c r="B964" s="38">
        <f t="shared" si="16"/>
        <v>448</v>
      </c>
      <c r="C964" t="s">
        <v>815</v>
      </c>
    </row>
    <row r="965" spans="1:3">
      <c r="A965" s="38">
        <v>1353</v>
      </c>
      <c r="B965" s="38">
        <f t="shared" si="16"/>
        <v>449</v>
      </c>
      <c r="C965" t="s">
        <v>815</v>
      </c>
    </row>
    <row r="966" spans="1:3">
      <c r="A966" s="38">
        <v>1356</v>
      </c>
      <c r="B966" s="38">
        <f t="shared" si="16"/>
        <v>450</v>
      </c>
      <c r="C966" t="s">
        <v>815</v>
      </c>
    </row>
    <row r="967" spans="1:3">
      <c r="A967" s="38">
        <v>1359</v>
      </c>
      <c r="B967" s="38">
        <f t="shared" si="16"/>
        <v>451</v>
      </c>
      <c r="C967" t="s">
        <v>815</v>
      </c>
    </row>
    <row r="968" spans="1:3">
      <c r="A968" s="38">
        <v>1362</v>
      </c>
      <c r="B968" s="38">
        <f t="shared" si="16"/>
        <v>452</v>
      </c>
      <c r="C968" t="s">
        <v>815</v>
      </c>
    </row>
    <row r="969" spans="1:3">
      <c r="A969" s="38">
        <v>1365</v>
      </c>
      <c r="B969" s="38">
        <f t="shared" si="16"/>
        <v>453</v>
      </c>
      <c r="C969" t="s">
        <v>815</v>
      </c>
    </row>
    <row r="970" spans="1:3">
      <c r="A970" s="38">
        <v>1368</v>
      </c>
      <c r="B970" s="38">
        <f t="shared" si="16"/>
        <v>454</v>
      </c>
      <c r="C970" t="s">
        <v>815</v>
      </c>
    </row>
    <row r="971" spans="1:3">
      <c r="A971" s="38">
        <v>1371</v>
      </c>
      <c r="B971" s="38">
        <f t="shared" si="16"/>
        <v>455</v>
      </c>
      <c r="C971" t="s">
        <v>815</v>
      </c>
    </row>
    <row r="972" spans="1:3">
      <c r="A972" s="38">
        <v>1374</v>
      </c>
      <c r="B972" s="38">
        <f t="shared" si="16"/>
        <v>456</v>
      </c>
      <c r="C972" t="s">
        <v>815</v>
      </c>
    </row>
    <row r="973" spans="1:3">
      <c r="A973" s="38">
        <v>1377</v>
      </c>
      <c r="B973" s="38">
        <f t="shared" si="16"/>
        <v>457</v>
      </c>
      <c r="C973" t="s">
        <v>815</v>
      </c>
    </row>
    <row r="974" spans="1:3">
      <c r="A974" s="38">
        <v>1380</v>
      </c>
      <c r="B974" s="38">
        <f t="shared" si="16"/>
        <v>458</v>
      </c>
      <c r="C974" t="s">
        <v>815</v>
      </c>
    </row>
    <row r="975" spans="1:3">
      <c r="A975" s="38">
        <v>1383</v>
      </c>
      <c r="B975" s="38">
        <f t="shared" si="16"/>
        <v>459</v>
      </c>
      <c r="C975" t="s">
        <v>815</v>
      </c>
    </row>
    <row r="976" spans="1:3">
      <c r="A976" s="38">
        <v>1386</v>
      </c>
      <c r="B976" s="38">
        <f t="shared" si="16"/>
        <v>460</v>
      </c>
      <c r="C976" t="s">
        <v>815</v>
      </c>
    </row>
    <row r="977" spans="1:3">
      <c r="A977" s="38">
        <v>1389</v>
      </c>
      <c r="B977" s="38">
        <f t="shared" si="16"/>
        <v>461</v>
      </c>
      <c r="C977" t="s">
        <v>815</v>
      </c>
    </row>
    <row r="978" spans="1:3">
      <c r="A978" s="38">
        <v>1392</v>
      </c>
      <c r="B978" s="38">
        <f t="shared" si="16"/>
        <v>462</v>
      </c>
      <c r="C978" t="s">
        <v>815</v>
      </c>
    </row>
    <row r="979" spans="1:3">
      <c r="A979" s="38">
        <v>1395</v>
      </c>
      <c r="B979" s="38">
        <f t="shared" si="16"/>
        <v>463</v>
      </c>
      <c r="C979" t="s">
        <v>815</v>
      </c>
    </row>
    <row r="980" spans="1:3">
      <c r="A980" s="38">
        <v>1398</v>
      </c>
      <c r="B980" s="38">
        <f t="shared" si="16"/>
        <v>464</v>
      </c>
      <c r="C980" t="s">
        <v>815</v>
      </c>
    </row>
    <row r="981" spans="1:3">
      <c r="A981" s="38">
        <v>1401</v>
      </c>
      <c r="B981" s="38">
        <f t="shared" si="16"/>
        <v>465</v>
      </c>
      <c r="C981" t="s">
        <v>815</v>
      </c>
    </row>
    <row r="982" spans="1:3">
      <c r="A982" s="38">
        <v>1404</v>
      </c>
      <c r="B982" s="38">
        <f t="shared" si="16"/>
        <v>466</v>
      </c>
      <c r="C982" t="s">
        <v>815</v>
      </c>
    </row>
    <row r="983" spans="1:3">
      <c r="A983" s="38">
        <v>1413</v>
      </c>
      <c r="B983" s="38">
        <f t="shared" si="16"/>
        <v>469</v>
      </c>
      <c r="C983" t="s">
        <v>815</v>
      </c>
    </row>
    <row r="984" spans="1:3">
      <c r="A984" s="38">
        <v>1440</v>
      </c>
      <c r="B984" s="38">
        <f t="shared" si="16"/>
        <v>478</v>
      </c>
      <c r="C984" t="s">
        <v>815</v>
      </c>
    </row>
    <row r="985" spans="1:3">
      <c r="A985" s="38">
        <v>1443</v>
      </c>
      <c r="B985" s="38">
        <f t="shared" si="16"/>
        <v>479</v>
      </c>
      <c r="C985" t="s">
        <v>815</v>
      </c>
    </row>
    <row r="986" spans="1:3">
      <c r="A986" s="38">
        <v>1446</v>
      </c>
      <c r="B986" s="38">
        <f t="shared" si="16"/>
        <v>480</v>
      </c>
      <c r="C986" t="s">
        <v>815</v>
      </c>
    </row>
    <row r="987" spans="1:3">
      <c r="A987" s="38">
        <v>1449</v>
      </c>
      <c r="B987" s="38">
        <f t="shared" si="16"/>
        <v>481</v>
      </c>
      <c r="C987" t="s">
        <v>815</v>
      </c>
    </row>
    <row r="988" spans="1:3">
      <c r="A988" s="38">
        <v>1452</v>
      </c>
      <c r="B988" s="38">
        <f t="shared" si="16"/>
        <v>482</v>
      </c>
      <c r="C988" t="s">
        <v>815</v>
      </c>
    </row>
    <row r="989" spans="1:3">
      <c r="A989" s="38">
        <v>1467</v>
      </c>
      <c r="B989" s="38">
        <f t="shared" si="16"/>
        <v>487</v>
      </c>
      <c r="C989" t="s">
        <v>815</v>
      </c>
    </row>
    <row r="990" spans="1:3">
      <c r="A990" s="38">
        <v>1470</v>
      </c>
      <c r="B990" s="38">
        <f t="shared" si="16"/>
        <v>488</v>
      </c>
      <c r="C990" t="s">
        <v>815</v>
      </c>
    </row>
    <row r="991" spans="1:3">
      <c r="A991" s="38">
        <v>1473</v>
      </c>
      <c r="B991" s="38">
        <f t="shared" si="16"/>
        <v>489</v>
      </c>
      <c r="C991" t="s">
        <v>815</v>
      </c>
    </row>
    <row r="992" spans="1:3">
      <c r="A992" s="38">
        <v>1476</v>
      </c>
      <c r="B992" s="38">
        <f t="shared" si="16"/>
        <v>490</v>
      </c>
      <c r="C992" t="s">
        <v>815</v>
      </c>
    </row>
    <row r="993" spans="1:3">
      <c r="A993" s="38">
        <v>1479</v>
      </c>
      <c r="B993" s="38">
        <f t="shared" si="16"/>
        <v>491</v>
      </c>
      <c r="C993" t="s">
        <v>815</v>
      </c>
    </row>
    <row r="994" spans="1:3">
      <c r="A994" s="38">
        <v>1482</v>
      </c>
      <c r="B994" s="38">
        <f t="shared" si="16"/>
        <v>492</v>
      </c>
      <c r="C994" t="s">
        <v>815</v>
      </c>
    </row>
    <row r="995" spans="1:3">
      <c r="A995" s="38">
        <v>1488</v>
      </c>
      <c r="B995" s="38">
        <f t="shared" si="16"/>
        <v>494</v>
      </c>
      <c r="C995" t="s">
        <v>815</v>
      </c>
    </row>
    <row r="996" spans="1:3">
      <c r="A996" s="38">
        <v>1491</v>
      </c>
      <c r="B996" s="38">
        <f t="shared" si="16"/>
        <v>495</v>
      </c>
      <c r="C996" t="s">
        <v>815</v>
      </c>
    </row>
    <row r="997" spans="1:3">
      <c r="A997" s="38">
        <v>3</v>
      </c>
      <c r="C997" t="s">
        <v>1030</v>
      </c>
    </row>
    <row r="998" spans="1:3">
      <c r="A998" s="38">
        <v>6</v>
      </c>
      <c r="C998" t="s">
        <v>1030</v>
      </c>
    </row>
    <row r="999" spans="1:3">
      <c r="A999" s="38">
        <v>1497</v>
      </c>
      <c r="B999" s="38">
        <f>A999/3-2</f>
        <v>497</v>
      </c>
      <c r="C999" t="s">
        <v>1030</v>
      </c>
    </row>
    <row r="1000" spans="1:3">
      <c r="A1000" s="38">
        <v>4</v>
      </c>
    </row>
    <row r="1001" spans="1:3">
      <c r="A1001" s="38">
        <v>7</v>
      </c>
    </row>
    <row r="1002" spans="1:3">
      <c r="A1002" s="38">
        <v>10</v>
      </c>
      <c r="B1002" s="38">
        <f t="shared" ref="B1002:B1065" si="17">A1002/3-2</f>
        <v>1.3333333333333335</v>
      </c>
    </row>
    <row r="1003" spans="1:3">
      <c r="A1003" s="38">
        <v>13</v>
      </c>
      <c r="B1003" s="38">
        <f t="shared" si="17"/>
        <v>2.333333333333333</v>
      </c>
    </row>
    <row r="1004" spans="1:3">
      <c r="A1004" s="38">
        <v>16</v>
      </c>
      <c r="B1004" s="38">
        <f t="shared" si="17"/>
        <v>3.333333333333333</v>
      </c>
    </row>
    <row r="1005" spans="1:3">
      <c r="A1005" s="38">
        <v>19</v>
      </c>
      <c r="B1005" s="38">
        <f t="shared" si="17"/>
        <v>4.333333333333333</v>
      </c>
    </row>
    <row r="1006" spans="1:3">
      <c r="A1006" s="38">
        <v>22</v>
      </c>
      <c r="B1006" s="38">
        <f t="shared" si="17"/>
        <v>5.333333333333333</v>
      </c>
    </row>
    <row r="1007" spans="1:3">
      <c r="A1007" s="38">
        <v>25</v>
      </c>
      <c r="B1007" s="38">
        <f t="shared" si="17"/>
        <v>6.3333333333333339</v>
      </c>
    </row>
    <row r="1008" spans="1:3">
      <c r="A1008" s="38">
        <v>28</v>
      </c>
      <c r="B1008" s="38">
        <f t="shared" si="17"/>
        <v>7.3333333333333339</v>
      </c>
    </row>
    <row r="1009" spans="1:2">
      <c r="A1009" s="38">
        <v>31</v>
      </c>
      <c r="B1009" s="38">
        <f t="shared" si="17"/>
        <v>8.3333333333333339</v>
      </c>
    </row>
    <row r="1010" spans="1:2">
      <c r="A1010" s="38">
        <v>34</v>
      </c>
      <c r="B1010" s="38">
        <f t="shared" si="17"/>
        <v>9.3333333333333339</v>
      </c>
    </row>
    <row r="1011" spans="1:2">
      <c r="A1011" s="38">
        <v>37</v>
      </c>
      <c r="B1011" s="38">
        <f t="shared" si="17"/>
        <v>10.333333333333334</v>
      </c>
    </row>
    <row r="1012" spans="1:2">
      <c r="A1012" s="38">
        <v>40</v>
      </c>
      <c r="B1012" s="38">
        <f t="shared" si="17"/>
        <v>11.333333333333334</v>
      </c>
    </row>
    <row r="1013" spans="1:2">
      <c r="A1013" s="38">
        <v>43</v>
      </c>
      <c r="B1013" s="38">
        <f t="shared" si="17"/>
        <v>12.333333333333334</v>
      </c>
    </row>
    <row r="1014" spans="1:2">
      <c r="A1014" s="38">
        <v>46</v>
      </c>
      <c r="B1014" s="38">
        <f t="shared" si="17"/>
        <v>13.333333333333334</v>
      </c>
    </row>
    <row r="1015" spans="1:2">
      <c r="A1015" s="38">
        <v>49</v>
      </c>
      <c r="B1015" s="38">
        <f t="shared" si="17"/>
        <v>14.333333333333332</v>
      </c>
    </row>
    <row r="1016" spans="1:2">
      <c r="A1016" s="38">
        <v>52</v>
      </c>
      <c r="B1016" s="38">
        <f t="shared" si="17"/>
        <v>15.333333333333332</v>
      </c>
    </row>
    <row r="1017" spans="1:2">
      <c r="A1017" s="38">
        <v>55</v>
      </c>
      <c r="B1017" s="38">
        <f t="shared" si="17"/>
        <v>16.333333333333332</v>
      </c>
    </row>
    <row r="1018" spans="1:2">
      <c r="A1018" s="38">
        <v>58</v>
      </c>
      <c r="B1018" s="38">
        <f t="shared" si="17"/>
        <v>17.333333333333332</v>
      </c>
    </row>
    <row r="1019" spans="1:2">
      <c r="A1019" s="38">
        <v>61</v>
      </c>
      <c r="B1019" s="38">
        <f t="shared" si="17"/>
        <v>18.333333333333332</v>
      </c>
    </row>
    <row r="1020" spans="1:2">
      <c r="A1020" s="38">
        <v>64</v>
      </c>
      <c r="B1020" s="38">
        <f t="shared" si="17"/>
        <v>19.333333333333332</v>
      </c>
    </row>
    <row r="1021" spans="1:2">
      <c r="A1021" s="38">
        <v>67</v>
      </c>
      <c r="B1021" s="38">
        <f t="shared" si="17"/>
        <v>20.333333333333332</v>
      </c>
    </row>
    <row r="1022" spans="1:2">
      <c r="A1022" s="38">
        <v>70</v>
      </c>
      <c r="B1022" s="38">
        <f t="shared" si="17"/>
        <v>21.333333333333332</v>
      </c>
    </row>
    <row r="1023" spans="1:2">
      <c r="A1023" s="38">
        <v>73</v>
      </c>
      <c r="B1023" s="38">
        <f t="shared" si="17"/>
        <v>22.333333333333332</v>
      </c>
    </row>
    <row r="1024" spans="1:2">
      <c r="A1024" s="38">
        <v>76</v>
      </c>
      <c r="B1024" s="38">
        <f t="shared" si="17"/>
        <v>23.333333333333332</v>
      </c>
    </row>
    <row r="1025" spans="1:2">
      <c r="A1025" s="38">
        <v>79</v>
      </c>
      <c r="B1025" s="38">
        <f t="shared" si="17"/>
        <v>24.333333333333332</v>
      </c>
    </row>
    <row r="1026" spans="1:2">
      <c r="A1026" s="38">
        <v>82</v>
      </c>
      <c r="B1026" s="38">
        <f t="shared" si="17"/>
        <v>25.333333333333332</v>
      </c>
    </row>
    <row r="1027" spans="1:2">
      <c r="A1027" s="38">
        <v>85</v>
      </c>
      <c r="B1027" s="38">
        <f t="shared" si="17"/>
        <v>26.333333333333332</v>
      </c>
    </row>
    <row r="1028" spans="1:2">
      <c r="A1028" s="38">
        <v>88</v>
      </c>
      <c r="B1028" s="38">
        <f t="shared" si="17"/>
        <v>27.333333333333332</v>
      </c>
    </row>
    <row r="1029" spans="1:2">
      <c r="A1029" s="38">
        <v>91</v>
      </c>
      <c r="B1029" s="38">
        <f t="shared" si="17"/>
        <v>28.333333333333332</v>
      </c>
    </row>
    <row r="1030" spans="1:2">
      <c r="A1030" s="38">
        <v>94</v>
      </c>
      <c r="B1030" s="38">
        <f t="shared" si="17"/>
        <v>29.333333333333332</v>
      </c>
    </row>
    <row r="1031" spans="1:2">
      <c r="A1031" s="38">
        <v>97</v>
      </c>
      <c r="B1031" s="38">
        <f t="shared" si="17"/>
        <v>30.333333333333336</v>
      </c>
    </row>
    <row r="1032" spans="1:2">
      <c r="A1032" s="38">
        <v>100</v>
      </c>
      <c r="B1032" s="38">
        <f t="shared" si="17"/>
        <v>31.333333333333336</v>
      </c>
    </row>
    <row r="1033" spans="1:2">
      <c r="A1033" s="38">
        <v>103</v>
      </c>
      <c r="B1033" s="38">
        <f t="shared" si="17"/>
        <v>32.333333333333336</v>
      </c>
    </row>
    <row r="1034" spans="1:2">
      <c r="A1034" s="38">
        <v>106</v>
      </c>
      <c r="B1034" s="38">
        <f t="shared" si="17"/>
        <v>33.333333333333336</v>
      </c>
    </row>
    <row r="1035" spans="1:2">
      <c r="A1035" s="38">
        <v>109</v>
      </c>
      <c r="B1035" s="38">
        <f t="shared" si="17"/>
        <v>34.333333333333336</v>
      </c>
    </row>
    <row r="1036" spans="1:2">
      <c r="A1036" s="38">
        <v>112</v>
      </c>
      <c r="B1036" s="38">
        <f t="shared" si="17"/>
        <v>35.333333333333336</v>
      </c>
    </row>
    <row r="1037" spans="1:2">
      <c r="A1037" s="38">
        <v>115</v>
      </c>
      <c r="B1037" s="38">
        <f t="shared" si="17"/>
        <v>36.333333333333336</v>
      </c>
    </row>
    <row r="1038" spans="1:2">
      <c r="A1038" s="38">
        <v>118</v>
      </c>
      <c r="B1038" s="38">
        <f t="shared" si="17"/>
        <v>37.333333333333336</v>
      </c>
    </row>
    <row r="1039" spans="1:2">
      <c r="A1039" s="38">
        <v>121</v>
      </c>
      <c r="B1039" s="38">
        <f t="shared" si="17"/>
        <v>38.333333333333336</v>
      </c>
    </row>
    <row r="1040" spans="1:2">
      <c r="A1040" s="38">
        <v>124</v>
      </c>
      <c r="B1040" s="38">
        <f t="shared" si="17"/>
        <v>39.333333333333336</v>
      </c>
    </row>
    <row r="1041" spans="1:2">
      <c r="A1041" s="38">
        <v>127</v>
      </c>
      <c r="B1041" s="38">
        <f t="shared" si="17"/>
        <v>40.333333333333336</v>
      </c>
    </row>
    <row r="1042" spans="1:2">
      <c r="A1042" s="38">
        <v>130</v>
      </c>
      <c r="B1042" s="38">
        <f t="shared" si="17"/>
        <v>41.333333333333336</v>
      </c>
    </row>
    <row r="1043" spans="1:2">
      <c r="A1043" s="38">
        <v>133</v>
      </c>
      <c r="B1043" s="38">
        <f t="shared" si="17"/>
        <v>42.333333333333336</v>
      </c>
    </row>
    <row r="1044" spans="1:2">
      <c r="A1044" s="38">
        <v>136</v>
      </c>
      <c r="B1044" s="38">
        <f t="shared" si="17"/>
        <v>43.333333333333336</v>
      </c>
    </row>
    <row r="1045" spans="1:2">
      <c r="A1045" s="38">
        <v>139</v>
      </c>
      <c r="B1045" s="38">
        <f t="shared" si="17"/>
        <v>44.333333333333336</v>
      </c>
    </row>
    <row r="1046" spans="1:2">
      <c r="A1046" s="38">
        <v>142</v>
      </c>
      <c r="B1046" s="38">
        <f t="shared" si="17"/>
        <v>45.333333333333336</v>
      </c>
    </row>
    <row r="1047" spans="1:2">
      <c r="A1047" s="38">
        <v>145</v>
      </c>
      <c r="B1047" s="38">
        <f t="shared" si="17"/>
        <v>46.333333333333336</v>
      </c>
    </row>
    <row r="1048" spans="1:2">
      <c r="A1048" s="38">
        <v>148</v>
      </c>
      <c r="B1048" s="38">
        <f t="shared" si="17"/>
        <v>47.333333333333336</v>
      </c>
    </row>
    <row r="1049" spans="1:2">
      <c r="A1049" s="38">
        <v>151</v>
      </c>
      <c r="B1049" s="38">
        <f t="shared" si="17"/>
        <v>48.333333333333336</v>
      </c>
    </row>
    <row r="1050" spans="1:2">
      <c r="A1050" s="38">
        <v>154</v>
      </c>
      <c r="B1050" s="38">
        <f t="shared" si="17"/>
        <v>49.333333333333336</v>
      </c>
    </row>
    <row r="1051" spans="1:2">
      <c r="A1051" s="38">
        <v>157</v>
      </c>
      <c r="B1051" s="38">
        <f t="shared" si="17"/>
        <v>50.333333333333336</v>
      </c>
    </row>
    <row r="1052" spans="1:2">
      <c r="A1052" s="38">
        <v>160</v>
      </c>
      <c r="B1052" s="38">
        <f t="shared" si="17"/>
        <v>51.333333333333336</v>
      </c>
    </row>
    <row r="1053" spans="1:2">
      <c r="A1053" s="38">
        <v>163</v>
      </c>
      <c r="B1053" s="38">
        <f t="shared" si="17"/>
        <v>52.333333333333336</v>
      </c>
    </row>
    <row r="1054" spans="1:2">
      <c r="A1054" s="38">
        <v>166</v>
      </c>
      <c r="B1054" s="38">
        <f t="shared" si="17"/>
        <v>53.333333333333336</v>
      </c>
    </row>
    <row r="1055" spans="1:2">
      <c r="A1055" s="38">
        <v>169</v>
      </c>
      <c r="B1055" s="38">
        <f t="shared" si="17"/>
        <v>54.333333333333336</v>
      </c>
    </row>
    <row r="1056" spans="1:2">
      <c r="A1056" s="38">
        <v>172</v>
      </c>
      <c r="B1056" s="38">
        <f t="shared" si="17"/>
        <v>55.333333333333336</v>
      </c>
    </row>
    <row r="1057" spans="1:2">
      <c r="A1057" s="38">
        <v>175</v>
      </c>
      <c r="B1057" s="38">
        <f t="shared" si="17"/>
        <v>56.333333333333336</v>
      </c>
    </row>
    <row r="1058" spans="1:2">
      <c r="A1058" s="38">
        <v>178</v>
      </c>
      <c r="B1058" s="38">
        <f t="shared" si="17"/>
        <v>57.333333333333336</v>
      </c>
    </row>
    <row r="1059" spans="1:2">
      <c r="A1059" s="38">
        <v>181</v>
      </c>
      <c r="B1059" s="38">
        <f t="shared" si="17"/>
        <v>58.333333333333336</v>
      </c>
    </row>
    <row r="1060" spans="1:2">
      <c r="A1060" s="38">
        <v>184</v>
      </c>
      <c r="B1060" s="38">
        <f t="shared" si="17"/>
        <v>59.333333333333336</v>
      </c>
    </row>
    <row r="1061" spans="1:2">
      <c r="A1061" s="38">
        <v>187</v>
      </c>
      <c r="B1061" s="38">
        <f t="shared" si="17"/>
        <v>60.333333333333336</v>
      </c>
    </row>
    <row r="1062" spans="1:2">
      <c r="A1062" s="38">
        <v>190</v>
      </c>
      <c r="B1062" s="38">
        <f t="shared" si="17"/>
        <v>61.333333333333336</v>
      </c>
    </row>
    <row r="1063" spans="1:2">
      <c r="A1063" s="38">
        <v>193</v>
      </c>
      <c r="B1063" s="38">
        <f t="shared" si="17"/>
        <v>62.333333333333329</v>
      </c>
    </row>
    <row r="1064" spans="1:2">
      <c r="A1064" s="38">
        <v>196</v>
      </c>
      <c r="B1064" s="38">
        <f t="shared" si="17"/>
        <v>63.333333333333329</v>
      </c>
    </row>
    <row r="1065" spans="1:2">
      <c r="A1065" s="38">
        <v>199</v>
      </c>
      <c r="B1065" s="38">
        <f t="shared" si="17"/>
        <v>64.333333333333329</v>
      </c>
    </row>
    <row r="1066" spans="1:2">
      <c r="A1066" s="38">
        <v>202</v>
      </c>
      <c r="B1066" s="38">
        <f t="shared" ref="B1066:B1129" si="18">A1066/3-2</f>
        <v>65.333333333333329</v>
      </c>
    </row>
    <row r="1067" spans="1:2">
      <c r="A1067" s="38">
        <v>205</v>
      </c>
      <c r="B1067" s="38">
        <f t="shared" si="18"/>
        <v>66.333333333333329</v>
      </c>
    </row>
    <row r="1068" spans="1:2">
      <c r="A1068" s="38">
        <v>208</v>
      </c>
      <c r="B1068" s="38">
        <f t="shared" si="18"/>
        <v>67.333333333333329</v>
      </c>
    </row>
    <row r="1069" spans="1:2">
      <c r="A1069" s="38">
        <v>211</v>
      </c>
      <c r="B1069" s="38">
        <f t="shared" si="18"/>
        <v>68.333333333333329</v>
      </c>
    </row>
    <row r="1070" spans="1:2">
      <c r="A1070" s="38">
        <v>214</v>
      </c>
      <c r="B1070" s="38">
        <f t="shared" si="18"/>
        <v>69.333333333333329</v>
      </c>
    </row>
    <row r="1071" spans="1:2">
      <c r="A1071" s="38">
        <v>217</v>
      </c>
      <c r="B1071" s="38">
        <f t="shared" si="18"/>
        <v>70.333333333333329</v>
      </c>
    </row>
    <row r="1072" spans="1:2">
      <c r="A1072" s="38">
        <v>220</v>
      </c>
      <c r="B1072" s="38">
        <f t="shared" si="18"/>
        <v>71.333333333333329</v>
      </c>
    </row>
    <row r="1073" spans="1:2">
      <c r="A1073" s="38">
        <v>223</v>
      </c>
      <c r="B1073" s="38">
        <f t="shared" si="18"/>
        <v>72.333333333333329</v>
      </c>
    </row>
    <row r="1074" spans="1:2">
      <c r="A1074" s="38">
        <v>226</v>
      </c>
      <c r="B1074" s="38">
        <f t="shared" si="18"/>
        <v>73.333333333333329</v>
      </c>
    </row>
    <row r="1075" spans="1:2">
      <c r="A1075" s="38">
        <v>229</v>
      </c>
      <c r="B1075" s="38">
        <f t="shared" si="18"/>
        <v>74.333333333333329</v>
      </c>
    </row>
    <row r="1076" spans="1:2">
      <c r="A1076" s="38">
        <v>232</v>
      </c>
      <c r="B1076" s="38">
        <f t="shared" si="18"/>
        <v>75.333333333333329</v>
      </c>
    </row>
    <row r="1077" spans="1:2">
      <c r="A1077" s="38">
        <v>235</v>
      </c>
      <c r="B1077" s="38">
        <f t="shared" si="18"/>
        <v>76.333333333333329</v>
      </c>
    </row>
    <row r="1078" spans="1:2">
      <c r="A1078" s="38">
        <v>238</v>
      </c>
      <c r="B1078" s="38">
        <f t="shared" si="18"/>
        <v>77.333333333333329</v>
      </c>
    </row>
    <row r="1079" spans="1:2">
      <c r="A1079" s="38">
        <v>241</v>
      </c>
      <c r="B1079" s="38">
        <f t="shared" si="18"/>
        <v>78.333333333333329</v>
      </c>
    </row>
    <row r="1080" spans="1:2">
      <c r="A1080" s="38">
        <v>244</v>
      </c>
      <c r="B1080" s="38">
        <f t="shared" si="18"/>
        <v>79.333333333333329</v>
      </c>
    </row>
    <row r="1081" spans="1:2">
      <c r="A1081" s="38">
        <v>247</v>
      </c>
      <c r="B1081" s="38">
        <f t="shared" si="18"/>
        <v>80.333333333333329</v>
      </c>
    </row>
    <row r="1082" spans="1:2">
      <c r="A1082" s="38">
        <v>250</v>
      </c>
      <c r="B1082" s="38">
        <f t="shared" si="18"/>
        <v>81.333333333333329</v>
      </c>
    </row>
    <row r="1083" spans="1:2">
      <c r="A1083" s="38">
        <v>253</v>
      </c>
      <c r="B1083" s="38">
        <f t="shared" si="18"/>
        <v>82.333333333333329</v>
      </c>
    </row>
    <row r="1084" spans="1:2">
      <c r="A1084" s="38">
        <v>256</v>
      </c>
      <c r="B1084" s="38">
        <f t="shared" si="18"/>
        <v>83.333333333333329</v>
      </c>
    </row>
    <row r="1085" spans="1:2">
      <c r="A1085" s="38">
        <v>259</v>
      </c>
      <c r="B1085" s="38">
        <f t="shared" si="18"/>
        <v>84.333333333333329</v>
      </c>
    </row>
    <row r="1086" spans="1:2">
      <c r="A1086" s="38">
        <v>262</v>
      </c>
      <c r="B1086" s="38">
        <f t="shared" si="18"/>
        <v>85.333333333333329</v>
      </c>
    </row>
    <row r="1087" spans="1:2">
      <c r="A1087" s="38">
        <v>265</v>
      </c>
      <c r="B1087" s="38">
        <f t="shared" si="18"/>
        <v>86.333333333333329</v>
      </c>
    </row>
    <row r="1088" spans="1:2">
      <c r="A1088" s="38">
        <v>268</v>
      </c>
      <c r="B1088" s="38">
        <f t="shared" si="18"/>
        <v>87.333333333333329</v>
      </c>
    </row>
    <row r="1089" spans="1:2">
      <c r="A1089" s="38">
        <v>271</v>
      </c>
      <c r="B1089" s="38">
        <f t="shared" si="18"/>
        <v>88.333333333333329</v>
      </c>
    </row>
    <row r="1090" spans="1:2">
      <c r="A1090" s="38">
        <v>274</v>
      </c>
      <c r="B1090" s="38">
        <f t="shared" si="18"/>
        <v>89.333333333333329</v>
      </c>
    </row>
    <row r="1091" spans="1:2">
      <c r="A1091" s="38">
        <v>277</v>
      </c>
      <c r="B1091" s="38">
        <f t="shared" si="18"/>
        <v>90.333333333333329</v>
      </c>
    </row>
    <row r="1092" spans="1:2">
      <c r="A1092" s="38">
        <v>280</v>
      </c>
      <c r="B1092" s="38">
        <f t="shared" si="18"/>
        <v>91.333333333333329</v>
      </c>
    </row>
    <row r="1093" spans="1:2">
      <c r="A1093" s="38">
        <v>283</v>
      </c>
      <c r="B1093" s="38">
        <f t="shared" si="18"/>
        <v>92.333333333333329</v>
      </c>
    </row>
    <row r="1094" spans="1:2">
      <c r="A1094" s="38">
        <v>286</v>
      </c>
      <c r="B1094" s="38">
        <f t="shared" si="18"/>
        <v>93.333333333333329</v>
      </c>
    </row>
    <row r="1095" spans="1:2">
      <c r="A1095" s="38">
        <v>289</v>
      </c>
      <c r="B1095" s="38">
        <f t="shared" si="18"/>
        <v>94.333333333333329</v>
      </c>
    </row>
    <row r="1096" spans="1:2">
      <c r="A1096" s="38">
        <v>292</v>
      </c>
      <c r="B1096" s="38">
        <f t="shared" si="18"/>
        <v>95.333333333333329</v>
      </c>
    </row>
    <row r="1097" spans="1:2">
      <c r="A1097" s="38">
        <v>295</v>
      </c>
      <c r="B1097" s="38">
        <f t="shared" si="18"/>
        <v>96.333333333333329</v>
      </c>
    </row>
    <row r="1098" spans="1:2">
      <c r="A1098" s="38">
        <v>298</v>
      </c>
      <c r="B1098" s="38">
        <f t="shared" si="18"/>
        <v>97.333333333333329</v>
      </c>
    </row>
    <row r="1099" spans="1:2">
      <c r="A1099" s="38">
        <v>301</v>
      </c>
      <c r="B1099" s="38">
        <f t="shared" si="18"/>
        <v>98.333333333333329</v>
      </c>
    </row>
    <row r="1100" spans="1:2">
      <c r="A1100" s="38">
        <v>304</v>
      </c>
      <c r="B1100" s="38">
        <f t="shared" si="18"/>
        <v>99.333333333333329</v>
      </c>
    </row>
    <row r="1101" spans="1:2">
      <c r="A1101" s="38">
        <v>307</v>
      </c>
      <c r="B1101" s="38">
        <f t="shared" si="18"/>
        <v>100.33333333333333</v>
      </c>
    </row>
    <row r="1102" spans="1:2">
      <c r="A1102" s="38">
        <v>310</v>
      </c>
      <c r="B1102" s="38">
        <f t="shared" si="18"/>
        <v>101.33333333333333</v>
      </c>
    </row>
    <row r="1103" spans="1:2">
      <c r="A1103" s="38">
        <v>313</v>
      </c>
      <c r="B1103" s="38">
        <f t="shared" si="18"/>
        <v>102.33333333333333</v>
      </c>
    </row>
    <row r="1104" spans="1:2">
      <c r="A1104" s="38">
        <v>316</v>
      </c>
      <c r="B1104" s="38">
        <f t="shared" si="18"/>
        <v>103.33333333333333</v>
      </c>
    </row>
    <row r="1105" spans="1:2">
      <c r="A1105" s="38">
        <v>319</v>
      </c>
      <c r="B1105" s="38">
        <f t="shared" si="18"/>
        <v>104.33333333333333</v>
      </c>
    </row>
    <row r="1106" spans="1:2">
      <c r="A1106" s="38">
        <v>322</v>
      </c>
      <c r="B1106" s="38">
        <f t="shared" si="18"/>
        <v>105.33333333333333</v>
      </c>
    </row>
    <row r="1107" spans="1:2">
      <c r="A1107" s="38">
        <v>325</v>
      </c>
      <c r="B1107" s="38">
        <f t="shared" si="18"/>
        <v>106.33333333333333</v>
      </c>
    </row>
    <row r="1108" spans="1:2">
      <c r="A1108" s="38">
        <v>328</v>
      </c>
      <c r="B1108" s="38">
        <f t="shared" si="18"/>
        <v>107.33333333333333</v>
      </c>
    </row>
    <row r="1109" spans="1:2">
      <c r="A1109" s="38">
        <v>331</v>
      </c>
      <c r="B1109" s="38">
        <f t="shared" si="18"/>
        <v>108.33333333333333</v>
      </c>
    </row>
    <row r="1110" spans="1:2">
      <c r="A1110" s="38">
        <v>334</v>
      </c>
      <c r="B1110" s="38">
        <f t="shared" si="18"/>
        <v>109.33333333333333</v>
      </c>
    </row>
    <row r="1111" spans="1:2">
      <c r="A1111" s="38">
        <v>337</v>
      </c>
      <c r="B1111" s="38">
        <f t="shared" si="18"/>
        <v>110.33333333333333</v>
      </c>
    </row>
    <row r="1112" spans="1:2">
      <c r="A1112" s="38">
        <v>340</v>
      </c>
      <c r="B1112" s="38">
        <f t="shared" si="18"/>
        <v>111.33333333333333</v>
      </c>
    </row>
    <row r="1113" spans="1:2">
      <c r="A1113" s="38">
        <v>343</v>
      </c>
      <c r="B1113" s="38">
        <f t="shared" si="18"/>
        <v>112.33333333333333</v>
      </c>
    </row>
    <row r="1114" spans="1:2">
      <c r="A1114" s="38">
        <v>346</v>
      </c>
      <c r="B1114" s="38">
        <f t="shared" si="18"/>
        <v>113.33333333333333</v>
      </c>
    </row>
    <row r="1115" spans="1:2">
      <c r="A1115" s="38">
        <v>349</v>
      </c>
      <c r="B1115" s="38">
        <f t="shared" si="18"/>
        <v>114.33333333333333</v>
      </c>
    </row>
    <row r="1116" spans="1:2">
      <c r="A1116" s="38">
        <v>352</v>
      </c>
      <c r="B1116" s="38">
        <f t="shared" si="18"/>
        <v>115.33333333333333</v>
      </c>
    </row>
    <row r="1117" spans="1:2">
      <c r="A1117" s="38">
        <v>355</v>
      </c>
      <c r="B1117" s="38">
        <f t="shared" si="18"/>
        <v>116.33333333333333</v>
      </c>
    </row>
    <row r="1118" spans="1:2">
      <c r="A1118" s="38">
        <v>358</v>
      </c>
      <c r="B1118" s="38">
        <f t="shared" si="18"/>
        <v>117.33333333333333</v>
      </c>
    </row>
    <row r="1119" spans="1:2">
      <c r="A1119" s="38">
        <v>361</v>
      </c>
      <c r="B1119" s="38">
        <f t="shared" si="18"/>
        <v>118.33333333333333</v>
      </c>
    </row>
    <row r="1120" spans="1:2">
      <c r="A1120" s="38">
        <v>364</v>
      </c>
      <c r="B1120" s="38">
        <f t="shared" si="18"/>
        <v>119.33333333333333</v>
      </c>
    </row>
    <row r="1121" spans="1:2">
      <c r="A1121" s="38">
        <v>367</v>
      </c>
      <c r="B1121" s="38">
        <f t="shared" si="18"/>
        <v>120.33333333333333</v>
      </c>
    </row>
    <row r="1122" spans="1:2">
      <c r="A1122" s="38">
        <v>370</v>
      </c>
      <c r="B1122" s="38">
        <f t="shared" si="18"/>
        <v>121.33333333333333</v>
      </c>
    </row>
    <row r="1123" spans="1:2">
      <c r="A1123" s="38">
        <v>373</v>
      </c>
      <c r="B1123" s="38">
        <f t="shared" si="18"/>
        <v>122.33333333333333</v>
      </c>
    </row>
    <row r="1124" spans="1:2">
      <c r="A1124" s="38">
        <v>376</v>
      </c>
      <c r="B1124" s="38">
        <f t="shared" si="18"/>
        <v>123.33333333333333</v>
      </c>
    </row>
    <row r="1125" spans="1:2">
      <c r="A1125" s="38">
        <v>379</v>
      </c>
      <c r="B1125" s="38">
        <f t="shared" si="18"/>
        <v>124.33333333333333</v>
      </c>
    </row>
    <row r="1126" spans="1:2">
      <c r="A1126" s="38">
        <v>382</v>
      </c>
      <c r="B1126" s="38">
        <f t="shared" si="18"/>
        <v>125.33333333333333</v>
      </c>
    </row>
    <row r="1127" spans="1:2">
      <c r="A1127" s="38">
        <v>385</v>
      </c>
      <c r="B1127" s="38">
        <f t="shared" si="18"/>
        <v>126.33333333333334</v>
      </c>
    </row>
    <row r="1128" spans="1:2">
      <c r="A1128" s="38">
        <v>388</v>
      </c>
      <c r="B1128" s="38">
        <f t="shared" si="18"/>
        <v>127.33333333333334</v>
      </c>
    </row>
    <row r="1129" spans="1:2">
      <c r="A1129" s="38">
        <v>391</v>
      </c>
      <c r="B1129" s="38">
        <f t="shared" si="18"/>
        <v>128.33333333333334</v>
      </c>
    </row>
    <row r="1130" spans="1:2">
      <c r="A1130" s="38">
        <v>394</v>
      </c>
      <c r="B1130" s="38">
        <f t="shared" ref="B1130:B1193" si="19">A1130/3-2</f>
        <v>129.33333333333334</v>
      </c>
    </row>
    <row r="1131" spans="1:2">
      <c r="A1131" s="38">
        <v>397</v>
      </c>
      <c r="B1131" s="38">
        <f t="shared" si="19"/>
        <v>130.33333333333334</v>
      </c>
    </row>
    <row r="1132" spans="1:2">
      <c r="A1132" s="38">
        <v>400</v>
      </c>
      <c r="B1132" s="38">
        <f t="shared" si="19"/>
        <v>131.33333333333334</v>
      </c>
    </row>
    <row r="1133" spans="1:2">
      <c r="A1133" s="38">
        <v>403</v>
      </c>
      <c r="B1133" s="38">
        <f t="shared" si="19"/>
        <v>132.33333333333334</v>
      </c>
    </row>
    <row r="1134" spans="1:2">
      <c r="A1134" s="38">
        <v>406</v>
      </c>
      <c r="B1134" s="38">
        <f t="shared" si="19"/>
        <v>133.33333333333334</v>
      </c>
    </row>
    <row r="1135" spans="1:2">
      <c r="A1135" s="38">
        <v>409</v>
      </c>
      <c r="B1135" s="38">
        <f t="shared" si="19"/>
        <v>134.33333333333334</v>
      </c>
    </row>
    <row r="1136" spans="1:2">
      <c r="A1136" s="38">
        <v>412</v>
      </c>
      <c r="B1136" s="38">
        <f t="shared" si="19"/>
        <v>135.33333333333334</v>
      </c>
    </row>
    <row r="1137" spans="1:2">
      <c r="A1137" s="38">
        <v>415</v>
      </c>
      <c r="B1137" s="38">
        <f t="shared" si="19"/>
        <v>136.33333333333334</v>
      </c>
    </row>
    <row r="1138" spans="1:2">
      <c r="A1138" s="38">
        <v>418</v>
      </c>
      <c r="B1138" s="38">
        <f t="shared" si="19"/>
        <v>137.33333333333334</v>
      </c>
    </row>
    <row r="1139" spans="1:2">
      <c r="A1139" s="38">
        <v>421</v>
      </c>
      <c r="B1139" s="38">
        <f t="shared" si="19"/>
        <v>138.33333333333334</v>
      </c>
    </row>
    <row r="1140" spans="1:2">
      <c r="A1140" s="38">
        <v>424</v>
      </c>
      <c r="B1140" s="38">
        <f t="shared" si="19"/>
        <v>139.33333333333334</v>
      </c>
    </row>
    <row r="1141" spans="1:2">
      <c r="A1141" s="38">
        <v>427</v>
      </c>
      <c r="B1141" s="38">
        <f t="shared" si="19"/>
        <v>140.33333333333334</v>
      </c>
    </row>
    <row r="1142" spans="1:2">
      <c r="A1142" s="38">
        <v>430</v>
      </c>
      <c r="B1142" s="38">
        <f t="shared" si="19"/>
        <v>141.33333333333334</v>
      </c>
    </row>
    <row r="1143" spans="1:2">
      <c r="A1143" s="38">
        <v>433</v>
      </c>
      <c r="B1143" s="38">
        <f t="shared" si="19"/>
        <v>142.33333333333334</v>
      </c>
    </row>
    <row r="1144" spans="1:2">
      <c r="A1144" s="38">
        <v>436</v>
      </c>
      <c r="B1144" s="38">
        <f t="shared" si="19"/>
        <v>143.33333333333334</v>
      </c>
    </row>
    <row r="1145" spans="1:2">
      <c r="A1145" s="38">
        <v>439</v>
      </c>
      <c r="B1145" s="38">
        <f t="shared" si="19"/>
        <v>144.33333333333334</v>
      </c>
    </row>
    <row r="1146" spans="1:2">
      <c r="A1146" s="38">
        <v>442</v>
      </c>
      <c r="B1146" s="38">
        <f t="shared" si="19"/>
        <v>145.33333333333334</v>
      </c>
    </row>
    <row r="1147" spans="1:2">
      <c r="A1147" s="38">
        <v>445</v>
      </c>
      <c r="B1147" s="38">
        <f t="shared" si="19"/>
        <v>146.33333333333334</v>
      </c>
    </row>
    <row r="1148" spans="1:2">
      <c r="A1148" s="38">
        <v>448</v>
      </c>
      <c r="B1148" s="38">
        <f t="shared" si="19"/>
        <v>147.33333333333334</v>
      </c>
    </row>
    <row r="1149" spans="1:2">
      <c r="A1149" s="38">
        <v>451</v>
      </c>
      <c r="B1149" s="38">
        <f t="shared" si="19"/>
        <v>148.33333333333334</v>
      </c>
    </row>
    <row r="1150" spans="1:2">
      <c r="A1150" s="38">
        <v>454</v>
      </c>
      <c r="B1150" s="38">
        <f t="shared" si="19"/>
        <v>149.33333333333334</v>
      </c>
    </row>
    <row r="1151" spans="1:2">
      <c r="A1151" s="38">
        <v>457</v>
      </c>
      <c r="B1151" s="38">
        <f t="shared" si="19"/>
        <v>150.33333333333334</v>
      </c>
    </row>
    <row r="1152" spans="1:2">
      <c r="A1152" s="38">
        <v>460</v>
      </c>
      <c r="B1152" s="38">
        <f t="shared" si="19"/>
        <v>151.33333333333334</v>
      </c>
    </row>
    <row r="1153" spans="1:2">
      <c r="A1153" s="38">
        <v>463</v>
      </c>
      <c r="B1153" s="38">
        <f t="shared" si="19"/>
        <v>152.33333333333334</v>
      </c>
    </row>
    <row r="1154" spans="1:2">
      <c r="A1154" s="38">
        <v>466</v>
      </c>
      <c r="B1154" s="38">
        <f t="shared" si="19"/>
        <v>153.33333333333334</v>
      </c>
    </row>
    <row r="1155" spans="1:2">
      <c r="A1155" s="38">
        <v>469</v>
      </c>
      <c r="B1155" s="38">
        <f t="shared" si="19"/>
        <v>154.33333333333334</v>
      </c>
    </row>
    <row r="1156" spans="1:2">
      <c r="A1156" s="38">
        <v>472</v>
      </c>
      <c r="B1156" s="38">
        <f t="shared" si="19"/>
        <v>155.33333333333334</v>
      </c>
    </row>
    <row r="1157" spans="1:2">
      <c r="A1157" s="38">
        <v>475</v>
      </c>
      <c r="B1157" s="38">
        <f t="shared" si="19"/>
        <v>156.33333333333334</v>
      </c>
    </row>
    <row r="1158" spans="1:2">
      <c r="A1158" s="38">
        <v>478</v>
      </c>
      <c r="B1158" s="38">
        <f t="shared" si="19"/>
        <v>157.33333333333334</v>
      </c>
    </row>
    <row r="1159" spans="1:2">
      <c r="A1159" s="38">
        <v>481</v>
      </c>
      <c r="B1159" s="38">
        <f t="shared" si="19"/>
        <v>158.33333333333334</v>
      </c>
    </row>
    <row r="1160" spans="1:2">
      <c r="A1160" s="38">
        <v>484</v>
      </c>
      <c r="B1160" s="38">
        <f t="shared" si="19"/>
        <v>159.33333333333334</v>
      </c>
    </row>
    <row r="1161" spans="1:2">
      <c r="A1161" s="38">
        <v>487</v>
      </c>
      <c r="B1161" s="38">
        <f t="shared" si="19"/>
        <v>160.33333333333334</v>
      </c>
    </row>
    <row r="1162" spans="1:2">
      <c r="A1162" s="38">
        <v>490</v>
      </c>
      <c r="B1162" s="38">
        <f t="shared" si="19"/>
        <v>161.33333333333334</v>
      </c>
    </row>
    <row r="1163" spans="1:2">
      <c r="A1163" s="38">
        <v>493</v>
      </c>
      <c r="B1163" s="38">
        <f t="shared" si="19"/>
        <v>162.33333333333334</v>
      </c>
    </row>
    <row r="1164" spans="1:2">
      <c r="A1164" s="38">
        <v>496</v>
      </c>
      <c r="B1164" s="38">
        <f t="shared" si="19"/>
        <v>163.33333333333334</v>
      </c>
    </row>
    <row r="1165" spans="1:2">
      <c r="A1165" s="38">
        <v>499</v>
      </c>
      <c r="B1165" s="38">
        <f t="shared" si="19"/>
        <v>164.33333333333334</v>
      </c>
    </row>
    <row r="1166" spans="1:2">
      <c r="A1166" s="38">
        <v>502</v>
      </c>
      <c r="B1166" s="38">
        <f t="shared" si="19"/>
        <v>165.33333333333334</v>
      </c>
    </row>
    <row r="1167" spans="1:2">
      <c r="A1167" s="38">
        <v>505</v>
      </c>
      <c r="B1167" s="38">
        <f t="shared" si="19"/>
        <v>166.33333333333334</v>
      </c>
    </row>
    <row r="1168" spans="1:2">
      <c r="A1168" s="38">
        <v>508</v>
      </c>
      <c r="B1168" s="38">
        <f t="shared" si="19"/>
        <v>167.33333333333334</v>
      </c>
    </row>
    <row r="1169" spans="1:2">
      <c r="A1169" s="38">
        <v>511</v>
      </c>
      <c r="B1169" s="38">
        <f t="shared" si="19"/>
        <v>168.33333333333334</v>
      </c>
    </row>
    <row r="1170" spans="1:2">
      <c r="A1170" s="38">
        <v>514</v>
      </c>
      <c r="B1170" s="38">
        <f t="shared" si="19"/>
        <v>169.33333333333334</v>
      </c>
    </row>
    <row r="1171" spans="1:2">
      <c r="A1171" s="38">
        <v>517</v>
      </c>
      <c r="B1171" s="38">
        <f t="shared" si="19"/>
        <v>170.33333333333334</v>
      </c>
    </row>
    <row r="1172" spans="1:2">
      <c r="A1172" s="38">
        <v>520</v>
      </c>
      <c r="B1172" s="38">
        <f t="shared" si="19"/>
        <v>171.33333333333334</v>
      </c>
    </row>
    <row r="1173" spans="1:2">
      <c r="A1173" s="38">
        <v>523</v>
      </c>
      <c r="B1173" s="38">
        <f t="shared" si="19"/>
        <v>172.33333333333334</v>
      </c>
    </row>
    <row r="1174" spans="1:2">
      <c r="A1174" s="38">
        <v>526</v>
      </c>
      <c r="B1174" s="38">
        <f t="shared" si="19"/>
        <v>173.33333333333334</v>
      </c>
    </row>
    <row r="1175" spans="1:2">
      <c r="A1175" s="38">
        <v>529</v>
      </c>
      <c r="B1175" s="38">
        <f t="shared" si="19"/>
        <v>174.33333333333334</v>
      </c>
    </row>
    <row r="1176" spans="1:2">
      <c r="A1176" s="38">
        <v>532</v>
      </c>
      <c r="B1176" s="38">
        <f t="shared" si="19"/>
        <v>175.33333333333334</v>
      </c>
    </row>
    <row r="1177" spans="1:2">
      <c r="A1177" s="38">
        <v>535</v>
      </c>
      <c r="B1177" s="38">
        <f t="shared" si="19"/>
        <v>176.33333333333334</v>
      </c>
    </row>
    <row r="1178" spans="1:2">
      <c r="A1178" s="38">
        <v>538</v>
      </c>
      <c r="B1178" s="38">
        <f t="shared" si="19"/>
        <v>177.33333333333334</v>
      </c>
    </row>
    <row r="1179" spans="1:2">
      <c r="A1179" s="38">
        <v>541</v>
      </c>
      <c r="B1179" s="38">
        <f t="shared" si="19"/>
        <v>178.33333333333334</v>
      </c>
    </row>
    <row r="1180" spans="1:2">
      <c r="A1180" s="38">
        <v>544</v>
      </c>
      <c r="B1180" s="38">
        <f t="shared" si="19"/>
        <v>179.33333333333334</v>
      </c>
    </row>
    <row r="1181" spans="1:2">
      <c r="A1181" s="38">
        <v>547</v>
      </c>
      <c r="B1181" s="38">
        <f t="shared" si="19"/>
        <v>180.33333333333334</v>
      </c>
    </row>
    <row r="1182" spans="1:2">
      <c r="A1182" s="38">
        <v>550</v>
      </c>
      <c r="B1182" s="38">
        <f t="shared" si="19"/>
        <v>181.33333333333334</v>
      </c>
    </row>
    <row r="1183" spans="1:2">
      <c r="A1183" s="38">
        <v>553</v>
      </c>
      <c r="B1183" s="38">
        <f t="shared" si="19"/>
        <v>182.33333333333334</v>
      </c>
    </row>
    <row r="1184" spans="1:2">
      <c r="A1184" s="38">
        <v>556</v>
      </c>
      <c r="B1184" s="38">
        <f t="shared" si="19"/>
        <v>183.33333333333334</v>
      </c>
    </row>
    <row r="1185" spans="1:2">
      <c r="A1185" s="38">
        <v>559</v>
      </c>
      <c r="B1185" s="38">
        <f t="shared" si="19"/>
        <v>184.33333333333334</v>
      </c>
    </row>
    <row r="1186" spans="1:2">
      <c r="A1186" s="38">
        <v>562</v>
      </c>
      <c r="B1186" s="38">
        <f t="shared" si="19"/>
        <v>185.33333333333334</v>
      </c>
    </row>
    <row r="1187" spans="1:2">
      <c r="A1187" s="38">
        <v>565</v>
      </c>
      <c r="B1187" s="38">
        <f t="shared" si="19"/>
        <v>186.33333333333334</v>
      </c>
    </row>
    <row r="1188" spans="1:2">
      <c r="A1188" s="38">
        <v>568</v>
      </c>
      <c r="B1188" s="38">
        <f t="shared" si="19"/>
        <v>187.33333333333334</v>
      </c>
    </row>
    <row r="1189" spans="1:2">
      <c r="A1189" s="38">
        <v>571</v>
      </c>
      <c r="B1189" s="38">
        <f t="shared" si="19"/>
        <v>188.33333333333334</v>
      </c>
    </row>
    <row r="1190" spans="1:2">
      <c r="A1190" s="38">
        <v>574</v>
      </c>
      <c r="B1190" s="38">
        <f t="shared" si="19"/>
        <v>189.33333333333334</v>
      </c>
    </row>
    <row r="1191" spans="1:2">
      <c r="A1191" s="38">
        <v>577</v>
      </c>
      <c r="B1191" s="38">
        <f t="shared" si="19"/>
        <v>190.33333333333334</v>
      </c>
    </row>
    <row r="1192" spans="1:2">
      <c r="A1192" s="38">
        <v>580</v>
      </c>
      <c r="B1192" s="38">
        <f t="shared" si="19"/>
        <v>191.33333333333334</v>
      </c>
    </row>
    <row r="1193" spans="1:2">
      <c r="A1193" s="38">
        <v>583</v>
      </c>
      <c r="B1193" s="38">
        <f t="shared" si="19"/>
        <v>192.33333333333334</v>
      </c>
    </row>
    <row r="1194" spans="1:2">
      <c r="A1194" s="38">
        <v>586</v>
      </c>
      <c r="B1194" s="38">
        <f t="shared" ref="B1194:B1257" si="20">A1194/3-2</f>
        <v>193.33333333333334</v>
      </c>
    </row>
    <row r="1195" spans="1:2">
      <c r="A1195" s="38">
        <v>589</v>
      </c>
      <c r="B1195" s="38">
        <f t="shared" si="20"/>
        <v>194.33333333333334</v>
      </c>
    </row>
    <row r="1196" spans="1:2">
      <c r="A1196" s="38">
        <v>592</v>
      </c>
      <c r="B1196" s="38">
        <f t="shared" si="20"/>
        <v>195.33333333333334</v>
      </c>
    </row>
    <row r="1197" spans="1:2">
      <c r="A1197" s="38">
        <v>595</v>
      </c>
      <c r="B1197" s="38">
        <f t="shared" si="20"/>
        <v>196.33333333333334</v>
      </c>
    </row>
    <row r="1198" spans="1:2">
      <c r="A1198" s="38">
        <v>598</v>
      </c>
      <c r="B1198" s="38">
        <f t="shared" si="20"/>
        <v>197.33333333333334</v>
      </c>
    </row>
    <row r="1199" spans="1:2">
      <c r="A1199" s="38">
        <v>601</v>
      </c>
      <c r="B1199" s="38">
        <f t="shared" si="20"/>
        <v>198.33333333333334</v>
      </c>
    </row>
    <row r="1200" spans="1:2">
      <c r="A1200" s="38">
        <v>604</v>
      </c>
      <c r="B1200" s="38">
        <f t="shared" si="20"/>
        <v>199.33333333333334</v>
      </c>
    </row>
    <row r="1201" spans="1:2">
      <c r="A1201" s="38">
        <v>607</v>
      </c>
      <c r="B1201" s="38">
        <f t="shared" si="20"/>
        <v>200.33333333333334</v>
      </c>
    </row>
    <row r="1202" spans="1:2">
      <c r="A1202" s="38">
        <v>610</v>
      </c>
      <c r="B1202" s="38">
        <f t="shared" si="20"/>
        <v>201.33333333333334</v>
      </c>
    </row>
    <row r="1203" spans="1:2">
      <c r="A1203" s="38">
        <v>613</v>
      </c>
      <c r="B1203" s="38">
        <f t="shared" si="20"/>
        <v>202.33333333333334</v>
      </c>
    </row>
    <row r="1204" spans="1:2">
      <c r="A1204" s="38">
        <v>616</v>
      </c>
      <c r="B1204" s="38">
        <f t="shared" si="20"/>
        <v>203.33333333333334</v>
      </c>
    </row>
    <row r="1205" spans="1:2">
      <c r="A1205" s="38">
        <v>619</v>
      </c>
      <c r="B1205" s="38">
        <f t="shared" si="20"/>
        <v>204.33333333333334</v>
      </c>
    </row>
    <row r="1206" spans="1:2">
      <c r="A1206" s="38">
        <v>622</v>
      </c>
      <c r="B1206" s="38">
        <f t="shared" si="20"/>
        <v>205.33333333333334</v>
      </c>
    </row>
    <row r="1207" spans="1:2">
      <c r="A1207" s="38">
        <v>625</v>
      </c>
      <c r="B1207" s="38">
        <f t="shared" si="20"/>
        <v>206.33333333333334</v>
      </c>
    </row>
    <row r="1208" spans="1:2">
      <c r="A1208" s="38">
        <v>628</v>
      </c>
      <c r="B1208" s="38">
        <f t="shared" si="20"/>
        <v>207.33333333333334</v>
      </c>
    </row>
    <row r="1209" spans="1:2">
      <c r="A1209" s="38">
        <v>631</v>
      </c>
      <c r="B1209" s="38">
        <f t="shared" si="20"/>
        <v>208.33333333333334</v>
      </c>
    </row>
    <row r="1210" spans="1:2">
      <c r="A1210" s="38">
        <v>634</v>
      </c>
      <c r="B1210" s="38">
        <f t="shared" si="20"/>
        <v>209.33333333333334</v>
      </c>
    </row>
    <row r="1211" spans="1:2">
      <c r="A1211" s="38">
        <v>637</v>
      </c>
      <c r="B1211" s="38">
        <f t="shared" si="20"/>
        <v>210.33333333333334</v>
      </c>
    </row>
    <row r="1212" spans="1:2">
      <c r="A1212" s="38">
        <v>640</v>
      </c>
      <c r="B1212" s="38">
        <f t="shared" si="20"/>
        <v>211.33333333333334</v>
      </c>
    </row>
    <row r="1213" spans="1:2">
      <c r="A1213" s="38">
        <v>643</v>
      </c>
      <c r="B1213" s="38">
        <f t="shared" si="20"/>
        <v>212.33333333333334</v>
      </c>
    </row>
    <row r="1214" spans="1:2">
      <c r="A1214" s="38">
        <v>646</v>
      </c>
      <c r="B1214" s="38">
        <f t="shared" si="20"/>
        <v>213.33333333333334</v>
      </c>
    </row>
    <row r="1215" spans="1:2">
      <c r="A1215" s="38">
        <v>649</v>
      </c>
      <c r="B1215" s="38">
        <f t="shared" si="20"/>
        <v>214.33333333333334</v>
      </c>
    </row>
    <row r="1216" spans="1:2">
      <c r="A1216" s="38">
        <v>652</v>
      </c>
      <c r="B1216" s="38">
        <f t="shared" si="20"/>
        <v>215.33333333333334</v>
      </c>
    </row>
    <row r="1217" spans="1:2">
      <c r="A1217" s="38">
        <v>655</v>
      </c>
      <c r="B1217" s="38">
        <f t="shared" si="20"/>
        <v>216.33333333333334</v>
      </c>
    </row>
    <row r="1218" spans="1:2">
      <c r="A1218" s="38">
        <v>658</v>
      </c>
      <c r="B1218" s="38">
        <f t="shared" si="20"/>
        <v>217.33333333333334</v>
      </c>
    </row>
    <row r="1219" spans="1:2">
      <c r="A1219" s="38">
        <v>661</v>
      </c>
      <c r="B1219" s="38">
        <f t="shared" si="20"/>
        <v>218.33333333333334</v>
      </c>
    </row>
    <row r="1220" spans="1:2">
      <c r="A1220" s="38">
        <v>664</v>
      </c>
      <c r="B1220" s="38">
        <f t="shared" si="20"/>
        <v>219.33333333333334</v>
      </c>
    </row>
    <row r="1221" spans="1:2">
      <c r="A1221" s="38">
        <v>667</v>
      </c>
      <c r="B1221" s="38">
        <f t="shared" si="20"/>
        <v>220.33333333333334</v>
      </c>
    </row>
    <row r="1222" spans="1:2">
      <c r="A1222" s="38">
        <v>670</v>
      </c>
      <c r="B1222" s="38">
        <f t="shared" si="20"/>
        <v>221.33333333333334</v>
      </c>
    </row>
    <row r="1223" spans="1:2">
      <c r="A1223" s="38">
        <v>673</v>
      </c>
      <c r="B1223" s="38">
        <f t="shared" si="20"/>
        <v>222.33333333333334</v>
      </c>
    </row>
    <row r="1224" spans="1:2">
      <c r="A1224" s="38">
        <v>676</v>
      </c>
      <c r="B1224" s="38">
        <f t="shared" si="20"/>
        <v>223.33333333333334</v>
      </c>
    </row>
    <row r="1225" spans="1:2">
      <c r="A1225" s="38">
        <v>679</v>
      </c>
      <c r="B1225" s="38">
        <f t="shared" si="20"/>
        <v>224.33333333333334</v>
      </c>
    </row>
    <row r="1226" spans="1:2">
      <c r="A1226" s="38">
        <v>682</v>
      </c>
      <c r="B1226" s="38">
        <f t="shared" si="20"/>
        <v>225.33333333333334</v>
      </c>
    </row>
    <row r="1227" spans="1:2">
      <c r="A1227" s="38">
        <v>685</v>
      </c>
      <c r="B1227" s="38">
        <f t="shared" si="20"/>
        <v>226.33333333333334</v>
      </c>
    </row>
    <row r="1228" spans="1:2">
      <c r="A1228" s="38">
        <v>688</v>
      </c>
      <c r="B1228" s="38">
        <f t="shared" si="20"/>
        <v>227.33333333333334</v>
      </c>
    </row>
    <row r="1229" spans="1:2">
      <c r="A1229" s="38">
        <v>691</v>
      </c>
      <c r="B1229" s="38">
        <f t="shared" si="20"/>
        <v>228.33333333333334</v>
      </c>
    </row>
    <row r="1230" spans="1:2">
      <c r="A1230" s="38">
        <v>694</v>
      </c>
      <c r="B1230" s="38">
        <f t="shared" si="20"/>
        <v>229.33333333333334</v>
      </c>
    </row>
    <row r="1231" spans="1:2">
      <c r="A1231" s="38">
        <v>697</v>
      </c>
      <c r="B1231" s="38">
        <f t="shared" si="20"/>
        <v>230.33333333333334</v>
      </c>
    </row>
    <row r="1232" spans="1:2">
      <c r="A1232" s="38">
        <v>700</v>
      </c>
      <c r="B1232" s="38">
        <f t="shared" si="20"/>
        <v>231.33333333333334</v>
      </c>
    </row>
    <row r="1233" spans="1:2">
      <c r="A1233" s="38">
        <v>703</v>
      </c>
      <c r="B1233" s="38">
        <f t="shared" si="20"/>
        <v>232.33333333333334</v>
      </c>
    </row>
    <row r="1234" spans="1:2">
      <c r="A1234" s="38">
        <v>706</v>
      </c>
      <c r="B1234" s="38">
        <f t="shared" si="20"/>
        <v>233.33333333333334</v>
      </c>
    </row>
    <row r="1235" spans="1:2">
      <c r="A1235" s="38">
        <v>709</v>
      </c>
      <c r="B1235" s="38">
        <f t="shared" si="20"/>
        <v>234.33333333333334</v>
      </c>
    </row>
    <row r="1236" spans="1:2">
      <c r="A1236" s="38">
        <v>712</v>
      </c>
      <c r="B1236" s="38">
        <f t="shared" si="20"/>
        <v>235.33333333333334</v>
      </c>
    </row>
    <row r="1237" spans="1:2">
      <c r="A1237" s="38">
        <v>715</v>
      </c>
      <c r="B1237" s="38">
        <f t="shared" si="20"/>
        <v>236.33333333333334</v>
      </c>
    </row>
    <row r="1238" spans="1:2">
      <c r="A1238" s="38">
        <v>718</v>
      </c>
      <c r="B1238" s="38">
        <f t="shared" si="20"/>
        <v>237.33333333333334</v>
      </c>
    </row>
    <row r="1239" spans="1:2">
      <c r="A1239" s="38">
        <v>721</v>
      </c>
      <c r="B1239" s="38">
        <f t="shared" si="20"/>
        <v>238.33333333333334</v>
      </c>
    </row>
    <row r="1240" spans="1:2">
      <c r="A1240" s="38">
        <v>724</v>
      </c>
      <c r="B1240" s="38">
        <f t="shared" si="20"/>
        <v>239.33333333333334</v>
      </c>
    </row>
    <row r="1241" spans="1:2">
      <c r="A1241" s="38">
        <v>727</v>
      </c>
      <c r="B1241" s="38">
        <f t="shared" si="20"/>
        <v>240.33333333333334</v>
      </c>
    </row>
    <row r="1242" spans="1:2">
      <c r="A1242" s="38">
        <v>730</v>
      </c>
      <c r="B1242" s="38">
        <f t="shared" si="20"/>
        <v>241.33333333333334</v>
      </c>
    </row>
    <row r="1243" spans="1:2">
      <c r="A1243" s="38">
        <v>733</v>
      </c>
      <c r="B1243" s="38">
        <f t="shared" si="20"/>
        <v>242.33333333333334</v>
      </c>
    </row>
    <row r="1244" spans="1:2">
      <c r="A1244" s="38">
        <v>736</v>
      </c>
      <c r="B1244" s="38">
        <f t="shared" si="20"/>
        <v>243.33333333333334</v>
      </c>
    </row>
    <row r="1245" spans="1:2">
      <c r="A1245" s="38">
        <v>739</v>
      </c>
      <c r="B1245" s="38">
        <f t="shared" si="20"/>
        <v>244.33333333333334</v>
      </c>
    </row>
    <row r="1246" spans="1:2">
      <c r="A1246" s="38">
        <v>742</v>
      </c>
      <c r="B1246" s="38">
        <f t="shared" si="20"/>
        <v>245.33333333333334</v>
      </c>
    </row>
    <row r="1247" spans="1:2">
      <c r="A1247" s="38">
        <v>745</v>
      </c>
      <c r="B1247" s="38">
        <f t="shared" si="20"/>
        <v>246.33333333333334</v>
      </c>
    </row>
    <row r="1248" spans="1:2">
      <c r="A1248" s="38">
        <v>748</v>
      </c>
      <c r="B1248" s="38">
        <f t="shared" si="20"/>
        <v>247.33333333333334</v>
      </c>
    </row>
    <row r="1249" spans="1:2">
      <c r="A1249" s="38">
        <v>751</v>
      </c>
      <c r="B1249" s="38">
        <f t="shared" si="20"/>
        <v>248.33333333333334</v>
      </c>
    </row>
    <row r="1250" spans="1:2">
      <c r="A1250" s="38">
        <v>754</v>
      </c>
      <c r="B1250" s="38">
        <f t="shared" si="20"/>
        <v>249.33333333333334</v>
      </c>
    </row>
    <row r="1251" spans="1:2">
      <c r="A1251" s="38">
        <v>757</v>
      </c>
      <c r="B1251" s="38">
        <f t="shared" si="20"/>
        <v>250.33333333333334</v>
      </c>
    </row>
    <row r="1252" spans="1:2">
      <c r="A1252" s="38">
        <v>760</v>
      </c>
      <c r="B1252" s="38">
        <f t="shared" si="20"/>
        <v>251.33333333333334</v>
      </c>
    </row>
    <row r="1253" spans="1:2">
      <c r="A1253" s="38">
        <v>763</v>
      </c>
      <c r="B1253" s="38">
        <f t="shared" si="20"/>
        <v>252.33333333333334</v>
      </c>
    </row>
    <row r="1254" spans="1:2">
      <c r="A1254" s="38">
        <v>766</v>
      </c>
      <c r="B1254" s="38">
        <f t="shared" si="20"/>
        <v>253.33333333333334</v>
      </c>
    </row>
    <row r="1255" spans="1:2">
      <c r="A1255" s="38">
        <v>769</v>
      </c>
      <c r="B1255" s="38">
        <f t="shared" si="20"/>
        <v>254.33333333333331</v>
      </c>
    </row>
    <row r="1256" spans="1:2">
      <c r="A1256" s="38">
        <v>772</v>
      </c>
      <c r="B1256" s="38">
        <f t="shared" si="20"/>
        <v>255.33333333333331</v>
      </c>
    </row>
    <row r="1257" spans="1:2">
      <c r="A1257" s="38">
        <v>775</v>
      </c>
      <c r="B1257" s="38">
        <f t="shared" si="20"/>
        <v>256.33333333333331</v>
      </c>
    </row>
    <row r="1258" spans="1:2">
      <c r="A1258" s="38">
        <v>778</v>
      </c>
      <c r="B1258" s="38">
        <f t="shared" ref="B1258:B1321" si="21">A1258/3-2</f>
        <v>257.33333333333331</v>
      </c>
    </row>
    <row r="1259" spans="1:2">
      <c r="A1259" s="38">
        <v>781</v>
      </c>
      <c r="B1259" s="38">
        <f t="shared" si="21"/>
        <v>258.33333333333331</v>
      </c>
    </row>
    <row r="1260" spans="1:2">
      <c r="A1260" s="38">
        <v>784</v>
      </c>
      <c r="B1260" s="38">
        <f t="shared" si="21"/>
        <v>259.33333333333331</v>
      </c>
    </row>
    <row r="1261" spans="1:2">
      <c r="A1261" s="38">
        <v>787</v>
      </c>
      <c r="B1261" s="38">
        <f t="shared" si="21"/>
        <v>260.33333333333331</v>
      </c>
    </row>
    <row r="1262" spans="1:2">
      <c r="A1262" s="38">
        <v>790</v>
      </c>
      <c r="B1262" s="38">
        <f t="shared" si="21"/>
        <v>261.33333333333331</v>
      </c>
    </row>
    <row r="1263" spans="1:2">
      <c r="A1263" s="38">
        <v>793</v>
      </c>
      <c r="B1263" s="38">
        <f t="shared" si="21"/>
        <v>262.33333333333331</v>
      </c>
    </row>
    <row r="1264" spans="1:2">
      <c r="A1264" s="38">
        <v>796</v>
      </c>
      <c r="B1264" s="38">
        <f t="shared" si="21"/>
        <v>263.33333333333331</v>
      </c>
    </row>
    <row r="1265" spans="1:2">
      <c r="A1265" s="38">
        <v>799</v>
      </c>
      <c r="B1265" s="38">
        <f t="shared" si="21"/>
        <v>264.33333333333331</v>
      </c>
    </row>
    <row r="1266" spans="1:2">
      <c r="A1266" s="38">
        <v>802</v>
      </c>
      <c r="B1266" s="38">
        <f t="shared" si="21"/>
        <v>265.33333333333331</v>
      </c>
    </row>
    <row r="1267" spans="1:2">
      <c r="A1267" s="38">
        <v>805</v>
      </c>
      <c r="B1267" s="38">
        <f t="shared" si="21"/>
        <v>266.33333333333331</v>
      </c>
    </row>
    <row r="1268" spans="1:2">
      <c r="A1268" s="38">
        <v>808</v>
      </c>
      <c r="B1268" s="38">
        <f t="shared" si="21"/>
        <v>267.33333333333331</v>
      </c>
    </row>
    <row r="1269" spans="1:2">
      <c r="A1269" s="38">
        <v>811</v>
      </c>
      <c r="B1269" s="38">
        <f t="shared" si="21"/>
        <v>268.33333333333331</v>
      </c>
    </row>
    <row r="1270" spans="1:2">
      <c r="A1270" s="38">
        <v>814</v>
      </c>
      <c r="B1270" s="38">
        <f t="shared" si="21"/>
        <v>269.33333333333331</v>
      </c>
    </row>
    <row r="1271" spans="1:2">
      <c r="A1271" s="38">
        <v>817</v>
      </c>
      <c r="B1271" s="38">
        <f t="shared" si="21"/>
        <v>270.33333333333331</v>
      </c>
    </row>
    <row r="1272" spans="1:2">
      <c r="A1272" s="38">
        <v>820</v>
      </c>
      <c r="B1272" s="38">
        <f t="shared" si="21"/>
        <v>271.33333333333331</v>
      </c>
    </row>
    <row r="1273" spans="1:2">
      <c r="A1273" s="38">
        <v>823</v>
      </c>
      <c r="B1273" s="38">
        <f t="shared" si="21"/>
        <v>272.33333333333331</v>
      </c>
    </row>
    <row r="1274" spans="1:2">
      <c r="A1274" s="38">
        <v>826</v>
      </c>
      <c r="B1274" s="38">
        <f t="shared" si="21"/>
        <v>273.33333333333331</v>
      </c>
    </row>
    <row r="1275" spans="1:2">
      <c r="A1275" s="38">
        <v>829</v>
      </c>
      <c r="B1275" s="38">
        <f t="shared" si="21"/>
        <v>274.33333333333331</v>
      </c>
    </row>
    <row r="1276" spans="1:2">
      <c r="A1276" s="38">
        <v>832</v>
      </c>
      <c r="B1276" s="38">
        <f t="shared" si="21"/>
        <v>275.33333333333331</v>
      </c>
    </row>
    <row r="1277" spans="1:2">
      <c r="A1277" s="38">
        <v>835</v>
      </c>
      <c r="B1277" s="38">
        <f t="shared" si="21"/>
        <v>276.33333333333331</v>
      </c>
    </row>
    <row r="1278" spans="1:2">
      <c r="A1278" s="38">
        <v>838</v>
      </c>
      <c r="B1278" s="38">
        <f t="shared" si="21"/>
        <v>277.33333333333331</v>
      </c>
    </row>
    <row r="1279" spans="1:2">
      <c r="A1279" s="38">
        <v>841</v>
      </c>
      <c r="B1279" s="38">
        <f t="shared" si="21"/>
        <v>278.33333333333331</v>
      </c>
    </row>
    <row r="1280" spans="1:2">
      <c r="A1280" s="38">
        <v>844</v>
      </c>
      <c r="B1280" s="38">
        <f t="shared" si="21"/>
        <v>279.33333333333331</v>
      </c>
    </row>
    <row r="1281" spans="1:2">
      <c r="A1281" s="38">
        <v>847</v>
      </c>
      <c r="B1281" s="38">
        <f t="shared" si="21"/>
        <v>280.33333333333331</v>
      </c>
    </row>
    <row r="1282" spans="1:2">
      <c r="A1282" s="38">
        <v>850</v>
      </c>
      <c r="B1282" s="38">
        <f t="shared" si="21"/>
        <v>281.33333333333331</v>
      </c>
    </row>
    <row r="1283" spans="1:2">
      <c r="A1283" s="38">
        <v>853</v>
      </c>
      <c r="B1283" s="38">
        <f t="shared" si="21"/>
        <v>282.33333333333331</v>
      </c>
    </row>
    <row r="1284" spans="1:2">
      <c r="A1284" s="38">
        <v>856</v>
      </c>
      <c r="B1284" s="38">
        <f t="shared" si="21"/>
        <v>283.33333333333331</v>
      </c>
    </row>
    <row r="1285" spans="1:2">
      <c r="A1285" s="38">
        <v>859</v>
      </c>
      <c r="B1285" s="38">
        <f t="shared" si="21"/>
        <v>284.33333333333331</v>
      </c>
    </row>
    <row r="1286" spans="1:2">
      <c r="A1286" s="38">
        <v>862</v>
      </c>
      <c r="B1286" s="38">
        <f t="shared" si="21"/>
        <v>285.33333333333331</v>
      </c>
    </row>
    <row r="1287" spans="1:2">
      <c r="A1287" s="38">
        <v>865</v>
      </c>
      <c r="B1287" s="38">
        <f t="shared" si="21"/>
        <v>286.33333333333331</v>
      </c>
    </row>
    <row r="1288" spans="1:2">
      <c r="A1288" s="38">
        <v>868</v>
      </c>
      <c r="B1288" s="38">
        <f t="shared" si="21"/>
        <v>287.33333333333331</v>
      </c>
    </row>
    <row r="1289" spans="1:2">
      <c r="A1289" s="38">
        <v>871</v>
      </c>
      <c r="B1289" s="38">
        <f t="shared" si="21"/>
        <v>288.33333333333331</v>
      </c>
    </row>
    <row r="1290" spans="1:2">
      <c r="A1290" s="38">
        <v>874</v>
      </c>
      <c r="B1290" s="38">
        <f t="shared" si="21"/>
        <v>289.33333333333331</v>
      </c>
    </row>
    <row r="1291" spans="1:2">
      <c r="A1291" s="38">
        <v>877</v>
      </c>
      <c r="B1291" s="38">
        <f t="shared" si="21"/>
        <v>290.33333333333331</v>
      </c>
    </row>
    <row r="1292" spans="1:2">
      <c r="A1292" s="38">
        <v>880</v>
      </c>
      <c r="B1292" s="38">
        <f t="shared" si="21"/>
        <v>291.33333333333331</v>
      </c>
    </row>
    <row r="1293" spans="1:2">
      <c r="A1293" s="38">
        <v>883</v>
      </c>
      <c r="B1293" s="38">
        <f t="shared" si="21"/>
        <v>292.33333333333331</v>
      </c>
    </row>
    <row r="1294" spans="1:2">
      <c r="A1294" s="38">
        <v>886</v>
      </c>
      <c r="B1294" s="38">
        <f t="shared" si="21"/>
        <v>293.33333333333331</v>
      </c>
    </row>
    <row r="1295" spans="1:2">
      <c r="A1295" s="38">
        <v>889</v>
      </c>
      <c r="B1295" s="38">
        <f t="shared" si="21"/>
        <v>294.33333333333331</v>
      </c>
    </row>
    <row r="1296" spans="1:2">
      <c r="A1296" s="38">
        <v>892</v>
      </c>
      <c r="B1296" s="38">
        <f t="shared" si="21"/>
        <v>295.33333333333331</v>
      </c>
    </row>
    <row r="1297" spans="1:2">
      <c r="A1297" s="38">
        <v>895</v>
      </c>
      <c r="B1297" s="38">
        <f t="shared" si="21"/>
        <v>296.33333333333331</v>
      </c>
    </row>
    <row r="1298" spans="1:2">
      <c r="A1298" s="38">
        <v>898</v>
      </c>
      <c r="B1298" s="38">
        <f t="shared" si="21"/>
        <v>297.33333333333331</v>
      </c>
    </row>
    <row r="1299" spans="1:2">
      <c r="A1299" s="38">
        <v>901</v>
      </c>
      <c r="B1299" s="38">
        <f t="shared" si="21"/>
        <v>298.33333333333331</v>
      </c>
    </row>
    <row r="1300" spans="1:2">
      <c r="A1300" s="38">
        <v>904</v>
      </c>
      <c r="B1300" s="38">
        <f t="shared" si="21"/>
        <v>299.33333333333331</v>
      </c>
    </row>
    <row r="1301" spans="1:2">
      <c r="A1301" s="38">
        <v>907</v>
      </c>
      <c r="B1301" s="38">
        <f t="shared" si="21"/>
        <v>300.33333333333331</v>
      </c>
    </row>
    <row r="1302" spans="1:2">
      <c r="A1302" s="38">
        <v>910</v>
      </c>
      <c r="B1302" s="38">
        <f t="shared" si="21"/>
        <v>301.33333333333331</v>
      </c>
    </row>
    <row r="1303" spans="1:2">
      <c r="A1303" s="38">
        <v>913</v>
      </c>
      <c r="B1303" s="38">
        <f t="shared" si="21"/>
        <v>302.33333333333331</v>
      </c>
    </row>
    <row r="1304" spans="1:2">
      <c r="A1304" s="38">
        <v>916</v>
      </c>
      <c r="B1304" s="38">
        <f t="shared" si="21"/>
        <v>303.33333333333331</v>
      </c>
    </row>
    <row r="1305" spans="1:2">
      <c r="A1305" s="38">
        <v>919</v>
      </c>
      <c r="B1305" s="38">
        <f t="shared" si="21"/>
        <v>304.33333333333331</v>
      </c>
    </row>
    <row r="1306" spans="1:2">
      <c r="A1306" s="38">
        <v>922</v>
      </c>
      <c r="B1306" s="38">
        <f t="shared" si="21"/>
        <v>305.33333333333331</v>
      </c>
    </row>
    <row r="1307" spans="1:2">
      <c r="A1307" s="38">
        <v>925</v>
      </c>
      <c r="B1307" s="38">
        <f t="shared" si="21"/>
        <v>306.33333333333331</v>
      </c>
    </row>
    <row r="1308" spans="1:2">
      <c r="A1308" s="38">
        <v>928</v>
      </c>
      <c r="B1308" s="38">
        <f t="shared" si="21"/>
        <v>307.33333333333331</v>
      </c>
    </row>
    <row r="1309" spans="1:2">
      <c r="A1309" s="38">
        <v>931</v>
      </c>
      <c r="B1309" s="38">
        <f t="shared" si="21"/>
        <v>308.33333333333331</v>
      </c>
    </row>
    <row r="1310" spans="1:2">
      <c r="A1310" s="38">
        <v>934</v>
      </c>
      <c r="B1310" s="38">
        <f t="shared" si="21"/>
        <v>309.33333333333331</v>
      </c>
    </row>
    <row r="1311" spans="1:2">
      <c r="A1311" s="38">
        <v>937</v>
      </c>
      <c r="B1311" s="38">
        <f t="shared" si="21"/>
        <v>310.33333333333331</v>
      </c>
    </row>
    <row r="1312" spans="1:2">
      <c r="A1312" s="38">
        <v>940</v>
      </c>
      <c r="B1312" s="38">
        <f t="shared" si="21"/>
        <v>311.33333333333331</v>
      </c>
    </row>
    <row r="1313" spans="1:2">
      <c r="A1313" s="38">
        <v>943</v>
      </c>
      <c r="B1313" s="38">
        <f t="shared" si="21"/>
        <v>312.33333333333331</v>
      </c>
    </row>
    <row r="1314" spans="1:2">
      <c r="A1314" s="38">
        <v>946</v>
      </c>
      <c r="B1314" s="38">
        <f t="shared" si="21"/>
        <v>313.33333333333331</v>
      </c>
    </row>
    <row r="1315" spans="1:2">
      <c r="A1315" s="38">
        <v>949</v>
      </c>
      <c r="B1315" s="38">
        <f t="shared" si="21"/>
        <v>314.33333333333331</v>
      </c>
    </row>
    <row r="1316" spans="1:2">
      <c r="A1316" s="38">
        <v>952</v>
      </c>
      <c r="B1316" s="38">
        <f t="shared" si="21"/>
        <v>315.33333333333331</v>
      </c>
    </row>
    <row r="1317" spans="1:2">
      <c r="A1317" s="38">
        <v>955</v>
      </c>
      <c r="B1317" s="38">
        <f t="shared" si="21"/>
        <v>316.33333333333331</v>
      </c>
    </row>
    <row r="1318" spans="1:2">
      <c r="A1318" s="38">
        <v>958</v>
      </c>
      <c r="B1318" s="38">
        <f t="shared" si="21"/>
        <v>317.33333333333331</v>
      </c>
    </row>
    <row r="1319" spans="1:2">
      <c r="A1319" s="38">
        <v>961</v>
      </c>
      <c r="B1319" s="38">
        <f t="shared" si="21"/>
        <v>318.33333333333331</v>
      </c>
    </row>
    <row r="1320" spans="1:2">
      <c r="A1320" s="38">
        <v>964</v>
      </c>
      <c r="B1320" s="38">
        <f t="shared" si="21"/>
        <v>319.33333333333331</v>
      </c>
    </row>
    <row r="1321" spans="1:2">
      <c r="A1321" s="38">
        <v>967</v>
      </c>
      <c r="B1321" s="38">
        <f t="shared" si="21"/>
        <v>320.33333333333331</v>
      </c>
    </row>
    <row r="1322" spans="1:2">
      <c r="A1322" s="38">
        <v>970</v>
      </c>
      <c r="B1322" s="38">
        <f t="shared" ref="B1322:B1385" si="22">A1322/3-2</f>
        <v>321.33333333333331</v>
      </c>
    </row>
    <row r="1323" spans="1:2">
      <c r="A1323" s="38">
        <v>973</v>
      </c>
      <c r="B1323" s="38">
        <f t="shared" si="22"/>
        <v>322.33333333333331</v>
      </c>
    </row>
    <row r="1324" spans="1:2">
      <c r="A1324" s="38">
        <v>976</v>
      </c>
      <c r="B1324" s="38">
        <f t="shared" si="22"/>
        <v>323.33333333333331</v>
      </c>
    </row>
    <row r="1325" spans="1:2">
      <c r="A1325" s="38">
        <v>979</v>
      </c>
      <c r="B1325" s="38">
        <f t="shared" si="22"/>
        <v>324.33333333333331</v>
      </c>
    </row>
    <row r="1326" spans="1:2">
      <c r="A1326" s="38">
        <v>982</v>
      </c>
      <c r="B1326" s="38">
        <f t="shared" si="22"/>
        <v>325.33333333333331</v>
      </c>
    </row>
    <row r="1327" spans="1:2">
      <c r="A1327" s="38">
        <v>985</v>
      </c>
      <c r="B1327" s="38">
        <f t="shared" si="22"/>
        <v>326.33333333333331</v>
      </c>
    </row>
    <row r="1328" spans="1:2">
      <c r="A1328" s="38">
        <v>988</v>
      </c>
      <c r="B1328" s="38">
        <f t="shared" si="22"/>
        <v>327.33333333333331</v>
      </c>
    </row>
    <row r="1329" spans="1:2">
      <c r="A1329" s="38">
        <v>991</v>
      </c>
      <c r="B1329" s="38">
        <f t="shared" si="22"/>
        <v>328.33333333333331</v>
      </c>
    </row>
    <row r="1330" spans="1:2">
      <c r="A1330" s="38">
        <v>994</v>
      </c>
      <c r="B1330" s="38">
        <f t="shared" si="22"/>
        <v>329.33333333333331</v>
      </c>
    </row>
    <row r="1331" spans="1:2">
      <c r="A1331" s="38">
        <v>997</v>
      </c>
      <c r="B1331" s="38">
        <f t="shared" si="22"/>
        <v>330.33333333333331</v>
      </c>
    </row>
    <row r="1332" spans="1:2">
      <c r="A1332" s="38">
        <v>1000</v>
      </c>
      <c r="B1332" s="38">
        <f t="shared" si="22"/>
        <v>331.33333333333331</v>
      </c>
    </row>
    <row r="1333" spans="1:2">
      <c r="A1333" s="38">
        <v>1003</v>
      </c>
      <c r="B1333" s="38">
        <f t="shared" si="22"/>
        <v>332.33333333333331</v>
      </c>
    </row>
    <row r="1334" spans="1:2">
      <c r="A1334" s="38">
        <v>1006</v>
      </c>
      <c r="B1334" s="38">
        <f t="shared" si="22"/>
        <v>333.33333333333331</v>
      </c>
    </row>
    <row r="1335" spans="1:2">
      <c r="A1335" s="38">
        <v>1009</v>
      </c>
      <c r="B1335" s="38">
        <f t="shared" si="22"/>
        <v>334.33333333333331</v>
      </c>
    </row>
    <row r="1336" spans="1:2">
      <c r="A1336" s="38">
        <v>1012</v>
      </c>
      <c r="B1336" s="38">
        <f t="shared" si="22"/>
        <v>335.33333333333331</v>
      </c>
    </row>
    <row r="1337" spans="1:2">
      <c r="A1337" s="38">
        <v>1015</v>
      </c>
      <c r="B1337" s="38">
        <f t="shared" si="22"/>
        <v>336.33333333333331</v>
      </c>
    </row>
    <row r="1338" spans="1:2">
      <c r="A1338" s="38">
        <v>1018</v>
      </c>
      <c r="B1338" s="38">
        <f t="shared" si="22"/>
        <v>337.33333333333331</v>
      </c>
    </row>
    <row r="1339" spans="1:2">
      <c r="A1339" s="38">
        <v>1021</v>
      </c>
      <c r="B1339" s="38">
        <f t="shared" si="22"/>
        <v>338.33333333333331</v>
      </c>
    </row>
    <row r="1340" spans="1:2">
      <c r="A1340" s="38">
        <v>1024</v>
      </c>
      <c r="B1340" s="38">
        <f t="shared" si="22"/>
        <v>339.33333333333331</v>
      </c>
    </row>
    <row r="1341" spans="1:2">
      <c r="A1341" s="38">
        <v>1027</v>
      </c>
      <c r="B1341" s="38">
        <f t="shared" si="22"/>
        <v>340.33333333333331</v>
      </c>
    </row>
    <row r="1342" spans="1:2">
      <c r="A1342" s="38">
        <v>1030</v>
      </c>
      <c r="B1342" s="38">
        <f t="shared" si="22"/>
        <v>341.33333333333331</v>
      </c>
    </row>
    <row r="1343" spans="1:2">
      <c r="A1343" s="38">
        <v>1033</v>
      </c>
      <c r="B1343" s="38">
        <f t="shared" si="22"/>
        <v>342.33333333333331</v>
      </c>
    </row>
    <row r="1344" spans="1:2">
      <c r="A1344" s="38">
        <v>1036</v>
      </c>
      <c r="B1344" s="38">
        <f t="shared" si="22"/>
        <v>343.33333333333331</v>
      </c>
    </row>
    <row r="1345" spans="1:2">
      <c r="A1345" s="38">
        <v>1039</v>
      </c>
      <c r="B1345" s="38">
        <f t="shared" si="22"/>
        <v>344.33333333333331</v>
      </c>
    </row>
    <row r="1346" spans="1:2">
      <c r="A1346" s="38">
        <v>1042</v>
      </c>
      <c r="B1346" s="38">
        <f t="shared" si="22"/>
        <v>345.33333333333331</v>
      </c>
    </row>
    <row r="1347" spans="1:2">
      <c r="A1347" s="38">
        <v>1045</v>
      </c>
      <c r="B1347" s="38">
        <f t="shared" si="22"/>
        <v>346.33333333333331</v>
      </c>
    </row>
    <row r="1348" spans="1:2">
      <c r="A1348" s="38">
        <v>1048</v>
      </c>
      <c r="B1348" s="38">
        <f t="shared" si="22"/>
        <v>347.33333333333331</v>
      </c>
    </row>
    <row r="1349" spans="1:2">
      <c r="A1349" s="38">
        <v>1051</v>
      </c>
      <c r="B1349" s="38">
        <f t="shared" si="22"/>
        <v>348.33333333333331</v>
      </c>
    </row>
    <row r="1350" spans="1:2">
      <c r="A1350" s="38">
        <v>1054</v>
      </c>
      <c r="B1350" s="38">
        <f t="shared" si="22"/>
        <v>349.33333333333331</v>
      </c>
    </row>
    <row r="1351" spans="1:2">
      <c r="A1351" s="38">
        <v>1057</v>
      </c>
      <c r="B1351" s="38">
        <f t="shared" si="22"/>
        <v>350.33333333333331</v>
      </c>
    </row>
    <row r="1352" spans="1:2">
      <c r="A1352" s="38">
        <v>1060</v>
      </c>
      <c r="B1352" s="38">
        <f t="shared" si="22"/>
        <v>351.33333333333331</v>
      </c>
    </row>
    <row r="1353" spans="1:2">
      <c r="A1353" s="38">
        <v>1063</v>
      </c>
      <c r="B1353" s="38">
        <f t="shared" si="22"/>
        <v>352.33333333333331</v>
      </c>
    </row>
    <row r="1354" spans="1:2">
      <c r="A1354" s="38">
        <v>1066</v>
      </c>
      <c r="B1354" s="38">
        <f t="shared" si="22"/>
        <v>353.33333333333331</v>
      </c>
    </row>
    <row r="1355" spans="1:2">
      <c r="A1355" s="38">
        <v>1069</v>
      </c>
      <c r="B1355" s="38">
        <f t="shared" si="22"/>
        <v>354.33333333333331</v>
      </c>
    </row>
    <row r="1356" spans="1:2">
      <c r="A1356" s="38">
        <v>1072</v>
      </c>
      <c r="B1356" s="38">
        <f t="shared" si="22"/>
        <v>355.33333333333331</v>
      </c>
    </row>
    <row r="1357" spans="1:2">
      <c r="A1357" s="38">
        <v>1075</v>
      </c>
      <c r="B1357" s="38">
        <f t="shared" si="22"/>
        <v>356.33333333333331</v>
      </c>
    </row>
    <row r="1358" spans="1:2">
      <c r="A1358" s="38">
        <v>1078</v>
      </c>
      <c r="B1358" s="38">
        <f t="shared" si="22"/>
        <v>357.33333333333331</v>
      </c>
    </row>
    <row r="1359" spans="1:2">
      <c r="A1359" s="38">
        <v>1081</v>
      </c>
      <c r="B1359" s="38">
        <f t="shared" si="22"/>
        <v>358.33333333333331</v>
      </c>
    </row>
    <row r="1360" spans="1:2">
      <c r="A1360" s="38">
        <v>1084</v>
      </c>
      <c r="B1360" s="38">
        <f t="shared" si="22"/>
        <v>359.33333333333331</v>
      </c>
    </row>
    <row r="1361" spans="1:2">
      <c r="A1361" s="38">
        <v>1087</v>
      </c>
      <c r="B1361" s="38">
        <f t="shared" si="22"/>
        <v>360.33333333333331</v>
      </c>
    </row>
    <row r="1362" spans="1:2">
      <c r="A1362" s="38">
        <v>1090</v>
      </c>
      <c r="B1362" s="38">
        <f t="shared" si="22"/>
        <v>361.33333333333331</v>
      </c>
    </row>
    <row r="1363" spans="1:2">
      <c r="A1363" s="38">
        <v>1093</v>
      </c>
      <c r="B1363" s="38">
        <f t="shared" si="22"/>
        <v>362.33333333333331</v>
      </c>
    </row>
    <row r="1364" spans="1:2">
      <c r="A1364" s="38">
        <v>1096</v>
      </c>
      <c r="B1364" s="38">
        <f t="shared" si="22"/>
        <v>363.33333333333331</v>
      </c>
    </row>
    <row r="1365" spans="1:2">
      <c r="A1365" s="38">
        <v>1099</v>
      </c>
      <c r="B1365" s="38">
        <f t="shared" si="22"/>
        <v>364.33333333333331</v>
      </c>
    </row>
    <row r="1366" spans="1:2">
      <c r="A1366" s="38">
        <v>1102</v>
      </c>
      <c r="B1366" s="38">
        <f t="shared" si="22"/>
        <v>365.33333333333331</v>
      </c>
    </row>
    <row r="1367" spans="1:2">
      <c r="A1367" s="38">
        <v>1105</v>
      </c>
      <c r="B1367" s="38">
        <f t="shared" si="22"/>
        <v>366.33333333333331</v>
      </c>
    </row>
    <row r="1368" spans="1:2">
      <c r="A1368" s="38">
        <v>1108</v>
      </c>
      <c r="B1368" s="38">
        <f t="shared" si="22"/>
        <v>367.33333333333331</v>
      </c>
    </row>
    <row r="1369" spans="1:2">
      <c r="A1369" s="38">
        <v>1111</v>
      </c>
      <c r="B1369" s="38">
        <f t="shared" si="22"/>
        <v>368.33333333333331</v>
      </c>
    </row>
    <row r="1370" spans="1:2">
      <c r="A1370" s="38">
        <v>1114</v>
      </c>
      <c r="B1370" s="38">
        <f t="shared" si="22"/>
        <v>369.33333333333331</v>
      </c>
    </row>
    <row r="1371" spans="1:2">
      <c r="A1371" s="38">
        <v>1117</v>
      </c>
      <c r="B1371" s="38">
        <f t="shared" si="22"/>
        <v>370.33333333333331</v>
      </c>
    </row>
    <row r="1372" spans="1:2">
      <c r="A1372" s="38">
        <v>1120</v>
      </c>
      <c r="B1372" s="38">
        <f t="shared" si="22"/>
        <v>371.33333333333331</v>
      </c>
    </row>
    <row r="1373" spans="1:2">
      <c r="A1373" s="38">
        <v>1123</v>
      </c>
      <c r="B1373" s="38">
        <f t="shared" si="22"/>
        <v>372.33333333333331</v>
      </c>
    </row>
    <row r="1374" spans="1:2">
      <c r="A1374" s="38">
        <v>1126</v>
      </c>
      <c r="B1374" s="38">
        <f t="shared" si="22"/>
        <v>373.33333333333331</v>
      </c>
    </row>
    <row r="1375" spans="1:2">
      <c r="A1375" s="38">
        <v>1129</v>
      </c>
      <c r="B1375" s="38">
        <f t="shared" si="22"/>
        <v>374.33333333333331</v>
      </c>
    </row>
    <row r="1376" spans="1:2">
      <c r="A1376" s="38">
        <v>1132</v>
      </c>
      <c r="B1376" s="38">
        <f t="shared" si="22"/>
        <v>375.33333333333331</v>
      </c>
    </row>
    <row r="1377" spans="1:2">
      <c r="A1377" s="38">
        <v>1135</v>
      </c>
      <c r="B1377" s="38">
        <f t="shared" si="22"/>
        <v>376.33333333333331</v>
      </c>
    </row>
    <row r="1378" spans="1:2">
      <c r="A1378" s="38">
        <v>1138</v>
      </c>
      <c r="B1378" s="38">
        <f t="shared" si="22"/>
        <v>377.33333333333331</v>
      </c>
    </row>
    <row r="1379" spans="1:2">
      <c r="A1379" s="38">
        <v>1141</v>
      </c>
      <c r="B1379" s="38">
        <f t="shared" si="22"/>
        <v>378.33333333333331</v>
      </c>
    </row>
    <row r="1380" spans="1:2">
      <c r="A1380" s="38">
        <v>1144</v>
      </c>
      <c r="B1380" s="38">
        <f t="shared" si="22"/>
        <v>379.33333333333331</v>
      </c>
    </row>
    <row r="1381" spans="1:2">
      <c r="A1381" s="38">
        <v>1147</v>
      </c>
      <c r="B1381" s="38">
        <f t="shared" si="22"/>
        <v>380.33333333333331</v>
      </c>
    </row>
    <row r="1382" spans="1:2">
      <c r="A1382" s="38">
        <v>1150</v>
      </c>
      <c r="B1382" s="38">
        <f t="shared" si="22"/>
        <v>381.33333333333331</v>
      </c>
    </row>
    <row r="1383" spans="1:2">
      <c r="A1383" s="38">
        <v>1153</v>
      </c>
      <c r="B1383" s="38">
        <f t="shared" si="22"/>
        <v>382.33333333333331</v>
      </c>
    </row>
    <row r="1384" spans="1:2">
      <c r="A1384" s="38">
        <v>1156</v>
      </c>
      <c r="B1384" s="38">
        <f t="shared" si="22"/>
        <v>383.33333333333331</v>
      </c>
    </row>
    <row r="1385" spans="1:2">
      <c r="A1385" s="38">
        <v>1159</v>
      </c>
      <c r="B1385" s="38">
        <f t="shared" si="22"/>
        <v>384.33333333333331</v>
      </c>
    </row>
    <row r="1386" spans="1:2">
      <c r="A1386" s="38">
        <v>1162</v>
      </c>
      <c r="B1386" s="38">
        <f t="shared" ref="B1386:B1449" si="23">A1386/3-2</f>
        <v>385.33333333333331</v>
      </c>
    </row>
    <row r="1387" spans="1:2">
      <c r="A1387" s="38">
        <v>1165</v>
      </c>
      <c r="B1387" s="38">
        <f t="shared" si="23"/>
        <v>386.33333333333331</v>
      </c>
    </row>
    <row r="1388" spans="1:2">
      <c r="A1388" s="38">
        <v>1168</v>
      </c>
      <c r="B1388" s="38">
        <f t="shared" si="23"/>
        <v>387.33333333333331</v>
      </c>
    </row>
    <row r="1389" spans="1:2">
      <c r="A1389" s="38">
        <v>1171</v>
      </c>
      <c r="B1389" s="38">
        <f t="shared" si="23"/>
        <v>388.33333333333331</v>
      </c>
    </row>
    <row r="1390" spans="1:2">
      <c r="A1390" s="38">
        <v>1174</v>
      </c>
      <c r="B1390" s="38">
        <f t="shared" si="23"/>
        <v>389.33333333333331</v>
      </c>
    </row>
    <row r="1391" spans="1:2">
      <c r="A1391" s="38">
        <v>1177</v>
      </c>
      <c r="B1391" s="38">
        <f t="shared" si="23"/>
        <v>390.33333333333331</v>
      </c>
    </row>
    <row r="1392" spans="1:2">
      <c r="A1392" s="38">
        <v>1180</v>
      </c>
      <c r="B1392" s="38">
        <f t="shared" si="23"/>
        <v>391.33333333333331</v>
      </c>
    </row>
    <row r="1393" spans="1:2">
      <c r="A1393" s="38">
        <v>1183</v>
      </c>
      <c r="B1393" s="38">
        <f t="shared" si="23"/>
        <v>392.33333333333331</v>
      </c>
    </row>
    <row r="1394" spans="1:2">
      <c r="A1394" s="38">
        <v>1186</v>
      </c>
      <c r="B1394" s="38">
        <f t="shared" si="23"/>
        <v>393.33333333333331</v>
      </c>
    </row>
    <row r="1395" spans="1:2">
      <c r="A1395" s="38">
        <v>1189</v>
      </c>
      <c r="B1395" s="38">
        <f t="shared" si="23"/>
        <v>394.33333333333331</v>
      </c>
    </row>
    <row r="1396" spans="1:2">
      <c r="A1396" s="38">
        <v>1192</v>
      </c>
      <c r="B1396" s="38">
        <f t="shared" si="23"/>
        <v>395.33333333333331</v>
      </c>
    </row>
    <row r="1397" spans="1:2">
      <c r="A1397" s="38">
        <v>1195</v>
      </c>
      <c r="B1397" s="38">
        <f t="shared" si="23"/>
        <v>396.33333333333331</v>
      </c>
    </row>
    <row r="1398" spans="1:2">
      <c r="A1398" s="38">
        <v>1198</v>
      </c>
      <c r="B1398" s="38">
        <f t="shared" si="23"/>
        <v>397.33333333333331</v>
      </c>
    </row>
    <row r="1399" spans="1:2">
      <c r="A1399" s="38">
        <v>1201</v>
      </c>
      <c r="B1399" s="38">
        <f t="shared" si="23"/>
        <v>398.33333333333331</v>
      </c>
    </row>
    <row r="1400" spans="1:2">
      <c r="A1400" s="38">
        <v>1204</v>
      </c>
      <c r="B1400" s="38">
        <f t="shared" si="23"/>
        <v>399.33333333333331</v>
      </c>
    </row>
    <row r="1401" spans="1:2">
      <c r="A1401" s="38">
        <v>1207</v>
      </c>
      <c r="B1401" s="38">
        <f t="shared" si="23"/>
        <v>400.33333333333331</v>
      </c>
    </row>
    <row r="1402" spans="1:2">
      <c r="A1402" s="38">
        <v>1210</v>
      </c>
      <c r="B1402" s="38">
        <f t="shared" si="23"/>
        <v>401.33333333333331</v>
      </c>
    </row>
    <row r="1403" spans="1:2">
      <c r="A1403" s="38">
        <v>1213</v>
      </c>
      <c r="B1403" s="38">
        <f t="shared" si="23"/>
        <v>402.33333333333331</v>
      </c>
    </row>
    <row r="1404" spans="1:2">
      <c r="A1404" s="38">
        <v>1216</v>
      </c>
      <c r="B1404" s="38">
        <f t="shared" si="23"/>
        <v>403.33333333333331</v>
      </c>
    </row>
    <row r="1405" spans="1:2">
      <c r="A1405" s="38">
        <v>1219</v>
      </c>
      <c r="B1405" s="38">
        <f t="shared" si="23"/>
        <v>404.33333333333331</v>
      </c>
    </row>
    <row r="1406" spans="1:2">
      <c r="A1406" s="38">
        <v>1222</v>
      </c>
      <c r="B1406" s="38">
        <f t="shared" si="23"/>
        <v>405.33333333333331</v>
      </c>
    </row>
    <row r="1407" spans="1:2">
      <c r="A1407" s="38">
        <v>1225</v>
      </c>
      <c r="B1407" s="38">
        <f t="shared" si="23"/>
        <v>406.33333333333331</v>
      </c>
    </row>
    <row r="1408" spans="1:2">
      <c r="A1408" s="38">
        <v>1228</v>
      </c>
      <c r="B1408" s="38">
        <f t="shared" si="23"/>
        <v>407.33333333333331</v>
      </c>
    </row>
    <row r="1409" spans="1:2">
      <c r="A1409" s="38">
        <v>1231</v>
      </c>
      <c r="B1409" s="38">
        <f t="shared" si="23"/>
        <v>408.33333333333331</v>
      </c>
    </row>
    <row r="1410" spans="1:2">
      <c r="A1410" s="38">
        <v>1234</v>
      </c>
      <c r="B1410" s="38">
        <f t="shared" si="23"/>
        <v>409.33333333333331</v>
      </c>
    </row>
    <row r="1411" spans="1:2">
      <c r="A1411" s="38">
        <v>1237</v>
      </c>
      <c r="B1411" s="38">
        <f t="shared" si="23"/>
        <v>410.33333333333331</v>
      </c>
    </row>
    <row r="1412" spans="1:2">
      <c r="A1412" s="38">
        <v>1240</v>
      </c>
      <c r="B1412" s="38">
        <f t="shared" si="23"/>
        <v>411.33333333333331</v>
      </c>
    </row>
    <row r="1413" spans="1:2">
      <c r="A1413" s="38">
        <v>1243</v>
      </c>
      <c r="B1413" s="38">
        <f t="shared" si="23"/>
        <v>412.33333333333331</v>
      </c>
    </row>
    <row r="1414" spans="1:2">
      <c r="A1414" s="38">
        <v>1246</v>
      </c>
      <c r="B1414" s="38">
        <f t="shared" si="23"/>
        <v>413.33333333333331</v>
      </c>
    </row>
    <row r="1415" spans="1:2">
      <c r="A1415" s="38">
        <v>1249</v>
      </c>
      <c r="B1415" s="38">
        <f t="shared" si="23"/>
        <v>414.33333333333331</v>
      </c>
    </row>
    <row r="1416" spans="1:2">
      <c r="A1416" s="38">
        <v>1252</v>
      </c>
      <c r="B1416" s="38">
        <f t="shared" si="23"/>
        <v>415.33333333333331</v>
      </c>
    </row>
    <row r="1417" spans="1:2">
      <c r="A1417" s="38">
        <v>1255</v>
      </c>
      <c r="B1417" s="38">
        <f t="shared" si="23"/>
        <v>416.33333333333331</v>
      </c>
    </row>
    <row r="1418" spans="1:2">
      <c r="A1418" s="38">
        <v>1258</v>
      </c>
      <c r="B1418" s="38">
        <f t="shared" si="23"/>
        <v>417.33333333333331</v>
      </c>
    </row>
    <row r="1419" spans="1:2">
      <c r="A1419" s="38">
        <v>1261</v>
      </c>
      <c r="B1419" s="38">
        <f t="shared" si="23"/>
        <v>418.33333333333331</v>
      </c>
    </row>
    <row r="1420" spans="1:2">
      <c r="A1420" s="38">
        <v>1264</v>
      </c>
      <c r="B1420" s="38">
        <f t="shared" si="23"/>
        <v>419.33333333333331</v>
      </c>
    </row>
    <row r="1421" spans="1:2">
      <c r="A1421" s="38">
        <v>1267</v>
      </c>
      <c r="B1421" s="38">
        <f t="shared" si="23"/>
        <v>420.33333333333331</v>
      </c>
    </row>
    <row r="1422" spans="1:2">
      <c r="A1422" s="38">
        <v>1270</v>
      </c>
      <c r="B1422" s="38">
        <f t="shared" si="23"/>
        <v>421.33333333333331</v>
      </c>
    </row>
    <row r="1423" spans="1:2">
      <c r="A1423" s="38">
        <v>1273</v>
      </c>
      <c r="B1423" s="38">
        <f t="shared" si="23"/>
        <v>422.33333333333331</v>
      </c>
    </row>
    <row r="1424" spans="1:2">
      <c r="A1424" s="38">
        <v>1276</v>
      </c>
      <c r="B1424" s="38">
        <f t="shared" si="23"/>
        <v>423.33333333333331</v>
      </c>
    </row>
    <row r="1425" spans="1:2">
      <c r="A1425" s="38">
        <v>1279</v>
      </c>
      <c r="B1425" s="38">
        <f t="shared" si="23"/>
        <v>424.33333333333331</v>
      </c>
    </row>
    <row r="1426" spans="1:2">
      <c r="A1426" s="38">
        <v>1282</v>
      </c>
      <c r="B1426" s="38">
        <f t="shared" si="23"/>
        <v>425.33333333333331</v>
      </c>
    </row>
    <row r="1427" spans="1:2">
      <c r="A1427" s="38">
        <v>1285</v>
      </c>
      <c r="B1427" s="38">
        <f t="shared" si="23"/>
        <v>426.33333333333331</v>
      </c>
    </row>
    <row r="1428" spans="1:2">
      <c r="A1428" s="38">
        <v>1288</v>
      </c>
      <c r="B1428" s="38">
        <f t="shared" si="23"/>
        <v>427.33333333333331</v>
      </c>
    </row>
    <row r="1429" spans="1:2">
      <c r="A1429" s="38">
        <v>1291</v>
      </c>
      <c r="B1429" s="38">
        <f t="shared" si="23"/>
        <v>428.33333333333331</v>
      </c>
    </row>
    <row r="1430" spans="1:2">
      <c r="A1430" s="38">
        <v>1294</v>
      </c>
      <c r="B1430" s="38">
        <f t="shared" si="23"/>
        <v>429.33333333333331</v>
      </c>
    </row>
    <row r="1431" spans="1:2">
      <c r="A1431" s="38">
        <v>1297</v>
      </c>
      <c r="B1431" s="38">
        <f t="shared" si="23"/>
        <v>430.33333333333331</v>
      </c>
    </row>
    <row r="1432" spans="1:2">
      <c r="A1432" s="38">
        <v>1300</v>
      </c>
      <c r="B1432" s="38">
        <f t="shared" si="23"/>
        <v>431.33333333333331</v>
      </c>
    </row>
    <row r="1433" spans="1:2">
      <c r="A1433" s="38">
        <v>1303</v>
      </c>
      <c r="B1433" s="38">
        <f t="shared" si="23"/>
        <v>432.33333333333331</v>
      </c>
    </row>
    <row r="1434" spans="1:2">
      <c r="A1434" s="38">
        <v>1306</v>
      </c>
      <c r="B1434" s="38">
        <f t="shared" si="23"/>
        <v>433.33333333333331</v>
      </c>
    </row>
    <row r="1435" spans="1:2">
      <c r="A1435" s="38">
        <v>1309</v>
      </c>
      <c r="B1435" s="38">
        <f t="shared" si="23"/>
        <v>434.33333333333331</v>
      </c>
    </row>
    <row r="1436" spans="1:2">
      <c r="A1436" s="38">
        <v>1312</v>
      </c>
      <c r="B1436" s="38">
        <f t="shared" si="23"/>
        <v>435.33333333333331</v>
      </c>
    </row>
    <row r="1437" spans="1:2">
      <c r="A1437" s="38">
        <v>1315</v>
      </c>
      <c r="B1437" s="38">
        <f t="shared" si="23"/>
        <v>436.33333333333331</v>
      </c>
    </row>
    <row r="1438" spans="1:2">
      <c r="A1438" s="38">
        <v>1318</v>
      </c>
      <c r="B1438" s="38">
        <f t="shared" si="23"/>
        <v>437.33333333333331</v>
      </c>
    </row>
    <row r="1439" spans="1:2">
      <c r="A1439" s="38">
        <v>1321</v>
      </c>
      <c r="B1439" s="38">
        <f t="shared" si="23"/>
        <v>438.33333333333331</v>
      </c>
    </row>
    <row r="1440" spans="1:2">
      <c r="A1440" s="38">
        <v>1324</v>
      </c>
      <c r="B1440" s="38">
        <f t="shared" si="23"/>
        <v>439.33333333333331</v>
      </c>
    </row>
    <row r="1441" spans="1:2">
      <c r="A1441" s="38">
        <v>1327</v>
      </c>
      <c r="B1441" s="38">
        <f t="shared" si="23"/>
        <v>440.33333333333331</v>
      </c>
    </row>
    <row r="1442" spans="1:2">
      <c r="A1442" s="38">
        <v>1330</v>
      </c>
      <c r="B1442" s="38">
        <f t="shared" si="23"/>
        <v>441.33333333333331</v>
      </c>
    </row>
    <row r="1443" spans="1:2">
      <c r="A1443" s="38">
        <v>1333</v>
      </c>
      <c r="B1443" s="38">
        <f t="shared" si="23"/>
        <v>442.33333333333331</v>
      </c>
    </row>
    <row r="1444" spans="1:2">
      <c r="A1444" s="38">
        <v>1336</v>
      </c>
      <c r="B1444" s="38">
        <f t="shared" si="23"/>
        <v>443.33333333333331</v>
      </c>
    </row>
    <row r="1445" spans="1:2">
      <c r="A1445" s="38">
        <v>1339</v>
      </c>
      <c r="B1445" s="38">
        <f t="shared" si="23"/>
        <v>444.33333333333331</v>
      </c>
    </row>
    <row r="1446" spans="1:2">
      <c r="A1446" s="38">
        <v>1342</v>
      </c>
      <c r="B1446" s="38">
        <f t="shared" si="23"/>
        <v>445.33333333333331</v>
      </c>
    </row>
    <row r="1447" spans="1:2">
      <c r="A1447" s="38">
        <v>1345</v>
      </c>
      <c r="B1447" s="38">
        <f t="shared" si="23"/>
        <v>446.33333333333331</v>
      </c>
    </row>
    <row r="1448" spans="1:2">
      <c r="A1448" s="38">
        <v>1348</v>
      </c>
      <c r="B1448" s="38">
        <f t="shared" si="23"/>
        <v>447.33333333333331</v>
      </c>
    </row>
    <row r="1449" spans="1:2">
      <c r="A1449" s="38">
        <v>1351</v>
      </c>
      <c r="B1449" s="38">
        <f t="shared" si="23"/>
        <v>448.33333333333331</v>
      </c>
    </row>
    <row r="1450" spans="1:2">
      <c r="A1450" s="38">
        <v>1354</v>
      </c>
      <c r="B1450" s="38">
        <f t="shared" ref="B1450:B1497" si="24">A1450/3-2</f>
        <v>449.33333333333331</v>
      </c>
    </row>
    <row r="1451" spans="1:2">
      <c r="A1451" s="38">
        <v>1357</v>
      </c>
      <c r="B1451" s="38">
        <f t="shared" si="24"/>
        <v>450.33333333333331</v>
      </c>
    </row>
    <row r="1452" spans="1:2">
      <c r="A1452" s="38">
        <v>1360</v>
      </c>
      <c r="B1452" s="38">
        <f t="shared" si="24"/>
        <v>451.33333333333331</v>
      </c>
    </row>
    <row r="1453" spans="1:2">
      <c r="A1453" s="38">
        <v>1363</v>
      </c>
      <c r="B1453" s="38">
        <f t="shared" si="24"/>
        <v>452.33333333333331</v>
      </c>
    </row>
    <row r="1454" spans="1:2">
      <c r="A1454" s="38">
        <v>1366</v>
      </c>
      <c r="B1454" s="38">
        <f t="shared" si="24"/>
        <v>453.33333333333331</v>
      </c>
    </row>
    <row r="1455" spans="1:2">
      <c r="A1455" s="38">
        <v>1369</v>
      </c>
      <c r="B1455" s="38">
        <f t="shared" si="24"/>
        <v>454.33333333333331</v>
      </c>
    </row>
    <row r="1456" spans="1:2">
      <c r="A1456" s="38">
        <v>1372</v>
      </c>
      <c r="B1456" s="38">
        <f t="shared" si="24"/>
        <v>455.33333333333331</v>
      </c>
    </row>
    <row r="1457" spans="1:2">
      <c r="A1457" s="38">
        <v>1375</v>
      </c>
      <c r="B1457" s="38">
        <f t="shared" si="24"/>
        <v>456.33333333333331</v>
      </c>
    </row>
    <row r="1458" spans="1:2">
      <c r="A1458" s="38">
        <v>1378</v>
      </c>
      <c r="B1458" s="38">
        <f t="shared" si="24"/>
        <v>457.33333333333331</v>
      </c>
    </row>
    <row r="1459" spans="1:2">
      <c r="A1459" s="38">
        <v>1381</v>
      </c>
      <c r="B1459" s="38">
        <f t="shared" si="24"/>
        <v>458.33333333333331</v>
      </c>
    </row>
    <row r="1460" spans="1:2">
      <c r="A1460" s="38">
        <v>1384</v>
      </c>
      <c r="B1460" s="38">
        <f t="shared" si="24"/>
        <v>459.33333333333331</v>
      </c>
    </row>
    <row r="1461" spans="1:2">
      <c r="A1461" s="38">
        <v>1387</v>
      </c>
      <c r="B1461" s="38">
        <f t="shared" si="24"/>
        <v>460.33333333333331</v>
      </c>
    </row>
    <row r="1462" spans="1:2">
      <c r="A1462" s="38">
        <v>1390</v>
      </c>
      <c r="B1462" s="38">
        <f t="shared" si="24"/>
        <v>461.33333333333331</v>
      </c>
    </row>
    <row r="1463" spans="1:2">
      <c r="A1463" s="38">
        <v>1393</v>
      </c>
      <c r="B1463" s="38">
        <f t="shared" si="24"/>
        <v>462.33333333333331</v>
      </c>
    </row>
    <row r="1464" spans="1:2">
      <c r="A1464" s="38">
        <v>1396</v>
      </c>
      <c r="B1464" s="38">
        <f t="shared" si="24"/>
        <v>463.33333333333331</v>
      </c>
    </row>
    <row r="1465" spans="1:2">
      <c r="A1465" s="38">
        <v>1399</v>
      </c>
      <c r="B1465" s="38">
        <f t="shared" si="24"/>
        <v>464.33333333333331</v>
      </c>
    </row>
    <row r="1466" spans="1:2">
      <c r="A1466" s="38">
        <v>1402</v>
      </c>
      <c r="B1466" s="38">
        <f t="shared" si="24"/>
        <v>465.33333333333331</v>
      </c>
    </row>
    <row r="1467" spans="1:2">
      <c r="A1467" s="38">
        <v>1405</v>
      </c>
      <c r="B1467" s="38">
        <f t="shared" si="24"/>
        <v>466.33333333333331</v>
      </c>
    </row>
    <row r="1468" spans="1:2">
      <c r="A1468" s="38">
        <v>1408</v>
      </c>
      <c r="B1468" s="38">
        <f t="shared" si="24"/>
        <v>467.33333333333331</v>
      </c>
    </row>
    <row r="1469" spans="1:2">
      <c r="A1469" s="38">
        <v>1411</v>
      </c>
      <c r="B1469" s="38">
        <f t="shared" si="24"/>
        <v>468.33333333333331</v>
      </c>
    </row>
    <row r="1470" spans="1:2">
      <c r="A1470" s="38">
        <v>1414</v>
      </c>
      <c r="B1470" s="38">
        <f t="shared" si="24"/>
        <v>469.33333333333331</v>
      </c>
    </row>
    <row r="1471" spans="1:2">
      <c r="A1471" s="38">
        <v>1417</v>
      </c>
      <c r="B1471" s="38">
        <f t="shared" si="24"/>
        <v>470.33333333333331</v>
      </c>
    </row>
    <row r="1472" spans="1:2">
      <c r="A1472" s="38">
        <v>1420</v>
      </c>
      <c r="B1472" s="38">
        <f t="shared" si="24"/>
        <v>471.33333333333331</v>
      </c>
    </row>
    <row r="1473" spans="1:2">
      <c r="A1473" s="38">
        <v>1423</v>
      </c>
      <c r="B1473" s="38">
        <f t="shared" si="24"/>
        <v>472.33333333333331</v>
      </c>
    </row>
    <row r="1474" spans="1:2">
      <c r="A1474" s="38">
        <v>1426</v>
      </c>
      <c r="B1474" s="38">
        <f t="shared" si="24"/>
        <v>473.33333333333331</v>
      </c>
    </row>
    <row r="1475" spans="1:2">
      <c r="A1475" s="38">
        <v>1429</v>
      </c>
      <c r="B1475" s="38">
        <f t="shared" si="24"/>
        <v>474.33333333333331</v>
      </c>
    </row>
    <row r="1476" spans="1:2">
      <c r="A1476" s="38">
        <v>1432</v>
      </c>
      <c r="B1476" s="38">
        <f t="shared" si="24"/>
        <v>475.33333333333331</v>
      </c>
    </row>
    <row r="1477" spans="1:2">
      <c r="A1477" s="38">
        <v>1435</v>
      </c>
      <c r="B1477" s="38">
        <f t="shared" si="24"/>
        <v>476.33333333333331</v>
      </c>
    </row>
    <row r="1478" spans="1:2">
      <c r="A1478" s="38">
        <v>1438</v>
      </c>
      <c r="B1478" s="38">
        <f t="shared" si="24"/>
        <v>477.33333333333331</v>
      </c>
    </row>
    <row r="1479" spans="1:2">
      <c r="A1479" s="38">
        <v>1441</v>
      </c>
      <c r="B1479" s="38">
        <f t="shared" si="24"/>
        <v>478.33333333333331</v>
      </c>
    </row>
    <row r="1480" spans="1:2">
      <c r="A1480" s="38">
        <v>1444</v>
      </c>
      <c r="B1480" s="38">
        <f t="shared" si="24"/>
        <v>479.33333333333331</v>
      </c>
    </row>
    <row r="1481" spans="1:2">
      <c r="A1481" s="38">
        <v>1447</v>
      </c>
      <c r="B1481" s="38">
        <f t="shared" si="24"/>
        <v>480.33333333333331</v>
      </c>
    </row>
    <row r="1482" spans="1:2">
      <c r="A1482" s="38">
        <v>1450</v>
      </c>
      <c r="B1482" s="38">
        <f t="shared" si="24"/>
        <v>481.33333333333331</v>
      </c>
    </row>
    <row r="1483" spans="1:2">
      <c r="A1483" s="38">
        <v>1453</v>
      </c>
      <c r="B1483" s="38">
        <f t="shared" si="24"/>
        <v>482.33333333333331</v>
      </c>
    </row>
    <row r="1484" spans="1:2">
      <c r="A1484" s="38">
        <v>1456</v>
      </c>
      <c r="B1484" s="38">
        <f t="shared" si="24"/>
        <v>483.33333333333331</v>
      </c>
    </row>
    <row r="1485" spans="1:2">
      <c r="A1485" s="38">
        <v>1459</v>
      </c>
      <c r="B1485" s="38">
        <f t="shared" si="24"/>
        <v>484.33333333333331</v>
      </c>
    </row>
    <row r="1486" spans="1:2">
      <c r="A1486" s="38">
        <v>1462</v>
      </c>
      <c r="B1486" s="38">
        <f t="shared" si="24"/>
        <v>485.33333333333331</v>
      </c>
    </row>
    <row r="1487" spans="1:2">
      <c r="A1487" s="38">
        <v>1465</v>
      </c>
      <c r="B1487" s="38">
        <f t="shared" si="24"/>
        <v>486.33333333333331</v>
      </c>
    </row>
    <row r="1488" spans="1:2">
      <c r="A1488" s="38">
        <v>1468</v>
      </c>
      <c r="B1488" s="38">
        <f t="shared" si="24"/>
        <v>487.33333333333331</v>
      </c>
    </row>
    <row r="1489" spans="1:2">
      <c r="A1489" s="38">
        <v>1471</v>
      </c>
      <c r="B1489" s="38">
        <f t="shared" si="24"/>
        <v>488.33333333333331</v>
      </c>
    </row>
    <row r="1490" spans="1:2">
      <c r="A1490" s="38">
        <v>1474</v>
      </c>
      <c r="B1490" s="38">
        <f t="shared" si="24"/>
        <v>489.33333333333331</v>
      </c>
    </row>
    <row r="1491" spans="1:2">
      <c r="A1491" s="38">
        <v>1477</v>
      </c>
      <c r="B1491" s="38">
        <f t="shared" si="24"/>
        <v>490.33333333333331</v>
      </c>
    </row>
    <row r="1492" spans="1:2">
      <c r="A1492" s="38">
        <v>1480</v>
      </c>
      <c r="B1492" s="38">
        <f t="shared" si="24"/>
        <v>491.33333333333331</v>
      </c>
    </row>
    <row r="1493" spans="1:2">
      <c r="A1493" s="38">
        <v>1483</v>
      </c>
      <c r="B1493" s="38">
        <f t="shared" si="24"/>
        <v>492.33333333333331</v>
      </c>
    </row>
    <row r="1494" spans="1:2">
      <c r="A1494" s="38">
        <v>1486</v>
      </c>
      <c r="B1494" s="38">
        <f t="shared" si="24"/>
        <v>493.33333333333331</v>
      </c>
    </row>
    <row r="1495" spans="1:2">
      <c r="A1495" s="38">
        <v>1489</v>
      </c>
      <c r="B1495" s="38">
        <f t="shared" si="24"/>
        <v>494.33333333333331</v>
      </c>
    </row>
    <row r="1496" spans="1:2">
      <c r="A1496" s="38">
        <v>1492</v>
      </c>
      <c r="B1496" s="38">
        <f t="shared" si="24"/>
        <v>495.33333333333331</v>
      </c>
    </row>
    <row r="1497" spans="1:2">
      <c r="A1497" s="38">
        <v>1495</v>
      </c>
      <c r="B1497" s="38">
        <f t="shared" si="24"/>
        <v>496.33333333333331</v>
      </c>
    </row>
  </sheetData>
  <sortState ref="A1:G1509">
    <sortCondition ref="C1:C1509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4"/>
  <sheetViews>
    <sheetView tabSelected="1" topLeftCell="A508" workbookViewId="0">
      <selection activeCell="L529" sqref="L529:L530"/>
    </sheetView>
  </sheetViews>
  <sheetFormatPr defaultRowHeight="15"/>
  <cols>
    <col min="1" max="1" width="4.5703125" style="9" bestFit="1" customWidth="1"/>
    <col min="2" max="2" width="46.140625" style="9" customWidth="1"/>
    <col min="3" max="3" width="4.28515625" style="9" bestFit="1" customWidth="1"/>
    <col min="4" max="4" width="6.42578125" style="9" bestFit="1" customWidth="1"/>
    <col min="5" max="5" width="9.28515625" style="6" bestFit="1" customWidth="1"/>
    <col min="6" max="6" width="23.28515625" style="8" bestFit="1" customWidth="1"/>
    <col min="7" max="10" width="9.28515625" style="9" bestFit="1" customWidth="1"/>
    <col min="11" max="11" width="7.28515625" style="9" customWidth="1"/>
    <col min="12" max="22" width="9.28515625" style="9" bestFit="1" customWidth="1"/>
    <col min="23" max="16384" width="9.140625" style="9"/>
  </cols>
  <sheetData>
    <row r="1" spans="1:12" ht="17.25">
      <c r="A1" s="11">
        <v>33</v>
      </c>
      <c r="B1" s="2" t="s">
        <v>934</v>
      </c>
      <c r="C1" s="3" t="s">
        <v>836</v>
      </c>
      <c r="D1" s="13">
        <v>6</v>
      </c>
      <c r="E1" s="12" t="str">
        <f>B1</f>
        <v>Sha Tin Junior School</v>
      </c>
      <c r="F1" s="7" t="str">
        <f t="shared" ref="F1:F64" si="0">IF(C1="男","athleticsposmale="&amp;D1, "athleticsposfemale="&amp;D1)</f>
        <v>athleticsposmale=6</v>
      </c>
      <c r="G1" s="4">
        <f>VLOOKUP(E1, [1]PrimarySport!$A$2:$C$117, 2, FALSE)</f>
        <v>0</v>
      </c>
      <c r="H1" s="2" t="str">
        <f>VLOOKUP(E1, [1]PrimarySport!$A$2:$C$117, 3, FALSE)</f>
        <v>X</v>
      </c>
      <c r="J1" s="9" t="s">
        <v>796</v>
      </c>
      <c r="K1" s="38" t="str">
        <f>IF(C1="athleticsposfemale=","",IF(C1="athleticsposmale=","",IF(J1="X", "", IF(#REF!="",#REF!+ 1,#REF!+ 1))))</f>
        <v/>
      </c>
      <c r="L1" s="9" t="str">
        <f t="shared" ref="L1:L64" si="1">IF(F1="athleticsposfemale=","",IF(F1="athleticsposmale=","",IF(J1="X","","update entity set  "&amp;F1&amp;"  where categoryid=" &amp; IF(J1=5, "5", "1") &amp; " and name = '"&amp;IF(I1&lt;&gt;"",I1,E1)&amp;"';")))</f>
        <v/>
      </c>
    </row>
    <row r="2" spans="1:12" ht="17.25">
      <c r="A2" s="4"/>
      <c r="B2" s="4"/>
      <c r="C2" s="3" t="s">
        <v>837</v>
      </c>
      <c r="D2" s="5">
        <v>7.5</v>
      </c>
      <c r="E2" s="12" t="str">
        <f>IF(B2="", B1, B2)</f>
        <v>Sha Tin Junior School</v>
      </c>
      <c r="F2" s="7" t="str">
        <f t="shared" si="0"/>
        <v>athleticsposfemale=7.5</v>
      </c>
      <c r="G2" s="4">
        <f>VLOOKUP(E2, [1]PrimarySport!$A$2:$C$117, 2, FALSE)</f>
        <v>0</v>
      </c>
      <c r="H2" s="2" t="str">
        <f>VLOOKUP(E2, [1]PrimarySport!$A$2:$C$117, 3, FALSE)</f>
        <v>X</v>
      </c>
      <c r="J2" s="9" t="s">
        <v>796</v>
      </c>
      <c r="K2" s="38" t="str">
        <f>IF(C2="athleticsposfemale=","",IF(C2="athleticsposmale=","",IF(J2="X", "", IF(K1="",#REF!+ 1, K1+1))))</f>
        <v/>
      </c>
      <c r="L2" s="9" t="str">
        <f t="shared" si="1"/>
        <v/>
      </c>
    </row>
    <row r="3" spans="1:12" ht="17.25">
      <c r="A3" s="11">
        <v>44</v>
      </c>
      <c r="B3" s="2" t="s">
        <v>1132</v>
      </c>
      <c r="C3" s="3" t="s">
        <v>836</v>
      </c>
      <c r="D3" s="13">
        <v>1</v>
      </c>
      <c r="E3" s="12" t="str">
        <f>B3</f>
        <v>Anfield School</v>
      </c>
      <c r="F3" s="7" t="str">
        <f t="shared" si="0"/>
        <v>athleticsposmale=1</v>
      </c>
      <c r="G3" s="4">
        <f>VLOOKUP(E3, [1]PrimarySport!$A$2:$C$117, 2, FALSE)</f>
        <v>0</v>
      </c>
      <c r="H3" s="2" t="str">
        <f>VLOOKUP(E3, [1]PrimarySport!$A$2:$C$117, 3, FALSE)</f>
        <v>X</v>
      </c>
      <c r="J3" s="9" t="s">
        <v>796</v>
      </c>
      <c r="K3" s="38" t="str">
        <f>IF(C3="athleticsposfemale=","",IF(C3="athleticsposmale=","",IF(J3="X", "", IF(K2="", K1+1, K2+1))))</f>
        <v/>
      </c>
      <c r="L3" s="9" t="str">
        <f t="shared" si="1"/>
        <v/>
      </c>
    </row>
    <row r="4" spans="1:12" ht="17.25">
      <c r="C4" s="3" t="s">
        <v>837</v>
      </c>
      <c r="E4" s="12" t="str">
        <f>IF(B4="", B3, B4)</f>
        <v>Anfield School</v>
      </c>
      <c r="F4" s="7" t="str">
        <f t="shared" si="0"/>
        <v>athleticsposfemale=</v>
      </c>
      <c r="G4" s="4">
        <f>VLOOKUP(E4, [1]PrimarySport!$A$2:$C$117, 2, FALSE)</f>
        <v>0</v>
      </c>
      <c r="H4" s="2" t="str">
        <f>VLOOKUP(E4, [1]PrimarySport!$A$2:$C$117, 3, FALSE)</f>
        <v>X</v>
      </c>
      <c r="J4" s="9" t="s">
        <v>796</v>
      </c>
      <c r="K4" s="38" t="str">
        <f>IF(C4="athleticsposfemale=","",IF(C4="athleticsposmale=","",IF(J4="X", "", IF(K3="", K2+1, K3+1))))</f>
        <v/>
      </c>
      <c r="L4" s="9" t="str">
        <f t="shared" si="1"/>
        <v/>
      </c>
    </row>
    <row r="5" spans="1:12" ht="17.25">
      <c r="A5" s="11">
        <v>22</v>
      </c>
      <c r="B5" s="3" t="s">
        <v>1073</v>
      </c>
      <c r="C5" s="3" t="s">
        <v>836</v>
      </c>
      <c r="D5" s="13">
        <v>8</v>
      </c>
      <c r="E5" s="12" t="str">
        <f>B5</f>
        <v>鄉師自然學校</v>
      </c>
      <c r="F5" s="7" t="str">
        <f t="shared" si="0"/>
        <v>athleticsposmale=8</v>
      </c>
      <c r="G5" s="4">
        <f>VLOOKUP(E5, [1]PrimarySport!$A$2:$C$117, 2, FALSE)</f>
        <v>0</v>
      </c>
      <c r="H5" s="2" t="str">
        <f>VLOOKUP(E5, [1]PrimarySport!$A$2:$C$117, 3, FALSE)</f>
        <v>X</v>
      </c>
      <c r="J5" s="9" t="s">
        <v>796</v>
      </c>
      <c r="K5" s="38" t="str">
        <f>IF(C5="athleticsposfemale=","",IF(C5="athleticsposmale=","",IF(J5="X", "", IF(K4="", K3+1, K4+1))))</f>
        <v/>
      </c>
      <c r="L5" s="9" t="str">
        <f t="shared" si="1"/>
        <v/>
      </c>
    </row>
    <row r="6" spans="1:12" ht="17.25">
      <c r="A6" s="4"/>
      <c r="B6" s="4"/>
      <c r="C6" s="3" t="s">
        <v>837</v>
      </c>
      <c r="D6" s="13">
        <v>3</v>
      </c>
      <c r="E6" s="12" t="str">
        <f>IF(B6="", B5, B6)</f>
        <v>鄉師自然學校</v>
      </c>
      <c r="F6" s="7" t="str">
        <f t="shared" si="0"/>
        <v>athleticsposfemale=3</v>
      </c>
      <c r="G6" s="4">
        <f>VLOOKUP(E6, [1]PrimarySport!$A$2:$C$117, 2, FALSE)</f>
        <v>0</v>
      </c>
      <c r="H6" s="2" t="str">
        <f>VLOOKUP(E6, [1]PrimarySport!$A$2:$C$117, 3, FALSE)</f>
        <v>X</v>
      </c>
      <c r="J6" s="9" t="s">
        <v>796</v>
      </c>
      <c r="K6" s="38" t="str">
        <f>IF(C6="athleticsposfemale=","",IF(C6="athleticsposmale=","",IF(J6="X", "", IF(K5="", K4+1, K5+1))))</f>
        <v/>
      </c>
      <c r="L6" s="9" t="str">
        <f t="shared" si="1"/>
        <v/>
      </c>
    </row>
    <row r="7" spans="1:12" ht="17.25">
      <c r="A7" s="13">
        <v>14</v>
      </c>
      <c r="B7" s="3" t="s">
        <v>864</v>
      </c>
      <c r="C7" s="3" t="s">
        <v>836</v>
      </c>
      <c r="D7" s="13">
        <v>24</v>
      </c>
      <c r="E7" s="12" t="str">
        <f>B7</f>
        <v>東灣莫羅瑞華學校</v>
      </c>
      <c r="F7" s="7" t="str">
        <f t="shared" si="0"/>
        <v>athleticsposmale=24</v>
      </c>
      <c r="G7" s="4">
        <f>VLOOKUP(E7, [1]PrimarySport!$A$2:$C$117, 2, FALSE)</f>
        <v>0</v>
      </c>
      <c r="H7" s="2" t="str">
        <f>VLOOKUP(E7, [1]PrimarySport!$A$2:$C$117, 3, FALSE)</f>
        <v>X</v>
      </c>
      <c r="J7" s="9" t="s">
        <v>796</v>
      </c>
      <c r="K7" s="38" t="str">
        <f>IF(C7="athleticsposfemale=","",IF(C7="athleticsposmale=","",IF(J7="X", "", IF(#REF!="",#REF!+ 1,#REF!+ 1))))</f>
        <v/>
      </c>
      <c r="L7" s="9" t="str">
        <f t="shared" si="1"/>
        <v/>
      </c>
    </row>
    <row r="8" spans="1:12" ht="17.25">
      <c r="C8" s="3" t="s">
        <v>837</v>
      </c>
      <c r="E8" s="12" t="str">
        <f>IF(B8="", B7, B8)</f>
        <v>東灣莫羅瑞華學校</v>
      </c>
      <c r="F8" s="7" t="str">
        <f t="shared" si="0"/>
        <v>athleticsposfemale=</v>
      </c>
      <c r="G8" s="4">
        <f>VLOOKUP(E8, [1]PrimarySport!$A$2:$C$117, 2, FALSE)</f>
        <v>0</v>
      </c>
      <c r="H8" s="2" t="str">
        <f>VLOOKUP(E8, [1]PrimarySport!$A$2:$C$117, 3, FALSE)</f>
        <v>X</v>
      </c>
      <c r="J8" s="9" t="s">
        <v>796</v>
      </c>
      <c r="K8" s="38" t="str">
        <f>IF(C8="athleticsposfemale=","",IF(C8="athleticsposmale=","",IF(J8="X", "", IF(K7="",#REF!+ 1, K7+1))))</f>
        <v/>
      </c>
      <c r="L8" s="9" t="str">
        <f t="shared" si="1"/>
        <v/>
      </c>
    </row>
    <row r="9" spans="1:12" ht="17.25">
      <c r="A9" s="11">
        <v>32</v>
      </c>
      <c r="B9" s="2" t="s">
        <v>933</v>
      </c>
      <c r="C9" s="3" t="s">
        <v>836</v>
      </c>
      <c r="D9" s="13">
        <v>15</v>
      </c>
      <c r="E9" s="12" t="str">
        <f>B9</f>
        <v>Renaissance College</v>
      </c>
      <c r="F9" s="7" t="str">
        <f t="shared" si="0"/>
        <v>athleticsposmale=15</v>
      </c>
      <c r="G9" s="4" t="str">
        <f>VLOOKUP(E9, [1]PrimarySport!$A$2:$C$117, 2, FALSE)</f>
        <v>啟新書院</v>
      </c>
      <c r="H9" s="2">
        <f>VLOOKUP(E9, [1]PrimarySport!$A$2:$C$117, 3, FALSE)</f>
        <v>5</v>
      </c>
      <c r="I9" s="9" t="s">
        <v>1133</v>
      </c>
      <c r="J9" s="9">
        <v>5</v>
      </c>
      <c r="K9" s="38">
        <v>1</v>
      </c>
      <c r="L9" s="9" t="str">
        <f t="shared" si="1"/>
        <v>update entity set  athleticsposmale=15  where categoryid=5 and name = '啟新書院';</v>
      </c>
    </row>
    <row r="10" spans="1:12" ht="17.25">
      <c r="A10" s="4"/>
      <c r="B10" s="4"/>
      <c r="C10" s="3" t="s">
        <v>837</v>
      </c>
      <c r="D10" s="13">
        <v>11</v>
      </c>
      <c r="E10" s="12" t="str">
        <f>IF(B10="", B9, B10)</f>
        <v>Renaissance College</v>
      </c>
      <c r="F10" s="7" t="str">
        <f t="shared" si="0"/>
        <v>athleticsposfemale=11</v>
      </c>
      <c r="G10" s="4" t="str">
        <f>VLOOKUP(E10, [1]PrimarySport!$A$2:$C$117, 2, FALSE)</f>
        <v>啟新書院</v>
      </c>
      <c r="H10" s="2">
        <f>VLOOKUP(E10, [1]PrimarySport!$A$2:$C$117, 3, FALSE)</f>
        <v>5</v>
      </c>
      <c r="I10" s="9" t="s">
        <v>1133</v>
      </c>
      <c r="J10" s="9">
        <v>5</v>
      </c>
      <c r="K10" s="38">
        <f t="shared" ref="K10:K18" si="2">IF(F10="athleticsposfemale=","",IF(F10="athleticsposmale=","",IF(J10="X", "", IF(K9="", K8+1, K9+1))))</f>
        <v>2</v>
      </c>
      <c r="L10" s="9" t="str">
        <f t="shared" si="1"/>
        <v>update entity set  athleticsposfemale=11  where categoryid=5 and name = '啟新書院';</v>
      </c>
    </row>
    <row r="11" spans="1:12" ht="17.25">
      <c r="A11" s="11">
        <v>4</v>
      </c>
      <c r="B11" s="2" t="s">
        <v>961</v>
      </c>
      <c r="C11" s="3" t="s">
        <v>836</v>
      </c>
      <c r="D11" s="13">
        <v>14</v>
      </c>
      <c r="E11" s="12" t="str">
        <f>B11</f>
        <v>Japanese International School</v>
      </c>
      <c r="F11" s="7" t="str">
        <f t="shared" si="0"/>
        <v>athleticsposmale=14</v>
      </c>
      <c r="G11" s="4" t="str">
        <f>VLOOKUP(E11, [1]PrimarySport!$A$2:$C$117, 2, FALSE)</f>
        <v>日本國際學校</v>
      </c>
      <c r="H11" s="2">
        <f>VLOOKUP(E11, [1]PrimarySport!$A$2:$C$117, 3, FALSE)</f>
        <v>5</v>
      </c>
      <c r="I11" s="9" t="s">
        <v>1121</v>
      </c>
      <c r="J11" s="9">
        <v>5</v>
      </c>
      <c r="K11" s="38">
        <f t="shared" si="2"/>
        <v>3</v>
      </c>
      <c r="L11" s="9" t="str">
        <f t="shared" si="1"/>
        <v>update entity set  athleticsposmale=14  where categoryid=5 and name = '日本國際學校';</v>
      </c>
    </row>
    <row r="12" spans="1:12" ht="17.25">
      <c r="A12" s="4"/>
      <c r="B12" s="4"/>
      <c r="C12" s="3" t="s">
        <v>837</v>
      </c>
      <c r="D12" s="13">
        <v>9</v>
      </c>
      <c r="E12" s="12" t="str">
        <f>IF(B12="", B11, B12)</f>
        <v>Japanese International School</v>
      </c>
      <c r="F12" s="7" t="str">
        <f t="shared" si="0"/>
        <v>athleticsposfemale=9</v>
      </c>
      <c r="G12" s="4" t="str">
        <f>VLOOKUP(E12, [1]PrimarySport!$A$2:$C$117, 2, FALSE)</f>
        <v>日本國際學校</v>
      </c>
      <c r="H12" s="2">
        <f>VLOOKUP(E12, [1]PrimarySport!$A$2:$C$117, 3, FALSE)</f>
        <v>5</v>
      </c>
      <c r="I12" s="9" t="s">
        <v>1121</v>
      </c>
      <c r="J12" s="9">
        <v>5</v>
      </c>
      <c r="K12" s="38">
        <f t="shared" si="2"/>
        <v>4</v>
      </c>
      <c r="L12" s="9" t="str">
        <f t="shared" si="1"/>
        <v>update entity set  athleticsposfemale=9  where categoryid=5 and name = '日本國際學校';</v>
      </c>
    </row>
    <row r="13" spans="1:12" ht="17.25">
      <c r="A13" s="11">
        <v>6</v>
      </c>
      <c r="B13" s="2" t="s">
        <v>963</v>
      </c>
      <c r="C13" s="3" t="s">
        <v>836</v>
      </c>
      <c r="D13" s="13">
        <v>4</v>
      </c>
      <c r="E13" s="12" t="str">
        <f>B13</f>
        <v>Norwegian International School</v>
      </c>
      <c r="F13" s="7" t="str">
        <f t="shared" si="0"/>
        <v>athleticsposmale=4</v>
      </c>
      <c r="G13" s="4" t="str">
        <f>VLOOKUP(E13, [1]PrimarySport!$A$2:$C$117, 2, FALSE)</f>
        <v>挪威國際學校</v>
      </c>
      <c r="H13" s="2">
        <f>VLOOKUP(E13, [1]PrimarySport!$A$2:$C$117, 3, FALSE)</f>
        <v>5</v>
      </c>
      <c r="I13" s="9" t="s">
        <v>1122</v>
      </c>
      <c r="J13" s="9">
        <v>5</v>
      </c>
      <c r="K13" s="38">
        <f t="shared" si="2"/>
        <v>5</v>
      </c>
      <c r="L13" s="9" t="str">
        <f t="shared" si="1"/>
        <v>update entity set  athleticsposmale=4  where categoryid=5 and name = '挪威國際學校';</v>
      </c>
    </row>
    <row r="14" spans="1:12" ht="17.25">
      <c r="A14" s="4"/>
      <c r="B14" s="4"/>
      <c r="C14" s="3" t="s">
        <v>837</v>
      </c>
      <c r="D14" s="13">
        <v>3</v>
      </c>
      <c r="E14" s="12" t="str">
        <f>IF(B14="", B13, B14)</f>
        <v>Norwegian International School</v>
      </c>
      <c r="F14" s="7" t="str">
        <f t="shared" si="0"/>
        <v>athleticsposfemale=3</v>
      </c>
      <c r="G14" s="4" t="str">
        <f>VLOOKUP(E14, [1]PrimarySport!$A$2:$C$117, 2, FALSE)</f>
        <v>挪威國際學校</v>
      </c>
      <c r="H14" s="2">
        <f>VLOOKUP(E14, [1]PrimarySport!$A$2:$C$117, 3, FALSE)</f>
        <v>5</v>
      </c>
      <c r="I14" s="9" t="s">
        <v>1122</v>
      </c>
      <c r="J14" s="9">
        <v>5</v>
      </c>
      <c r="K14" s="38">
        <f t="shared" si="2"/>
        <v>6</v>
      </c>
      <c r="L14" s="9" t="str">
        <f t="shared" si="1"/>
        <v>update entity set  athleticsposfemale=3  where categoryid=5 and name = '挪威國際學校';</v>
      </c>
    </row>
    <row r="15" spans="1:12" ht="17.25">
      <c r="A15" s="11">
        <v>41</v>
      </c>
      <c r="B15" s="2" t="s">
        <v>1142</v>
      </c>
      <c r="C15" s="3" t="s">
        <v>836</v>
      </c>
      <c r="D15" s="13">
        <v>8</v>
      </c>
      <c r="E15" s="12" t="str">
        <f>B15</f>
        <v>Umah International Primary School</v>
      </c>
      <c r="F15" s="7" t="str">
        <f t="shared" si="0"/>
        <v>athleticsposmale=8</v>
      </c>
      <c r="G15" s="4" t="str">
        <f>VLOOKUP(E15, [1]PrimarySport!$A$2:$C$117, 2, FALSE)</f>
        <v>穆民國際學校</v>
      </c>
      <c r="H15" s="2">
        <f>VLOOKUP(E15, [1]PrimarySport!$A$2:$C$117, 3, FALSE)</f>
        <v>5</v>
      </c>
      <c r="I15" s="9" t="s">
        <v>1144</v>
      </c>
      <c r="J15" s="9">
        <v>5</v>
      </c>
      <c r="K15" s="38">
        <f t="shared" si="2"/>
        <v>7</v>
      </c>
      <c r="L15" s="9" t="str">
        <f t="shared" si="1"/>
        <v>update entity set  athleticsposmale=8  where categoryid=5 and name = '穆民國際學校';</v>
      </c>
    </row>
    <row r="16" spans="1:12" ht="17.25">
      <c r="A16" s="4"/>
      <c r="B16" s="4"/>
      <c r="C16" s="3" t="s">
        <v>837</v>
      </c>
      <c r="D16" s="4"/>
      <c r="E16" s="12" t="str">
        <f>IF(B16="", B15, B16)</f>
        <v>Umah International Primary School</v>
      </c>
      <c r="F16" s="7" t="str">
        <f t="shared" si="0"/>
        <v>athleticsposfemale=</v>
      </c>
      <c r="G16" s="4" t="str">
        <f>VLOOKUP(E16, [1]PrimarySport!$A$2:$C$117, 2, FALSE)</f>
        <v>穆民國際學校</v>
      </c>
      <c r="H16" s="2">
        <f>VLOOKUP(E16, [1]PrimarySport!$A$2:$C$117, 3, FALSE)</f>
        <v>5</v>
      </c>
      <c r="I16" s="9" t="s">
        <v>1144</v>
      </c>
      <c r="J16" s="9">
        <v>5</v>
      </c>
      <c r="K16" s="38" t="str">
        <f t="shared" si="2"/>
        <v/>
      </c>
      <c r="L16" s="9" t="str">
        <f t="shared" si="1"/>
        <v/>
      </c>
    </row>
    <row r="17" spans="1:12" ht="17.25">
      <c r="A17" s="11">
        <v>17</v>
      </c>
      <c r="B17" s="2" t="s">
        <v>1145</v>
      </c>
      <c r="C17" s="3" t="s">
        <v>836</v>
      </c>
      <c r="D17" s="4"/>
      <c r="E17" s="12" t="str">
        <f>B17</f>
        <v>International Christian School - Elementary</v>
      </c>
      <c r="F17" s="7" t="str">
        <f t="shared" si="0"/>
        <v>athleticsposmale=</v>
      </c>
      <c r="G17" s="4" t="str">
        <f>VLOOKUP(E17, [1]PrimarySport!$A$2:$C$117, 2, FALSE)</f>
        <v>基督教國際學校</v>
      </c>
      <c r="H17" s="2">
        <f>VLOOKUP(E17, [1]PrimarySport!$A$2:$C$117, 3, FALSE)</f>
        <v>5</v>
      </c>
      <c r="I17" s="9" t="s">
        <v>1146</v>
      </c>
      <c r="J17" s="9">
        <v>5</v>
      </c>
      <c r="K17" s="38" t="str">
        <f t="shared" si="2"/>
        <v/>
      </c>
      <c r="L17" s="9" t="str">
        <f t="shared" si="1"/>
        <v/>
      </c>
    </row>
    <row r="18" spans="1:12" ht="17.25">
      <c r="A18" s="4"/>
      <c r="B18" s="4"/>
      <c r="C18" s="3" t="s">
        <v>837</v>
      </c>
      <c r="D18" s="4"/>
      <c r="E18" s="12" t="str">
        <f>IF(B18="", B17, B18)</f>
        <v>International Christian School - Elementary</v>
      </c>
      <c r="F18" s="7" t="str">
        <f t="shared" si="0"/>
        <v>athleticsposfemale=</v>
      </c>
      <c r="G18" s="4" t="str">
        <f>VLOOKUP(E18, [1]PrimarySport!$A$2:$C$117, 2, FALSE)</f>
        <v>基督教國際學校</v>
      </c>
      <c r="H18" s="2">
        <f>VLOOKUP(E18, [1]PrimarySport!$A$2:$C$117, 3, FALSE)</f>
        <v>5</v>
      </c>
      <c r="I18" s="9" t="s">
        <v>1146</v>
      </c>
      <c r="J18" s="9">
        <v>5</v>
      </c>
      <c r="K18" s="38" t="str">
        <f t="shared" si="2"/>
        <v/>
      </c>
      <c r="L18" s="9" t="str">
        <f t="shared" si="1"/>
        <v/>
      </c>
    </row>
    <row r="19" spans="1:12" ht="17.25">
      <c r="A19" s="11">
        <v>2</v>
      </c>
      <c r="B19" s="3" t="s">
        <v>1039</v>
      </c>
      <c r="C19" s="3" t="s">
        <v>836</v>
      </c>
      <c r="D19" s="13">
        <v>41</v>
      </c>
      <c r="E19" s="12" t="str">
        <f>B19</f>
        <v>佛教林炳炎紀念學校(香港佛教聯合會主辦)</v>
      </c>
      <c r="F19" s="7" t="str">
        <f t="shared" si="0"/>
        <v>athleticsposmale=41</v>
      </c>
      <c r="G19" s="4" t="str">
        <f>VLOOKUP(E19, [1]PrimarySport!$A$2:$C$117, 2, FALSE)</f>
        <v>佛教林炳炎紀念學校（香港佛教聯合會主辦）</v>
      </c>
      <c r="H19" s="2">
        <f>VLOOKUP(E19, [1]PrimarySport!$A$2:$C$117, 3, FALSE)</f>
        <v>1</v>
      </c>
      <c r="I19" s="9" t="s">
        <v>1109</v>
      </c>
      <c r="J19" s="9">
        <v>1</v>
      </c>
      <c r="K19" s="38">
        <v>8</v>
      </c>
      <c r="L19" s="9" t="str">
        <f t="shared" si="1"/>
        <v>update entity set  athleticsposmale=41  where categoryid=1 and name = '佛教林炳炎紀念學校（香港佛教聯合會主辦）';</v>
      </c>
    </row>
    <row r="20" spans="1:12" ht="17.25">
      <c r="A20" s="4"/>
      <c r="B20" s="4"/>
      <c r="C20" s="3" t="s">
        <v>837</v>
      </c>
      <c r="D20" s="13">
        <v>25</v>
      </c>
      <c r="E20" s="12" t="str">
        <f>IF(B20="", B19, B20)</f>
        <v>佛教林炳炎紀念學校(香港佛教聯合會主辦)</v>
      </c>
      <c r="F20" s="7" t="str">
        <f t="shared" si="0"/>
        <v>athleticsposfemale=25</v>
      </c>
      <c r="G20" s="4" t="str">
        <f>VLOOKUP(E20, [1]PrimarySport!$A$2:$C$117, 2, FALSE)</f>
        <v>佛教林炳炎紀念學校（香港佛教聯合會主辦）</v>
      </c>
      <c r="H20" s="2">
        <f>VLOOKUP(E20, [1]PrimarySport!$A$2:$C$117, 3, FALSE)</f>
        <v>1</v>
      </c>
      <c r="I20" s="9" t="s">
        <v>1109</v>
      </c>
      <c r="J20" s="9">
        <v>1</v>
      </c>
      <c r="K20" s="38">
        <f t="shared" ref="K20:K83" si="3">IF(F20="athleticsposfemale=","",IF(F20="athleticsposmale=","",IF(J20="X", "", IF(K19="", K18+1, K19+1))))</f>
        <v>9</v>
      </c>
      <c r="L20" s="9" t="str">
        <f t="shared" si="1"/>
        <v>update entity set  athleticsposfemale=25  where categoryid=1 and name = '佛教林炳炎紀念學校（香港佛教聯合會主辦）';</v>
      </c>
    </row>
    <row r="21" spans="1:12" ht="17.25">
      <c r="A21" s="11">
        <v>24</v>
      </c>
      <c r="B21" s="3" t="s">
        <v>884</v>
      </c>
      <c r="C21" s="3" t="s">
        <v>836</v>
      </c>
      <c r="D21" s="13">
        <v>6</v>
      </c>
      <c r="E21" s="12" t="str">
        <f>B21</f>
        <v>上水東莞學校</v>
      </c>
      <c r="F21" s="7" t="str">
        <f t="shared" si="0"/>
        <v>athleticsposmale=6</v>
      </c>
      <c r="G21" s="4" t="str">
        <f>VLOOKUP(E21, [1]PrimarySport!$A$2:$C$117, 2, FALSE)</f>
        <v>東莞學校</v>
      </c>
      <c r="H21" s="2">
        <f>VLOOKUP(E21, [1]PrimarySport!$A$2:$C$117, 3, FALSE)</f>
        <v>1</v>
      </c>
      <c r="I21" s="9" t="s">
        <v>1110</v>
      </c>
      <c r="J21" s="9">
        <v>1</v>
      </c>
      <c r="K21" s="38">
        <f t="shared" si="3"/>
        <v>10</v>
      </c>
      <c r="L21" s="9" t="str">
        <f t="shared" si="1"/>
        <v>update entity set  athleticsposmale=6  where categoryid=1 and name = '東莞學校';</v>
      </c>
    </row>
    <row r="22" spans="1:12" ht="17.25">
      <c r="A22" s="4"/>
      <c r="B22" s="4"/>
      <c r="C22" s="3" t="s">
        <v>837</v>
      </c>
      <c r="D22" s="13">
        <v>8</v>
      </c>
      <c r="E22" s="12" t="str">
        <f>IF(B22="", B21, B22)</f>
        <v>上水東莞學校</v>
      </c>
      <c r="F22" s="7" t="str">
        <f t="shared" si="0"/>
        <v>athleticsposfemale=8</v>
      </c>
      <c r="G22" s="4" t="str">
        <f>VLOOKUP(E22, [1]PrimarySport!$A$2:$C$117, 2, FALSE)</f>
        <v>東莞學校</v>
      </c>
      <c r="H22" s="2">
        <f>VLOOKUP(E22, [1]PrimarySport!$A$2:$C$117, 3, FALSE)</f>
        <v>1</v>
      </c>
      <c r="I22" s="9" t="s">
        <v>1110</v>
      </c>
      <c r="J22" s="9">
        <v>1</v>
      </c>
      <c r="K22" s="38">
        <f t="shared" si="3"/>
        <v>11</v>
      </c>
      <c r="L22" s="9" t="str">
        <f t="shared" si="1"/>
        <v>update entity set  athleticsposfemale=8  where categoryid=1 and name = '東莞學校';</v>
      </c>
    </row>
    <row r="23" spans="1:12" ht="17.25">
      <c r="A23" s="11">
        <v>6</v>
      </c>
      <c r="B23" s="3" t="s">
        <v>893</v>
      </c>
      <c r="C23" s="3" t="s">
        <v>836</v>
      </c>
      <c r="D23" s="13">
        <v>73</v>
      </c>
      <c r="E23" s="12" t="str">
        <f>B23</f>
        <v>優才(楊殷有娣)書院</v>
      </c>
      <c r="F23" s="7" t="str">
        <f t="shared" si="0"/>
        <v>athleticsposmale=73</v>
      </c>
      <c r="G23" s="4" t="str">
        <f>VLOOKUP(E23, [1]PrimarySport!$A$2:$C$117, 2, FALSE)</f>
        <v>優才（楊殷有娣）書院</v>
      </c>
      <c r="H23" s="2">
        <f>VLOOKUP(E23, [1]PrimarySport!$A$2:$C$117, 3, FALSE)</f>
        <v>1</v>
      </c>
      <c r="I23" s="9" t="s">
        <v>1111</v>
      </c>
      <c r="J23" s="9">
        <v>1</v>
      </c>
      <c r="K23" s="38">
        <f t="shared" si="3"/>
        <v>12</v>
      </c>
      <c r="L23" s="9" t="str">
        <f t="shared" si="1"/>
        <v>update entity set  athleticsposmale=73  where categoryid=1 and name = '優才（楊殷有娣）書院';</v>
      </c>
    </row>
    <row r="24" spans="1:12" ht="17.25">
      <c r="A24" s="4"/>
      <c r="B24" s="4"/>
      <c r="C24" s="3" t="s">
        <v>837</v>
      </c>
      <c r="D24" s="13">
        <v>68</v>
      </c>
      <c r="E24" s="12" t="str">
        <f>IF(B24="", B23, B24)</f>
        <v>優才(楊殷有娣)書院</v>
      </c>
      <c r="F24" s="7" t="str">
        <f t="shared" si="0"/>
        <v>athleticsposfemale=68</v>
      </c>
      <c r="G24" s="4" t="str">
        <f>VLOOKUP(E24, [1]PrimarySport!$A$2:$C$117, 2, FALSE)</f>
        <v>優才（楊殷有娣）書院</v>
      </c>
      <c r="H24" s="2">
        <f>VLOOKUP(E24, [1]PrimarySport!$A$2:$C$117, 3, FALSE)</f>
        <v>1</v>
      </c>
      <c r="I24" s="9" t="s">
        <v>1111</v>
      </c>
      <c r="J24" s="9">
        <v>1</v>
      </c>
      <c r="K24" s="38">
        <f t="shared" si="3"/>
        <v>13</v>
      </c>
      <c r="L24" s="9" t="str">
        <f t="shared" si="1"/>
        <v>update entity set  athleticsposfemale=68  where categoryid=1 and name = '優才（楊殷有娣）書院';</v>
      </c>
    </row>
    <row r="25" spans="1:12" ht="17.25">
      <c r="A25" s="11">
        <v>19</v>
      </c>
      <c r="B25" s="3" t="s">
        <v>903</v>
      </c>
      <c r="C25" s="3" t="s">
        <v>836</v>
      </c>
      <c r="D25" s="13">
        <v>5</v>
      </c>
      <c r="E25" s="12" t="str">
        <f>B25</f>
        <v>西貢崇真天主教學校(小學部)</v>
      </c>
      <c r="F25" s="7" t="str">
        <f t="shared" si="0"/>
        <v>athleticsposmale=5</v>
      </c>
      <c r="G25" s="4" t="str">
        <f>VLOOKUP(E25, [1]PrimarySport!$A$2:$C$117, 2, FALSE)</f>
        <v>西貢崇真天主教學校（小學部）</v>
      </c>
      <c r="H25" s="2">
        <f>VLOOKUP(E25, [1]PrimarySport!$A$2:$C$117, 3, FALSE)</f>
        <v>1</v>
      </c>
      <c r="I25" s="9" t="s">
        <v>1112</v>
      </c>
      <c r="J25" s="9">
        <v>1</v>
      </c>
      <c r="K25" s="38">
        <f t="shared" si="3"/>
        <v>14</v>
      </c>
      <c r="L25" s="9" t="str">
        <f t="shared" si="1"/>
        <v>update entity set  athleticsposmale=5  where categoryid=1 and name = '西貢崇真天主教學校（小學部）';</v>
      </c>
    </row>
    <row r="26" spans="1:12" ht="17.25">
      <c r="A26" s="4"/>
      <c r="B26" s="4"/>
      <c r="C26" s="3" t="s">
        <v>837</v>
      </c>
      <c r="D26" s="13">
        <v>5</v>
      </c>
      <c r="E26" s="12" t="str">
        <f>IF(B26="", B25, B26)</f>
        <v>西貢崇真天主教學校(小學部)</v>
      </c>
      <c r="F26" s="7" t="str">
        <f t="shared" si="0"/>
        <v>athleticsposfemale=5</v>
      </c>
      <c r="G26" s="4" t="str">
        <f>VLOOKUP(E26, [1]PrimarySport!$A$2:$C$117, 2, FALSE)</f>
        <v>西貢崇真天主教學校（小學部）</v>
      </c>
      <c r="H26" s="2">
        <f>VLOOKUP(E26, [1]PrimarySport!$A$2:$C$117, 3, FALSE)</f>
        <v>1</v>
      </c>
      <c r="I26" s="9" t="s">
        <v>1112</v>
      </c>
      <c r="J26" s="9">
        <v>1</v>
      </c>
      <c r="K26" s="38">
        <f t="shared" si="3"/>
        <v>15</v>
      </c>
      <c r="L26" s="9" t="str">
        <f t="shared" si="1"/>
        <v>update entity set  athleticsposfemale=5  where categoryid=1 and name = '西貢崇真天主教學校（小學部）';</v>
      </c>
    </row>
    <row r="27" spans="1:12" ht="17.25">
      <c r="A27" s="11">
        <v>25</v>
      </c>
      <c r="B27" s="3" t="s">
        <v>1051</v>
      </c>
      <c r="C27" s="3" t="s">
        <v>836</v>
      </c>
      <c r="D27" s="13">
        <v>7</v>
      </c>
      <c r="E27" s="12" t="str">
        <f>B27</f>
        <v>將軍澳循道衞理小學</v>
      </c>
      <c r="F27" s="7" t="str">
        <f t="shared" si="0"/>
        <v>athleticsposmale=7</v>
      </c>
      <c r="G27" s="4" t="str">
        <f>VLOOKUP(E27, [1]PrimarySport!$A$2:$C$117, 2, FALSE)</f>
        <v>將軍澳循道衛理小學</v>
      </c>
      <c r="H27" s="2">
        <f>VLOOKUP(E27, [1]PrimarySport!$A$2:$C$117, 3, FALSE)</f>
        <v>1</v>
      </c>
      <c r="I27" s="9" t="s">
        <v>1113</v>
      </c>
      <c r="J27" s="9">
        <v>1</v>
      </c>
      <c r="K27" s="38">
        <f t="shared" si="3"/>
        <v>16</v>
      </c>
      <c r="L27" s="9" t="str">
        <f t="shared" si="1"/>
        <v>update entity set  athleticsposmale=7  where categoryid=1 and name = '將軍澳循道衛理小學';</v>
      </c>
    </row>
    <row r="28" spans="1:12" ht="17.25">
      <c r="A28" s="4"/>
      <c r="B28" s="4"/>
      <c r="C28" s="3" t="s">
        <v>837</v>
      </c>
      <c r="D28" s="13">
        <v>9</v>
      </c>
      <c r="E28" s="12" t="str">
        <f>IF(B28="", B27, B28)</f>
        <v>將軍澳循道衞理小學</v>
      </c>
      <c r="F28" s="7" t="str">
        <f t="shared" si="0"/>
        <v>athleticsposfemale=9</v>
      </c>
      <c r="G28" s="4" t="str">
        <f>VLOOKUP(E28, [1]PrimarySport!$A$2:$C$117, 2, FALSE)</f>
        <v>將軍澳循道衛理小學</v>
      </c>
      <c r="H28" s="2">
        <f>VLOOKUP(E28, [1]PrimarySport!$A$2:$C$117, 3, FALSE)</f>
        <v>1</v>
      </c>
      <c r="I28" s="9" t="s">
        <v>1113</v>
      </c>
      <c r="J28" s="9">
        <v>1</v>
      </c>
      <c r="K28" s="38">
        <f t="shared" si="3"/>
        <v>17</v>
      </c>
      <c r="L28" s="9" t="str">
        <f t="shared" si="1"/>
        <v>update entity set  athleticsposfemale=9  where categoryid=1 and name = '將軍澳循道衛理小學';</v>
      </c>
    </row>
    <row r="29" spans="1:12" ht="17.25">
      <c r="A29" s="11">
        <v>5</v>
      </c>
      <c r="B29" s="3" t="s">
        <v>915</v>
      </c>
      <c r="C29" s="3" t="s">
        <v>836</v>
      </c>
      <c r="D29" s="13">
        <v>10</v>
      </c>
      <c r="E29" s="12" t="str">
        <f>B29</f>
        <v>宣道會陳元喜小學</v>
      </c>
      <c r="F29" s="7" t="str">
        <f t="shared" si="0"/>
        <v>athleticsposmale=10</v>
      </c>
      <c r="G29" s="4" t="str">
        <f>VLOOKUP(E29, [1]PrimarySport!$A$2:$C$117, 2, FALSE)</f>
        <v>香港九龍塘基督教中華宣道會台山陳元喜小學</v>
      </c>
      <c r="H29" s="2">
        <f>VLOOKUP(E29, [1]PrimarySport!$A$2:$C$117, 3, FALSE)</f>
        <v>1</v>
      </c>
      <c r="I29" s="9" t="s">
        <v>1114</v>
      </c>
      <c r="J29" s="9">
        <v>1</v>
      </c>
      <c r="K29" s="38">
        <f t="shared" si="3"/>
        <v>18</v>
      </c>
      <c r="L29" s="9" t="str">
        <f t="shared" si="1"/>
        <v>update entity set  athleticsposmale=10  where categoryid=1 and name = '香港九龍塘基督教中華宣道會台山陳元喜小學';</v>
      </c>
    </row>
    <row r="30" spans="1:12" ht="17.25">
      <c r="A30" s="4"/>
      <c r="B30" s="4"/>
      <c r="C30" s="3" t="s">
        <v>837</v>
      </c>
      <c r="D30" s="13">
        <v>8</v>
      </c>
      <c r="E30" s="12" t="str">
        <f>IF(B30="", B29, B30)</f>
        <v>宣道會陳元喜小學</v>
      </c>
      <c r="F30" s="7" t="str">
        <f t="shared" si="0"/>
        <v>athleticsposfemale=8</v>
      </c>
      <c r="G30" s="4" t="str">
        <f>VLOOKUP(E30, [1]PrimarySport!$A$2:$C$117, 2, FALSE)</f>
        <v>香港九龍塘基督教中華宣道會台山陳元喜小學</v>
      </c>
      <c r="H30" s="2">
        <f>VLOOKUP(E30, [1]PrimarySport!$A$2:$C$117, 3, FALSE)</f>
        <v>1</v>
      </c>
      <c r="I30" s="9" t="s">
        <v>1114</v>
      </c>
      <c r="J30" s="9">
        <v>1</v>
      </c>
      <c r="K30" s="38">
        <f t="shared" si="3"/>
        <v>19</v>
      </c>
      <c r="L30" s="9" t="str">
        <f t="shared" si="1"/>
        <v>update entity set  athleticsposfemale=8  where categoryid=1 and name = '香港九龍塘基督教中華宣道會台山陳元喜小學';</v>
      </c>
    </row>
    <row r="31" spans="1:12" ht="17.25">
      <c r="A31" s="11">
        <v>6</v>
      </c>
      <c r="B31" s="3" t="s">
        <v>916</v>
      </c>
      <c r="C31" s="3" t="s">
        <v>836</v>
      </c>
      <c r="D31" s="13">
        <v>16</v>
      </c>
      <c r="E31" s="12" t="str">
        <f>B31</f>
        <v>宣道會台山陳元喜小學</v>
      </c>
      <c r="F31" s="7" t="str">
        <f t="shared" si="0"/>
        <v>athleticsposmale=16</v>
      </c>
      <c r="G31" s="4" t="str">
        <f>VLOOKUP(E31, [1]PrimarySport!$A$2:$C$117, 2, FALSE)</f>
        <v>香港九龍塘基督教中華宣道會陳元喜小學</v>
      </c>
      <c r="H31" s="2">
        <f>VLOOKUP(E31, [1]PrimarySport!$A$2:$C$117, 3, FALSE)</f>
        <v>1</v>
      </c>
      <c r="I31" s="9" t="s">
        <v>1115</v>
      </c>
      <c r="J31" s="9">
        <v>1</v>
      </c>
      <c r="K31" s="38">
        <f t="shared" si="3"/>
        <v>20</v>
      </c>
      <c r="L31" s="9" t="str">
        <f t="shared" si="1"/>
        <v>update entity set  athleticsposmale=16  where categoryid=1 and name = '香港九龍塘基督教中華宣道會陳元喜小學';</v>
      </c>
    </row>
    <row r="32" spans="1:12" ht="17.25">
      <c r="A32" s="4"/>
      <c r="B32" s="4"/>
      <c r="C32" s="3" t="s">
        <v>837</v>
      </c>
      <c r="D32" s="13">
        <v>11</v>
      </c>
      <c r="E32" s="12" t="str">
        <f>IF(B32="", B31, B32)</f>
        <v>宣道會台山陳元喜小學</v>
      </c>
      <c r="F32" s="7" t="str">
        <f t="shared" si="0"/>
        <v>athleticsposfemale=11</v>
      </c>
      <c r="G32" s="4" t="str">
        <f>VLOOKUP(E32, [1]PrimarySport!$A$2:$C$117, 2, FALSE)</f>
        <v>香港九龍塘基督教中華宣道會陳元喜小學</v>
      </c>
      <c r="H32" s="2">
        <f>VLOOKUP(E32, [1]PrimarySport!$A$2:$C$117, 3, FALSE)</f>
        <v>1</v>
      </c>
      <c r="I32" s="9" t="s">
        <v>1115</v>
      </c>
      <c r="J32" s="9">
        <v>1</v>
      </c>
      <c r="K32" s="38">
        <f t="shared" si="3"/>
        <v>21</v>
      </c>
      <c r="L32" s="9" t="str">
        <f t="shared" si="1"/>
        <v>update entity set  athleticsposfemale=11  where categoryid=1 and name = '香港九龍塘基督教中華宣道會陳元喜小學';</v>
      </c>
    </row>
    <row r="33" spans="1:12" ht="17.25">
      <c r="A33" s="11">
        <v>18</v>
      </c>
      <c r="B33" s="3" t="s">
        <v>922</v>
      </c>
      <c r="C33" s="3" t="s">
        <v>836</v>
      </c>
      <c r="D33" s="13">
        <v>4</v>
      </c>
      <c r="E33" s="12" t="str">
        <f>B33</f>
        <v>九龍城浸信會禧年(恩平)小學</v>
      </c>
      <c r="F33" s="7" t="str">
        <f t="shared" si="0"/>
        <v>athleticsposmale=4</v>
      </c>
      <c r="G33" s="4" t="str">
        <f>VLOOKUP(E33, [1]PrimarySport!$A$2:$C$117, 2, FALSE)</f>
        <v>九龍城浸信會禧年（恩平）小學</v>
      </c>
      <c r="H33" s="2">
        <f>VLOOKUP(E33, [1]PrimarySport!$A$2:$C$117, 3, FALSE)</f>
        <v>1</v>
      </c>
      <c r="I33" s="9" t="s">
        <v>1116</v>
      </c>
      <c r="J33" s="9">
        <v>1</v>
      </c>
      <c r="K33" s="38">
        <f t="shared" si="3"/>
        <v>22</v>
      </c>
      <c r="L33" s="9" t="str">
        <f t="shared" si="1"/>
        <v>update entity set  athleticsposmale=4  where categoryid=1 and name = '九龍城浸信會禧年（恩平）小學';</v>
      </c>
    </row>
    <row r="34" spans="1:12" ht="17.25">
      <c r="A34" s="4"/>
      <c r="B34" s="4"/>
      <c r="C34" s="3" t="s">
        <v>837</v>
      </c>
      <c r="D34" s="13">
        <v>3</v>
      </c>
      <c r="E34" s="12" t="str">
        <f>IF(B34="", B33, B34)</f>
        <v>九龍城浸信會禧年(恩平)小學</v>
      </c>
      <c r="F34" s="7" t="str">
        <f t="shared" si="0"/>
        <v>athleticsposfemale=3</v>
      </c>
      <c r="G34" s="4" t="str">
        <f>VLOOKUP(E34, [1]PrimarySport!$A$2:$C$117, 2, FALSE)</f>
        <v>九龍城浸信會禧年（恩平）小學</v>
      </c>
      <c r="H34" s="2">
        <f>VLOOKUP(E34, [1]PrimarySport!$A$2:$C$117, 3, FALSE)</f>
        <v>1</v>
      </c>
      <c r="I34" s="9" t="s">
        <v>1116</v>
      </c>
      <c r="J34" s="9">
        <v>1</v>
      </c>
      <c r="K34" s="38">
        <f t="shared" si="3"/>
        <v>23</v>
      </c>
      <c r="L34" s="9" t="str">
        <f t="shared" si="1"/>
        <v>update entity set  athleticsposfemale=3  where categoryid=1 and name = '九龍城浸信會禧年（恩平）小學';</v>
      </c>
    </row>
    <row r="35" spans="1:12" ht="17.25">
      <c r="A35" s="11">
        <v>23</v>
      </c>
      <c r="B35" s="3" t="s">
        <v>1059</v>
      </c>
      <c r="C35" s="3" t="s">
        <v>836</v>
      </c>
      <c r="D35" s="13">
        <v>22</v>
      </c>
      <c r="E35" s="12" t="str">
        <f>B35</f>
        <v>馬鞍山循道衞理小學</v>
      </c>
      <c r="F35" s="7" t="str">
        <f t="shared" si="0"/>
        <v>athleticsposmale=22</v>
      </c>
      <c r="G35" s="4" t="str">
        <f>VLOOKUP(E35, [1]PrimarySport!$A$2:$C$117, 2, FALSE)</f>
        <v>馬鞍山循道衛理小學</v>
      </c>
      <c r="H35" s="2">
        <f>VLOOKUP(E35, [1]PrimarySport!$A$2:$C$117, 3, FALSE)</f>
        <v>1</v>
      </c>
      <c r="I35" s="9" t="s">
        <v>1117</v>
      </c>
      <c r="J35" s="9">
        <v>1</v>
      </c>
      <c r="K35" s="38">
        <f t="shared" si="3"/>
        <v>24</v>
      </c>
      <c r="L35" s="9" t="str">
        <f t="shared" si="1"/>
        <v>update entity set  athleticsposmale=22  where categoryid=1 and name = '馬鞍山循道衛理小學';</v>
      </c>
    </row>
    <row r="36" spans="1:12" ht="17.25">
      <c r="A36" s="4"/>
      <c r="B36" s="4"/>
      <c r="C36" s="3" t="s">
        <v>837</v>
      </c>
      <c r="D36" s="13">
        <v>26</v>
      </c>
      <c r="E36" s="12" t="str">
        <f>IF(B36="", B35, B36)</f>
        <v>馬鞍山循道衞理小學</v>
      </c>
      <c r="F36" s="7" t="str">
        <f t="shared" si="0"/>
        <v>athleticsposfemale=26</v>
      </c>
      <c r="G36" s="4" t="str">
        <f>VLOOKUP(E36, [1]PrimarySport!$A$2:$C$117, 2, FALSE)</f>
        <v>馬鞍山循道衛理小學</v>
      </c>
      <c r="H36" s="2">
        <f>VLOOKUP(E36, [1]PrimarySport!$A$2:$C$117, 3, FALSE)</f>
        <v>1</v>
      </c>
      <c r="I36" s="9" t="s">
        <v>1117</v>
      </c>
      <c r="J36" s="9">
        <v>1</v>
      </c>
      <c r="K36" s="38">
        <f t="shared" si="3"/>
        <v>25</v>
      </c>
      <c r="L36" s="9" t="str">
        <f t="shared" si="1"/>
        <v>update entity set  athleticsposfemale=26  where categoryid=1 and name = '馬鞍山循道衛理小學';</v>
      </c>
    </row>
    <row r="37" spans="1:12" ht="17.25">
      <c r="A37" s="11">
        <v>28</v>
      </c>
      <c r="B37" s="3" t="s">
        <v>929</v>
      </c>
      <c r="C37" s="3" t="s">
        <v>836</v>
      </c>
      <c r="D37" s="13">
        <v>5</v>
      </c>
      <c r="E37" s="12" t="str">
        <f>B37</f>
        <v>保良局王賜豪(田心谷)小學</v>
      </c>
      <c r="F37" s="7" t="str">
        <f t="shared" si="0"/>
        <v>athleticsposmale=5</v>
      </c>
      <c r="G37" s="4" t="str">
        <f>VLOOKUP(E37, [1]PrimarySport!$A$2:$C$117, 2, FALSE)</f>
        <v>保良局王賜豪（田心谷）小學</v>
      </c>
      <c r="H37" s="2">
        <f>VLOOKUP(E37, [1]PrimarySport!$A$2:$C$117, 3, FALSE)</f>
        <v>1</v>
      </c>
      <c r="I37" s="9" t="s">
        <v>1118</v>
      </c>
      <c r="J37" s="9">
        <v>1</v>
      </c>
      <c r="K37" s="38">
        <f t="shared" si="3"/>
        <v>26</v>
      </c>
      <c r="L37" s="9" t="str">
        <f t="shared" si="1"/>
        <v>update entity set  athleticsposmale=5  where categoryid=1 and name = '保良局王賜豪（田心谷）小學';</v>
      </c>
    </row>
    <row r="38" spans="1:12" ht="17.25">
      <c r="A38" s="4"/>
      <c r="B38" s="4"/>
      <c r="C38" s="3" t="s">
        <v>837</v>
      </c>
      <c r="D38" s="13">
        <v>4</v>
      </c>
      <c r="E38" s="12" t="str">
        <f>IF(B38="", B37, B38)</f>
        <v>保良局王賜豪(田心谷)小學</v>
      </c>
      <c r="F38" s="7" t="str">
        <f t="shared" si="0"/>
        <v>athleticsposfemale=4</v>
      </c>
      <c r="G38" s="4" t="str">
        <f>VLOOKUP(E38, [1]PrimarySport!$A$2:$C$117, 2, FALSE)</f>
        <v>保良局王賜豪（田心谷）小學</v>
      </c>
      <c r="H38" s="2">
        <f>VLOOKUP(E38, [1]PrimarySport!$A$2:$C$117, 3, FALSE)</f>
        <v>1</v>
      </c>
      <c r="I38" s="9" t="s">
        <v>1118</v>
      </c>
      <c r="J38" s="9">
        <v>1</v>
      </c>
      <c r="K38" s="38">
        <f t="shared" si="3"/>
        <v>27</v>
      </c>
      <c r="L38" s="9" t="str">
        <f t="shared" si="1"/>
        <v>update entity set  athleticsposfemale=4  where categoryid=1 and name = '保良局王賜豪（田心谷）小學';</v>
      </c>
    </row>
    <row r="39" spans="1:12" ht="17.25">
      <c r="A39" s="11">
        <v>35</v>
      </c>
      <c r="B39" s="3" t="s">
        <v>1082</v>
      </c>
      <c r="C39" s="3" t="s">
        <v>836</v>
      </c>
      <c r="D39" s="13">
        <v>14</v>
      </c>
      <c r="E39" s="12" t="str">
        <f>B39</f>
        <v>沙田循道衞理小學</v>
      </c>
      <c r="F39" s="7" t="str">
        <f t="shared" si="0"/>
        <v>athleticsposmale=14</v>
      </c>
      <c r="G39" s="4" t="str">
        <f>VLOOKUP(E39, [1]PrimarySport!$A$2:$C$117, 2, FALSE)</f>
        <v>沙田循道衛理小學</v>
      </c>
      <c r="H39" s="2">
        <f>VLOOKUP(E39, [1]PrimarySport!$A$2:$C$117, 3, FALSE)</f>
        <v>1</v>
      </c>
      <c r="I39" s="9" t="s">
        <v>1119</v>
      </c>
      <c r="J39" s="9">
        <v>1</v>
      </c>
      <c r="K39" s="38">
        <f t="shared" si="3"/>
        <v>28</v>
      </c>
      <c r="L39" s="9" t="str">
        <f t="shared" si="1"/>
        <v>update entity set  athleticsposmale=14  where categoryid=1 and name = '沙田循道衛理小學';</v>
      </c>
    </row>
    <row r="40" spans="1:12" ht="17.25">
      <c r="A40" s="4"/>
      <c r="B40" s="4"/>
      <c r="C40" s="3" t="s">
        <v>837</v>
      </c>
      <c r="D40" s="13">
        <v>6</v>
      </c>
      <c r="E40" s="12" t="str">
        <f>IF(B40="", B39, B40)</f>
        <v>沙田循道衞理小學</v>
      </c>
      <c r="F40" s="7" t="str">
        <f t="shared" si="0"/>
        <v>athleticsposfemale=6</v>
      </c>
      <c r="G40" s="4" t="str">
        <f>VLOOKUP(E40, [1]PrimarySport!$A$2:$C$117, 2, FALSE)</f>
        <v>沙田循道衛理小學</v>
      </c>
      <c r="H40" s="2">
        <f>VLOOKUP(E40, [1]PrimarySport!$A$2:$C$117, 3, FALSE)</f>
        <v>1</v>
      </c>
      <c r="I40" s="9" t="s">
        <v>1119</v>
      </c>
      <c r="J40" s="9">
        <v>1</v>
      </c>
      <c r="K40" s="38">
        <f t="shared" si="3"/>
        <v>29</v>
      </c>
      <c r="L40" s="9" t="str">
        <f t="shared" si="1"/>
        <v>update entity set  athleticsposfemale=6  where categoryid=1 and name = '沙田循道衛理小學';</v>
      </c>
    </row>
    <row r="41" spans="1:12" ht="17.25">
      <c r="A41" s="11">
        <v>29</v>
      </c>
      <c r="B41" s="3" t="s">
        <v>955</v>
      </c>
      <c r="C41" s="3" t="s">
        <v>836</v>
      </c>
      <c r="D41" s="13">
        <v>12</v>
      </c>
      <c r="E41" s="12" t="str">
        <f>B41</f>
        <v>道教青松小學(湖景邨)</v>
      </c>
      <c r="F41" s="7" t="str">
        <f t="shared" si="0"/>
        <v>athleticsposmale=12</v>
      </c>
      <c r="G41" s="4" t="str">
        <f>VLOOKUP(E41, [1]PrimarySport!$A$2:$C$117, 2, FALSE)</f>
        <v>道教青松小學（湖景邨）</v>
      </c>
      <c r="H41" s="2">
        <f>VLOOKUP(E41, [1]PrimarySport!$A$2:$C$117, 3, FALSE)</f>
        <v>1</v>
      </c>
      <c r="I41" s="9" t="s">
        <v>1120</v>
      </c>
      <c r="J41" s="9">
        <v>1</v>
      </c>
      <c r="K41" s="38">
        <f t="shared" si="3"/>
        <v>30</v>
      </c>
      <c r="L41" s="9" t="str">
        <f t="shared" si="1"/>
        <v>update entity set  athleticsposmale=12  where categoryid=1 and name = '道教青松小學（湖景邨）';</v>
      </c>
    </row>
    <row r="42" spans="1:12" ht="17.25">
      <c r="A42" s="4"/>
      <c r="B42" s="4"/>
      <c r="C42" s="3" t="s">
        <v>837</v>
      </c>
      <c r="D42" s="13">
        <v>14</v>
      </c>
      <c r="E42" s="12" t="str">
        <f>IF(B42="", B41, B42)</f>
        <v>道教青松小學(湖景邨)</v>
      </c>
      <c r="F42" s="7" t="str">
        <f t="shared" si="0"/>
        <v>athleticsposfemale=14</v>
      </c>
      <c r="G42" s="4" t="str">
        <f>VLOOKUP(E42, [1]PrimarySport!$A$2:$C$117, 2, FALSE)</f>
        <v>道教青松小學（湖景邨）</v>
      </c>
      <c r="H42" s="2">
        <f>VLOOKUP(E42, [1]PrimarySport!$A$2:$C$117, 3, FALSE)</f>
        <v>1</v>
      </c>
      <c r="I42" s="9" t="s">
        <v>1120</v>
      </c>
      <c r="J42" s="9">
        <v>1</v>
      </c>
      <c r="K42" s="38">
        <f t="shared" si="3"/>
        <v>31</v>
      </c>
      <c r="L42" s="9" t="str">
        <f t="shared" si="1"/>
        <v>update entity set  athleticsposfemale=14  where categoryid=1 and name = '道教青松小學（湖景邨）';</v>
      </c>
    </row>
    <row r="43" spans="1:12" ht="17.25">
      <c r="A43" s="11">
        <v>17</v>
      </c>
      <c r="B43" s="3" t="s">
        <v>1083</v>
      </c>
      <c r="C43" s="3" t="s">
        <v>836</v>
      </c>
      <c r="D43" s="5">
        <v>44.5</v>
      </c>
      <c r="E43" s="12" t="str">
        <f>B43</f>
        <v>大埔循道衞理小學</v>
      </c>
      <c r="F43" s="7" t="str">
        <f t="shared" si="0"/>
        <v>athleticsposmale=44.5</v>
      </c>
      <c r="G43" s="4" t="str">
        <f>VLOOKUP(E43, [1]PrimarySport!$A$2:$C$117, 2, FALSE)</f>
        <v>大埔循道衛理小學</v>
      </c>
      <c r="H43" s="2">
        <f>VLOOKUP(E43, [1]PrimarySport!$A$2:$C$117, 3, FALSE)</f>
        <v>1</v>
      </c>
      <c r="I43" s="9" t="s">
        <v>1123</v>
      </c>
      <c r="J43" s="9">
        <v>1</v>
      </c>
      <c r="K43" s="38">
        <f t="shared" si="3"/>
        <v>32</v>
      </c>
      <c r="L43" s="9" t="str">
        <f t="shared" si="1"/>
        <v>update entity set  athleticsposmale=44.5  where categoryid=1 and name = '大埔循道衛理小學';</v>
      </c>
    </row>
    <row r="44" spans="1:12" ht="17.25">
      <c r="A44" s="4"/>
      <c r="B44" s="4"/>
      <c r="C44" s="3" t="s">
        <v>837</v>
      </c>
      <c r="D44" s="5">
        <v>31.5</v>
      </c>
      <c r="E44" s="12" t="str">
        <f>IF(B44="", B43, B44)</f>
        <v>大埔循道衞理小學</v>
      </c>
      <c r="F44" s="7" t="str">
        <f t="shared" si="0"/>
        <v>athleticsposfemale=31.5</v>
      </c>
      <c r="G44" s="4" t="str">
        <f>VLOOKUP(E44, [1]PrimarySport!$A$2:$C$117, 2, FALSE)</f>
        <v>大埔循道衛理小學</v>
      </c>
      <c r="H44" s="2">
        <f>VLOOKUP(E44, [1]PrimarySport!$A$2:$C$117, 3, FALSE)</f>
        <v>1</v>
      </c>
      <c r="I44" s="9" t="s">
        <v>1123</v>
      </c>
      <c r="J44" s="9">
        <v>1</v>
      </c>
      <c r="K44" s="38">
        <f t="shared" si="3"/>
        <v>33</v>
      </c>
      <c r="L44" s="9" t="str">
        <f t="shared" si="1"/>
        <v>update entity set  athleticsposfemale=31.5  where categoryid=1 and name = '大埔循道衛理小學';</v>
      </c>
    </row>
    <row r="45" spans="1:12" ht="17.25">
      <c r="A45" s="11">
        <v>19</v>
      </c>
      <c r="B45" s="3" t="s">
        <v>973</v>
      </c>
      <c r="C45" s="3" t="s">
        <v>836</v>
      </c>
      <c r="D45" s="13">
        <v>69</v>
      </c>
      <c r="E45" s="12" t="str">
        <f>B45</f>
        <v>大埔舊墟公立學校(寶湖道)</v>
      </c>
      <c r="F45" s="7" t="str">
        <f t="shared" si="0"/>
        <v>athleticsposmale=69</v>
      </c>
      <c r="G45" s="4" t="str">
        <f>VLOOKUP(E45, [1]PrimarySport!$A$2:$C$117, 2, FALSE)</f>
        <v>大埔舊墟公立學校（寶湖道）</v>
      </c>
      <c r="H45" s="2">
        <f>VLOOKUP(E45, [1]PrimarySport!$A$2:$C$117, 3, FALSE)</f>
        <v>1</v>
      </c>
      <c r="I45" s="9" t="s">
        <v>1124</v>
      </c>
      <c r="J45" s="9">
        <v>1</v>
      </c>
      <c r="K45" s="38">
        <f t="shared" si="3"/>
        <v>34</v>
      </c>
      <c r="L45" s="9" t="str">
        <f t="shared" si="1"/>
        <v>update entity set  athleticsposmale=69  where categoryid=1 and name = '大埔舊墟公立學校（寶湖道）';</v>
      </c>
    </row>
    <row r="46" spans="1:12" ht="17.25">
      <c r="A46" s="4"/>
      <c r="B46" s="4"/>
      <c r="C46" s="3" t="s">
        <v>837</v>
      </c>
      <c r="D46" s="13">
        <v>66</v>
      </c>
      <c r="E46" s="12" t="str">
        <f>IF(B46="", B45, B46)</f>
        <v>大埔舊墟公立學校(寶湖道)</v>
      </c>
      <c r="F46" s="7" t="str">
        <f t="shared" si="0"/>
        <v>athleticsposfemale=66</v>
      </c>
      <c r="G46" s="4" t="str">
        <f>VLOOKUP(E46, [1]PrimarySport!$A$2:$C$117, 2, FALSE)</f>
        <v>大埔舊墟公立學校（寶湖道）</v>
      </c>
      <c r="H46" s="2">
        <f>VLOOKUP(E46, [1]PrimarySport!$A$2:$C$117, 3, FALSE)</f>
        <v>1</v>
      </c>
      <c r="I46" s="9" t="s">
        <v>1124</v>
      </c>
      <c r="J46" s="9">
        <v>1</v>
      </c>
      <c r="K46" s="38">
        <f t="shared" si="3"/>
        <v>35</v>
      </c>
      <c r="L46" s="9" t="str">
        <f t="shared" si="1"/>
        <v>update entity set  athleticsposfemale=66  where categoryid=1 and name = '大埔舊墟公立學校（寶湖道）';</v>
      </c>
    </row>
    <row r="47" spans="1:12" ht="17.25">
      <c r="A47" s="11">
        <v>3</v>
      </c>
      <c r="B47" s="3" t="s">
        <v>978</v>
      </c>
      <c r="C47" s="3" t="s">
        <v>836</v>
      </c>
      <c r="D47" s="13">
        <v>56</v>
      </c>
      <c r="E47" s="12" t="str">
        <f>B47</f>
        <v>中華基督教會基慧小學(馬灣)</v>
      </c>
      <c r="F47" s="7" t="str">
        <f t="shared" si="0"/>
        <v>athleticsposmale=56</v>
      </c>
      <c r="G47" s="4" t="str">
        <f>VLOOKUP(E47, [1]PrimarySport!$A$2:$C$117, 2, FALSE)</f>
        <v>中華基督教會基慧小學（馬灣）</v>
      </c>
      <c r="H47" s="2">
        <f>VLOOKUP(E47, [1]PrimarySport!$A$2:$C$117, 3, FALSE)</f>
        <v>1</v>
      </c>
      <c r="I47" s="9" t="s">
        <v>1125</v>
      </c>
      <c r="J47" s="9">
        <v>1</v>
      </c>
      <c r="K47" s="38">
        <f t="shared" si="3"/>
        <v>36</v>
      </c>
      <c r="L47" s="9" t="str">
        <f t="shared" si="1"/>
        <v>update entity set  athleticsposmale=56  where categoryid=1 and name = '中華基督教會基慧小學（馬灣）';</v>
      </c>
    </row>
    <row r="48" spans="1:12" ht="17.25">
      <c r="A48" s="4"/>
      <c r="B48" s="4"/>
      <c r="C48" s="3" t="s">
        <v>837</v>
      </c>
      <c r="D48" s="13">
        <v>62</v>
      </c>
      <c r="E48" s="12" t="str">
        <f>IF(B48="", B47, B48)</f>
        <v>中華基督教會基慧小學(馬灣)</v>
      </c>
      <c r="F48" s="7" t="str">
        <f t="shared" si="0"/>
        <v>athleticsposfemale=62</v>
      </c>
      <c r="G48" s="4" t="str">
        <f>VLOOKUP(E48, [1]PrimarySport!$A$2:$C$117, 2, FALSE)</f>
        <v>中華基督教會基慧小學（馬灣）</v>
      </c>
      <c r="H48" s="2">
        <f>VLOOKUP(E48, [1]PrimarySport!$A$2:$C$117, 3, FALSE)</f>
        <v>1</v>
      </c>
      <c r="I48" s="9" t="s">
        <v>1125</v>
      </c>
      <c r="J48" s="9">
        <v>1</v>
      </c>
      <c r="K48" s="38">
        <f t="shared" si="3"/>
        <v>37</v>
      </c>
      <c r="L48" s="9" t="str">
        <f t="shared" si="1"/>
        <v>update entity set  athleticsposfemale=62  where categoryid=1 and name = '中華基督教會基慧小學（馬灣）';</v>
      </c>
    </row>
    <row r="49" spans="1:12" ht="17.25">
      <c r="A49" s="11">
        <v>5</v>
      </c>
      <c r="B49" s="3" t="s">
        <v>980</v>
      </c>
      <c r="C49" s="3" t="s">
        <v>836</v>
      </c>
      <c r="D49" s="13">
        <v>7</v>
      </c>
      <c r="E49" s="12" t="str">
        <f>B49</f>
        <v>靈光小學(深井)</v>
      </c>
      <c r="F49" s="7" t="str">
        <f t="shared" si="0"/>
        <v>athleticsposmale=7</v>
      </c>
      <c r="G49" s="4" t="str">
        <f>VLOOKUP(E49, [1]PrimarySport!$A$2:$C$117, 2, FALSE)</f>
        <v>靈光小學</v>
      </c>
      <c r="H49" s="2">
        <f>VLOOKUP(E49, [1]PrimarySport!$A$2:$C$117, 3, FALSE)</f>
        <v>1</v>
      </c>
      <c r="I49" s="9" t="s">
        <v>1126</v>
      </c>
      <c r="J49" s="9">
        <v>1</v>
      </c>
      <c r="K49" s="38">
        <f t="shared" si="3"/>
        <v>38</v>
      </c>
      <c r="L49" s="9" t="str">
        <f t="shared" si="1"/>
        <v>update entity set  athleticsposmale=7  where categoryid=1 and name = '靈光小學';</v>
      </c>
    </row>
    <row r="50" spans="1:12" ht="17.25">
      <c r="A50" s="4"/>
      <c r="B50" s="4"/>
      <c r="C50" s="3" t="s">
        <v>837</v>
      </c>
      <c r="D50" s="13">
        <v>1</v>
      </c>
      <c r="E50" s="12" t="str">
        <f>IF(B50="", B49, B50)</f>
        <v>靈光小學(深井)</v>
      </c>
      <c r="F50" s="7" t="str">
        <f t="shared" si="0"/>
        <v>athleticsposfemale=1</v>
      </c>
      <c r="G50" s="4" t="str">
        <f>VLOOKUP(E50, [1]PrimarySport!$A$2:$C$117, 2, FALSE)</f>
        <v>靈光小學</v>
      </c>
      <c r="H50" s="2">
        <f>VLOOKUP(E50, [1]PrimarySport!$A$2:$C$117, 3, FALSE)</f>
        <v>1</v>
      </c>
      <c r="I50" s="9" t="s">
        <v>1126</v>
      </c>
      <c r="J50" s="9">
        <v>1</v>
      </c>
      <c r="K50" s="38">
        <f t="shared" si="3"/>
        <v>39</v>
      </c>
      <c r="L50" s="9" t="str">
        <f t="shared" si="1"/>
        <v>update entity set  athleticsposfemale=1  where categoryid=1 and name = '靈光小學';</v>
      </c>
    </row>
    <row r="51" spans="1:12" ht="17.25">
      <c r="A51" s="11">
        <v>17</v>
      </c>
      <c r="B51" s="3" t="s">
        <v>990</v>
      </c>
      <c r="C51" s="3" t="s">
        <v>836</v>
      </c>
      <c r="D51" s="13">
        <v>19</v>
      </c>
      <c r="E51" s="12" t="str">
        <f>B51</f>
        <v>聖公會主愛小學(梨木樹)</v>
      </c>
      <c r="F51" s="7" t="str">
        <f t="shared" si="0"/>
        <v>athleticsposmale=19</v>
      </c>
      <c r="G51" s="4" t="str">
        <f>VLOOKUP(E51, [1]PrimarySport!$A$2:$C$117, 2, FALSE)</f>
        <v>聖公會主愛小學（梨木樹）</v>
      </c>
      <c r="H51" s="2">
        <f>VLOOKUP(E51, [1]PrimarySport!$A$2:$C$117, 3, FALSE)</f>
        <v>1</v>
      </c>
      <c r="I51" s="9" t="s">
        <v>1127</v>
      </c>
      <c r="J51" s="9">
        <v>1</v>
      </c>
      <c r="K51" s="38">
        <f t="shared" si="3"/>
        <v>40</v>
      </c>
      <c r="L51" s="9" t="str">
        <f t="shared" si="1"/>
        <v>update entity set  athleticsposmale=19  where categoryid=1 and name = '聖公會主愛小學（梨木樹）';</v>
      </c>
    </row>
    <row r="52" spans="1:12" ht="17.25">
      <c r="A52" s="4"/>
      <c r="B52" s="4"/>
      <c r="C52" s="3" t="s">
        <v>837</v>
      </c>
      <c r="D52" s="13">
        <v>13</v>
      </c>
      <c r="E52" s="12" t="str">
        <f>IF(B52="", B51, B52)</f>
        <v>聖公會主愛小學(梨木樹)</v>
      </c>
      <c r="F52" s="7" t="str">
        <f t="shared" si="0"/>
        <v>athleticsposfemale=13</v>
      </c>
      <c r="G52" s="4" t="str">
        <f>VLOOKUP(E52, [1]PrimarySport!$A$2:$C$117, 2, FALSE)</f>
        <v>聖公會主愛小學（梨木樹）</v>
      </c>
      <c r="H52" s="2">
        <f>VLOOKUP(E52, [1]PrimarySport!$A$2:$C$117, 3, FALSE)</f>
        <v>1</v>
      </c>
      <c r="I52" s="9" t="s">
        <v>1127</v>
      </c>
      <c r="J52" s="9">
        <v>1</v>
      </c>
      <c r="K52" s="38">
        <f t="shared" si="3"/>
        <v>41</v>
      </c>
      <c r="L52" s="9" t="str">
        <f t="shared" si="1"/>
        <v>update entity set  athleticsposfemale=13  where categoryid=1 and name = '聖公會主愛小學（梨木樹）';</v>
      </c>
    </row>
    <row r="53" spans="1:12" ht="17.25">
      <c r="A53" s="11">
        <v>2</v>
      </c>
      <c r="B53" s="3" t="s">
        <v>996</v>
      </c>
      <c r="C53" s="3" t="s">
        <v>836</v>
      </c>
      <c r="D53" s="13">
        <v>14</v>
      </c>
      <c r="E53" s="12" t="str">
        <f>B53</f>
        <v>地利亞(閩僑)英文小學</v>
      </c>
      <c r="F53" s="7" t="str">
        <f t="shared" si="0"/>
        <v>athleticsposmale=14</v>
      </c>
      <c r="G53" s="4" t="str">
        <f>VLOOKUP(E53, [1]PrimarySport!$A$2:$C$117, 2, FALSE)</f>
        <v>地利亞（閩僑）英文小學</v>
      </c>
      <c r="H53" s="2">
        <f>VLOOKUP(E53, [1]PrimarySport!$A$2:$C$117, 3, FALSE)</f>
        <v>1</v>
      </c>
      <c r="I53" s="9" t="s">
        <v>1128</v>
      </c>
      <c r="J53" s="9">
        <v>1</v>
      </c>
      <c r="K53" s="38">
        <f t="shared" si="3"/>
        <v>42</v>
      </c>
      <c r="L53" s="9" t="str">
        <f t="shared" si="1"/>
        <v>update entity set  athleticsposmale=14  where categoryid=1 and name = '地利亞（閩僑）英文小學';</v>
      </c>
    </row>
    <row r="54" spans="1:12" ht="17.25">
      <c r="A54" s="4"/>
      <c r="B54" s="4"/>
      <c r="C54" s="3" t="s">
        <v>837</v>
      </c>
      <c r="D54" s="5">
        <v>22.5</v>
      </c>
      <c r="E54" s="12" t="str">
        <f>IF(B54="", B53, B54)</f>
        <v>地利亞(閩僑)英文小學</v>
      </c>
      <c r="F54" s="7" t="str">
        <f t="shared" si="0"/>
        <v>athleticsposfemale=22.5</v>
      </c>
      <c r="G54" s="4" t="str">
        <f>VLOOKUP(E54, [1]PrimarySport!$A$2:$C$117, 2, FALSE)</f>
        <v>地利亞（閩僑）英文小學</v>
      </c>
      <c r="H54" s="2">
        <f>VLOOKUP(E54, [1]PrimarySport!$A$2:$C$117, 3, FALSE)</f>
        <v>1</v>
      </c>
      <c r="I54" s="9" t="s">
        <v>1128</v>
      </c>
      <c r="J54" s="9">
        <v>1</v>
      </c>
      <c r="K54" s="38">
        <f t="shared" si="3"/>
        <v>43</v>
      </c>
      <c r="L54" s="9" t="str">
        <f t="shared" si="1"/>
        <v>update entity set  athleticsposfemale=22.5  where categoryid=1 and name = '地利亞（閩僑）英文小學';</v>
      </c>
    </row>
    <row r="55" spans="1:12" ht="17.25">
      <c r="A55" s="11">
        <v>23</v>
      </c>
      <c r="B55" s="3" t="s">
        <v>1107</v>
      </c>
      <c r="C55" s="3" t="s">
        <v>836</v>
      </c>
      <c r="D55" s="13">
        <v>27</v>
      </c>
      <c r="E55" s="12" t="str">
        <f>B55</f>
        <v>樂善堂梁銶琚學校分校</v>
      </c>
      <c r="F55" s="7" t="str">
        <f t="shared" si="0"/>
        <v>athleticsposmale=27</v>
      </c>
      <c r="G55" s="4" t="str">
        <f>VLOOKUP(E55, [1]PrimarySport!$A$2:$C$117, 2, FALSE)</f>
        <v>樂善堂梁銶琚學校（分校）</v>
      </c>
      <c r="H55" s="2">
        <f>VLOOKUP(E55, [1]PrimarySport!$A$2:$C$117, 3, FALSE)</f>
        <v>1</v>
      </c>
      <c r="I55" s="9" t="s">
        <v>1129</v>
      </c>
      <c r="J55" s="9">
        <v>1</v>
      </c>
      <c r="K55" s="38">
        <f t="shared" si="3"/>
        <v>44</v>
      </c>
      <c r="L55" s="9" t="str">
        <f t="shared" si="1"/>
        <v>update entity set  athleticsposmale=27  where categoryid=1 and name = '樂善堂梁銶琚學校（分校）';</v>
      </c>
    </row>
    <row r="56" spans="1:12" ht="17.25">
      <c r="A56" s="4"/>
      <c r="B56" s="4"/>
      <c r="C56" s="3" t="s">
        <v>837</v>
      </c>
      <c r="D56" s="13">
        <v>5</v>
      </c>
      <c r="E56" s="12" t="str">
        <f>IF(B56="", B55, B56)</f>
        <v>樂善堂梁銶琚學校分校</v>
      </c>
      <c r="F56" s="7" t="str">
        <f t="shared" si="0"/>
        <v>athleticsposfemale=5</v>
      </c>
      <c r="G56" s="4" t="str">
        <f>VLOOKUP(E56, [1]PrimarySport!$A$2:$C$117, 2, FALSE)</f>
        <v>樂善堂梁銶琚學校（分校）</v>
      </c>
      <c r="H56" s="2">
        <f>VLOOKUP(E56, [1]PrimarySport!$A$2:$C$117, 3, FALSE)</f>
        <v>1</v>
      </c>
      <c r="I56" s="9" t="s">
        <v>1129</v>
      </c>
      <c r="J56" s="9">
        <v>1</v>
      </c>
      <c r="K56" s="38">
        <f t="shared" si="3"/>
        <v>45</v>
      </c>
      <c r="L56" s="9" t="str">
        <f t="shared" si="1"/>
        <v>update entity set  athleticsposfemale=5  where categoryid=1 and name = '樂善堂梁銶琚學校（分校）';</v>
      </c>
    </row>
    <row r="57" spans="1:12" ht="17.25">
      <c r="A57" s="11">
        <v>25</v>
      </c>
      <c r="B57" s="3" t="s">
        <v>1141</v>
      </c>
      <c r="C57" s="3" t="s">
        <v>836</v>
      </c>
      <c r="D57" s="13">
        <v>3</v>
      </c>
      <c r="E57" s="12" t="str">
        <f>B57</f>
        <v>寶覺分校</v>
      </c>
      <c r="F57" s="7" t="str">
        <f t="shared" si="0"/>
        <v>athleticsposmale=3</v>
      </c>
      <c r="G57" s="4" t="str">
        <f>VLOOKUP(E57, [1]PrimarySport!$A$2:$C$117, 2, FALSE)</f>
        <v>元朗寶覺小學（原名：寶覺分校）</v>
      </c>
      <c r="H57" s="2">
        <f>VLOOKUP(E57, [1]PrimarySport!$A$2:$C$117, 3, FALSE)</f>
        <v>1</v>
      </c>
      <c r="I57" s="9" t="s">
        <v>1143</v>
      </c>
      <c r="J57" s="9">
        <v>1</v>
      </c>
      <c r="K57" s="38">
        <f t="shared" si="3"/>
        <v>46</v>
      </c>
      <c r="L57" s="9" t="str">
        <f t="shared" si="1"/>
        <v>update entity set  athleticsposmale=3  where categoryid=1 and name = '元朗寶覺小學（原名：寶覺分校）';</v>
      </c>
    </row>
    <row r="58" spans="1:12" ht="17.25">
      <c r="A58" s="4"/>
      <c r="B58" s="4"/>
      <c r="C58" s="3" t="s">
        <v>837</v>
      </c>
      <c r="D58" s="13">
        <v>4</v>
      </c>
      <c r="E58" s="12" t="str">
        <f>IF(B58="", B57, B58)</f>
        <v>寶覺分校</v>
      </c>
      <c r="F58" s="7" t="str">
        <f t="shared" si="0"/>
        <v>athleticsposfemale=4</v>
      </c>
      <c r="G58" s="4" t="str">
        <f>VLOOKUP(E58, [1]PrimarySport!$A$2:$C$117, 2, FALSE)</f>
        <v>元朗寶覺小學（原名：寶覺分校）</v>
      </c>
      <c r="H58" s="2">
        <f>VLOOKUP(E58, [1]PrimarySport!$A$2:$C$117, 3, FALSE)</f>
        <v>1</v>
      </c>
      <c r="I58" s="9" t="s">
        <v>1143</v>
      </c>
      <c r="J58" s="9">
        <v>1</v>
      </c>
      <c r="K58" s="38">
        <f t="shared" si="3"/>
        <v>47</v>
      </c>
      <c r="L58" s="9" t="str">
        <f t="shared" si="1"/>
        <v>update entity set  athleticsposfemale=4  where categoryid=1 and name = '元朗寶覺小學（原名：寶覺分校）';</v>
      </c>
    </row>
    <row r="59" spans="1:12" ht="17.25">
      <c r="A59" s="11">
        <v>36</v>
      </c>
      <c r="B59" s="3" t="s">
        <v>1084</v>
      </c>
      <c r="C59" s="3" t="s">
        <v>836</v>
      </c>
      <c r="D59" s="13">
        <v>15</v>
      </c>
      <c r="E59" s="12" t="str">
        <f>B59</f>
        <v>天水圍循道衞理小學</v>
      </c>
      <c r="F59" s="7" t="str">
        <f t="shared" si="0"/>
        <v>athleticsposmale=15</v>
      </c>
      <c r="G59" s="4" t="str">
        <f>VLOOKUP(E59, [1]PrimarySport!$A$2:$C$117, 2, FALSE)</f>
        <v>天水圍循道衛理小學</v>
      </c>
      <c r="H59" s="2">
        <f>VLOOKUP(E59, [1]PrimarySport!$A$2:$C$117, 3, FALSE)</f>
        <v>1</v>
      </c>
      <c r="I59" s="9" t="s">
        <v>1130</v>
      </c>
      <c r="J59" s="9">
        <v>1</v>
      </c>
      <c r="K59" s="38">
        <f t="shared" si="3"/>
        <v>48</v>
      </c>
      <c r="L59" s="9" t="str">
        <f t="shared" si="1"/>
        <v>update entity set  athleticsposmale=15  where categoryid=1 and name = '天水圍循道衛理小學';</v>
      </c>
    </row>
    <row r="60" spans="1:12" ht="17.25">
      <c r="A60" s="4"/>
      <c r="B60" s="4"/>
      <c r="C60" s="3" t="s">
        <v>837</v>
      </c>
      <c r="D60" s="13">
        <v>17</v>
      </c>
      <c r="E60" s="12" t="str">
        <f>IF(B60="", B59, B60)</f>
        <v>天水圍循道衞理小學</v>
      </c>
      <c r="F60" s="7" t="str">
        <f t="shared" si="0"/>
        <v>athleticsposfemale=17</v>
      </c>
      <c r="G60" s="4" t="str">
        <f>VLOOKUP(E60, [1]PrimarySport!$A$2:$C$117, 2, FALSE)</f>
        <v>天水圍循道衛理小學</v>
      </c>
      <c r="H60" s="2">
        <f>VLOOKUP(E60, [1]PrimarySport!$A$2:$C$117, 3, FALSE)</f>
        <v>1</v>
      </c>
      <c r="I60" s="9" t="s">
        <v>1130</v>
      </c>
      <c r="J60" s="9">
        <v>1</v>
      </c>
      <c r="K60" s="38">
        <f t="shared" si="3"/>
        <v>49</v>
      </c>
      <c r="L60" s="9" t="str">
        <f t="shared" si="1"/>
        <v>update entity set  athleticsposfemale=17  where categoryid=1 and name = '天水圍循道衛理小學';</v>
      </c>
    </row>
    <row r="61" spans="1:12" ht="17.25">
      <c r="A61" s="11">
        <v>40</v>
      </c>
      <c r="B61" s="3" t="s">
        <v>1025</v>
      </c>
      <c r="C61" s="3" t="s">
        <v>836</v>
      </c>
      <c r="D61" s="13">
        <v>25</v>
      </c>
      <c r="E61" s="12" t="str">
        <f>B61</f>
        <v>東華三院姚達之紀念小學</v>
      </c>
      <c r="F61" s="7" t="str">
        <f t="shared" si="0"/>
        <v>athleticsposmale=25</v>
      </c>
      <c r="G61" s="4" t="str">
        <f>VLOOKUP(E61, [1]PrimarySport!$A$2:$C$117, 2, FALSE)</f>
        <v>東華三院姚達之紀念小學（元朗）</v>
      </c>
      <c r="H61" s="2">
        <f>VLOOKUP(E61, [1]PrimarySport!$A$2:$C$117, 3, FALSE)</f>
        <v>1</v>
      </c>
      <c r="I61" s="9" t="s">
        <v>1131</v>
      </c>
      <c r="J61" s="9">
        <v>1</v>
      </c>
      <c r="K61" s="38">
        <f t="shared" si="3"/>
        <v>50</v>
      </c>
      <c r="L61" s="9" t="str">
        <f t="shared" si="1"/>
        <v>update entity set  athleticsposmale=25  where categoryid=1 and name = '東華三院姚達之紀念小學（元朗）';</v>
      </c>
    </row>
    <row r="62" spans="1:12" ht="17.25">
      <c r="A62" s="4"/>
      <c r="B62" s="4"/>
      <c r="C62" s="3" t="s">
        <v>837</v>
      </c>
      <c r="D62" s="13">
        <v>4</v>
      </c>
      <c r="E62" s="12" t="str">
        <f>IF(B62="", B61, B62)</f>
        <v>東華三院姚達之紀念小學</v>
      </c>
      <c r="F62" s="7" t="str">
        <f t="shared" si="0"/>
        <v>athleticsposfemale=4</v>
      </c>
      <c r="G62" s="4" t="str">
        <f>VLOOKUP(E62, [1]PrimarySport!$A$2:$C$117, 2, FALSE)</f>
        <v>東華三院姚達之紀念小學（元朗）</v>
      </c>
      <c r="H62" s="2">
        <f>VLOOKUP(E62, [1]PrimarySport!$A$2:$C$117, 3, FALSE)</f>
        <v>1</v>
      </c>
      <c r="I62" s="9" t="s">
        <v>1131</v>
      </c>
      <c r="J62" s="9">
        <v>1</v>
      </c>
      <c r="K62" s="38">
        <f t="shared" si="3"/>
        <v>51</v>
      </c>
      <c r="L62" s="9" t="str">
        <f t="shared" si="1"/>
        <v>update entity set  athleticsposfemale=4  where categoryid=1 and name = '東華三院姚達之紀念小學（元朗）';</v>
      </c>
    </row>
    <row r="63" spans="1:12" ht="17.25">
      <c r="A63" s="13">
        <v>1</v>
      </c>
      <c r="B63" s="3" t="s">
        <v>1037</v>
      </c>
      <c r="C63" s="3" t="s">
        <v>836</v>
      </c>
      <c r="D63" s="13">
        <v>68</v>
      </c>
      <c r="E63" s="12" t="str">
        <f>B63</f>
        <v>中華基督教會長洲堂錦江小學</v>
      </c>
      <c r="F63" s="7" t="str">
        <f t="shared" si="0"/>
        <v>athleticsposmale=68</v>
      </c>
      <c r="G63" s="4" t="e">
        <f>VLOOKUP(E63, [1]PrimarySport!$A$2:$C$117, 2, FALSE)</f>
        <v>#N/A</v>
      </c>
      <c r="H63" s="2" t="e">
        <f>VLOOKUP(E63, [1]PrimarySport!$A$2:$C$117, 3, FALSE)</f>
        <v>#N/A</v>
      </c>
      <c r="K63" s="38">
        <f t="shared" si="3"/>
        <v>52</v>
      </c>
      <c r="L63" s="9" t="str">
        <f t="shared" si="1"/>
        <v>update entity set  athleticsposmale=68  where categoryid=1 and name = '中華基督教會長洲堂錦江小學';</v>
      </c>
    </row>
    <row r="64" spans="1:12" ht="17.25">
      <c r="C64" s="3" t="s">
        <v>837</v>
      </c>
      <c r="D64" s="13">
        <v>58</v>
      </c>
      <c r="E64" s="12" t="str">
        <f>IF(B64="", B63, B64)</f>
        <v>中華基督教會長洲堂錦江小學</v>
      </c>
      <c r="F64" s="7" t="str">
        <f t="shared" si="0"/>
        <v>athleticsposfemale=58</v>
      </c>
      <c r="G64" s="4" t="e">
        <f>VLOOKUP(E64, [1]PrimarySport!$A$2:$C$117, 2, FALSE)</f>
        <v>#N/A</v>
      </c>
      <c r="H64" s="2" t="e">
        <f>VLOOKUP(E64, [1]PrimarySport!$A$2:$C$117, 3, FALSE)</f>
        <v>#N/A</v>
      </c>
      <c r="K64" s="38">
        <f t="shared" si="3"/>
        <v>53</v>
      </c>
      <c r="L64" s="9" t="str">
        <f t="shared" si="1"/>
        <v>update entity set  athleticsposfemale=58  where categoryid=1 and name = '中華基督教會長洲堂錦江小學';</v>
      </c>
    </row>
    <row r="65" spans="1:14" ht="17.25">
      <c r="A65" s="13">
        <v>2</v>
      </c>
      <c r="B65" s="3" t="s">
        <v>838</v>
      </c>
      <c r="C65" s="3" t="s">
        <v>836</v>
      </c>
      <c r="D65" s="13">
        <v>58</v>
      </c>
      <c r="E65" s="12" t="str">
        <f>B65</f>
        <v>長洲聖心學校</v>
      </c>
      <c r="F65" s="7" t="str">
        <f t="shared" ref="F65:F128" si="4">IF(C65="男","athleticsposmale="&amp;D65, "athleticsposfemale="&amp;D65)</f>
        <v>athleticsposmale=58</v>
      </c>
      <c r="G65" s="4" t="e">
        <f>VLOOKUP(E65, [1]PrimarySport!$A$2:$C$117, 2, FALSE)</f>
        <v>#N/A</v>
      </c>
      <c r="H65" s="2" t="e">
        <f>VLOOKUP(E65, [1]PrimarySport!$A$2:$C$117, 3, FALSE)</f>
        <v>#N/A</v>
      </c>
      <c r="I65" s="4"/>
      <c r="J65" s="4"/>
      <c r="K65" s="38">
        <f t="shared" si="3"/>
        <v>54</v>
      </c>
      <c r="L65" s="9" t="str">
        <f t="shared" ref="L65:L128" si="5">IF(F65="athleticsposfemale=","",IF(F65="athleticsposmale=","",IF(J65="X","","update entity set  "&amp;F65&amp;"  where categoryid=" &amp; IF(J65=5, "5", "1") &amp; " and name = '"&amp;IF(I65&lt;&gt;"",I65,E65)&amp;"';")))</f>
        <v>update entity set  athleticsposmale=58  where categoryid=1 and name = '長洲聖心學校';</v>
      </c>
    </row>
    <row r="66" spans="1:14" ht="17.25">
      <c r="A66" s="4"/>
      <c r="B66" s="4"/>
      <c r="C66" s="3" t="s">
        <v>837</v>
      </c>
      <c r="D66" s="13">
        <v>61</v>
      </c>
      <c r="E66" s="12" t="str">
        <f>IF(B66="", B65, B66)</f>
        <v>長洲聖心學校</v>
      </c>
      <c r="F66" s="7" t="str">
        <f t="shared" si="4"/>
        <v>athleticsposfemale=61</v>
      </c>
      <c r="G66" s="4" t="e">
        <f>VLOOKUP(E66, [1]PrimarySport!$A$2:$C$117, 2, FALSE)</f>
        <v>#N/A</v>
      </c>
      <c r="H66" s="2" t="e">
        <f>VLOOKUP(E66, [1]PrimarySport!$A$2:$C$117, 3, FALSE)</f>
        <v>#N/A</v>
      </c>
      <c r="I66" s="4"/>
      <c r="J66" s="4"/>
      <c r="K66" s="38">
        <f t="shared" si="3"/>
        <v>55</v>
      </c>
      <c r="L66" s="9" t="str">
        <f t="shared" si="5"/>
        <v>update entity set  athleticsposfemale=61  where categoryid=1 and name = '長洲聖心學校';</v>
      </c>
    </row>
    <row r="67" spans="1:14" ht="17.25">
      <c r="A67" s="13">
        <v>3</v>
      </c>
      <c r="B67" s="3" t="s">
        <v>839</v>
      </c>
      <c r="C67" s="3" t="s">
        <v>836</v>
      </c>
      <c r="D67" s="13">
        <v>27</v>
      </c>
      <c r="E67" s="12" t="str">
        <f>B67</f>
        <v>聖家學校</v>
      </c>
      <c r="F67" s="7" t="str">
        <f t="shared" si="4"/>
        <v>athleticsposmale=27</v>
      </c>
      <c r="G67" s="4" t="e">
        <f>VLOOKUP(E67, [1]PrimarySport!$A$2:$C$117, 2, FALSE)</f>
        <v>#N/A</v>
      </c>
      <c r="H67" s="2" t="e">
        <f>VLOOKUP(E67, [1]PrimarySport!$A$2:$C$117, 3, FALSE)</f>
        <v>#N/A</v>
      </c>
      <c r="I67" s="4"/>
      <c r="J67" s="4"/>
      <c r="K67" s="38">
        <f t="shared" si="3"/>
        <v>56</v>
      </c>
      <c r="L67" s="9" t="str">
        <f t="shared" si="5"/>
        <v>update entity set  athleticsposmale=27  where categoryid=1 and name = '聖家學校';</v>
      </c>
    </row>
    <row r="68" spans="1:14" ht="17.25">
      <c r="A68" s="4"/>
      <c r="B68" s="4"/>
      <c r="C68" s="3" t="s">
        <v>837</v>
      </c>
      <c r="D68" s="13">
        <v>16</v>
      </c>
      <c r="E68" s="12" t="str">
        <f>IF(B68="", B67, B68)</f>
        <v>聖家學校</v>
      </c>
      <c r="F68" s="7" t="str">
        <f t="shared" si="4"/>
        <v>athleticsposfemale=16</v>
      </c>
      <c r="G68" s="4" t="e">
        <f>VLOOKUP(E68, [1]PrimarySport!$A$2:$C$117, 2, FALSE)</f>
        <v>#N/A</v>
      </c>
      <c r="H68" s="2" t="e">
        <f>VLOOKUP(E68, [1]PrimarySport!$A$2:$C$117, 3, FALSE)</f>
        <v>#N/A</v>
      </c>
      <c r="I68" s="4"/>
      <c r="J68" s="4"/>
      <c r="K68" s="38">
        <f t="shared" si="3"/>
        <v>57</v>
      </c>
      <c r="L68" s="9" t="str">
        <f t="shared" si="5"/>
        <v>update entity set  athleticsposfemale=16  where categoryid=1 and name = '聖家學校';</v>
      </c>
    </row>
    <row r="69" spans="1:14" ht="17.25">
      <c r="A69" s="13">
        <v>4</v>
      </c>
      <c r="B69" s="3" t="s">
        <v>840</v>
      </c>
      <c r="C69" s="3" t="s">
        <v>836</v>
      </c>
      <c r="D69" s="13">
        <v>82</v>
      </c>
      <c r="E69" s="12" t="str">
        <f>B69</f>
        <v>國民學校</v>
      </c>
      <c r="F69" s="7" t="str">
        <f t="shared" si="4"/>
        <v>athleticsposmale=82</v>
      </c>
      <c r="G69" s="4" t="e">
        <f>VLOOKUP(E69, [1]PrimarySport!$A$2:$C$117, 2, FALSE)</f>
        <v>#N/A</v>
      </c>
      <c r="H69" s="2" t="e">
        <f>VLOOKUP(E69, [1]PrimarySport!$A$2:$C$117, 3, FALSE)</f>
        <v>#N/A</v>
      </c>
      <c r="I69" s="4"/>
      <c r="J69" s="4"/>
      <c r="K69" s="38">
        <f t="shared" si="3"/>
        <v>58</v>
      </c>
      <c r="L69" s="9" t="str">
        <f t="shared" si="5"/>
        <v>update entity set  athleticsposmale=82  where categoryid=1 and name = '國民學校';</v>
      </c>
    </row>
    <row r="70" spans="1:14" ht="17.25">
      <c r="C70" s="3" t="s">
        <v>837</v>
      </c>
      <c r="D70" s="13">
        <v>61</v>
      </c>
      <c r="E70" s="12" t="str">
        <f>IF(B70="", B69, B70)</f>
        <v>國民學校</v>
      </c>
      <c r="F70" s="7" t="str">
        <f t="shared" si="4"/>
        <v>athleticsposfemale=61</v>
      </c>
      <c r="G70" s="4" t="e">
        <f>VLOOKUP(E70, [1]PrimarySport!$A$2:$C$117, 2, FALSE)</f>
        <v>#N/A</v>
      </c>
      <c r="H70" s="2" t="e">
        <f>VLOOKUP(E70, [1]PrimarySport!$A$2:$C$117, 3, FALSE)</f>
        <v>#N/A</v>
      </c>
      <c r="I70" s="4"/>
      <c r="J70" s="4"/>
      <c r="K70" s="38">
        <f t="shared" si="3"/>
        <v>59</v>
      </c>
      <c r="L70" s="9" t="str">
        <f t="shared" si="5"/>
        <v>update entity set  athleticsposfemale=61  where categoryid=1 and name = '國民學校';</v>
      </c>
      <c r="M70" s="4"/>
      <c r="N70" s="4"/>
    </row>
    <row r="71" spans="1:14" ht="17.25">
      <c r="A71" s="13">
        <v>5</v>
      </c>
      <c r="B71" s="3" t="s">
        <v>841</v>
      </c>
      <c r="C71" s="3" t="s">
        <v>836</v>
      </c>
      <c r="D71" s="13">
        <v>43</v>
      </c>
      <c r="E71" s="12" t="str">
        <f>B71</f>
        <v>南丫北段公立小學</v>
      </c>
      <c r="F71" s="7" t="str">
        <f t="shared" si="4"/>
        <v>athleticsposmale=43</v>
      </c>
      <c r="G71" s="4" t="e">
        <f>VLOOKUP(E71, [1]PrimarySport!$A$2:$C$117, 2, FALSE)</f>
        <v>#N/A</v>
      </c>
      <c r="H71" s="2" t="e">
        <f>VLOOKUP(E71, [1]PrimarySport!$A$2:$C$117, 3, FALSE)</f>
        <v>#N/A</v>
      </c>
      <c r="I71" s="4"/>
      <c r="J71" s="4"/>
      <c r="K71" s="38">
        <f t="shared" si="3"/>
        <v>60</v>
      </c>
      <c r="L71" s="9" t="str">
        <f t="shared" si="5"/>
        <v>update entity set  athleticsposmale=43  where categoryid=1 and name = '南丫北段公立小學';</v>
      </c>
      <c r="M71" s="4"/>
      <c r="N71" s="4"/>
    </row>
    <row r="72" spans="1:14" ht="17.25">
      <c r="A72" s="4"/>
      <c r="B72" s="4"/>
      <c r="C72" s="3" t="s">
        <v>837</v>
      </c>
      <c r="D72" s="13">
        <v>18</v>
      </c>
      <c r="E72" s="12" t="str">
        <f>IF(B72="", B71, B72)</f>
        <v>南丫北段公立小學</v>
      </c>
      <c r="F72" s="7" t="str">
        <f t="shared" si="4"/>
        <v>athleticsposfemale=18</v>
      </c>
      <c r="G72" s="4" t="e">
        <f>VLOOKUP(E72, [1]PrimarySport!$A$2:$C$117, 2, FALSE)</f>
        <v>#N/A</v>
      </c>
      <c r="H72" s="2" t="e">
        <f>VLOOKUP(E72, [1]PrimarySport!$A$2:$C$117, 3, FALSE)</f>
        <v>#N/A</v>
      </c>
      <c r="I72" s="4"/>
      <c r="J72" s="4"/>
      <c r="K72" s="38">
        <f t="shared" si="3"/>
        <v>61</v>
      </c>
      <c r="L72" s="9" t="str">
        <f t="shared" si="5"/>
        <v>update entity set  athleticsposfemale=18  where categoryid=1 and name = '南丫北段公立小學';</v>
      </c>
      <c r="M72" s="4"/>
      <c r="N72" s="4"/>
    </row>
    <row r="73" spans="1:14" ht="17.25">
      <c r="A73" s="11">
        <v>1</v>
      </c>
      <c r="B73" s="3" t="s">
        <v>1038</v>
      </c>
      <c r="C73" s="3" t="s">
        <v>836</v>
      </c>
      <c r="D73" s="13">
        <v>5</v>
      </c>
      <c r="E73" s="12" t="str">
        <f>B73</f>
        <v>亞斯理衞理小學</v>
      </c>
      <c r="F73" s="7" t="str">
        <f t="shared" si="4"/>
        <v>athleticsposmale=5</v>
      </c>
      <c r="G73" s="4" t="e">
        <f>VLOOKUP(E73, [1]PrimarySport!$A$2:$C$117, 2, FALSE)</f>
        <v>#N/A</v>
      </c>
      <c r="H73" s="2" t="e">
        <f>VLOOKUP(E73, [1]PrimarySport!$A$2:$C$117, 3, FALSE)</f>
        <v>#N/A</v>
      </c>
      <c r="K73" s="38">
        <f t="shared" si="3"/>
        <v>62</v>
      </c>
      <c r="L73" s="9" t="str">
        <f t="shared" si="5"/>
        <v>update entity set  athleticsposmale=5  where categoryid=1 and name = '亞斯理衞理小學';</v>
      </c>
    </row>
    <row r="74" spans="1:14" ht="17.25">
      <c r="A74" s="4"/>
      <c r="B74" s="4"/>
      <c r="C74" s="3" t="s">
        <v>837</v>
      </c>
      <c r="D74" s="13">
        <v>3</v>
      </c>
      <c r="E74" s="12" t="str">
        <f>IF(B74="", B73, B74)</f>
        <v>亞斯理衞理小學</v>
      </c>
      <c r="F74" s="7" t="str">
        <f t="shared" si="4"/>
        <v>athleticsposfemale=3</v>
      </c>
      <c r="G74" s="4" t="e">
        <f>VLOOKUP(E74, [1]PrimarySport!$A$2:$C$117, 2, FALSE)</f>
        <v>#N/A</v>
      </c>
      <c r="H74" s="2" t="e">
        <f>VLOOKUP(E74, [1]PrimarySport!$A$2:$C$117, 3, FALSE)</f>
        <v>#N/A</v>
      </c>
      <c r="K74" s="38">
        <f t="shared" si="3"/>
        <v>63</v>
      </c>
      <c r="L74" s="9" t="str">
        <f t="shared" si="5"/>
        <v>update entity set  athleticsposfemale=3  where categoryid=1 and name = '亞斯理衞理小學';</v>
      </c>
    </row>
    <row r="75" spans="1:14" ht="17.25">
      <c r="A75" s="11">
        <v>3</v>
      </c>
      <c r="B75" s="3" t="s">
        <v>842</v>
      </c>
      <c r="C75" s="3" t="s">
        <v>836</v>
      </c>
      <c r="D75" s="13">
        <v>68</v>
      </c>
      <c r="E75" s="12" t="str">
        <f>B75</f>
        <v>佛教林金殿紀念小學</v>
      </c>
      <c r="F75" s="7" t="str">
        <f t="shared" si="4"/>
        <v>athleticsposmale=68</v>
      </c>
      <c r="G75" s="4" t="e">
        <f>VLOOKUP(E75, [1]PrimarySport!$A$2:$C$117, 2, FALSE)</f>
        <v>#N/A</v>
      </c>
      <c r="H75" s="2" t="e">
        <f>VLOOKUP(E75, [1]PrimarySport!$A$2:$C$117, 3, FALSE)</f>
        <v>#N/A</v>
      </c>
      <c r="K75" s="38">
        <f t="shared" si="3"/>
        <v>64</v>
      </c>
      <c r="L75" s="9" t="str">
        <f t="shared" si="5"/>
        <v>update entity set  athleticsposmale=68  where categoryid=1 and name = '佛教林金殿紀念小學';</v>
      </c>
    </row>
    <row r="76" spans="1:14" ht="17.25">
      <c r="A76" s="4"/>
      <c r="B76" s="4"/>
      <c r="C76" s="3" t="s">
        <v>837</v>
      </c>
      <c r="D76" s="13">
        <v>71</v>
      </c>
      <c r="E76" s="12" t="str">
        <f>IF(B76="", B75, B76)</f>
        <v>佛教林金殿紀念小學</v>
      </c>
      <c r="F76" s="7" t="str">
        <f t="shared" si="4"/>
        <v>athleticsposfemale=71</v>
      </c>
      <c r="G76" s="4" t="e">
        <f>VLOOKUP(E76, [1]PrimarySport!$A$2:$C$117, 2, FALSE)</f>
        <v>#N/A</v>
      </c>
      <c r="H76" s="2" t="e">
        <f>VLOOKUP(E76, [1]PrimarySport!$A$2:$C$117, 3, FALSE)</f>
        <v>#N/A</v>
      </c>
      <c r="K76" s="38">
        <f t="shared" si="3"/>
        <v>65</v>
      </c>
      <c r="L76" s="9" t="str">
        <f t="shared" si="5"/>
        <v>update entity set  athleticsposfemale=71  where categoryid=1 and name = '佛教林金殿紀念小學';</v>
      </c>
    </row>
    <row r="77" spans="1:14" ht="17.25">
      <c r="A77" s="11">
        <v>4</v>
      </c>
      <c r="B77" s="3" t="s">
        <v>843</v>
      </c>
      <c r="C77" s="3" t="s">
        <v>836</v>
      </c>
      <c r="D77" s="13">
        <v>10</v>
      </c>
      <c r="E77" s="12" t="str">
        <f>B77</f>
        <v>中華基督教會全完第二小學</v>
      </c>
      <c r="F77" s="7" t="str">
        <f t="shared" si="4"/>
        <v>athleticsposmale=10</v>
      </c>
      <c r="G77" s="4" t="e">
        <f>VLOOKUP(E77, [1]PrimarySport!$A$2:$C$117, 2, FALSE)</f>
        <v>#N/A</v>
      </c>
      <c r="H77" s="2" t="e">
        <f>VLOOKUP(E77, [1]PrimarySport!$A$2:$C$117, 3, FALSE)</f>
        <v>#N/A</v>
      </c>
      <c r="K77" s="38">
        <f t="shared" si="3"/>
        <v>66</v>
      </c>
      <c r="L77" s="9" t="str">
        <f t="shared" si="5"/>
        <v>update entity set  athleticsposmale=10  where categoryid=1 and name = '中華基督教會全完第二小學';</v>
      </c>
    </row>
    <row r="78" spans="1:14" ht="17.25">
      <c r="A78" s="4"/>
      <c r="B78" s="4"/>
      <c r="C78" s="3" t="s">
        <v>837</v>
      </c>
      <c r="D78" s="13">
        <v>6</v>
      </c>
      <c r="E78" s="12" t="str">
        <f>IF(B78="", B77, B78)</f>
        <v>中華基督教會全完第二小學</v>
      </c>
      <c r="F78" s="7" t="str">
        <f t="shared" si="4"/>
        <v>athleticsposfemale=6</v>
      </c>
      <c r="G78" s="4" t="e">
        <f>VLOOKUP(E78, [1]PrimarySport!$A$2:$C$117, 2, FALSE)</f>
        <v>#N/A</v>
      </c>
      <c r="H78" s="2" t="e">
        <f>VLOOKUP(E78, [1]PrimarySport!$A$2:$C$117, 3, FALSE)</f>
        <v>#N/A</v>
      </c>
      <c r="K78" s="38">
        <f t="shared" si="3"/>
        <v>67</v>
      </c>
      <c r="L78" s="9" t="str">
        <f t="shared" si="5"/>
        <v>update entity set  athleticsposfemale=6  where categoryid=1 and name = '中華基督教會全完第二小學';</v>
      </c>
    </row>
    <row r="79" spans="1:14" ht="17.25">
      <c r="A79" s="11">
        <v>5</v>
      </c>
      <c r="B79" s="3" t="s">
        <v>844</v>
      </c>
      <c r="C79" s="3" t="s">
        <v>836</v>
      </c>
      <c r="D79" s="13">
        <v>30</v>
      </c>
      <c r="E79" s="12" t="str">
        <f>B79</f>
        <v>中華基督教會基真小學</v>
      </c>
      <c r="F79" s="7" t="str">
        <f t="shared" si="4"/>
        <v>athleticsposmale=30</v>
      </c>
      <c r="G79" s="4" t="e">
        <f>VLOOKUP(E79, [1]PrimarySport!$A$2:$C$117, 2, FALSE)</f>
        <v>#N/A</v>
      </c>
      <c r="H79" s="2" t="e">
        <f>VLOOKUP(E79, [1]PrimarySport!$A$2:$C$117, 3, FALSE)</f>
        <v>#N/A</v>
      </c>
      <c r="K79" s="38">
        <f t="shared" si="3"/>
        <v>68</v>
      </c>
      <c r="L79" s="9" t="str">
        <f t="shared" si="5"/>
        <v>update entity set  athleticsposmale=30  where categoryid=1 and name = '中華基督教會基真小學';</v>
      </c>
    </row>
    <row r="80" spans="1:14" ht="17.25">
      <c r="A80" s="4"/>
      <c r="B80" s="4"/>
      <c r="C80" s="3" t="s">
        <v>837</v>
      </c>
      <c r="D80" s="13">
        <v>21</v>
      </c>
      <c r="E80" s="12" t="str">
        <f>IF(B80="", B79, B80)</f>
        <v>中華基督教會基真小學</v>
      </c>
      <c r="F80" s="7" t="str">
        <f t="shared" si="4"/>
        <v>athleticsposfemale=21</v>
      </c>
      <c r="G80" s="4" t="e">
        <f>VLOOKUP(E80, [1]PrimarySport!$A$2:$C$117, 2, FALSE)</f>
        <v>#N/A</v>
      </c>
      <c r="H80" s="2" t="e">
        <f>VLOOKUP(E80, [1]PrimarySport!$A$2:$C$117, 3, FALSE)</f>
        <v>#N/A</v>
      </c>
      <c r="K80" s="38">
        <f t="shared" si="3"/>
        <v>69</v>
      </c>
      <c r="L80" s="9" t="str">
        <f t="shared" si="5"/>
        <v>update entity set  athleticsposfemale=21  where categoryid=1 and name = '中華基督教會基真小學';</v>
      </c>
    </row>
    <row r="81" spans="1:12" ht="17.25">
      <c r="A81" s="11">
        <v>6</v>
      </c>
      <c r="B81" s="3" t="s">
        <v>845</v>
      </c>
      <c r="C81" s="3" t="s">
        <v>836</v>
      </c>
      <c r="D81" s="13">
        <v>22</v>
      </c>
      <c r="E81" s="12" t="str">
        <f>B81</f>
        <v>祖堯天主教小學</v>
      </c>
      <c r="F81" s="7" t="str">
        <f t="shared" si="4"/>
        <v>athleticsposmale=22</v>
      </c>
      <c r="G81" s="4" t="e">
        <f>VLOOKUP(E81, [1]PrimarySport!$A$2:$C$117, 2, FALSE)</f>
        <v>#N/A</v>
      </c>
      <c r="H81" s="2" t="e">
        <f>VLOOKUP(E81, [1]PrimarySport!$A$2:$C$117, 3, FALSE)</f>
        <v>#N/A</v>
      </c>
      <c r="K81" s="38">
        <f t="shared" si="3"/>
        <v>70</v>
      </c>
      <c r="L81" s="9" t="str">
        <f t="shared" si="5"/>
        <v>update entity set  athleticsposmale=22  where categoryid=1 and name = '祖堯天主教小學';</v>
      </c>
    </row>
    <row r="82" spans="1:12" ht="17.25">
      <c r="A82" s="4"/>
      <c r="B82" s="4"/>
      <c r="C82" s="3" t="s">
        <v>837</v>
      </c>
      <c r="D82" s="13">
        <v>21</v>
      </c>
      <c r="E82" s="12" t="str">
        <f>IF(B82="", B81, B82)</f>
        <v>祖堯天主教小學</v>
      </c>
      <c r="F82" s="7" t="str">
        <f t="shared" si="4"/>
        <v>athleticsposfemale=21</v>
      </c>
      <c r="G82" s="4" t="e">
        <f>VLOOKUP(E82, [1]PrimarySport!$A$2:$C$117, 2, FALSE)</f>
        <v>#N/A</v>
      </c>
      <c r="H82" s="2" t="e">
        <f>VLOOKUP(E82, [1]PrimarySport!$A$2:$C$117, 3, FALSE)</f>
        <v>#N/A</v>
      </c>
      <c r="K82" s="38">
        <f t="shared" si="3"/>
        <v>71</v>
      </c>
      <c r="L82" s="9" t="str">
        <f t="shared" si="5"/>
        <v>update entity set  athleticsposfemale=21  where categoryid=1 and name = '祖堯天主教小學';</v>
      </c>
    </row>
    <row r="83" spans="1:12" ht="17.25">
      <c r="A83" s="11">
        <v>7</v>
      </c>
      <c r="B83" s="3" t="s">
        <v>846</v>
      </c>
      <c r="C83" s="3" t="s">
        <v>836</v>
      </c>
      <c r="D83" s="13">
        <v>34</v>
      </c>
      <c r="E83" s="12" t="str">
        <f>B83</f>
        <v>中華傳道會許大同學校</v>
      </c>
      <c r="F83" s="7" t="str">
        <f t="shared" si="4"/>
        <v>athleticsposmale=34</v>
      </c>
      <c r="G83" s="4" t="e">
        <f>VLOOKUP(E83, [1]PrimarySport!$A$2:$C$117, 2, FALSE)</f>
        <v>#N/A</v>
      </c>
      <c r="H83" s="2" t="e">
        <f>VLOOKUP(E83, [1]PrimarySport!$A$2:$C$117, 3, FALSE)</f>
        <v>#N/A</v>
      </c>
      <c r="K83" s="38">
        <f t="shared" si="3"/>
        <v>72</v>
      </c>
      <c r="L83" s="9" t="str">
        <f t="shared" si="5"/>
        <v>update entity set  athleticsposmale=34  where categoryid=1 and name = '中華傳道會許大同學校';</v>
      </c>
    </row>
    <row r="84" spans="1:12" ht="17.25">
      <c r="A84" s="4"/>
      <c r="B84" s="4"/>
      <c r="C84" s="3" t="s">
        <v>837</v>
      </c>
      <c r="D84" s="13">
        <v>29</v>
      </c>
      <c r="E84" s="12" t="str">
        <f>IF(B84="", B83, B84)</f>
        <v>中華傳道會許大同學校</v>
      </c>
      <c r="F84" s="7" t="str">
        <f t="shared" si="4"/>
        <v>athleticsposfemale=29</v>
      </c>
      <c r="G84" s="4" t="e">
        <f>VLOOKUP(E84, [1]PrimarySport!$A$2:$C$117, 2, FALSE)</f>
        <v>#N/A</v>
      </c>
      <c r="H84" s="2" t="e">
        <f>VLOOKUP(E84, [1]PrimarySport!$A$2:$C$117, 3, FALSE)</f>
        <v>#N/A</v>
      </c>
      <c r="K84" s="38">
        <f t="shared" ref="K84:K147" si="6">IF(F84="athleticsposfemale=","",IF(F84="athleticsposmale=","",IF(J84="X", "", IF(K83="", K82+1, K83+1))))</f>
        <v>73</v>
      </c>
      <c r="L84" s="9" t="str">
        <f t="shared" si="5"/>
        <v>update entity set  athleticsposfemale=29  where categoryid=1 and name = '中華傳道會許大同學校';</v>
      </c>
    </row>
    <row r="85" spans="1:12" ht="17.25">
      <c r="A85" s="11">
        <v>8</v>
      </c>
      <c r="B85" s="3" t="s">
        <v>847</v>
      </c>
      <c r="C85" s="3" t="s">
        <v>836</v>
      </c>
      <c r="D85" s="13">
        <v>13</v>
      </c>
      <c r="E85" s="12" t="str">
        <f>B85</f>
        <v>基督教香港信義會葵盛信義學校</v>
      </c>
      <c r="F85" s="7" t="str">
        <f t="shared" si="4"/>
        <v>athleticsposmale=13</v>
      </c>
      <c r="G85" s="4" t="e">
        <f>VLOOKUP(E85, [1]PrimarySport!$A$2:$C$117, 2, FALSE)</f>
        <v>#N/A</v>
      </c>
      <c r="H85" s="2" t="e">
        <f>VLOOKUP(E85, [1]PrimarySport!$A$2:$C$117, 3, FALSE)</f>
        <v>#N/A</v>
      </c>
      <c r="K85" s="38">
        <f t="shared" si="6"/>
        <v>74</v>
      </c>
      <c r="L85" s="9" t="str">
        <f t="shared" si="5"/>
        <v>update entity set  athleticsposmale=13  where categoryid=1 and name = '基督教香港信義會葵盛信義學校';</v>
      </c>
    </row>
    <row r="86" spans="1:12" ht="17.25">
      <c r="A86" s="4"/>
      <c r="B86" s="4"/>
      <c r="C86" s="3" t="s">
        <v>837</v>
      </c>
      <c r="D86" s="13">
        <v>21</v>
      </c>
      <c r="E86" s="12" t="str">
        <f>IF(B86="", B85, B86)</f>
        <v>基督教香港信義會葵盛信義學校</v>
      </c>
      <c r="F86" s="7" t="str">
        <f t="shared" si="4"/>
        <v>athleticsposfemale=21</v>
      </c>
      <c r="G86" s="4" t="e">
        <f>VLOOKUP(E86, [1]PrimarySport!$A$2:$C$117, 2, FALSE)</f>
        <v>#N/A</v>
      </c>
      <c r="H86" s="2" t="e">
        <f>VLOOKUP(E86, [1]PrimarySport!$A$2:$C$117, 3, FALSE)</f>
        <v>#N/A</v>
      </c>
      <c r="K86" s="38">
        <f t="shared" si="6"/>
        <v>75</v>
      </c>
      <c r="L86" s="9" t="str">
        <f t="shared" si="5"/>
        <v>update entity set  athleticsposfemale=21  where categoryid=1 and name = '基督教香港信義會葵盛信義學校';</v>
      </c>
    </row>
    <row r="87" spans="1:12" ht="17.25">
      <c r="A87" s="11">
        <v>9</v>
      </c>
      <c r="B87" s="3" t="s">
        <v>848</v>
      </c>
      <c r="C87" s="3" t="s">
        <v>836</v>
      </c>
      <c r="D87" s="13">
        <v>39</v>
      </c>
      <c r="E87" s="12" t="str">
        <f>B87</f>
        <v>慈幼葉漢千禧小學</v>
      </c>
      <c r="F87" s="7" t="str">
        <f t="shared" si="4"/>
        <v>athleticsposmale=39</v>
      </c>
      <c r="G87" s="4" t="e">
        <f>VLOOKUP(E87, [1]PrimarySport!$A$2:$C$117, 2, FALSE)</f>
        <v>#N/A</v>
      </c>
      <c r="H87" s="2" t="e">
        <f>VLOOKUP(E87, [1]PrimarySport!$A$2:$C$117, 3, FALSE)</f>
        <v>#N/A</v>
      </c>
      <c r="K87" s="38">
        <f t="shared" si="6"/>
        <v>76</v>
      </c>
      <c r="L87" s="9" t="str">
        <f t="shared" si="5"/>
        <v>update entity set  athleticsposmale=39  where categoryid=1 and name = '慈幼葉漢千禧小學';</v>
      </c>
    </row>
    <row r="88" spans="1:12" ht="17.25">
      <c r="A88" s="4"/>
      <c r="B88" s="4"/>
      <c r="C88" s="3" t="s">
        <v>837</v>
      </c>
      <c r="D88" s="13">
        <v>61</v>
      </c>
      <c r="E88" s="12" t="str">
        <f>IF(B88="", B87, B88)</f>
        <v>慈幼葉漢千禧小學</v>
      </c>
      <c r="F88" s="7" t="str">
        <f t="shared" si="4"/>
        <v>athleticsposfemale=61</v>
      </c>
      <c r="G88" s="4" t="e">
        <f>VLOOKUP(E88, [1]PrimarySport!$A$2:$C$117, 2, FALSE)</f>
        <v>#N/A</v>
      </c>
      <c r="H88" s="2" t="e">
        <f>VLOOKUP(E88, [1]PrimarySport!$A$2:$C$117, 3, FALSE)</f>
        <v>#N/A</v>
      </c>
      <c r="K88" s="38">
        <f t="shared" si="6"/>
        <v>77</v>
      </c>
      <c r="L88" s="9" t="str">
        <f t="shared" si="5"/>
        <v>update entity set  athleticsposfemale=61  where categoryid=1 and name = '慈幼葉漢千禧小學';</v>
      </c>
    </row>
    <row r="89" spans="1:12" ht="17.25">
      <c r="A89" s="11">
        <v>10</v>
      </c>
      <c r="B89" s="3" t="s">
        <v>849</v>
      </c>
      <c r="C89" s="3" t="s">
        <v>836</v>
      </c>
      <c r="D89" s="13">
        <v>33</v>
      </c>
      <c r="E89" s="12" t="str">
        <f>B89</f>
        <v>慈幼葉漢小學</v>
      </c>
      <c r="F89" s="7" t="str">
        <f t="shared" si="4"/>
        <v>athleticsposmale=33</v>
      </c>
      <c r="G89" s="4" t="e">
        <f>VLOOKUP(E89, [1]PrimarySport!$A$2:$C$117, 2, FALSE)</f>
        <v>#N/A</v>
      </c>
      <c r="H89" s="2" t="e">
        <f>VLOOKUP(E89, [1]PrimarySport!$A$2:$C$117, 3, FALSE)</f>
        <v>#N/A</v>
      </c>
      <c r="K89" s="38">
        <f t="shared" si="6"/>
        <v>78</v>
      </c>
      <c r="L89" s="9" t="str">
        <f t="shared" si="5"/>
        <v>update entity set  athleticsposmale=33  where categoryid=1 and name = '慈幼葉漢小學';</v>
      </c>
    </row>
    <row r="90" spans="1:12" ht="17.25">
      <c r="A90" s="4"/>
      <c r="B90" s="4"/>
      <c r="C90" s="3" t="s">
        <v>837</v>
      </c>
      <c r="D90" s="13">
        <v>14</v>
      </c>
      <c r="E90" s="12" t="str">
        <f>IF(B90="", B89, B90)</f>
        <v>慈幼葉漢小學</v>
      </c>
      <c r="F90" s="7" t="str">
        <f t="shared" si="4"/>
        <v>athleticsposfemale=14</v>
      </c>
      <c r="G90" s="4" t="e">
        <f>VLOOKUP(E90, [1]PrimarySport!$A$2:$C$117, 2, FALSE)</f>
        <v>#N/A</v>
      </c>
      <c r="H90" s="2" t="e">
        <f>VLOOKUP(E90, [1]PrimarySport!$A$2:$C$117, 3, FALSE)</f>
        <v>#N/A</v>
      </c>
      <c r="K90" s="38">
        <f t="shared" si="6"/>
        <v>79</v>
      </c>
      <c r="L90" s="9" t="str">
        <f t="shared" si="5"/>
        <v>update entity set  athleticsposfemale=14  where categoryid=1 and name = '慈幼葉漢小學';</v>
      </c>
    </row>
    <row r="91" spans="1:12" ht="17.25">
      <c r="A91" s="11">
        <v>11</v>
      </c>
      <c r="B91" s="3" t="s">
        <v>850</v>
      </c>
      <c r="C91" s="3" t="s">
        <v>836</v>
      </c>
      <c r="D91" s="13">
        <v>24</v>
      </c>
      <c r="E91" s="12" t="str">
        <f>B91</f>
        <v>石籬天主教小學</v>
      </c>
      <c r="F91" s="7" t="str">
        <f t="shared" si="4"/>
        <v>athleticsposmale=24</v>
      </c>
      <c r="G91" s="4" t="e">
        <f>VLOOKUP(E91, [1]PrimarySport!$A$2:$C$117, 2, FALSE)</f>
        <v>#N/A</v>
      </c>
      <c r="H91" s="2" t="e">
        <f>VLOOKUP(E91, [1]PrimarySport!$A$2:$C$117, 3, FALSE)</f>
        <v>#N/A</v>
      </c>
      <c r="K91" s="38">
        <f t="shared" si="6"/>
        <v>80</v>
      </c>
      <c r="L91" s="9" t="str">
        <f t="shared" si="5"/>
        <v>update entity set  athleticsposmale=24  where categoryid=1 and name = '石籬天主教小學';</v>
      </c>
    </row>
    <row r="92" spans="1:12" ht="17.25">
      <c r="A92" s="4"/>
      <c r="B92" s="4"/>
      <c r="C92" s="3" t="s">
        <v>837</v>
      </c>
      <c r="D92" s="13">
        <v>7</v>
      </c>
      <c r="E92" s="12" t="str">
        <f>IF(B92="", B91, B92)</f>
        <v>石籬天主教小學</v>
      </c>
      <c r="F92" s="7" t="str">
        <f t="shared" si="4"/>
        <v>athleticsposfemale=7</v>
      </c>
      <c r="G92" s="4" t="e">
        <f>VLOOKUP(E92, [1]PrimarySport!$A$2:$C$117, 2, FALSE)</f>
        <v>#N/A</v>
      </c>
      <c r="H92" s="2" t="e">
        <f>VLOOKUP(E92, [1]PrimarySport!$A$2:$C$117, 3, FALSE)</f>
        <v>#N/A</v>
      </c>
      <c r="K92" s="38">
        <f t="shared" si="6"/>
        <v>81</v>
      </c>
      <c r="L92" s="9" t="str">
        <f t="shared" si="5"/>
        <v>update entity set  athleticsposfemale=7  where categoryid=1 and name = '石籬天主教小學';</v>
      </c>
    </row>
    <row r="93" spans="1:12" ht="17.25">
      <c r="A93" s="11">
        <v>12</v>
      </c>
      <c r="B93" s="3" t="s">
        <v>851</v>
      </c>
      <c r="C93" s="3" t="s">
        <v>836</v>
      </c>
      <c r="D93" s="13">
        <v>19</v>
      </c>
      <c r="E93" s="12" t="str">
        <f>B93</f>
        <v>石籬聖若望天主教小學</v>
      </c>
      <c r="F93" s="7" t="str">
        <f t="shared" si="4"/>
        <v>athleticsposmale=19</v>
      </c>
      <c r="G93" s="4" t="e">
        <f>VLOOKUP(E93, [1]PrimarySport!$A$2:$C$117, 2, FALSE)</f>
        <v>#N/A</v>
      </c>
      <c r="H93" s="2" t="e">
        <f>VLOOKUP(E93, [1]PrimarySport!$A$2:$C$117, 3, FALSE)</f>
        <v>#N/A</v>
      </c>
      <c r="K93" s="38">
        <f t="shared" si="6"/>
        <v>82</v>
      </c>
      <c r="L93" s="9" t="str">
        <f t="shared" si="5"/>
        <v>update entity set  athleticsposmale=19  where categoryid=1 and name = '石籬聖若望天主教小學';</v>
      </c>
    </row>
    <row r="94" spans="1:12" ht="17.25">
      <c r="A94" s="4"/>
      <c r="B94" s="4"/>
      <c r="C94" s="3" t="s">
        <v>837</v>
      </c>
      <c r="D94" s="13">
        <v>5</v>
      </c>
      <c r="E94" s="12" t="str">
        <f>IF(B94="", B93, B94)</f>
        <v>石籬聖若望天主教小學</v>
      </c>
      <c r="F94" s="7" t="str">
        <f t="shared" si="4"/>
        <v>athleticsposfemale=5</v>
      </c>
      <c r="G94" s="4" t="e">
        <f>VLOOKUP(E94, [1]PrimarySport!$A$2:$C$117, 2, FALSE)</f>
        <v>#N/A</v>
      </c>
      <c r="H94" s="2" t="e">
        <f>VLOOKUP(E94, [1]PrimarySport!$A$2:$C$117, 3, FALSE)</f>
        <v>#N/A</v>
      </c>
      <c r="K94" s="38">
        <f t="shared" si="6"/>
        <v>83</v>
      </c>
      <c r="L94" s="9" t="str">
        <f t="shared" si="5"/>
        <v>update entity set  athleticsposfemale=5  where categoryid=1 and name = '石籬聖若望天主教小學';</v>
      </c>
    </row>
    <row r="95" spans="1:12" ht="17.25">
      <c r="A95" s="11">
        <v>13</v>
      </c>
      <c r="B95" s="3" t="s">
        <v>852</v>
      </c>
      <c r="C95" s="3" t="s">
        <v>836</v>
      </c>
      <c r="D95" s="13">
        <v>54</v>
      </c>
      <c r="E95" s="12" t="str">
        <f>B95</f>
        <v>聖公會主愛小學</v>
      </c>
      <c r="F95" s="7" t="str">
        <f t="shared" si="4"/>
        <v>athleticsposmale=54</v>
      </c>
      <c r="G95" s="4" t="e">
        <f>VLOOKUP(E95, [1]PrimarySport!$A$2:$C$117, 2, FALSE)</f>
        <v>#N/A</v>
      </c>
      <c r="H95" s="2" t="e">
        <f>VLOOKUP(E95, [1]PrimarySport!$A$2:$C$117, 3, FALSE)</f>
        <v>#N/A</v>
      </c>
      <c r="K95" s="38">
        <f t="shared" si="6"/>
        <v>84</v>
      </c>
      <c r="L95" s="9" t="str">
        <f t="shared" si="5"/>
        <v>update entity set  athleticsposmale=54  where categoryid=1 and name = '聖公會主愛小學';</v>
      </c>
    </row>
    <row r="96" spans="1:12" ht="17.25">
      <c r="A96" s="4"/>
      <c r="B96" s="4"/>
      <c r="C96" s="3" t="s">
        <v>837</v>
      </c>
      <c r="D96" s="13">
        <v>56</v>
      </c>
      <c r="E96" s="12" t="str">
        <f>IF(B96="", B95, B96)</f>
        <v>聖公會主愛小學</v>
      </c>
      <c r="F96" s="7" t="str">
        <f t="shared" si="4"/>
        <v>athleticsposfemale=56</v>
      </c>
      <c r="G96" s="4" t="e">
        <f>VLOOKUP(E96, [1]PrimarySport!$A$2:$C$117, 2, FALSE)</f>
        <v>#N/A</v>
      </c>
      <c r="H96" s="2" t="e">
        <f>VLOOKUP(E96, [1]PrimarySport!$A$2:$C$117, 3, FALSE)</f>
        <v>#N/A</v>
      </c>
      <c r="K96" s="38">
        <f t="shared" si="6"/>
        <v>85</v>
      </c>
      <c r="L96" s="9" t="str">
        <f t="shared" si="5"/>
        <v>update entity set  athleticsposfemale=56  where categoryid=1 and name = '聖公會主愛小學';</v>
      </c>
    </row>
    <row r="97" spans="1:12" ht="17.25">
      <c r="A97" s="11">
        <v>14</v>
      </c>
      <c r="B97" s="3" t="s">
        <v>853</v>
      </c>
      <c r="C97" s="3" t="s">
        <v>836</v>
      </c>
      <c r="D97" s="13">
        <v>31</v>
      </c>
      <c r="E97" s="12" t="str">
        <f>B97</f>
        <v>聖公會主恩小學</v>
      </c>
      <c r="F97" s="7" t="str">
        <f t="shared" si="4"/>
        <v>athleticsposmale=31</v>
      </c>
      <c r="G97" s="4" t="e">
        <f>VLOOKUP(E97, [1]PrimarySport!$A$2:$C$117, 2, FALSE)</f>
        <v>#N/A</v>
      </c>
      <c r="H97" s="2" t="e">
        <f>VLOOKUP(E97, [1]PrimarySport!$A$2:$C$117, 3, FALSE)</f>
        <v>#N/A</v>
      </c>
      <c r="K97" s="38">
        <f t="shared" si="6"/>
        <v>86</v>
      </c>
      <c r="L97" s="9" t="str">
        <f t="shared" si="5"/>
        <v>update entity set  athleticsposmale=31  where categoryid=1 and name = '聖公會主恩小學';</v>
      </c>
    </row>
    <row r="98" spans="1:12" ht="17.25">
      <c r="A98" s="4"/>
      <c r="B98" s="4"/>
      <c r="C98" s="3" t="s">
        <v>837</v>
      </c>
      <c r="D98" s="13">
        <v>7</v>
      </c>
      <c r="E98" s="12" t="str">
        <f>IF(B98="", B97, B98)</f>
        <v>聖公會主恩小學</v>
      </c>
      <c r="F98" s="7" t="str">
        <f t="shared" si="4"/>
        <v>athleticsposfemale=7</v>
      </c>
      <c r="G98" s="4" t="e">
        <f>VLOOKUP(E98, [1]PrimarySport!$A$2:$C$117, 2, FALSE)</f>
        <v>#N/A</v>
      </c>
      <c r="H98" s="2" t="e">
        <f>VLOOKUP(E98, [1]PrimarySport!$A$2:$C$117, 3, FALSE)</f>
        <v>#N/A</v>
      </c>
      <c r="K98" s="38">
        <f t="shared" si="6"/>
        <v>87</v>
      </c>
      <c r="L98" s="9" t="str">
        <f t="shared" si="5"/>
        <v>update entity set  athleticsposfemale=7  where categoryid=1 and name = '聖公會主恩小學';</v>
      </c>
    </row>
    <row r="99" spans="1:12" ht="17.25">
      <c r="A99" s="11">
        <v>15</v>
      </c>
      <c r="B99" s="3" t="s">
        <v>854</v>
      </c>
      <c r="C99" s="3" t="s">
        <v>836</v>
      </c>
      <c r="D99" s="13">
        <v>87</v>
      </c>
      <c r="E99" s="12" t="str">
        <f>B99</f>
        <v>聖公會仁立紀念小學</v>
      </c>
      <c r="F99" s="7" t="str">
        <f t="shared" si="4"/>
        <v>athleticsposmale=87</v>
      </c>
      <c r="G99" s="4" t="e">
        <f>VLOOKUP(E99, [1]PrimarySport!$A$2:$C$117, 2, FALSE)</f>
        <v>#N/A</v>
      </c>
      <c r="H99" s="2" t="e">
        <f>VLOOKUP(E99, [1]PrimarySport!$A$2:$C$117, 3, FALSE)</f>
        <v>#N/A</v>
      </c>
      <c r="K99" s="38">
        <f t="shared" si="6"/>
        <v>88</v>
      </c>
      <c r="L99" s="9" t="str">
        <f t="shared" si="5"/>
        <v>update entity set  athleticsposmale=87  where categoryid=1 and name = '聖公會仁立紀念小學';</v>
      </c>
    </row>
    <row r="100" spans="1:12" ht="17.25">
      <c r="C100" s="3" t="s">
        <v>837</v>
      </c>
      <c r="D100" s="13">
        <v>89</v>
      </c>
      <c r="E100" s="12" t="str">
        <f>IF(B100="", B99, B100)</f>
        <v>聖公會仁立紀念小學</v>
      </c>
      <c r="F100" s="7" t="str">
        <f t="shared" si="4"/>
        <v>athleticsposfemale=89</v>
      </c>
      <c r="G100" s="4" t="e">
        <f>VLOOKUP(E100, [1]PrimarySport!$A$2:$C$117, 2, FALSE)</f>
        <v>#N/A</v>
      </c>
      <c r="H100" s="2" t="e">
        <f>VLOOKUP(E100, [1]PrimarySport!$A$2:$C$117, 3, FALSE)</f>
        <v>#N/A</v>
      </c>
      <c r="K100" s="38">
        <f t="shared" si="6"/>
        <v>89</v>
      </c>
      <c r="L100" s="9" t="str">
        <f t="shared" si="5"/>
        <v>update entity set  athleticsposfemale=89  where categoryid=1 and name = '聖公會仁立紀念小學';</v>
      </c>
    </row>
    <row r="101" spans="1:12" ht="17.25">
      <c r="A101" s="11">
        <v>16</v>
      </c>
      <c r="B101" s="3" t="s">
        <v>855</v>
      </c>
      <c r="C101" s="3" t="s">
        <v>836</v>
      </c>
      <c r="D101" s="13">
        <v>50</v>
      </c>
      <c r="E101" s="12" t="str">
        <f>B101</f>
        <v>聖公會仁立小學</v>
      </c>
      <c r="F101" s="7" t="str">
        <f t="shared" si="4"/>
        <v>athleticsposmale=50</v>
      </c>
      <c r="G101" s="4" t="e">
        <f>VLOOKUP(E101, [1]PrimarySport!$A$2:$C$117, 2, FALSE)</f>
        <v>#N/A</v>
      </c>
      <c r="H101" s="2" t="e">
        <f>VLOOKUP(E101, [1]PrimarySport!$A$2:$C$117, 3, FALSE)</f>
        <v>#N/A</v>
      </c>
      <c r="K101" s="38">
        <f t="shared" si="6"/>
        <v>90</v>
      </c>
      <c r="L101" s="9" t="str">
        <f t="shared" si="5"/>
        <v>update entity set  athleticsposmale=50  where categoryid=1 and name = '聖公會仁立小學';</v>
      </c>
    </row>
    <row r="102" spans="1:12" ht="17.25">
      <c r="A102" s="4"/>
      <c r="B102" s="4"/>
      <c r="C102" s="3" t="s">
        <v>837</v>
      </c>
      <c r="D102" s="13">
        <v>41</v>
      </c>
      <c r="E102" s="12" t="str">
        <f>IF(B102="", B101, B102)</f>
        <v>聖公會仁立小學</v>
      </c>
      <c r="F102" s="7" t="str">
        <f t="shared" si="4"/>
        <v>athleticsposfemale=41</v>
      </c>
      <c r="G102" s="4" t="e">
        <f>VLOOKUP(E102, [1]PrimarySport!$A$2:$C$117, 2, FALSE)</f>
        <v>#N/A</v>
      </c>
      <c r="H102" s="2" t="e">
        <f>VLOOKUP(E102, [1]PrimarySport!$A$2:$C$117, 3, FALSE)</f>
        <v>#N/A</v>
      </c>
      <c r="K102" s="38">
        <f t="shared" si="6"/>
        <v>91</v>
      </c>
      <c r="L102" s="9" t="str">
        <f t="shared" si="5"/>
        <v>update entity set  athleticsposfemale=41  where categoryid=1 and name = '聖公會仁立小學';</v>
      </c>
    </row>
    <row r="103" spans="1:12" ht="17.25">
      <c r="A103" s="11">
        <v>17</v>
      </c>
      <c r="B103" s="3" t="s">
        <v>856</v>
      </c>
      <c r="C103" s="3" t="s">
        <v>836</v>
      </c>
      <c r="D103" s="13">
        <v>28</v>
      </c>
      <c r="E103" s="12" t="str">
        <f>B103</f>
        <v>柏立基教育學院校友會李一諤紀念學校</v>
      </c>
      <c r="F103" s="7" t="str">
        <f t="shared" si="4"/>
        <v>athleticsposmale=28</v>
      </c>
      <c r="G103" s="4" t="e">
        <f>VLOOKUP(E103, [1]PrimarySport!$A$2:$C$117, 2, FALSE)</f>
        <v>#N/A</v>
      </c>
      <c r="H103" s="2" t="e">
        <f>VLOOKUP(E103, [1]PrimarySport!$A$2:$C$117, 3, FALSE)</f>
        <v>#N/A</v>
      </c>
      <c r="K103" s="38">
        <f t="shared" si="6"/>
        <v>92</v>
      </c>
      <c r="L103" s="9" t="str">
        <f t="shared" si="5"/>
        <v>update entity set  athleticsposmale=28  where categoryid=1 and name = '柏立基教育學院校友會李一諤紀念學校';</v>
      </c>
    </row>
    <row r="104" spans="1:12" ht="17.25">
      <c r="A104" s="4"/>
      <c r="B104" s="4"/>
      <c r="C104" s="3" t="s">
        <v>837</v>
      </c>
      <c r="D104" s="13">
        <v>5</v>
      </c>
      <c r="E104" s="12" t="str">
        <f>IF(B104="", B103, B104)</f>
        <v>柏立基教育學院校友會李一諤紀念學校</v>
      </c>
      <c r="F104" s="7" t="str">
        <f t="shared" si="4"/>
        <v>athleticsposfemale=5</v>
      </c>
      <c r="G104" s="4" t="e">
        <f>VLOOKUP(E104, [1]PrimarySport!$A$2:$C$117, 2, FALSE)</f>
        <v>#N/A</v>
      </c>
      <c r="H104" s="2" t="e">
        <f>VLOOKUP(E104, [1]PrimarySport!$A$2:$C$117, 3, FALSE)</f>
        <v>#N/A</v>
      </c>
      <c r="K104" s="38">
        <f t="shared" si="6"/>
        <v>93</v>
      </c>
      <c r="L104" s="9" t="str">
        <f t="shared" si="5"/>
        <v>update entity set  athleticsposfemale=5  where categoryid=1 and name = '柏立基教育學院校友會李一諤紀念學校';</v>
      </c>
    </row>
    <row r="105" spans="1:12" ht="17.25">
      <c r="A105" s="11">
        <v>18</v>
      </c>
      <c r="B105" s="3" t="s">
        <v>857</v>
      </c>
      <c r="C105" s="3" t="s">
        <v>836</v>
      </c>
      <c r="D105" s="13">
        <v>27</v>
      </c>
      <c r="E105" s="12" t="str">
        <f>B105</f>
        <v>東華三院高可寧紀念小學</v>
      </c>
      <c r="F105" s="7" t="str">
        <f t="shared" si="4"/>
        <v>athleticsposmale=27</v>
      </c>
      <c r="G105" s="4" t="e">
        <f>VLOOKUP(E105, [1]PrimarySport!$A$2:$C$117, 2, FALSE)</f>
        <v>#N/A</v>
      </c>
      <c r="H105" s="2" t="e">
        <f>VLOOKUP(E105, [1]PrimarySport!$A$2:$C$117, 3, FALSE)</f>
        <v>#N/A</v>
      </c>
      <c r="K105" s="38">
        <f t="shared" si="6"/>
        <v>94</v>
      </c>
      <c r="L105" s="9" t="str">
        <f t="shared" si="5"/>
        <v>update entity set  athleticsposmale=27  where categoryid=1 and name = '東華三院高可寧紀念小學';</v>
      </c>
    </row>
    <row r="106" spans="1:12" ht="17.25">
      <c r="A106" s="4"/>
      <c r="B106" s="4"/>
      <c r="C106" s="3" t="s">
        <v>837</v>
      </c>
      <c r="D106" s="13">
        <v>7</v>
      </c>
      <c r="E106" s="12" t="str">
        <f>IF(B106="", B105, B106)</f>
        <v>東華三院高可寧紀念小學</v>
      </c>
      <c r="F106" s="7" t="str">
        <f t="shared" si="4"/>
        <v>athleticsposfemale=7</v>
      </c>
      <c r="G106" s="4" t="e">
        <f>VLOOKUP(E106, [1]PrimarySport!$A$2:$C$117, 2, FALSE)</f>
        <v>#N/A</v>
      </c>
      <c r="H106" s="2" t="e">
        <f>VLOOKUP(E106, [1]PrimarySport!$A$2:$C$117, 3, FALSE)</f>
        <v>#N/A</v>
      </c>
      <c r="K106" s="38">
        <f t="shared" si="6"/>
        <v>95</v>
      </c>
      <c r="L106" s="9" t="str">
        <f t="shared" si="5"/>
        <v>update entity set  athleticsposfemale=7  where categoryid=1 and name = '東華三院高可寧紀念小學';</v>
      </c>
    </row>
    <row r="107" spans="1:12" ht="17.25">
      <c r="A107" s="13">
        <v>1</v>
      </c>
      <c r="B107" s="10" t="s">
        <v>1041</v>
      </c>
      <c r="C107" s="3" t="s">
        <v>836</v>
      </c>
      <c r="D107" s="13">
        <v>39</v>
      </c>
      <c r="E107" s="12" t="str">
        <f>B107</f>
        <v>杯澳公立學校</v>
      </c>
      <c r="F107" s="7" t="str">
        <f t="shared" si="4"/>
        <v>athleticsposmale=39</v>
      </c>
      <c r="G107" s="4" t="e">
        <f>VLOOKUP(E107, [1]PrimarySport!$A$2:$C$117, 2, FALSE)</f>
        <v>#N/A</v>
      </c>
      <c r="H107" s="2" t="e">
        <f>VLOOKUP(E107, [1]PrimarySport!$A$2:$C$117, 3, FALSE)</f>
        <v>#N/A</v>
      </c>
      <c r="K107" s="38">
        <f t="shared" si="6"/>
        <v>96</v>
      </c>
      <c r="L107" s="9" t="str">
        <f t="shared" si="5"/>
        <v>update entity set  athleticsposmale=39  where categoryid=1 and name = '杯澳公立學校';</v>
      </c>
    </row>
    <row r="108" spans="1:12" ht="17.25">
      <c r="A108" s="4"/>
      <c r="B108" s="4"/>
      <c r="C108" s="3" t="s">
        <v>837</v>
      </c>
      <c r="D108" s="13">
        <v>19</v>
      </c>
      <c r="E108" s="12" t="str">
        <f>IF(B108="", B107, B108)</f>
        <v>杯澳公立學校</v>
      </c>
      <c r="F108" s="7" t="str">
        <f t="shared" si="4"/>
        <v>athleticsposfemale=19</v>
      </c>
      <c r="G108" s="4" t="e">
        <f>VLOOKUP(E108, [1]PrimarySport!$A$2:$C$117, 2, FALSE)</f>
        <v>#N/A</v>
      </c>
      <c r="H108" s="2" t="e">
        <f>VLOOKUP(E108, [1]PrimarySport!$A$2:$C$117, 3, FALSE)</f>
        <v>#N/A</v>
      </c>
      <c r="K108" s="38">
        <f t="shared" si="6"/>
        <v>97</v>
      </c>
      <c r="L108" s="9" t="str">
        <f t="shared" si="5"/>
        <v>update entity set  athleticsposfemale=19  where categoryid=1 and name = '杯澳公立學校';</v>
      </c>
    </row>
    <row r="109" spans="1:12" ht="17.25">
      <c r="A109" s="13">
        <v>2</v>
      </c>
      <c r="B109" s="3" t="s">
        <v>858</v>
      </c>
      <c r="C109" s="3" t="s">
        <v>836</v>
      </c>
      <c r="D109" s="13">
        <v>4</v>
      </c>
      <c r="E109" s="12" t="str">
        <f>B109</f>
        <v>中華基督教會大澳小學</v>
      </c>
      <c r="F109" s="7" t="str">
        <f t="shared" si="4"/>
        <v>athleticsposmale=4</v>
      </c>
      <c r="G109" s="4" t="e">
        <f>VLOOKUP(E109, [1]PrimarySport!$A$2:$C$117, 2, FALSE)</f>
        <v>#N/A</v>
      </c>
      <c r="H109" s="2" t="e">
        <f>VLOOKUP(E109, [1]PrimarySport!$A$2:$C$117, 3, FALSE)</f>
        <v>#N/A</v>
      </c>
      <c r="K109" s="38">
        <f t="shared" si="6"/>
        <v>98</v>
      </c>
      <c r="L109" s="9" t="str">
        <f t="shared" si="5"/>
        <v>update entity set  athleticsposmale=4  where categoryid=1 and name = '中華基督教會大澳小學';</v>
      </c>
    </row>
    <row r="110" spans="1:12" ht="17.25">
      <c r="A110" s="4"/>
      <c r="B110" s="4"/>
      <c r="C110" s="3" t="s">
        <v>837</v>
      </c>
      <c r="D110" s="13">
        <v>7</v>
      </c>
      <c r="E110" s="12" t="str">
        <f>IF(B110="", B109, B110)</f>
        <v>中華基督教會大澳小學</v>
      </c>
      <c r="F110" s="7" t="str">
        <f t="shared" si="4"/>
        <v>athleticsposfemale=7</v>
      </c>
      <c r="G110" s="4" t="e">
        <f>VLOOKUP(E110, [1]PrimarySport!$A$2:$C$117, 2, FALSE)</f>
        <v>#N/A</v>
      </c>
      <c r="H110" s="2" t="e">
        <f>VLOOKUP(E110, [1]PrimarySport!$A$2:$C$117, 3, FALSE)</f>
        <v>#N/A</v>
      </c>
      <c r="K110" s="38">
        <f t="shared" si="6"/>
        <v>99</v>
      </c>
      <c r="L110" s="9" t="str">
        <f t="shared" si="5"/>
        <v>update entity set  athleticsposfemale=7  where categoryid=1 and name = '中華基督教會大澳小學';</v>
      </c>
    </row>
    <row r="111" spans="1:12" ht="17.25">
      <c r="A111" s="13">
        <v>3</v>
      </c>
      <c r="B111" s="3" t="s">
        <v>859</v>
      </c>
      <c r="C111" s="3" t="s">
        <v>836</v>
      </c>
      <c r="D111" s="13">
        <v>61</v>
      </c>
      <c r="E111" s="12" t="str">
        <f>B111</f>
        <v>青松侯寶垣小學</v>
      </c>
      <c r="F111" s="7" t="str">
        <f t="shared" si="4"/>
        <v>athleticsposmale=61</v>
      </c>
      <c r="G111" s="4" t="e">
        <f>VLOOKUP(E111, [1]PrimarySport!$A$2:$C$117, 2, FALSE)</f>
        <v>#N/A</v>
      </c>
      <c r="H111" s="2" t="e">
        <f>VLOOKUP(E111, [1]PrimarySport!$A$2:$C$117, 3, FALSE)</f>
        <v>#N/A</v>
      </c>
      <c r="K111" s="38">
        <f t="shared" si="6"/>
        <v>100</v>
      </c>
      <c r="L111" s="9" t="str">
        <f t="shared" si="5"/>
        <v>update entity set  athleticsposmale=61  where categoryid=1 and name = '青松侯寶垣小學';</v>
      </c>
    </row>
    <row r="112" spans="1:12" ht="17.25">
      <c r="A112" s="4"/>
      <c r="B112" s="4"/>
      <c r="C112" s="3" t="s">
        <v>837</v>
      </c>
      <c r="D112" s="13">
        <v>86</v>
      </c>
      <c r="E112" s="12" t="str">
        <f>IF(B112="", B111, B112)</f>
        <v>青松侯寶垣小學</v>
      </c>
      <c r="F112" s="7" t="str">
        <f t="shared" si="4"/>
        <v>athleticsposfemale=86</v>
      </c>
      <c r="G112" s="4" t="e">
        <f>VLOOKUP(E112, [1]PrimarySport!$A$2:$C$117, 2, FALSE)</f>
        <v>#N/A</v>
      </c>
      <c r="H112" s="2" t="e">
        <f>VLOOKUP(E112, [1]PrimarySport!$A$2:$C$117, 3, FALSE)</f>
        <v>#N/A</v>
      </c>
      <c r="K112" s="38">
        <f t="shared" si="6"/>
        <v>101</v>
      </c>
      <c r="L112" s="9" t="str">
        <f t="shared" si="5"/>
        <v>update entity set  athleticsposfemale=86  where categoryid=1 and name = '青松侯寶垣小學';</v>
      </c>
    </row>
    <row r="113" spans="1:12" ht="17.25">
      <c r="A113" s="13">
        <v>6</v>
      </c>
      <c r="B113" s="3" t="s">
        <v>1040</v>
      </c>
      <c r="C113" s="3" t="s">
        <v>836</v>
      </c>
      <c r="D113" s="13">
        <v>27</v>
      </c>
      <c r="E113" s="12" t="str">
        <f>B113</f>
        <v>香港教育工作者聯會黃楚標學校</v>
      </c>
      <c r="F113" s="7" t="str">
        <f t="shared" si="4"/>
        <v>athleticsposmale=27</v>
      </c>
      <c r="G113" s="4" t="e">
        <f>VLOOKUP(E113, [1]PrimarySport!$A$2:$C$117, 2, FALSE)</f>
        <v>#N/A</v>
      </c>
      <c r="H113" s="2" t="e">
        <f>VLOOKUP(E113, [1]PrimarySport!$A$2:$C$117, 3, FALSE)</f>
        <v>#N/A</v>
      </c>
      <c r="K113" s="38">
        <f t="shared" si="6"/>
        <v>102</v>
      </c>
      <c r="L113" s="9" t="str">
        <f t="shared" si="5"/>
        <v>update entity set  athleticsposmale=27  where categoryid=1 and name = '香港教育工作者聯會黃楚標學校';</v>
      </c>
    </row>
    <row r="114" spans="1:12" ht="17.25">
      <c r="A114" s="4"/>
      <c r="B114" s="4"/>
      <c r="C114" s="3" t="s">
        <v>837</v>
      </c>
      <c r="D114" s="13">
        <v>45</v>
      </c>
      <c r="E114" s="12" t="str">
        <f>IF(B114="", B113, B114)</f>
        <v>香港教育工作者聯會黃楚標學校</v>
      </c>
      <c r="F114" s="7" t="str">
        <f t="shared" si="4"/>
        <v>athleticsposfemale=45</v>
      </c>
      <c r="G114" s="4" t="e">
        <f>VLOOKUP(E114, [1]PrimarySport!$A$2:$C$117, 2, FALSE)</f>
        <v>#N/A</v>
      </c>
      <c r="H114" s="2" t="e">
        <f>VLOOKUP(E114, [1]PrimarySport!$A$2:$C$117, 3, FALSE)</f>
        <v>#N/A</v>
      </c>
      <c r="K114" s="38">
        <f t="shared" si="6"/>
        <v>103</v>
      </c>
      <c r="L114" s="9" t="str">
        <f t="shared" si="5"/>
        <v>update entity set  athleticsposfemale=45  where categoryid=1 and name = '香港教育工作者聯會黃楚標學校';</v>
      </c>
    </row>
    <row r="115" spans="1:12" ht="17.25">
      <c r="A115" s="13">
        <v>7</v>
      </c>
      <c r="B115" s="3" t="s">
        <v>860</v>
      </c>
      <c r="C115" s="3" t="s">
        <v>836</v>
      </c>
      <c r="D115" s="13">
        <v>13</v>
      </c>
      <c r="E115" s="12" t="str">
        <f>B115</f>
        <v>嗇色園主辦可譽中學暨可譽小學</v>
      </c>
      <c r="F115" s="7" t="str">
        <f t="shared" si="4"/>
        <v>athleticsposmale=13</v>
      </c>
      <c r="G115" s="4" t="e">
        <f>VLOOKUP(E115, [1]PrimarySport!$A$2:$C$117, 2, FALSE)</f>
        <v>#N/A</v>
      </c>
      <c r="H115" s="2" t="e">
        <f>VLOOKUP(E115, [1]PrimarySport!$A$2:$C$117, 3, FALSE)</f>
        <v>#N/A</v>
      </c>
      <c r="K115" s="38">
        <f t="shared" si="6"/>
        <v>104</v>
      </c>
      <c r="L115" s="9" t="str">
        <f t="shared" si="5"/>
        <v>update entity set  athleticsposmale=13  where categoryid=1 and name = '嗇色園主辦可譽中學暨可譽小學';</v>
      </c>
    </row>
    <row r="116" spans="1:12" ht="17.25">
      <c r="A116" s="4"/>
      <c r="B116" s="4"/>
      <c r="C116" s="3" t="s">
        <v>837</v>
      </c>
      <c r="D116" s="13">
        <v>48</v>
      </c>
      <c r="E116" s="12" t="str">
        <f>IF(B116="", B115, B116)</f>
        <v>嗇色園主辦可譽中學暨可譽小學</v>
      </c>
      <c r="F116" s="7" t="str">
        <f t="shared" si="4"/>
        <v>athleticsposfemale=48</v>
      </c>
      <c r="G116" s="4" t="e">
        <f>VLOOKUP(E116, [1]PrimarySport!$A$2:$C$117, 2, FALSE)</f>
        <v>#N/A</v>
      </c>
      <c r="H116" s="2" t="e">
        <f>VLOOKUP(E116, [1]PrimarySport!$A$2:$C$117, 3, FALSE)</f>
        <v>#N/A</v>
      </c>
      <c r="K116" s="38">
        <f t="shared" si="6"/>
        <v>105</v>
      </c>
      <c r="L116" s="9" t="str">
        <f t="shared" si="5"/>
        <v>update entity set  athleticsposfemale=48  where categoryid=1 and name = '嗇色園主辦可譽中學暨可譽小學';</v>
      </c>
    </row>
    <row r="117" spans="1:12" ht="17.25">
      <c r="A117" s="13">
        <v>8</v>
      </c>
      <c r="B117" s="3" t="s">
        <v>1042</v>
      </c>
      <c r="C117" s="3" t="s">
        <v>836</v>
      </c>
      <c r="D117" s="13">
        <v>59</v>
      </c>
      <c r="E117" s="12" t="str">
        <f>B117</f>
        <v>靈糧堂秀德小學</v>
      </c>
      <c r="F117" s="7" t="str">
        <f t="shared" si="4"/>
        <v>athleticsposmale=59</v>
      </c>
      <c r="G117" s="4" t="e">
        <f>VLOOKUP(E117, [1]PrimarySport!$A$2:$C$117, 2, FALSE)</f>
        <v>#N/A</v>
      </c>
      <c r="H117" s="2" t="e">
        <f>VLOOKUP(E117, [1]PrimarySport!$A$2:$C$117, 3, FALSE)</f>
        <v>#N/A</v>
      </c>
      <c r="K117" s="38">
        <f t="shared" si="6"/>
        <v>106</v>
      </c>
      <c r="L117" s="9" t="str">
        <f t="shared" si="5"/>
        <v>update entity set  athleticsposmale=59  where categoryid=1 and name = '靈糧堂秀德小學';</v>
      </c>
    </row>
    <row r="118" spans="1:12" ht="17.25">
      <c r="A118" s="4"/>
      <c r="B118" s="4"/>
      <c r="C118" s="3" t="s">
        <v>837</v>
      </c>
      <c r="D118" s="13">
        <v>25</v>
      </c>
      <c r="E118" s="12" t="str">
        <f>IF(B118="", B117, B118)</f>
        <v>靈糧堂秀德小學</v>
      </c>
      <c r="F118" s="7" t="str">
        <f t="shared" si="4"/>
        <v>athleticsposfemale=25</v>
      </c>
      <c r="G118" s="4" t="e">
        <f>VLOOKUP(E118, [1]PrimarySport!$A$2:$C$117, 2, FALSE)</f>
        <v>#N/A</v>
      </c>
      <c r="H118" s="2" t="e">
        <f>VLOOKUP(E118, [1]PrimarySport!$A$2:$C$117, 3, FALSE)</f>
        <v>#N/A</v>
      </c>
      <c r="K118" s="38">
        <f t="shared" si="6"/>
        <v>107</v>
      </c>
      <c r="L118" s="9" t="str">
        <f t="shared" si="5"/>
        <v>update entity set  athleticsposfemale=25  where categoryid=1 and name = '靈糧堂秀德小學';</v>
      </c>
    </row>
    <row r="119" spans="1:12" ht="17.25">
      <c r="A119" s="13">
        <v>9</v>
      </c>
      <c r="B119" s="3" t="s">
        <v>861</v>
      </c>
      <c r="C119" s="3" t="s">
        <v>836</v>
      </c>
      <c r="D119" s="13">
        <v>28</v>
      </c>
      <c r="E119" s="12" t="str">
        <f>B119</f>
        <v>梅窩學校</v>
      </c>
      <c r="F119" s="7" t="str">
        <f t="shared" si="4"/>
        <v>athleticsposmale=28</v>
      </c>
      <c r="G119" s="4" t="e">
        <f>VLOOKUP(E119, [1]PrimarySport!$A$2:$C$117, 2, FALSE)</f>
        <v>#N/A</v>
      </c>
      <c r="H119" s="2" t="e">
        <f>VLOOKUP(E119, [1]PrimarySport!$A$2:$C$117, 3, FALSE)</f>
        <v>#N/A</v>
      </c>
      <c r="K119" s="38">
        <f t="shared" si="6"/>
        <v>108</v>
      </c>
      <c r="L119" s="9" t="str">
        <f t="shared" si="5"/>
        <v>update entity set  athleticsposmale=28  where categoryid=1 and name = '梅窩學校';</v>
      </c>
    </row>
    <row r="120" spans="1:12" ht="17.25">
      <c r="A120" s="4"/>
      <c r="B120" s="4"/>
      <c r="C120" s="3" t="s">
        <v>837</v>
      </c>
      <c r="D120" s="13">
        <v>12</v>
      </c>
      <c r="E120" s="12" t="str">
        <f>IF(B120="", B119, B120)</f>
        <v>梅窩學校</v>
      </c>
      <c r="F120" s="7" t="str">
        <f t="shared" si="4"/>
        <v>athleticsposfemale=12</v>
      </c>
      <c r="G120" s="4" t="e">
        <f>VLOOKUP(E120, [1]PrimarySport!$A$2:$C$117, 2, FALSE)</f>
        <v>#N/A</v>
      </c>
      <c r="H120" s="2" t="e">
        <f>VLOOKUP(E120, [1]PrimarySport!$A$2:$C$117, 3, FALSE)</f>
        <v>#N/A</v>
      </c>
      <c r="K120" s="38">
        <f t="shared" si="6"/>
        <v>109</v>
      </c>
      <c r="L120" s="9" t="str">
        <f t="shared" si="5"/>
        <v>update entity set  athleticsposfemale=12  where categoryid=1 and name = '梅窩學校';</v>
      </c>
    </row>
    <row r="121" spans="1:12" ht="17.25">
      <c r="A121" s="13">
        <v>10</v>
      </c>
      <c r="B121" s="3" t="s">
        <v>862</v>
      </c>
      <c r="C121" s="3" t="s">
        <v>836</v>
      </c>
      <c r="D121" s="13">
        <v>26</v>
      </c>
      <c r="E121" s="12" t="str">
        <f>B121</f>
        <v>寶安商會溫浩根小學</v>
      </c>
      <c r="F121" s="7" t="str">
        <f t="shared" si="4"/>
        <v>athleticsposmale=26</v>
      </c>
      <c r="G121" s="4" t="e">
        <f>VLOOKUP(E121, [1]PrimarySport!$A$2:$C$117, 2, FALSE)</f>
        <v>#N/A</v>
      </c>
      <c r="H121" s="2" t="e">
        <f>VLOOKUP(E121, [1]PrimarySport!$A$2:$C$117, 3, FALSE)</f>
        <v>#N/A</v>
      </c>
      <c r="K121" s="38">
        <f t="shared" si="6"/>
        <v>110</v>
      </c>
      <c r="L121" s="9" t="str">
        <f t="shared" si="5"/>
        <v>update entity set  athleticsposmale=26  where categoryid=1 and name = '寶安商會溫浩根小學';</v>
      </c>
    </row>
    <row r="122" spans="1:12" ht="17.25">
      <c r="A122" s="4"/>
      <c r="B122" s="4"/>
      <c r="C122" s="3" t="s">
        <v>837</v>
      </c>
      <c r="D122" s="13">
        <v>33</v>
      </c>
      <c r="E122" s="12" t="str">
        <f>IF(B122="", B121, B122)</f>
        <v>寶安商會溫浩根小學</v>
      </c>
      <c r="F122" s="7" t="str">
        <f t="shared" si="4"/>
        <v>athleticsposfemale=33</v>
      </c>
      <c r="G122" s="4" t="e">
        <f>VLOOKUP(E122, [1]PrimarySport!$A$2:$C$117, 2, FALSE)</f>
        <v>#N/A</v>
      </c>
      <c r="H122" s="2" t="e">
        <f>VLOOKUP(E122, [1]PrimarySport!$A$2:$C$117, 3, FALSE)</f>
        <v>#N/A</v>
      </c>
      <c r="K122" s="38">
        <f t="shared" si="6"/>
        <v>111</v>
      </c>
      <c r="L122" s="9" t="str">
        <f t="shared" si="5"/>
        <v>update entity set  athleticsposfemale=33  where categoryid=1 and name = '寶安商會溫浩根小學';</v>
      </c>
    </row>
    <row r="123" spans="1:12" ht="17.25">
      <c r="A123" s="13">
        <v>11</v>
      </c>
      <c r="B123" s="3" t="s">
        <v>863</v>
      </c>
      <c r="C123" s="3" t="s">
        <v>836</v>
      </c>
      <c r="D123" s="13">
        <v>94</v>
      </c>
      <c r="E123" s="12" t="str">
        <f>B123</f>
        <v>聖公會偉倫小學</v>
      </c>
      <c r="F123" s="7" t="str">
        <f t="shared" si="4"/>
        <v>athleticsposmale=94</v>
      </c>
      <c r="G123" s="4" t="e">
        <f>VLOOKUP(E123, [1]PrimarySport!$A$2:$C$117, 2, FALSE)</f>
        <v>#N/A</v>
      </c>
      <c r="H123" s="2" t="e">
        <f>VLOOKUP(E123, [1]PrimarySport!$A$2:$C$117, 3, FALSE)</f>
        <v>#N/A</v>
      </c>
      <c r="K123" s="38">
        <f t="shared" si="6"/>
        <v>112</v>
      </c>
      <c r="L123" s="9" t="str">
        <f t="shared" si="5"/>
        <v>update entity set  athleticsposmale=94  where categoryid=1 and name = '聖公會偉倫小學';</v>
      </c>
    </row>
    <row r="124" spans="1:12" ht="17.25">
      <c r="A124" s="4"/>
      <c r="B124" s="4"/>
      <c r="C124" s="3" t="s">
        <v>837</v>
      </c>
      <c r="D124" s="13">
        <v>61</v>
      </c>
      <c r="E124" s="12" t="str">
        <f>IF(B124="", B123, B124)</f>
        <v>聖公會偉倫小學</v>
      </c>
      <c r="F124" s="7" t="str">
        <f t="shared" si="4"/>
        <v>athleticsposfemale=61</v>
      </c>
      <c r="G124" s="4" t="e">
        <f>VLOOKUP(E124, [1]PrimarySport!$A$2:$C$117, 2, FALSE)</f>
        <v>#N/A</v>
      </c>
      <c r="H124" s="2" t="e">
        <f>VLOOKUP(E124, [1]PrimarySport!$A$2:$C$117, 3, FALSE)</f>
        <v>#N/A</v>
      </c>
      <c r="K124" s="38">
        <f t="shared" si="6"/>
        <v>113</v>
      </c>
      <c r="L124" s="9" t="str">
        <f t="shared" si="5"/>
        <v>update entity set  athleticsposfemale=61  where categoryid=1 and name = '聖公會偉倫小學';</v>
      </c>
    </row>
    <row r="125" spans="1:12" ht="17.25">
      <c r="A125" s="13">
        <v>12</v>
      </c>
      <c r="B125" s="3" t="s">
        <v>1043</v>
      </c>
      <c r="C125" s="3" t="s">
        <v>836</v>
      </c>
      <c r="D125" s="5">
        <v>61.5</v>
      </c>
      <c r="E125" s="12" t="str">
        <f>B125</f>
        <v>救世軍林拔中紀念學校</v>
      </c>
      <c r="F125" s="7" t="str">
        <f t="shared" si="4"/>
        <v>athleticsposmale=61.5</v>
      </c>
      <c r="G125" s="4" t="e">
        <f>VLOOKUP(E125, [1]PrimarySport!$A$2:$C$117, 2, FALSE)</f>
        <v>#N/A</v>
      </c>
      <c r="H125" s="2" t="e">
        <f>VLOOKUP(E125, [1]PrimarySport!$A$2:$C$117, 3, FALSE)</f>
        <v>#N/A</v>
      </c>
      <c r="K125" s="38">
        <f t="shared" si="6"/>
        <v>114</v>
      </c>
      <c r="L125" s="9" t="str">
        <f t="shared" si="5"/>
        <v>update entity set  athleticsposmale=61.5  where categoryid=1 and name = '救世軍林拔中紀念學校';</v>
      </c>
    </row>
    <row r="126" spans="1:12" ht="17.25">
      <c r="A126" s="2"/>
      <c r="B126" s="2"/>
      <c r="C126" s="3" t="s">
        <v>837</v>
      </c>
      <c r="D126" s="5">
        <v>98.5</v>
      </c>
      <c r="E126" s="12" t="str">
        <f>IF(B126="", B125, B126)</f>
        <v>救世軍林拔中紀念學校</v>
      </c>
      <c r="F126" s="7" t="str">
        <f t="shared" si="4"/>
        <v>athleticsposfemale=98.5</v>
      </c>
      <c r="G126" s="4" t="e">
        <f>VLOOKUP(E126, [1]PrimarySport!$A$2:$C$117, 2, FALSE)</f>
        <v>#N/A</v>
      </c>
      <c r="H126" s="2" t="e">
        <f>VLOOKUP(E126, [1]PrimarySport!$A$2:$C$117, 3, FALSE)</f>
        <v>#N/A</v>
      </c>
      <c r="K126" s="38">
        <f t="shared" si="6"/>
        <v>115</v>
      </c>
      <c r="L126" s="9" t="str">
        <f t="shared" si="5"/>
        <v>update entity set  athleticsposfemale=98.5  where categoryid=1 and name = '救世軍林拔中紀念學校';</v>
      </c>
    </row>
    <row r="127" spans="1:12" ht="17.25">
      <c r="A127" s="13">
        <v>13</v>
      </c>
      <c r="B127" s="3" t="s">
        <v>1044</v>
      </c>
      <c r="C127" s="3" t="s">
        <v>836</v>
      </c>
      <c r="D127" s="13">
        <v>57</v>
      </c>
      <c r="E127" s="12" t="str">
        <f>B127</f>
        <v>東涌天主教學校</v>
      </c>
      <c r="F127" s="7" t="str">
        <f t="shared" si="4"/>
        <v>athleticsposmale=57</v>
      </c>
      <c r="G127" s="4" t="e">
        <f>VLOOKUP(E127, [1]PrimarySport!$A$2:$C$117, 2, FALSE)</f>
        <v>#N/A</v>
      </c>
      <c r="H127" s="2" t="e">
        <f>VLOOKUP(E127, [1]PrimarySport!$A$2:$C$117, 3, FALSE)</f>
        <v>#N/A</v>
      </c>
      <c r="K127" s="38">
        <f t="shared" si="6"/>
        <v>116</v>
      </c>
      <c r="L127" s="9" t="str">
        <f t="shared" si="5"/>
        <v>update entity set  athleticsposmale=57  where categoryid=1 and name = '東涌天主教學校';</v>
      </c>
    </row>
    <row r="128" spans="1:12" ht="17.25">
      <c r="A128" s="4"/>
      <c r="B128" s="4"/>
      <c r="C128" s="3" t="s">
        <v>837</v>
      </c>
      <c r="D128" s="13">
        <v>52</v>
      </c>
      <c r="E128" s="12" t="str">
        <f>IF(B128="", B127, B128)</f>
        <v>東涌天主教學校</v>
      </c>
      <c r="F128" s="7" t="str">
        <f t="shared" si="4"/>
        <v>athleticsposfemale=52</v>
      </c>
      <c r="G128" s="4" t="e">
        <f>VLOOKUP(E128, [1]PrimarySport!$A$2:$C$117, 2, FALSE)</f>
        <v>#N/A</v>
      </c>
      <c r="H128" s="2" t="e">
        <f>VLOOKUP(E128, [1]PrimarySport!$A$2:$C$117, 3, FALSE)</f>
        <v>#N/A</v>
      </c>
      <c r="K128" s="38">
        <f t="shared" si="6"/>
        <v>117</v>
      </c>
      <c r="L128" s="9" t="str">
        <f t="shared" si="5"/>
        <v>update entity set  athleticsposfemale=52  where categoryid=1 and name = '東涌天主教學校';</v>
      </c>
    </row>
    <row r="129" spans="1:12" ht="17.25">
      <c r="A129" s="11">
        <v>1</v>
      </c>
      <c r="B129" s="3" t="s">
        <v>865</v>
      </c>
      <c r="C129" s="3" t="s">
        <v>836</v>
      </c>
      <c r="D129" s="13">
        <v>28</v>
      </c>
      <c r="E129" s="12" t="str">
        <f>B129</f>
        <v>上水宣道小學</v>
      </c>
      <c r="F129" s="7" t="str">
        <f t="shared" ref="F129:F192" si="7">IF(C129="男","athleticsposmale="&amp;D129, "athleticsposfemale="&amp;D129)</f>
        <v>athleticsposmale=28</v>
      </c>
      <c r="G129" s="4" t="e">
        <f>VLOOKUP(E129, [1]PrimarySport!$A$2:$C$117, 2, FALSE)</f>
        <v>#N/A</v>
      </c>
      <c r="H129" s="2" t="e">
        <f>VLOOKUP(E129, [1]PrimarySport!$A$2:$C$117, 3, FALSE)</f>
        <v>#N/A</v>
      </c>
      <c r="K129" s="38">
        <f t="shared" si="6"/>
        <v>118</v>
      </c>
      <c r="L129" s="9" t="str">
        <f t="shared" ref="L129:L192" si="8">IF(F129="athleticsposfemale=","",IF(F129="athleticsposmale=","",IF(J129="X","","update entity set  "&amp;F129&amp;"  where categoryid=" &amp; IF(J129=5, "5", "1") &amp; " and name = '"&amp;IF(I129&lt;&gt;"",I129,E129)&amp;"';")))</f>
        <v>update entity set  athleticsposmale=28  where categoryid=1 and name = '上水宣道小學';</v>
      </c>
    </row>
    <row r="130" spans="1:12" ht="17.25">
      <c r="A130" s="4"/>
      <c r="B130" s="4"/>
      <c r="C130" s="3" t="s">
        <v>837</v>
      </c>
      <c r="D130" s="13">
        <v>38</v>
      </c>
      <c r="E130" s="12" t="str">
        <f>IF(B130="", B129, B130)</f>
        <v>上水宣道小學</v>
      </c>
      <c r="F130" s="7" t="str">
        <f t="shared" si="7"/>
        <v>athleticsposfemale=38</v>
      </c>
      <c r="G130" s="4" t="e">
        <f>VLOOKUP(E130, [1]PrimarySport!$A$2:$C$117, 2, FALSE)</f>
        <v>#N/A</v>
      </c>
      <c r="H130" s="2" t="e">
        <f>VLOOKUP(E130, [1]PrimarySport!$A$2:$C$117, 3, FALSE)</f>
        <v>#N/A</v>
      </c>
      <c r="K130" s="38">
        <f t="shared" si="6"/>
        <v>119</v>
      </c>
      <c r="L130" s="9" t="str">
        <f t="shared" si="8"/>
        <v>update entity set  athleticsposfemale=38  where categoryid=1 and name = '上水宣道小學';</v>
      </c>
    </row>
    <row r="131" spans="1:12" ht="17.25">
      <c r="A131" s="11">
        <v>2</v>
      </c>
      <c r="B131" s="3" t="s">
        <v>866</v>
      </c>
      <c r="C131" s="3" t="s">
        <v>836</v>
      </c>
      <c r="D131" s="13">
        <v>19</v>
      </c>
      <c r="E131" s="12" t="str">
        <f>B131</f>
        <v>基督教粉嶺神召會小學</v>
      </c>
      <c r="F131" s="7" t="str">
        <f t="shared" si="7"/>
        <v>athleticsposmale=19</v>
      </c>
      <c r="G131" s="4" t="e">
        <f>VLOOKUP(E131, [1]PrimarySport!$A$2:$C$117, 2, FALSE)</f>
        <v>#N/A</v>
      </c>
      <c r="H131" s="2" t="e">
        <f>VLOOKUP(E131, [1]PrimarySport!$A$2:$C$117, 3, FALSE)</f>
        <v>#N/A</v>
      </c>
      <c r="K131" s="38">
        <f t="shared" si="6"/>
        <v>120</v>
      </c>
      <c r="L131" s="9" t="str">
        <f t="shared" si="8"/>
        <v>update entity set  athleticsposmale=19  where categoryid=1 and name = '基督教粉嶺神召會小學';</v>
      </c>
    </row>
    <row r="132" spans="1:12" ht="17.25">
      <c r="A132" s="4"/>
      <c r="B132" s="4"/>
      <c r="C132" s="3" t="s">
        <v>837</v>
      </c>
      <c r="D132" s="13">
        <v>11</v>
      </c>
      <c r="E132" s="12" t="str">
        <f>IF(B132="", B131, B132)</f>
        <v>基督教粉嶺神召會小學</v>
      </c>
      <c r="F132" s="7" t="str">
        <f t="shared" si="7"/>
        <v>athleticsposfemale=11</v>
      </c>
      <c r="G132" s="4" t="e">
        <f>VLOOKUP(E132, [1]PrimarySport!$A$2:$C$117, 2, FALSE)</f>
        <v>#N/A</v>
      </c>
      <c r="H132" s="2" t="e">
        <f>VLOOKUP(E132, [1]PrimarySport!$A$2:$C$117, 3, FALSE)</f>
        <v>#N/A</v>
      </c>
      <c r="K132" s="38">
        <f t="shared" si="6"/>
        <v>121</v>
      </c>
      <c r="L132" s="9" t="str">
        <f t="shared" si="8"/>
        <v>update entity set  athleticsposfemale=11  where categoryid=1 and name = '基督教粉嶺神召會小學';</v>
      </c>
    </row>
    <row r="133" spans="1:12" ht="17.25">
      <c r="A133" s="11">
        <v>3</v>
      </c>
      <c r="B133" s="3" t="s">
        <v>867</v>
      </c>
      <c r="C133" s="3" t="s">
        <v>836</v>
      </c>
      <c r="D133" s="13">
        <v>5</v>
      </c>
      <c r="E133" s="12" t="str">
        <f>B133</f>
        <v>粉嶺官立小學</v>
      </c>
      <c r="F133" s="7" t="str">
        <f t="shared" si="7"/>
        <v>athleticsposmale=5</v>
      </c>
      <c r="G133" s="4" t="e">
        <f>VLOOKUP(E133, [1]PrimarySport!$A$2:$C$117, 2, FALSE)</f>
        <v>#N/A</v>
      </c>
      <c r="H133" s="2" t="e">
        <f>VLOOKUP(E133, [1]PrimarySport!$A$2:$C$117, 3, FALSE)</f>
        <v>#N/A</v>
      </c>
      <c r="K133" s="38">
        <f t="shared" si="6"/>
        <v>122</v>
      </c>
      <c r="L133" s="9" t="str">
        <f t="shared" si="8"/>
        <v>update entity set  athleticsposmale=5  where categoryid=1 and name = '粉嶺官立小學';</v>
      </c>
    </row>
    <row r="134" spans="1:12" ht="17.25">
      <c r="A134" s="4"/>
      <c r="B134" s="4"/>
      <c r="C134" s="3" t="s">
        <v>837</v>
      </c>
      <c r="D134" s="13">
        <v>3</v>
      </c>
      <c r="E134" s="12" t="str">
        <f>IF(B134="", B133, B134)</f>
        <v>粉嶺官立小學</v>
      </c>
      <c r="F134" s="7" t="str">
        <f t="shared" si="7"/>
        <v>athleticsposfemale=3</v>
      </c>
      <c r="G134" s="4" t="e">
        <f>VLOOKUP(E134, [1]PrimarySport!$A$2:$C$117, 2, FALSE)</f>
        <v>#N/A</v>
      </c>
      <c r="H134" s="2" t="e">
        <f>VLOOKUP(E134, [1]PrimarySport!$A$2:$C$117, 3, FALSE)</f>
        <v>#N/A</v>
      </c>
      <c r="K134" s="38">
        <f t="shared" si="6"/>
        <v>123</v>
      </c>
      <c r="L134" s="9" t="str">
        <f t="shared" si="8"/>
        <v>update entity set  athleticsposfemale=3  where categoryid=1 and name = '粉嶺官立小學';</v>
      </c>
    </row>
    <row r="135" spans="1:12" ht="17.25">
      <c r="A135" s="11">
        <v>4</v>
      </c>
      <c r="B135" s="3" t="s">
        <v>868</v>
      </c>
      <c r="C135" s="3" t="s">
        <v>836</v>
      </c>
      <c r="D135" s="13">
        <v>19</v>
      </c>
      <c r="E135" s="12" t="str">
        <f>B135</f>
        <v>粉嶺公立學校</v>
      </c>
      <c r="F135" s="7" t="str">
        <f t="shared" si="7"/>
        <v>athleticsposmale=19</v>
      </c>
      <c r="G135" s="4" t="e">
        <f>VLOOKUP(E135, [1]PrimarySport!$A$2:$C$117, 2, FALSE)</f>
        <v>#N/A</v>
      </c>
      <c r="H135" s="2" t="e">
        <f>VLOOKUP(E135, [1]PrimarySport!$A$2:$C$117, 3, FALSE)</f>
        <v>#N/A</v>
      </c>
      <c r="K135" s="38">
        <f t="shared" si="6"/>
        <v>124</v>
      </c>
      <c r="L135" s="9" t="str">
        <f t="shared" si="8"/>
        <v>update entity set  athleticsposmale=19  where categoryid=1 and name = '粉嶺公立學校';</v>
      </c>
    </row>
    <row r="136" spans="1:12" ht="17.25">
      <c r="A136" s="4"/>
      <c r="B136" s="4"/>
      <c r="C136" s="3" t="s">
        <v>837</v>
      </c>
      <c r="D136" s="13">
        <v>48</v>
      </c>
      <c r="E136" s="12" t="str">
        <f>IF(B136="", B135, B136)</f>
        <v>粉嶺公立學校</v>
      </c>
      <c r="F136" s="7" t="str">
        <f t="shared" si="7"/>
        <v>athleticsposfemale=48</v>
      </c>
      <c r="G136" s="4" t="e">
        <f>VLOOKUP(E136, [1]PrimarySport!$A$2:$C$117, 2, FALSE)</f>
        <v>#N/A</v>
      </c>
      <c r="H136" s="2" t="e">
        <f>VLOOKUP(E136, [1]PrimarySport!$A$2:$C$117, 3, FALSE)</f>
        <v>#N/A</v>
      </c>
      <c r="K136" s="38">
        <f t="shared" si="6"/>
        <v>125</v>
      </c>
      <c r="L136" s="9" t="str">
        <f t="shared" si="8"/>
        <v>update entity set  athleticsposfemale=48  where categoryid=1 and name = '粉嶺公立學校';</v>
      </c>
    </row>
    <row r="137" spans="1:12" ht="17.25">
      <c r="A137" s="11">
        <v>5</v>
      </c>
      <c r="B137" s="3" t="s">
        <v>1045</v>
      </c>
      <c r="C137" s="3" t="s">
        <v>836</v>
      </c>
      <c r="D137" s="13">
        <v>14</v>
      </c>
      <c r="E137" s="12" t="str">
        <f>B137</f>
        <v>方樹福堂基金方樹泉小學</v>
      </c>
      <c r="F137" s="7" t="str">
        <f t="shared" si="7"/>
        <v>athleticsposmale=14</v>
      </c>
      <c r="G137" s="4" t="e">
        <f>VLOOKUP(E137, [1]PrimarySport!$A$2:$C$117, 2, FALSE)</f>
        <v>#N/A</v>
      </c>
      <c r="H137" s="2" t="e">
        <f>VLOOKUP(E137, [1]PrimarySport!$A$2:$C$117, 3, FALSE)</f>
        <v>#N/A</v>
      </c>
      <c r="K137" s="38">
        <f t="shared" si="6"/>
        <v>126</v>
      </c>
      <c r="L137" s="9" t="str">
        <f t="shared" si="8"/>
        <v>update entity set  athleticsposmale=14  where categoryid=1 and name = '方樹福堂基金方樹泉小學';</v>
      </c>
    </row>
    <row r="138" spans="1:12" ht="17.25">
      <c r="A138" s="4"/>
      <c r="B138" s="4"/>
      <c r="C138" s="3" t="s">
        <v>837</v>
      </c>
      <c r="D138" s="13">
        <v>11</v>
      </c>
      <c r="E138" s="12" t="str">
        <f>IF(B138="", B137, B138)</f>
        <v>方樹福堂基金方樹泉小學</v>
      </c>
      <c r="F138" s="7" t="str">
        <f t="shared" si="7"/>
        <v>athleticsposfemale=11</v>
      </c>
      <c r="G138" s="4" t="e">
        <f>VLOOKUP(E138, [1]PrimarySport!$A$2:$C$117, 2, FALSE)</f>
        <v>#N/A</v>
      </c>
      <c r="H138" s="2" t="e">
        <f>VLOOKUP(E138, [1]PrimarySport!$A$2:$C$117, 3, FALSE)</f>
        <v>#N/A</v>
      </c>
      <c r="K138" s="38">
        <f t="shared" si="6"/>
        <v>127</v>
      </c>
      <c r="L138" s="9" t="str">
        <f t="shared" si="8"/>
        <v>update entity set  athleticsposfemale=11  where categoryid=1 and name = '方樹福堂基金方樹泉小學';</v>
      </c>
    </row>
    <row r="139" spans="1:12" ht="17.25">
      <c r="A139" s="11">
        <v>6</v>
      </c>
      <c r="B139" s="3" t="s">
        <v>869</v>
      </c>
      <c r="C139" s="3" t="s">
        <v>836</v>
      </c>
      <c r="D139" s="13">
        <v>18</v>
      </c>
      <c r="E139" s="12" t="str">
        <f>B139</f>
        <v>鳳溪創新小學</v>
      </c>
      <c r="F139" s="7" t="str">
        <f t="shared" si="7"/>
        <v>athleticsposmale=18</v>
      </c>
      <c r="G139" s="4" t="e">
        <f>VLOOKUP(E139, [1]PrimarySport!$A$2:$C$117, 2, FALSE)</f>
        <v>#N/A</v>
      </c>
      <c r="H139" s="2" t="e">
        <f>VLOOKUP(E139, [1]PrimarySport!$A$2:$C$117, 3, FALSE)</f>
        <v>#N/A</v>
      </c>
      <c r="K139" s="38">
        <f t="shared" si="6"/>
        <v>128</v>
      </c>
      <c r="L139" s="9" t="str">
        <f t="shared" si="8"/>
        <v>update entity set  athleticsposmale=18  where categoryid=1 and name = '鳳溪創新小學';</v>
      </c>
    </row>
    <row r="140" spans="1:12" ht="17.25">
      <c r="A140" s="4"/>
      <c r="B140" s="4"/>
      <c r="C140" s="3" t="s">
        <v>837</v>
      </c>
      <c r="D140" s="13">
        <v>46</v>
      </c>
      <c r="E140" s="12" t="str">
        <f>IF(B140="", B139, B140)</f>
        <v>鳳溪創新小學</v>
      </c>
      <c r="F140" s="7" t="str">
        <f t="shared" si="7"/>
        <v>athleticsposfemale=46</v>
      </c>
      <c r="G140" s="4" t="e">
        <f>VLOOKUP(E140, [1]PrimarySport!$A$2:$C$117, 2, FALSE)</f>
        <v>#N/A</v>
      </c>
      <c r="H140" s="2" t="e">
        <f>VLOOKUP(E140, [1]PrimarySport!$A$2:$C$117, 3, FALSE)</f>
        <v>#N/A</v>
      </c>
      <c r="K140" s="38">
        <f t="shared" si="6"/>
        <v>129</v>
      </c>
      <c r="L140" s="9" t="str">
        <f t="shared" si="8"/>
        <v>update entity set  athleticsposfemale=46  where categoryid=1 and name = '鳳溪創新小學';</v>
      </c>
    </row>
    <row r="141" spans="1:12" ht="17.25">
      <c r="A141" s="11">
        <v>7</v>
      </c>
      <c r="B141" s="3" t="s">
        <v>870</v>
      </c>
      <c r="C141" s="3" t="s">
        <v>836</v>
      </c>
      <c r="D141" s="13">
        <v>25</v>
      </c>
      <c r="E141" s="12" t="str">
        <f>B141</f>
        <v>鳳溪廖潤琛紀念學校</v>
      </c>
      <c r="F141" s="7" t="str">
        <f t="shared" si="7"/>
        <v>athleticsposmale=25</v>
      </c>
      <c r="G141" s="4" t="e">
        <f>VLOOKUP(E141, [1]PrimarySport!$A$2:$C$117, 2, FALSE)</f>
        <v>#N/A</v>
      </c>
      <c r="H141" s="2" t="e">
        <f>VLOOKUP(E141, [1]PrimarySport!$A$2:$C$117, 3, FALSE)</f>
        <v>#N/A</v>
      </c>
      <c r="K141" s="38">
        <f t="shared" si="6"/>
        <v>130</v>
      </c>
      <c r="L141" s="9" t="str">
        <f t="shared" si="8"/>
        <v>update entity set  athleticsposmale=25  where categoryid=1 and name = '鳳溪廖潤琛紀念學校';</v>
      </c>
    </row>
    <row r="142" spans="1:12" ht="17.25">
      <c r="A142" s="4"/>
      <c r="B142" s="4"/>
      <c r="C142" s="3" t="s">
        <v>837</v>
      </c>
      <c r="D142" s="13">
        <v>14</v>
      </c>
      <c r="E142" s="12" t="str">
        <f>IF(B142="", B141, B142)</f>
        <v>鳳溪廖潤琛紀念學校</v>
      </c>
      <c r="F142" s="7" t="str">
        <f t="shared" si="7"/>
        <v>athleticsposfemale=14</v>
      </c>
      <c r="G142" s="4" t="e">
        <f>VLOOKUP(E142, [1]PrimarySport!$A$2:$C$117, 2, FALSE)</f>
        <v>#N/A</v>
      </c>
      <c r="H142" s="2" t="e">
        <f>VLOOKUP(E142, [1]PrimarySport!$A$2:$C$117, 3, FALSE)</f>
        <v>#N/A</v>
      </c>
      <c r="K142" s="38">
        <f t="shared" si="6"/>
        <v>131</v>
      </c>
      <c r="L142" s="9" t="str">
        <f t="shared" si="8"/>
        <v>update entity set  athleticsposfemale=14  where categoryid=1 and name = '鳳溪廖潤琛紀念學校';</v>
      </c>
    </row>
    <row r="143" spans="1:12" ht="17.25">
      <c r="A143" s="11">
        <v>8</v>
      </c>
      <c r="B143" s="3" t="s">
        <v>871</v>
      </c>
      <c r="C143" s="3" t="s">
        <v>836</v>
      </c>
      <c r="D143" s="13">
        <v>51</v>
      </c>
      <c r="E143" s="12" t="str">
        <f>B143</f>
        <v>鳳溪第一小學</v>
      </c>
      <c r="F143" s="7" t="str">
        <f t="shared" si="7"/>
        <v>athleticsposmale=51</v>
      </c>
      <c r="G143" s="4" t="e">
        <f>VLOOKUP(E143, [1]PrimarySport!$A$2:$C$117, 2, FALSE)</f>
        <v>#N/A</v>
      </c>
      <c r="H143" s="2" t="e">
        <f>VLOOKUP(E143, [1]PrimarySport!$A$2:$C$117, 3, FALSE)</f>
        <v>#N/A</v>
      </c>
      <c r="K143" s="38">
        <f t="shared" si="6"/>
        <v>132</v>
      </c>
      <c r="L143" s="9" t="str">
        <f t="shared" si="8"/>
        <v>update entity set  athleticsposmale=51  where categoryid=1 and name = '鳳溪第一小學';</v>
      </c>
    </row>
    <row r="144" spans="1:12" ht="17.25">
      <c r="A144" s="4"/>
      <c r="B144" s="4"/>
      <c r="C144" s="3" t="s">
        <v>837</v>
      </c>
      <c r="D144" s="13">
        <v>11</v>
      </c>
      <c r="E144" s="12" t="str">
        <f>IF(B144="", B143, B144)</f>
        <v>鳳溪第一小學</v>
      </c>
      <c r="F144" s="7" t="str">
        <f t="shared" si="7"/>
        <v>athleticsposfemale=11</v>
      </c>
      <c r="G144" s="4" t="e">
        <f>VLOOKUP(E144, [1]PrimarySport!$A$2:$C$117, 2, FALSE)</f>
        <v>#N/A</v>
      </c>
      <c r="H144" s="2" t="e">
        <f>VLOOKUP(E144, [1]PrimarySport!$A$2:$C$117, 3, FALSE)</f>
        <v>#N/A</v>
      </c>
      <c r="K144" s="38">
        <f t="shared" si="6"/>
        <v>133</v>
      </c>
      <c r="L144" s="9" t="str">
        <f t="shared" si="8"/>
        <v>update entity set  athleticsposfemale=11  where categoryid=1 and name = '鳳溪第一小學';</v>
      </c>
    </row>
    <row r="145" spans="1:12" ht="17.25">
      <c r="A145" s="11">
        <v>9</v>
      </c>
      <c r="B145" s="3" t="s">
        <v>872</v>
      </c>
      <c r="C145" s="3" t="s">
        <v>836</v>
      </c>
      <c r="D145" s="13">
        <v>35</v>
      </c>
      <c r="E145" s="12" t="str">
        <f>B145</f>
        <v>香海正覺蓮社佛教陳式宏學校</v>
      </c>
      <c r="F145" s="7" t="str">
        <f t="shared" si="7"/>
        <v>athleticsposmale=35</v>
      </c>
      <c r="G145" s="4" t="e">
        <f>VLOOKUP(E145, [1]PrimarySport!$A$2:$C$117, 2, FALSE)</f>
        <v>#N/A</v>
      </c>
      <c r="H145" s="2" t="e">
        <f>VLOOKUP(E145, [1]PrimarySport!$A$2:$C$117, 3, FALSE)</f>
        <v>#N/A</v>
      </c>
      <c r="K145" s="38">
        <f t="shared" si="6"/>
        <v>134</v>
      </c>
      <c r="L145" s="9" t="str">
        <f t="shared" si="8"/>
        <v>update entity set  athleticsposmale=35  where categoryid=1 and name = '香海正覺蓮社佛教陳式宏學校';</v>
      </c>
    </row>
    <row r="146" spans="1:12" ht="17.25">
      <c r="A146" s="4"/>
      <c r="B146" s="4"/>
      <c r="C146" s="3" t="s">
        <v>837</v>
      </c>
      <c r="D146" s="13">
        <v>8</v>
      </c>
      <c r="E146" s="12" t="str">
        <f>IF(B146="", B145, B146)</f>
        <v>香海正覺蓮社佛教陳式宏學校</v>
      </c>
      <c r="F146" s="7" t="str">
        <f t="shared" si="7"/>
        <v>athleticsposfemale=8</v>
      </c>
      <c r="G146" s="4" t="e">
        <f>VLOOKUP(E146, [1]PrimarySport!$A$2:$C$117, 2, FALSE)</f>
        <v>#N/A</v>
      </c>
      <c r="H146" s="2" t="e">
        <f>VLOOKUP(E146, [1]PrimarySport!$A$2:$C$117, 3, FALSE)</f>
        <v>#N/A</v>
      </c>
      <c r="K146" s="38">
        <f t="shared" si="6"/>
        <v>135</v>
      </c>
      <c r="L146" s="9" t="str">
        <f t="shared" si="8"/>
        <v>update entity set  athleticsposfemale=8  where categoryid=1 and name = '香海正覺蓮社佛教陳式宏學校';</v>
      </c>
    </row>
    <row r="147" spans="1:12" ht="17.25">
      <c r="A147" s="11">
        <v>10</v>
      </c>
      <c r="B147" s="3" t="s">
        <v>873</v>
      </c>
      <c r="C147" s="3" t="s">
        <v>836</v>
      </c>
      <c r="D147" s="13">
        <v>16</v>
      </c>
      <c r="E147" s="12" t="str">
        <f>B147</f>
        <v>香海正覺蓮社佛教正覺蓮社學校</v>
      </c>
      <c r="F147" s="7" t="str">
        <f t="shared" si="7"/>
        <v>athleticsposmale=16</v>
      </c>
      <c r="G147" s="4" t="e">
        <f>VLOOKUP(E147, [1]PrimarySport!$A$2:$C$117, 2, FALSE)</f>
        <v>#N/A</v>
      </c>
      <c r="H147" s="2" t="e">
        <f>VLOOKUP(E147, [1]PrimarySport!$A$2:$C$117, 3, FALSE)</f>
        <v>#N/A</v>
      </c>
      <c r="K147" s="38">
        <f t="shared" si="6"/>
        <v>136</v>
      </c>
      <c r="L147" s="9" t="str">
        <f t="shared" si="8"/>
        <v>update entity set  athleticsposmale=16  where categoryid=1 and name = '香海正覺蓮社佛教正覺蓮社學校';</v>
      </c>
    </row>
    <row r="148" spans="1:12" ht="17.25">
      <c r="A148" s="4"/>
      <c r="B148" s="4"/>
      <c r="C148" s="3" t="s">
        <v>837</v>
      </c>
      <c r="D148" s="13">
        <v>7</v>
      </c>
      <c r="E148" s="12" t="str">
        <f>IF(B148="", B147, B148)</f>
        <v>香海正覺蓮社佛教正覺蓮社學校</v>
      </c>
      <c r="F148" s="7" t="str">
        <f t="shared" si="7"/>
        <v>athleticsposfemale=7</v>
      </c>
      <c r="G148" s="4" t="e">
        <f>VLOOKUP(E148, [1]PrimarySport!$A$2:$C$117, 2, FALSE)</f>
        <v>#N/A</v>
      </c>
      <c r="H148" s="2" t="e">
        <f>VLOOKUP(E148, [1]PrimarySport!$A$2:$C$117, 3, FALSE)</f>
        <v>#N/A</v>
      </c>
      <c r="K148" s="38">
        <f t="shared" ref="K148:K211" si="9">IF(F148="athleticsposfemale=","",IF(F148="athleticsposmale=","",IF(J148="X", "", IF(K147="", K146+1, K147+1))))</f>
        <v>137</v>
      </c>
      <c r="L148" s="9" t="str">
        <f t="shared" si="8"/>
        <v>update entity set  athleticsposfemale=7  where categoryid=1 and name = '香海正覺蓮社佛教正覺蓮社學校';</v>
      </c>
    </row>
    <row r="149" spans="1:12" ht="17.25">
      <c r="A149" s="11">
        <v>11</v>
      </c>
      <c r="B149" s="3" t="s">
        <v>874</v>
      </c>
      <c r="C149" s="3" t="s">
        <v>836</v>
      </c>
      <c r="D149" s="13">
        <v>26</v>
      </c>
      <c r="E149" s="12" t="str">
        <f>B149</f>
        <v>香海正覺蓮社佛教正慧小學</v>
      </c>
      <c r="F149" s="7" t="str">
        <f t="shared" si="7"/>
        <v>athleticsposmale=26</v>
      </c>
      <c r="G149" s="4" t="e">
        <f>VLOOKUP(E149, [1]PrimarySport!$A$2:$C$117, 2, FALSE)</f>
        <v>#N/A</v>
      </c>
      <c r="H149" s="2" t="e">
        <f>VLOOKUP(E149, [1]PrimarySport!$A$2:$C$117, 3, FALSE)</f>
        <v>#N/A</v>
      </c>
      <c r="K149" s="38">
        <f t="shared" si="9"/>
        <v>138</v>
      </c>
      <c r="L149" s="9" t="str">
        <f t="shared" si="8"/>
        <v>update entity set  athleticsposmale=26  where categoryid=1 and name = '香海正覺蓮社佛教正慧小學';</v>
      </c>
    </row>
    <row r="150" spans="1:12" ht="17.25">
      <c r="A150" s="4"/>
      <c r="B150" s="4"/>
      <c r="C150" s="3" t="s">
        <v>837</v>
      </c>
      <c r="D150" s="13">
        <v>30</v>
      </c>
      <c r="E150" s="12" t="str">
        <f>IF(B150="", B149, B150)</f>
        <v>香海正覺蓮社佛教正慧小學</v>
      </c>
      <c r="F150" s="7" t="str">
        <f t="shared" si="7"/>
        <v>athleticsposfemale=30</v>
      </c>
      <c r="G150" s="4" t="e">
        <f>VLOOKUP(E150, [1]PrimarySport!$A$2:$C$117, 2, FALSE)</f>
        <v>#N/A</v>
      </c>
      <c r="H150" s="2" t="e">
        <f>VLOOKUP(E150, [1]PrimarySport!$A$2:$C$117, 3, FALSE)</f>
        <v>#N/A</v>
      </c>
      <c r="K150" s="38">
        <f t="shared" si="9"/>
        <v>139</v>
      </c>
      <c r="L150" s="9" t="str">
        <f t="shared" si="8"/>
        <v>update entity set  athleticsposfemale=30  where categoryid=1 and name = '香海正覺蓮社佛教正慧小學';</v>
      </c>
    </row>
    <row r="151" spans="1:12" ht="17.25">
      <c r="A151" s="11">
        <v>12</v>
      </c>
      <c r="B151" s="3" t="s">
        <v>1046</v>
      </c>
      <c r="C151" s="3" t="s">
        <v>836</v>
      </c>
      <c r="D151" s="13">
        <v>3</v>
      </c>
      <c r="E151" s="12" t="str">
        <f>B151</f>
        <v>金錢村何東學校</v>
      </c>
      <c r="F151" s="7" t="str">
        <f t="shared" si="7"/>
        <v>athleticsposmale=3</v>
      </c>
      <c r="G151" s="4" t="e">
        <f>VLOOKUP(E151, [1]PrimarySport!$A$2:$C$117, 2, FALSE)</f>
        <v>#N/A</v>
      </c>
      <c r="H151" s="2" t="e">
        <f>VLOOKUP(E151, [1]PrimarySport!$A$2:$C$117, 3, FALSE)</f>
        <v>#N/A</v>
      </c>
      <c r="K151" s="38">
        <f t="shared" si="9"/>
        <v>140</v>
      </c>
      <c r="L151" s="9" t="str">
        <f t="shared" si="8"/>
        <v>update entity set  athleticsposmale=3  where categoryid=1 and name = '金錢村何東學校';</v>
      </c>
    </row>
    <row r="152" spans="1:12" ht="17.25">
      <c r="A152" s="4"/>
      <c r="B152" s="4"/>
      <c r="C152" s="3" t="s">
        <v>837</v>
      </c>
      <c r="D152" s="13">
        <v>3</v>
      </c>
      <c r="E152" s="12" t="str">
        <f>IF(B152="", B151, B152)</f>
        <v>金錢村何東學校</v>
      </c>
      <c r="F152" s="7" t="str">
        <f t="shared" si="7"/>
        <v>athleticsposfemale=3</v>
      </c>
      <c r="G152" s="4" t="e">
        <f>VLOOKUP(E152, [1]PrimarySport!$A$2:$C$117, 2, FALSE)</f>
        <v>#N/A</v>
      </c>
      <c r="H152" s="2" t="e">
        <f>VLOOKUP(E152, [1]PrimarySport!$A$2:$C$117, 3, FALSE)</f>
        <v>#N/A</v>
      </c>
      <c r="K152" s="38">
        <f t="shared" si="9"/>
        <v>141</v>
      </c>
      <c r="L152" s="9" t="str">
        <f t="shared" si="8"/>
        <v>update entity set  athleticsposfemale=3  where categoryid=1 and name = '金錢村何東學校';</v>
      </c>
    </row>
    <row r="153" spans="1:12" ht="17.25">
      <c r="A153" s="11">
        <v>13</v>
      </c>
      <c r="B153" s="3" t="s">
        <v>875</v>
      </c>
      <c r="C153" s="3" t="s">
        <v>836</v>
      </c>
      <c r="D153" s="13">
        <v>19</v>
      </c>
      <c r="E153" s="12" t="str">
        <f>B153</f>
        <v>李志達紀念學校</v>
      </c>
      <c r="F153" s="7" t="str">
        <f t="shared" si="7"/>
        <v>athleticsposmale=19</v>
      </c>
      <c r="G153" s="4" t="e">
        <f>VLOOKUP(E153, [1]PrimarySport!$A$2:$C$117, 2, FALSE)</f>
        <v>#N/A</v>
      </c>
      <c r="H153" s="2" t="e">
        <f>VLOOKUP(E153, [1]PrimarySport!$A$2:$C$117, 3, FALSE)</f>
        <v>#N/A</v>
      </c>
      <c r="K153" s="38">
        <f t="shared" si="9"/>
        <v>142</v>
      </c>
      <c r="L153" s="9" t="str">
        <f t="shared" si="8"/>
        <v>update entity set  athleticsposmale=19  where categoryid=1 and name = '李志達紀念學校';</v>
      </c>
    </row>
    <row r="154" spans="1:12" ht="17.25">
      <c r="A154" s="4"/>
      <c r="B154" s="4"/>
      <c r="C154" s="3" t="s">
        <v>837</v>
      </c>
      <c r="D154" s="13">
        <v>11</v>
      </c>
      <c r="E154" s="12" t="str">
        <f>IF(B154="", B153, B154)</f>
        <v>李志達紀念學校</v>
      </c>
      <c r="F154" s="7" t="str">
        <f t="shared" si="7"/>
        <v>athleticsposfemale=11</v>
      </c>
      <c r="G154" s="4" t="e">
        <f>VLOOKUP(E154, [1]PrimarySport!$A$2:$C$117, 2, FALSE)</f>
        <v>#N/A</v>
      </c>
      <c r="H154" s="2" t="e">
        <f>VLOOKUP(E154, [1]PrimarySport!$A$2:$C$117, 3, FALSE)</f>
        <v>#N/A</v>
      </c>
      <c r="K154" s="38">
        <f t="shared" si="9"/>
        <v>143</v>
      </c>
      <c r="L154" s="9" t="str">
        <f t="shared" si="8"/>
        <v>update entity set  athleticsposfemale=11  where categoryid=1 and name = '李志達紀念學校';</v>
      </c>
    </row>
    <row r="155" spans="1:12" ht="17.25">
      <c r="A155" s="11">
        <v>14</v>
      </c>
      <c r="B155" s="3" t="s">
        <v>1047</v>
      </c>
      <c r="C155" s="3" t="s">
        <v>836</v>
      </c>
      <c r="D155" s="13">
        <v>45</v>
      </c>
      <c r="E155" s="12" t="str">
        <f>B155</f>
        <v>五旬節靳茂生小學</v>
      </c>
      <c r="F155" s="7" t="str">
        <f t="shared" si="7"/>
        <v>athleticsposmale=45</v>
      </c>
      <c r="G155" s="4" t="e">
        <f>VLOOKUP(E155, [1]PrimarySport!$A$2:$C$117, 2, FALSE)</f>
        <v>#N/A</v>
      </c>
      <c r="H155" s="2" t="e">
        <f>VLOOKUP(E155, [1]PrimarySport!$A$2:$C$117, 3, FALSE)</f>
        <v>#N/A</v>
      </c>
      <c r="K155" s="38">
        <f t="shared" si="9"/>
        <v>144</v>
      </c>
      <c r="L155" s="9" t="str">
        <f t="shared" si="8"/>
        <v>update entity set  athleticsposmale=45  where categoryid=1 and name = '五旬節靳茂生小學';</v>
      </c>
    </row>
    <row r="156" spans="1:12" ht="17.25">
      <c r="A156" s="4"/>
      <c r="B156" s="4"/>
      <c r="C156" s="3" t="s">
        <v>837</v>
      </c>
      <c r="D156" s="13">
        <v>35</v>
      </c>
      <c r="E156" s="12" t="str">
        <f>IF(B156="", B155, B156)</f>
        <v>五旬節靳茂生小學</v>
      </c>
      <c r="F156" s="7" t="str">
        <f t="shared" si="7"/>
        <v>athleticsposfemale=35</v>
      </c>
      <c r="G156" s="4" t="e">
        <f>VLOOKUP(E156, [1]PrimarySport!$A$2:$C$117, 2, FALSE)</f>
        <v>#N/A</v>
      </c>
      <c r="H156" s="2" t="e">
        <f>VLOOKUP(E156, [1]PrimarySport!$A$2:$C$117, 3, FALSE)</f>
        <v>#N/A</v>
      </c>
      <c r="K156" s="38">
        <f t="shared" si="9"/>
        <v>145</v>
      </c>
      <c r="L156" s="9" t="str">
        <f t="shared" si="8"/>
        <v>update entity set  athleticsposfemale=35  where categoryid=1 and name = '五旬節靳茂生小學';</v>
      </c>
    </row>
    <row r="157" spans="1:12" ht="17.25">
      <c r="A157" s="11">
        <v>15</v>
      </c>
      <c r="B157" s="3" t="s">
        <v>1048</v>
      </c>
      <c r="C157" s="3" t="s">
        <v>836</v>
      </c>
      <c r="D157" s="13">
        <v>58</v>
      </c>
      <c r="E157" s="12" t="str">
        <f>B157</f>
        <v>五旬節于良發小學</v>
      </c>
      <c r="F157" s="7" t="str">
        <f t="shared" si="7"/>
        <v>athleticsposmale=58</v>
      </c>
      <c r="G157" s="4" t="e">
        <f>VLOOKUP(E157, [1]PrimarySport!$A$2:$C$117, 2, FALSE)</f>
        <v>#N/A</v>
      </c>
      <c r="H157" s="2" t="e">
        <f>VLOOKUP(E157, [1]PrimarySport!$A$2:$C$117, 3, FALSE)</f>
        <v>#N/A</v>
      </c>
      <c r="K157" s="38">
        <f t="shared" si="9"/>
        <v>146</v>
      </c>
      <c r="L157" s="9" t="str">
        <f t="shared" si="8"/>
        <v>update entity set  athleticsposmale=58  where categoryid=1 and name = '五旬節于良發小學';</v>
      </c>
    </row>
    <row r="158" spans="1:12" ht="17.25">
      <c r="C158" s="3" t="s">
        <v>837</v>
      </c>
      <c r="D158" s="13">
        <v>55</v>
      </c>
      <c r="E158" s="12" t="str">
        <f>IF(B158="", B157, B158)</f>
        <v>五旬節于良發小學</v>
      </c>
      <c r="F158" s="7" t="str">
        <f t="shared" si="7"/>
        <v>athleticsposfemale=55</v>
      </c>
      <c r="G158" s="4" t="e">
        <f>VLOOKUP(E158, [1]PrimarySport!$A$2:$C$117, 2, FALSE)</f>
        <v>#N/A</v>
      </c>
      <c r="H158" s="2" t="e">
        <f>VLOOKUP(E158, [1]PrimarySport!$A$2:$C$117, 3, FALSE)</f>
        <v>#N/A</v>
      </c>
      <c r="K158" s="38">
        <f t="shared" si="9"/>
        <v>147</v>
      </c>
      <c r="L158" s="9" t="str">
        <f t="shared" si="8"/>
        <v>update entity set  athleticsposfemale=55  where categoryid=1 and name = '五旬節于良發小學';</v>
      </c>
    </row>
    <row r="159" spans="1:12" ht="17.25">
      <c r="A159" s="11">
        <v>16</v>
      </c>
      <c r="B159" s="3" t="s">
        <v>876</v>
      </c>
      <c r="C159" s="3" t="s">
        <v>836</v>
      </c>
      <c r="D159" s="13">
        <v>5</v>
      </c>
      <c r="E159" s="12" t="str">
        <f>B159</f>
        <v>寶血會培靈學校</v>
      </c>
      <c r="F159" s="7" t="str">
        <f t="shared" si="7"/>
        <v>athleticsposmale=5</v>
      </c>
      <c r="G159" s="4" t="e">
        <f>VLOOKUP(E159, [1]PrimarySport!$A$2:$C$117, 2, FALSE)</f>
        <v>#N/A</v>
      </c>
      <c r="H159" s="2" t="e">
        <f>VLOOKUP(E159, [1]PrimarySport!$A$2:$C$117, 3, FALSE)</f>
        <v>#N/A</v>
      </c>
      <c r="K159" s="38">
        <f t="shared" si="9"/>
        <v>148</v>
      </c>
      <c r="L159" s="9" t="str">
        <f t="shared" si="8"/>
        <v>update entity set  athleticsposmale=5  where categoryid=1 and name = '寶血會培靈學校';</v>
      </c>
    </row>
    <row r="160" spans="1:12" ht="17.25">
      <c r="A160" s="4"/>
      <c r="B160" s="4"/>
      <c r="C160" s="3" t="s">
        <v>837</v>
      </c>
      <c r="D160" s="13">
        <v>4</v>
      </c>
      <c r="E160" s="12" t="str">
        <f>IF(B160="", B159, B160)</f>
        <v>寶血會培靈學校</v>
      </c>
      <c r="F160" s="7" t="str">
        <f t="shared" si="7"/>
        <v>athleticsposfemale=4</v>
      </c>
      <c r="G160" s="4" t="e">
        <f>VLOOKUP(E160, [1]PrimarySport!$A$2:$C$117, 2, FALSE)</f>
        <v>#N/A</v>
      </c>
      <c r="H160" s="2" t="e">
        <f>VLOOKUP(E160, [1]PrimarySport!$A$2:$C$117, 3, FALSE)</f>
        <v>#N/A</v>
      </c>
      <c r="K160" s="38">
        <f t="shared" si="9"/>
        <v>149</v>
      </c>
      <c r="L160" s="9" t="str">
        <f t="shared" si="8"/>
        <v>update entity set  athleticsposfemale=4  where categoryid=1 and name = '寶血會培靈學校';</v>
      </c>
    </row>
    <row r="161" spans="1:12" ht="17.25">
      <c r="A161" s="11">
        <v>17</v>
      </c>
      <c r="B161" s="3" t="s">
        <v>877</v>
      </c>
      <c r="C161" s="3" t="s">
        <v>836</v>
      </c>
      <c r="D161" s="13">
        <v>5</v>
      </c>
      <c r="E161" s="12" t="str">
        <f>B161</f>
        <v>沙頭角中心小學</v>
      </c>
      <c r="F161" s="7" t="str">
        <f t="shared" si="7"/>
        <v>athleticsposmale=5</v>
      </c>
      <c r="G161" s="4" t="e">
        <f>VLOOKUP(E161, [1]PrimarySport!$A$2:$C$117, 2, FALSE)</f>
        <v>#N/A</v>
      </c>
      <c r="H161" s="2" t="e">
        <f>VLOOKUP(E161, [1]PrimarySport!$A$2:$C$117, 3, FALSE)</f>
        <v>#N/A</v>
      </c>
      <c r="K161" s="38">
        <f t="shared" si="9"/>
        <v>150</v>
      </c>
      <c r="L161" s="9" t="str">
        <f t="shared" si="8"/>
        <v>update entity set  athleticsposmale=5  where categoryid=1 and name = '沙頭角中心小學';</v>
      </c>
    </row>
    <row r="162" spans="1:12" ht="17.25">
      <c r="A162" s="4"/>
      <c r="B162" s="4"/>
      <c r="C162" s="3" t="s">
        <v>837</v>
      </c>
      <c r="D162" s="13">
        <v>8</v>
      </c>
      <c r="E162" s="12" t="str">
        <f>IF(B162="", B161, B162)</f>
        <v>沙頭角中心小學</v>
      </c>
      <c r="F162" s="7" t="str">
        <f t="shared" si="7"/>
        <v>athleticsposfemale=8</v>
      </c>
      <c r="G162" s="4" t="e">
        <f>VLOOKUP(E162, [1]PrimarySport!$A$2:$C$117, 2, FALSE)</f>
        <v>#N/A</v>
      </c>
      <c r="H162" s="2" t="e">
        <f>VLOOKUP(E162, [1]PrimarySport!$A$2:$C$117, 3, FALSE)</f>
        <v>#N/A</v>
      </c>
      <c r="K162" s="38">
        <f t="shared" si="9"/>
        <v>151</v>
      </c>
      <c r="L162" s="9" t="str">
        <f t="shared" si="8"/>
        <v>update entity set  athleticsposfemale=8  where categoryid=1 and name = '沙頭角中心小學';</v>
      </c>
    </row>
    <row r="163" spans="1:12" ht="17.25">
      <c r="A163" s="11">
        <v>18</v>
      </c>
      <c r="B163" s="3" t="s">
        <v>878</v>
      </c>
      <c r="C163" s="3" t="s">
        <v>836</v>
      </c>
      <c r="D163" s="13">
        <v>25</v>
      </c>
      <c r="E163" s="12" t="str">
        <f>B163</f>
        <v>山咀公立學校</v>
      </c>
      <c r="F163" s="7" t="str">
        <f t="shared" si="7"/>
        <v>athleticsposmale=25</v>
      </c>
      <c r="G163" s="4" t="e">
        <f>VLOOKUP(E163, [1]PrimarySport!$A$2:$C$117, 2, FALSE)</f>
        <v>#N/A</v>
      </c>
      <c r="H163" s="2" t="e">
        <f>VLOOKUP(E163, [1]PrimarySport!$A$2:$C$117, 3, FALSE)</f>
        <v>#N/A</v>
      </c>
      <c r="K163" s="38">
        <f t="shared" si="9"/>
        <v>152</v>
      </c>
      <c r="L163" s="9" t="str">
        <f t="shared" si="8"/>
        <v>update entity set  athleticsposmale=25  where categoryid=1 and name = '山咀公立學校';</v>
      </c>
    </row>
    <row r="164" spans="1:12" ht="17.25">
      <c r="A164" s="4"/>
      <c r="B164" s="4"/>
      <c r="C164" s="3" t="s">
        <v>837</v>
      </c>
      <c r="D164" s="13">
        <v>15</v>
      </c>
      <c r="E164" s="12" t="str">
        <f>IF(B164="", B163, B164)</f>
        <v>山咀公立學校</v>
      </c>
      <c r="F164" s="7" t="str">
        <f t="shared" si="7"/>
        <v>athleticsposfemale=15</v>
      </c>
      <c r="G164" s="4" t="e">
        <f>VLOOKUP(E164, [1]PrimarySport!$A$2:$C$117, 2, FALSE)</f>
        <v>#N/A</v>
      </c>
      <c r="H164" s="2" t="e">
        <f>VLOOKUP(E164, [1]PrimarySport!$A$2:$C$117, 3, FALSE)</f>
        <v>#N/A</v>
      </c>
      <c r="K164" s="38">
        <f t="shared" si="9"/>
        <v>153</v>
      </c>
      <c r="L164" s="9" t="str">
        <f t="shared" si="8"/>
        <v>update entity set  athleticsposfemale=15  where categoryid=1 and name = '山咀公立學校';</v>
      </c>
    </row>
    <row r="165" spans="1:12" ht="17.25">
      <c r="A165" s="11">
        <v>19</v>
      </c>
      <c r="B165" s="3" t="s">
        <v>879</v>
      </c>
      <c r="C165" s="3" t="s">
        <v>836</v>
      </c>
      <c r="D165" s="13">
        <v>7</v>
      </c>
      <c r="E165" s="12" t="str">
        <f>B165</f>
        <v>石湖墟公立學校</v>
      </c>
      <c r="F165" s="7" t="str">
        <f t="shared" si="7"/>
        <v>athleticsposmale=7</v>
      </c>
      <c r="G165" s="4" t="e">
        <f>VLOOKUP(E165, [1]PrimarySport!$A$2:$C$117, 2, FALSE)</f>
        <v>#N/A</v>
      </c>
      <c r="H165" s="2" t="e">
        <f>VLOOKUP(E165, [1]PrimarySport!$A$2:$C$117, 3, FALSE)</f>
        <v>#N/A</v>
      </c>
      <c r="K165" s="38">
        <f t="shared" si="9"/>
        <v>154</v>
      </c>
      <c r="L165" s="9" t="str">
        <f t="shared" si="8"/>
        <v>update entity set  athleticsposmale=7  where categoryid=1 and name = '石湖墟公立學校';</v>
      </c>
    </row>
    <row r="166" spans="1:12" ht="17.25">
      <c r="A166" s="4"/>
      <c r="B166" s="4"/>
      <c r="C166" s="3" t="s">
        <v>837</v>
      </c>
      <c r="D166" s="13">
        <v>8</v>
      </c>
      <c r="E166" s="12" t="str">
        <f>IF(B166="", B165, B166)</f>
        <v>石湖墟公立學校</v>
      </c>
      <c r="F166" s="7" t="str">
        <f t="shared" si="7"/>
        <v>athleticsposfemale=8</v>
      </c>
      <c r="G166" s="4" t="e">
        <f>VLOOKUP(E166, [1]PrimarySport!$A$2:$C$117, 2, FALSE)</f>
        <v>#N/A</v>
      </c>
      <c r="H166" s="2" t="e">
        <f>VLOOKUP(E166, [1]PrimarySport!$A$2:$C$117, 3, FALSE)</f>
        <v>#N/A</v>
      </c>
      <c r="K166" s="38">
        <f t="shared" si="9"/>
        <v>155</v>
      </c>
      <c r="L166" s="9" t="str">
        <f t="shared" si="8"/>
        <v>update entity set  athleticsposfemale=8  where categoryid=1 and name = '石湖墟公立學校';</v>
      </c>
    </row>
    <row r="167" spans="1:12" ht="17.25">
      <c r="A167" s="11">
        <v>20</v>
      </c>
      <c r="B167" s="3" t="s">
        <v>880</v>
      </c>
      <c r="C167" s="3" t="s">
        <v>836</v>
      </c>
      <c r="D167" s="13">
        <v>35</v>
      </c>
      <c r="E167" s="12" t="str">
        <f>B167</f>
        <v>聖公會嘉福榮真小學</v>
      </c>
      <c r="F167" s="7" t="str">
        <f t="shared" si="7"/>
        <v>athleticsposmale=35</v>
      </c>
      <c r="G167" s="4" t="e">
        <f>VLOOKUP(E167, [1]PrimarySport!$A$2:$C$117, 2, FALSE)</f>
        <v>#N/A</v>
      </c>
      <c r="H167" s="2" t="e">
        <f>VLOOKUP(E167, [1]PrimarySport!$A$2:$C$117, 3, FALSE)</f>
        <v>#N/A</v>
      </c>
      <c r="K167" s="38">
        <f t="shared" si="9"/>
        <v>156</v>
      </c>
      <c r="L167" s="9" t="str">
        <f t="shared" si="8"/>
        <v>update entity set  athleticsposmale=35  where categoryid=1 and name = '聖公會嘉福榮真小學';</v>
      </c>
    </row>
    <row r="168" spans="1:12" ht="17.25">
      <c r="A168" s="4"/>
      <c r="B168" s="4"/>
      <c r="C168" s="3" t="s">
        <v>837</v>
      </c>
      <c r="D168" s="13">
        <v>46</v>
      </c>
      <c r="E168" s="12" t="str">
        <f>IF(B168="", B167, B168)</f>
        <v>聖公會嘉福榮真小學</v>
      </c>
      <c r="F168" s="7" t="str">
        <f t="shared" si="7"/>
        <v>athleticsposfemale=46</v>
      </c>
      <c r="G168" s="4" t="e">
        <f>VLOOKUP(E168, [1]PrimarySport!$A$2:$C$117, 2, FALSE)</f>
        <v>#N/A</v>
      </c>
      <c r="H168" s="2" t="e">
        <f>VLOOKUP(E168, [1]PrimarySport!$A$2:$C$117, 3, FALSE)</f>
        <v>#N/A</v>
      </c>
      <c r="K168" s="38">
        <f t="shared" si="9"/>
        <v>157</v>
      </c>
      <c r="L168" s="9" t="str">
        <f t="shared" si="8"/>
        <v>update entity set  athleticsposfemale=46  where categoryid=1 and name = '聖公會嘉福榮真小學';</v>
      </c>
    </row>
    <row r="169" spans="1:12" ht="17.25">
      <c r="A169" s="11">
        <v>21</v>
      </c>
      <c r="B169" s="3" t="s">
        <v>881</v>
      </c>
      <c r="C169" s="3" t="s">
        <v>836</v>
      </c>
      <c r="D169" s="13">
        <v>38</v>
      </c>
      <c r="E169" s="12" t="str">
        <f>B169</f>
        <v>聖公會榮真小學</v>
      </c>
      <c r="F169" s="7" t="str">
        <f t="shared" si="7"/>
        <v>athleticsposmale=38</v>
      </c>
      <c r="G169" s="4" t="e">
        <f>VLOOKUP(E169, [1]PrimarySport!$A$2:$C$117, 2, FALSE)</f>
        <v>#N/A</v>
      </c>
      <c r="H169" s="2" t="e">
        <f>VLOOKUP(E169, [1]PrimarySport!$A$2:$C$117, 3, FALSE)</f>
        <v>#N/A</v>
      </c>
      <c r="K169" s="38">
        <f t="shared" si="9"/>
        <v>158</v>
      </c>
      <c r="L169" s="9" t="str">
        <f t="shared" si="8"/>
        <v>update entity set  athleticsposmale=38  where categoryid=1 and name = '聖公會榮真小學';</v>
      </c>
    </row>
    <row r="170" spans="1:12" ht="17.25">
      <c r="A170" s="4"/>
      <c r="B170" s="4"/>
      <c r="C170" s="3" t="s">
        <v>837</v>
      </c>
      <c r="D170" s="13">
        <v>52</v>
      </c>
      <c r="E170" s="12" t="str">
        <f>IF(B170="", B169, B170)</f>
        <v>聖公會榮真小學</v>
      </c>
      <c r="F170" s="7" t="str">
        <f t="shared" si="7"/>
        <v>athleticsposfemale=52</v>
      </c>
      <c r="G170" s="4" t="e">
        <f>VLOOKUP(E170, [1]PrimarySport!$A$2:$C$117, 2, FALSE)</f>
        <v>#N/A</v>
      </c>
      <c r="H170" s="2" t="e">
        <f>VLOOKUP(E170, [1]PrimarySport!$A$2:$C$117, 3, FALSE)</f>
        <v>#N/A</v>
      </c>
      <c r="K170" s="38">
        <f t="shared" si="9"/>
        <v>159</v>
      </c>
      <c r="L170" s="9" t="str">
        <f t="shared" si="8"/>
        <v>update entity set  athleticsposfemale=52  where categoryid=1 and name = '聖公會榮真小學';</v>
      </c>
    </row>
    <row r="171" spans="1:12" ht="17.25">
      <c r="A171" s="11">
        <v>22</v>
      </c>
      <c r="B171" s="3" t="s">
        <v>882</v>
      </c>
      <c r="C171" s="3" t="s">
        <v>836</v>
      </c>
      <c r="D171" s="13">
        <v>12</v>
      </c>
      <c r="E171" s="12" t="str">
        <f>B171</f>
        <v>打鼓嶺嶺英公立學校</v>
      </c>
      <c r="F171" s="7" t="str">
        <f t="shared" si="7"/>
        <v>athleticsposmale=12</v>
      </c>
      <c r="G171" s="4" t="e">
        <f>VLOOKUP(E171, [1]PrimarySport!$A$2:$C$117, 2, FALSE)</f>
        <v>#N/A</v>
      </c>
      <c r="H171" s="2" t="e">
        <f>VLOOKUP(E171, [1]PrimarySport!$A$2:$C$117, 3, FALSE)</f>
        <v>#N/A</v>
      </c>
      <c r="K171" s="38">
        <f t="shared" si="9"/>
        <v>160</v>
      </c>
      <c r="L171" s="9" t="str">
        <f t="shared" si="8"/>
        <v>update entity set  athleticsposmale=12  where categoryid=1 and name = '打鼓嶺嶺英公立學校';</v>
      </c>
    </row>
    <row r="172" spans="1:12" ht="17.25">
      <c r="A172" s="4"/>
      <c r="B172" s="4"/>
      <c r="C172" s="3" t="s">
        <v>837</v>
      </c>
      <c r="D172" s="13">
        <v>4</v>
      </c>
      <c r="E172" s="12" t="str">
        <f>IF(B172="", B171, B172)</f>
        <v>打鼓嶺嶺英公立學校</v>
      </c>
      <c r="F172" s="7" t="str">
        <f t="shared" si="7"/>
        <v>athleticsposfemale=4</v>
      </c>
      <c r="G172" s="4" t="e">
        <f>VLOOKUP(E172, [1]PrimarySport!$A$2:$C$117, 2, FALSE)</f>
        <v>#N/A</v>
      </c>
      <c r="H172" s="2" t="e">
        <f>VLOOKUP(E172, [1]PrimarySport!$A$2:$C$117, 3, FALSE)</f>
        <v>#N/A</v>
      </c>
      <c r="K172" s="38">
        <f t="shared" si="9"/>
        <v>161</v>
      </c>
      <c r="L172" s="9" t="str">
        <f t="shared" si="8"/>
        <v>update entity set  athleticsposfemale=4  where categoryid=1 and name = '打鼓嶺嶺英公立學校';</v>
      </c>
    </row>
    <row r="173" spans="1:12" ht="17.25">
      <c r="A173" s="11">
        <v>23</v>
      </c>
      <c r="B173" s="3" t="s">
        <v>883</v>
      </c>
      <c r="C173" s="3" t="s">
        <v>836</v>
      </c>
      <c r="D173" s="13">
        <v>45</v>
      </c>
      <c r="E173" s="12" t="str">
        <f>B173</f>
        <v>曾梅千禧學校</v>
      </c>
      <c r="F173" s="7" t="str">
        <f t="shared" si="7"/>
        <v>athleticsposmale=45</v>
      </c>
      <c r="G173" s="4" t="e">
        <f>VLOOKUP(E173, [1]PrimarySport!$A$2:$C$117, 2, FALSE)</f>
        <v>#N/A</v>
      </c>
      <c r="H173" s="2" t="e">
        <f>VLOOKUP(E173, [1]PrimarySport!$A$2:$C$117, 3, FALSE)</f>
        <v>#N/A</v>
      </c>
      <c r="K173" s="38">
        <f t="shared" si="9"/>
        <v>162</v>
      </c>
      <c r="L173" s="9" t="str">
        <f t="shared" si="8"/>
        <v>update entity set  athleticsposmale=45  where categoryid=1 and name = '曾梅千禧學校';</v>
      </c>
    </row>
    <row r="174" spans="1:12" ht="17.25">
      <c r="A174" s="4"/>
      <c r="B174" s="4"/>
      <c r="C174" s="3" t="s">
        <v>837</v>
      </c>
      <c r="D174" s="13">
        <v>25</v>
      </c>
      <c r="E174" s="12" t="str">
        <f>IF(B174="", B173, B174)</f>
        <v>曾梅千禧學校</v>
      </c>
      <c r="F174" s="7" t="str">
        <f t="shared" si="7"/>
        <v>athleticsposfemale=25</v>
      </c>
      <c r="G174" s="4" t="e">
        <f>VLOOKUP(E174, [1]PrimarySport!$A$2:$C$117, 2, FALSE)</f>
        <v>#N/A</v>
      </c>
      <c r="H174" s="2" t="e">
        <f>VLOOKUP(E174, [1]PrimarySport!$A$2:$C$117, 3, FALSE)</f>
        <v>#N/A</v>
      </c>
      <c r="K174" s="38">
        <f t="shared" si="9"/>
        <v>163</v>
      </c>
      <c r="L174" s="9" t="str">
        <f t="shared" si="8"/>
        <v>update entity set  athleticsposfemale=25  where categoryid=1 and name = '曾梅千禧學校';</v>
      </c>
    </row>
    <row r="175" spans="1:12" ht="17.25">
      <c r="A175" s="11">
        <v>25</v>
      </c>
      <c r="B175" s="3" t="s">
        <v>885</v>
      </c>
      <c r="C175" s="3" t="s">
        <v>836</v>
      </c>
      <c r="D175" s="13">
        <v>10</v>
      </c>
      <c r="E175" s="12" t="str">
        <f>B175</f>
        <v>東華三院港九電器商聯會小學</v>
      </c>
      <c r="F175" s="7" t="str">
        <f t="shared" si="7"/>
        <v>athleticsposmale=10</v>
      </c>
      <c r="G175" s="4" t="e">
        <f>VLOOKUP(E175, [1]PrimarySport!$A$2:$C$117, 2, FALSE)</f>
        <v>#N/A</v>
      </c>
      <c r="H175" s="2" t="e">
        <f>VLOOKUP(E175, [1]PrimarySport!$A$2:$C$117, 3, FALSE)</f>
        <v>#N/A</v>
      </c>
      <c r="K175" s="38">
        <f t="shared" si="9"/>
        <v>164</v>
      </c>
      <c r="L175" s="9" t="str">
        <f t="shared" si="8"/>
        <v>update entity set  athleticsposmale=10  where categoryid=1 and name = '東華三院港九電器商聯會小學';</v>
      </c>
    </row>
    <row r="176" spans="1:12" ht="17.25">
      <c r="A176" s="4"/>
      <c r="B176" s="4"/>
      <c r="C176" s="3" t="s">
        <v>837</v>
      </c>
      <c r="D176" s="13">
        <v>7</v>
      </c>
      <c r="E176" s="12" t="str">
        <f>IF(B176="", B175, B176)</f>
        <v>東華三院港九電器商聯會小學</v>
      </c>
      <c r="F176" s="7" t="str">
        <f t="shared" si="7"/>
        <v>athleticsposfemale=7</v>
      </c>
      <c r="G176" s="4" t="e">
        <f>VLOOKUP(E176, [1]PrimarySport!$A$2:$C$117, 2, FALSE)</f>
        <v>#N/A</v>
      </c>
      <c r="H176" s="2" t="e">
        <f>VLOOKUP(E176, [1]PrimarySport!$A$2:$C$117, 3, FALSE)</f>
        <v>#N/A</v>
      </c>
      <c r="K176" s="38">
        <f t="shared" si="9"/>
        <v>165</v>
      </c>
      <c r="L176" s="9" t="str">
        <f t="shared" si="8"/>
        <v>update entity set  athleticsposfemale=7  where categoryid=1 and name = '東華三院港九電器商聯會小學';</v>
      </c>
    </row>
    <row r="177" spans="1:12" ht="17.25">
      <c r="A177" s="11">
        <v>26</v>
      </c>
      <c r="B177" s="3" t="s">
        <v>886</v>
      </c>
      <c r="C177" s="3" t="s">
        <v>836</v>
      </c>
      <c r="D177" s="13">
        <v>9</v>
      </c>
      <c r="E177" s="12" t="str">
        <f>B177</f>
        <v>東華三院馬錦燦紀念小學</v>
      </c>
      <c r="F177" s="7" t="str">
        <f t="shared" si="7"/>
        <v>athleticsposmale=9</v>
      </c>
      <c r="G177" s="4" t="e">
        <f>VLOOKUP(E177, [1]PrimarySport!$A$2:$C$117, 2, FALSE)</f>
        <v>#N/A</v>
      </c>
      <c r="H177" s="2" t="e">
        <f>VLOOKUP(E177, [1]PrimarySport!$A$2:$C$117, 3, FALSE)</f>
        <v>#N/A</v>
      </c>
      <c r="K177" s="38">
        <f t="shared" si="9"/>
        <v>166</v>
      </c>
      <c r="L177" s="9" t="str">
        <f t="shared" si="8"/>
        <v>update entity set  athleticsposmale=9  where categoryid=1 and name = '東華三院馬錦燦紀念小學';</v>
      </c>
    </row>
    <row r="178" spans="1:12" ht="17.25">
      <c r="A178" s="4"/>
      <c r="B178" s="4"/>
      <c r="C178" s="3" t="s">
        <v>837</v>
      </c>
      <c r="D178" s="13">
        <v>22</v>
      </c>
      <c r="E178" s="12" t="str">
        <f>IF(B178="", B177, B178)</f>
        <v>東華三院馬錦燦紀念小學</v>
      </c>
      <c r="F178" s="7" t="str">
        <f t="shared" si="7"/>
        <v>athleticsposfemale=22</v>
      </c>
      <c r="G178" s="4" t="e">
        <f>VLOOKUP(E178, [1]PrimarySport!$A$2:$C$117, 2, FALSE)</f>
        <v>#N/A</v>
      </c>
      <c r="H178" s="2" t="e">
        <f>VLOOKUP(E178, [1]PrimarySport!$A$2:$C$117, 3, FALSE)</f>
        <v>#N/A</v>
      </c>
      <c r="K178" s="38">
        <f t="shared" si="9"/>
        <v>167</v>
      </c>
      <c r="L178" s="9" t="str">
        <f t="shared" si="8"/>
        <v>update entity set  athleticsposfemale=22  where categoryid=1 and name = '東華三院馬錦燦紀念小學';</v>
      </c>
    </row>
    <row r="179" spans="1:12" ht="17.25">
      <c r="A179" s="11">
        <v>27</v>
      </c>
      <c r="B179" s="3" t="s">
        <v>887</v>
      </c>
      <c r="C179" s="3" t="s">
        <v>836</v>
      </c>
      <c r="D179" s="13">
        <v>83</v>
      </c>
      <c r="E179" s="12" t="str">
        <f>B179</f>
        <v>上水惠州公立學校</v>
      </c>
      <c r="F179" s="7" t="str">
        <f t="shared" si="7"/>
        <v>athleticsposmale=83</v>
      </c>
      <c r="G179" s="4" t="e">
        <f>VLOOKUP(E179, [1]PrimarySport!$A$2:$C$117, 2, FALSE)</f>
        <v>#N/A</v>
      </c>
      <c r="H179" s="2" t="e">
        <f>VLOOKUP(E179, [1]PrimarySport!$A$2:$C$117, 3, FALSE)</f>
        <v>#N/A</v>
      </c>
      <c r="K179" s="38">
        <f t="shared" si="9"/>
        <v>168</v>
      </c>
      <c r="L179" s="9" t="str">
        <f t="shared" si="8"/>
        <v>update entity set  athleticsposmale=83  where categoryid=1 and name = '上水惠州公立學校';</v>
      </c>
    </row>
    <row r="180" spans="1:12" ht="17.25">
      <c r="C180" s="3" t="s">
        <v>837</v>
      </c>
      <c r="D180" s="13">
        <v>64</v>
      </c>
      <c r="E180" s="12" t="str">
        <f>IF(B180="", B179, B180)</f>
        <v>上水惠州公立學校</v>
      </c>
      <c r="F180" s="7" t="str">
        <f t="shared" si="7"/>
        <v>athleticsposfemale=64</v>
      </c>
      <c r="G180" s="4" t="e">
        <f>VLOOKUP(E180, [1]PrimarySport!$A$2:$C$117, 2, FALSE)</f>
        <v>#N/A</v>
      </c>
      <c r="H180" s="2" t="e">
        <f>VLOOKUP(E180, [1]PrimarySport!$A$2:$C$117, 3, FALSE)</f>
        <v>#N/A</v>
      </c>
      <c r="K180" s="38">
        <f t="shared" si="9"/>
        <v>169</v>
      </c>
      <c r="L180" s="9" t="str">
        <f t="shared" si="8"/>
        <v>update entity set  athleticsposfemale=64  where categoryid=1 and name = '上水惠州公立學校';</v>
      </c>
    </row>
    <row r="181" spans="1:12" ht="17.25">
      <c r="A181" s="11">
        <v>28</v>
      </c>
      <c r="B181" s="3" t="s">
        <v>888</v>
      </c>
      <c r="C181" s="3" t="s">
        <v>836</v>
      </c>
      <c r="D181" s="13">
        <v>10</v>
      </c>
      <c r="E181" s="12" t="str">
        <f>B181</f>
        <v>育賢學校</v>
      </c>
      <c r="F181" s="7" t="str">
        <f t="shared" si="7"/>
        <v>athleticsposmale=10</v>
      </c>
      <c r="G181" s="4" t="e">
        <f>VLOOKUP(E181, [1]PrimarySport!$A$2:$C$117, 2, FALSE)</f>
        <v>#N/A</v>
      </c>
      <c r="H181" s="2" t="e">
        <f>VLOOKUP(E181, [1]PrimarySport!$A$2:$C$117, 3, FALSE)</f>
        <v>#N/A</v>
      </c>
      <c r="K181" s="38">
        <f t="shared" si="9"/>
        <v>170</v>
      </c>
      <c r="L181" s="9" t="str">
        <f t="shared" si="8"/>
        <v>update entity set  athleticsposmale=10  where categoryid=1 and name = '育賢學校';</v>
      </c>
    </row>
    <row r="182" spans="1:12" ht="17.25">
      <c r="A182" s="4"/>
      <c r="B182" s="4"/>
      <c r="C182" s="3" t="s">
        <v>837</v>
      </c>
      <c r="D182" s="13">
        <v>10</v>
      </c>
      <c r="E182" s="12" t="str">
        <f>IF(B182="", B181, B182)</f>
        <v>育賢學校</v>
      </c>
      <c r="F182" s="7" t="str">
        <f t="shared" si="7"/>
        <v>athleticsposfemale=10</v>
      </c>
      <c r="G182" s="4" t="e">
        <f>VLOOKUP(E182, [1]PrimarySport!$A$2:$C$117, 2, FALSE)</f>
        <v>#N/A</v>
      </c>
      <c r="H182" s="2" t="e">
        <f>VLOOKUP(E182, [1]PrimarySport!$A$2:$C$117, 3, FALSE)</f>
        <v>#N/A</v>
      </c>
      <c r="K182" s="38">
        <f t="shared" si="9"/>
        <v>171</v>
      </c>
      <c r="L182" s="9" t="str">
        <f t="shared" si="8"/>
        <v>update entity set  athleticsposfemale=10  where categoryid=1 and name = '育賢學校';</v>
      </c>
    </row>
    <row r="183" spans="1:12" ht="17.25">
      <c r="A183" s="11">
        <v>1</v>
      </c>
      <c r="B183" s="3" t="s">
        <v>889</v>
      </c>
      <c r="C183" s="3" t="s">
        <v>836</v>
      </c>
      <c r="D183" s="13">
        <v>6</v>
      </c>
      <c r="E183" s="12" t="str">
        <f>B183</f>
        <v>基督教神召會梁省德小學</v>
      </c>
      <c r="F183" s="7" t="str">
        <f t="shared" si="7"/>
        <v>athleticsposmale=6</v>
      </c>
      <c r="G183" s="4" t="e">
        <f>VLOOKUP(E183, [1]PrimarySport!$A$2:$C$117, 2, FALSE)</f>
        <v>#N/A</v>
      </c>
      <c r="H183" s="2" t="e">
        <f>VLOOKUP(E183, [1]PrimarySport!$A$2:$C$117, 3, FALSE)</f>
        <v>#N/A</v>
      </c>
      <c r="K183" s="38">
        <f t="shared" si="9"/>
        <v>172</v>
      </c>
      <c r="L183" s="9" t="str">
        <f t="shared" si="8"/>
        <v>update entity set  athleticsposmale=6  where categoryid=1 and name = '基督教神召會梁省德小學';</v>
      </c>
    </row>
    <row r="184" spans="1:12" ht="17.25">
      <c r="A184" s="4"/>
      <c r="B184" s="4"/>
      <c r="C184" s="3" t="s">
        <v>837</v>
      </c>
      <c r="D184" s="13">
        <v>2</v>
      </c>
      <c r="E184" s="12" t="str">
        <f>IF(B184="", B183, B184)</f>
        <v>基督教神召會梁省德小學</v>
      </c>
      <c r="F184" s="7" t="str">
        <f t="shared" si="7"/>
        <v>athleticsposfemale=2</v>
      </c>
      <c r="G184" s="4" t="e">
        <f>VLOOKUP(E184, [1]PrimarySport!$A$2:$C$117, 2, FALSE)</f>
        <v>#N/A</v>
      </c>
      <c r="H184" s="2" t="e">
        <f>VLOOKUP(E184, [1]PrimarySport!$A$2:$C$117, 3, FALSE)</f>
        <v>#N/A</v>
      </c>
      <c r="K184" s="38">
        <f t="shared" si="9"/>
        <v>173</v>
      </c>
      <c r="L184" s="9" t="str">
        <f t="shared" si="8"/>
        <v>update entity set  athleticsposfemale=2  where categoryid=1 and name = '基督教神召會梁省德小學';</v>
      </c>
    </row>
    <row r="185" spans="1:12" ht="17.25">
      <c r="A185" s="11">
        <v>2</v>
      </c>
      <c r="B185" s="3" t="s">
        <v>890</v>
      </c>
      <c r="C185" s="3" t="s">
        <v>836</v>
      </c>
      <c r="D185" s="13">
        <v>10</v>
      </c>
      <c r="E185" s="12" t="str">
        <f>B185</f>
        <v>佛教志蓮小學</v>
      </c>
      <c r="F185" s="7" t="str">
        <f t="shared" si="7"/>
        <v>athleticsposmale=10</v>
      </c>
      <c r="G185" s="4" t="e">
        <f>VLOOKUP(E185, [1]PrimarySport!$A$2:$C$117, 2, FALSE)</f>
        <v>#N/A</v>
      </c>
      <c r="H185" s="2" t="e">
        <f>VLOOKUP(E185, [1]PrimarySport!$A$2:$C$117, 3, FALSE)</f>
        <v>#N/A</v>
      </c>
      <c r="K185" s="38">
        <f t="shared" si="9"/>
        <v>174</v>
      </c>
      <c r="L185" s="9" t="str">
        <f t="shared" si="8"/>
        <v>update entity set  athleticsposmale=10  where categoryid=1 and name = '佛教志蓮小學';</v>
      </c>
    </row>
    <row r="186" spans="1:12" ht="17.25">
      <c r="A186" s="4"/>
      <c r="B186" s="4"/>
      <c r="C186" s="3" t="s">
        <v>837</v>
      </c>
      <c r="D186" s="13">
        <v>13</v>
      </c>
      <c r="E186" s="12" t="str">
        <f>IF(B186="", B185, B186)</f>
        <v>佛教志蓮小學</v>
      </c>
      <c r="F186" s="7" t="str">
        <f t="shared" si="7"/>
        <v>athleticsposfemale=13</v>
      </c>
      <c r="G186" s="4" t="e">
        <f>VLOOKUP(E186, [1]PrimarySport!$A$2:$C$117, 2, FALSE)</f>
        <v>#N/A</v>
      </c>
      <c r="H186" s="2" t="e">
        <f>VLOOKUP(E186, [1]PrimarySport!$A$2:$C$117, 3, FALSE)</f>
        <v>#N/A</v>
      </c>
      <c r="K186" s="38">
        <f t="shared" si="9"/>
        <v>175</v>
      </c>
      <c r="L186" s="9" t="str">
        <f t="shared" si="8"/>
        <v>update entity set  athleticsposfemale=13  where categoryid=1 and name = '佛教志蓮小學';</v>
      </c>
    </row>
    <row r="187" spans="1:12" ht="17.25">
      <c r="A187" s="11">
        <v>3</v>
      </c>
      <c r="B187" s="3" t="s">
        <v>891</v>
      </c>
      <c r="C187" s="3" t="s">
        <v>836</v>
      </c>
      <c r="D187" s="13">
        <v>25</v>
      </c>
      <c r="E187" s="12" t="str">
        <f>B187</f>
        <v>基督教宣道會宣基小學</v>
      </c>
      <c r="F187" s="7" t="str">
        <f t="shared" si="7"/>
        <v>athleticsposmale=25</v>
      </c>
      <c r="G187" s="4" t="e">
        <f>VLOOKUP(E187, [1]PrimarySport!$A$2:$C$117, 2, FALSE)</f>
        <v>#N/A</v>
      </c>
      <c r="H187" s="2" t="e">
        <f>VLOOKUP(E187, [1]PrimarySport!$A$2:$C$117, 3, FALSE)</f>
        <v>#N/A</v>
      </c>
      <c r="K187" s="38">
        <f t="shared" si="9"/>
        <v>176</v>
      </c>
      <c r="L187" s="9" t="str">
        <f t="shared" si="8"/>
        <v>update entity set  athleticsposmale=25  where categoryid=1 and name = '基督教宣道會宣基小學';</v>
      </c>
    </row>
    <row r="188" spans="1:12" ht="17.25">
      <c r="A188" s="4"/>
      <c r="B188" s="4"/>
      <c r="C188" s="3" t="s">
        <v>837</v>
      </c>
      <c r="D188" s="13">
        <v>24</v>
      </c>
      <c r="E188" s="12" t="str">
        <f>IF(B188="", B187, B188)</f>
        <v>基督教宣道會宣基小學</v>
      </c>
      <c r="F188" s="7" t="str">
        <f t="shared" si="7"/>
        <v>athleticsposfemale=24</v>
      </c>
      <c r="G188" s="4" t="e">
        <f>VLOOKUP(E188, [1]PrimarySport!$A$2:$C$117, 2, FALSE)</f>
        <v>#N/A</v>
      </c>
      <c r="H188" s="2" t="e">
        <f>VLOOKUP(E188, [1]PrimarySport!$A$2:$C$117, 3, FALSE)</f>
        <v>#N/A</v>
      </c>
      <c r="K188" s="38">
        <f t="shared" si="9"/>
        <v>177</v>
      </c>
      <c r="L188" s="9" t="str">
        <f t="shared" si="8"/>
        <v>update entity set  athleticsposfemale=24  where categoryid=1 and name = '基督教宣道會宣基小學';</v>
      </c>
    </row>
    <row r="189" spans="1:12" ht="17.25">
      <c r="A189" s="11">
        <v>5</v>
      </c>
      <c r="B189" s="3" t="s">
        <v>892</v>
      </c>
      <c r="C189" s="3" t="s">
        <v>836</v>
      </c>
      <c r="D189" s="13">
        <v>33</v>
      </c>
      <c r="E189" s="12" t="str">
        <f>B189</f>
        <v>播道書院</v>
      </c>
      <c r="F189" s="7" t="str">
        <f t="shared" si="7"/>
        <v>athleticsposmale=33</v>
      </c>
      <c r="G189" s="4" t="e">
        <f>VLOOKUP(E189, [1]PrimarySport!$A$2:$C$117, 2, FALSE)</f>
        <v>#N/A</v>
      </c>
      <c r="H189" s="2" t="e">
        <f>VLOOKUP(E189, [1]PrimarySport!$A$2:$C$117, 3, FALSE)</f>
        <v>#N/A</v>
      </c>
      <c r="K189" s="38">
        <f t="shared" si="9"/>
        <v>178</v>
      </c>
      <c r="L189" s="9" t="str">
        <f t="shared" si="8"/>
        <v>update entity set  athleticsposmale=33  where categoryid=1 and name = '播道書院';</v>
      </c>
    </row>
    <row r="190" spans="1:12" ht="17.25">
      <c r="A190" s="4"/>
      <c r="B190" s="4"/>
      <c r="C190" s="3" t="s">
        <v>837</v>
      </c>
      <c r="D190" s="13">
        <v>31</v>
      </c>
      <c r="E190" s="12" t="str">
        <f>IF(B190="", B189, B190)</f>
        <v>播道書院</v>
      </c>
      <c r="F190" s="7" t="str">
        <f t="shared" si="7"/>
        <v>athleticsposfemale=31</v>
      </c>
      <c r="G190" s="4" t="e">
        <f>VLOOKUP(E190, [1]PrimarySport!$A$2:$C$117, 2, FALSE)</f>
        <v>#N/A</v>
      </c>
      <c r="H190" s="2" t="e">
        <f>VLOOKUP(E190, [1]PrimarySport!$A$2:$C$117, 3, FALSE)</f>
        <v>#N/A</v>
      </c>
      <c r="K190" s="38">
        <f t="shared" si="9"/>
        <v>179</v>
      </c>
      <c r="L190" s="9" t="str">
        <f t="shared" si="8"/>
        <v>update entity set  athleticsposfemale=31  where categoryid=1 and name = '播道書院';</v>
      </c>
    </row>
    <row r="191" spans="1:12" ht="17.25">
      <c r="A191" s="11">
        <v>7</v>
      </c>
      <c r="B191" s="3" t="s">
        <v>894</v>
      </c>
      <c r="C191" s="3" t="s">
        <v>836</v>
      </c>
      <c r="D191" s="13">
        <v>6</v>
      </c>
      <c r="E191" s="12" t="str">
        <f>B191</f>
        <v>香海正覺蓮社佛教黃藻森學校</v>
      </c>
      <c r="F191" s="7" t="str">
        <f t="shared" si="7"/>
        <v>athleticsposmale=6</v>
      </c>
      <c r="G191" s="4" t="e">
        <f>VLOOKUP(E191, [1]PrimarySport!$A$2:$C$117, 2, FALSE)</f>
        <v>#N/A</v>
      </c>
      <c r="H191" s="2" t="e">
        <f>VLOOKUP(E191, [1]PrimarySport!$A$2:$C$117, 3, FALSE)</f>
        <v>#N/A</v>
      </c>
      <c r="K191" s="38">
        <f t="shared" si="9"/>
        <v>180</v>
      </c>
      <c r="L191" s="9" t="str">
        <f t="shared" si="8"/>
        <v>update entity set  athleticsposmale=6  where categoryid=1 and name = '香海正覺蓮社佛教黃藻森學校';</v>
      </c>
    </row>
    <row r="192" spans="1:12" ht="17.25">
      <c r="A192" s="4"/>
      <c r="B192" s="4"/>
      <c r="C192" s="3" t="s">
        <v>837</v>
      </c>
      <c r="D192" s="13">
        <v>3</v>
      </c>
      <c r="E192" s="12" t="str">
        <f>IF(B192="", B191, B192)</f>
        <v>香海正覺蓮社佛教黃藻森學校</v>
      </c>
      <c r="F192" s="7" t="str">
        <f t="shared" si="7"/>
        <v>athleticsposfemale=3</v>
      </c>
      <c r="G192" s="4" t="e">
        <f>VLOOKUP(E192, [1]PrimarySport!$A$2:$C$117, 2, FALSE)</f>
        <v>#N/A</v>
      </c>
      <c r="H192" s="2" t="e">
        <f>VLOOKUP(E192, [1]PrimarySport!$A$2:$C$117, 3, FALSE)</f>
        <v>#N/A</v>
      </c>
      <c r="K192" s="38">
        <f t="shared" si="9"/>
        <v>181</v>
      </c>
      <c r="L192" s="9" t="str">
        <f t="shared" si="8"/>
        <v>update entity set  athleticsposfemale=3  where categoryid=1 and name = '香海正覺蓮社佛教黃藻森學校';</v>
      </c>
    </row>
    <row r="193" spans="1:12" ht="17.25">
      <c r="A193" s="11">
        <v>8</v>
      </c>
      <c r="B193" s="3" t="s">
        <v>895</v>
      </c>
      <c r="C193" s="3" t="s">
        <v>836</v>
      </c>
      <c r="D193" s="13">
        <v>33</v>
      </c>
      <c r="E193" s="12" t="str">
        <f>B193</f>
        <v>港澳信義會明道小學</v>
      </c>
      <c r="F193" s="7" t="str">
        <f t="shared" ref="F193:F256" si="10">IF(C193="男","athleticsposmale="&amp;D193, "athleticsposfemale="&amp;D193)</f>
        <v>athleticsposmale=33</v>
      </c>
      <c r="G193" s="4" t="e">
        <f>VLOOKUP(E193, [1]PrimarySport!$A$2:$C$117, 2, FALSE)</f>
        <v>#N/A</v>
      </c>
      <c r="H193" s="2" t="e">
        <f>VLOOKUP(E193, [1]PrimarySport!$A$2:$C$117, 3, FALSE)</f>
        <v>#N/A</v>
      </c>
      <c r="K193" s="38">
        <f t="shared" si="9"/>
        <v>182</v>
      </c>
      <c r="L193" s="9" t="str">
        <f t="shared" ref="L193:L256" si="11">IF(F193="athleticsposfemale=","",IF(F193="athleticsposmale=","",IF(J193="X","","update entity set  "&amp;F193&amp;"  where categoryid=" &amp; IF(J193=5, "5", "1") &amp; " and name = '"&amp;IF(I193&lt;&gt;"",I193,E193)&amp;"';")))</f>
        <v>update entity set  athleticsposmale=33  where categoryid=1 and name = '港澳信義會明道小學';</v>
      </c>
    </row>
    <row r="194" spans="1:12" ht="17.25">
      <c r="A194" s="4"/>
      <c r="B194" s="4"/>
      <c r="C194" s="3" t="s">
        <v>837</v>
      </c>
      <c r="D194" s="13">
        <v>15</v>
      </c>
      <c r="E194" s="12" t="str">
        <f>IF(B194="", B193, B194)</f>
        <v>港澳信義會明道小學</v>
      </c>
      <c r="F194" s="7" t="str">
        <f t="shared" si="10"/>
        <v>athleticsposfemale=15</v>
      </c>
      <c r="G194" s="4" t="e">
        <f>VLOOKUP(E194, [1]PrimarySport!$A$2:$C$117, 2, FALSE)</f>
        <v>#N/A</v>
      </c>
      <c r="H194" s="2" t="e">
        <f>VLOOKUP(E194, [1]PrimarySport!$A$2:$C$117, 3, FALSE)</f>
        <v>#N/A</v>
      </c>
      <c r="K194" s="38">
        <f t="shared" si="9"/>
        <v>183</v>
      </c>
      <c r="L194" s="9" t="str">
        <f t="shared" si="11"/>
        <v>update entity set  athleticsposfemale=15  where categoryid=1 and name = '港澳信義會明道小學';</v>
      </c>
    </row>
    <row r="195" spans="1:12" ht="17.25">
      <c r="A195" s="11">
        <v>9</v>
      </c>
      <c r="B195" s="3" t="s">
        <v>896</v>
      </c>
      <c r="C195" s="3" t="s">
        <v>836</v>
      </c>
      <c r="D195" s="13">
        <v>31</v>
      </c>
      <c r="E195" s="12" t="str">
        <f>B195</f>
        <v>港澳信義會小學</v>
      </c>
      <c r="F195" s="7" t="str">
        <f t="shared" si="10"/>
        <v>athleticsposmale=31</v>
      </c>
      <c r="G195" s="4" t="e">
        <f>VLOOKUP(E195, [1]PrimarySport!$A$2:$C$117, 2, FALSE)</f>
        <v>#N/A</v>
      </c>
      <c r="H195" s="2" t="e">
        <f>VLOOKUP(E195, [1]PrimarySport!$A$2:$C$117, 3, FALSE)</f>
        <v>#N/A</v>
      </c>
      <c r="K195" s="38">
        <f t="shared" si="9"/>
        <v>184</v>
      </c>
      <c r="L195" s="9" t="str">
        <f t="shared" si="11"/>
        <v>update entity set  athleticsposmale=31  where categoryid=1 and name = '港澳信義會小學';</v>
      </c>
    </row>
    <row r="196" spans="1:12" ht="17.25">
      <c r="A196" s="4"/>
      <c r="B196" s="4"/>
      <c r="C196" s="3" t="s">
        <v>837</v>
      </c>
      <c r="D196" s="13">
        <v>6</v>
      </c>
      <c r="E196" s="12" t="str">
        <f>IF(B196="", B195, B196)</f>
        <v>港澳信義會小學</v>
      </c>
      <c r="F196" s="7" t="str">
        <f t="shared" si="10"/>
        <v>athleticsposfemale=6</v>
      </c>
      <c r="G196" s="4" t="e">
        <f>VLOOKUP(E196, [1]PrimarySport!$A$2:$C$117, 2, FALSE)</f>
        <v>#N/A</v>
      </c>
      <c r="H196" s="2" t="e">
        <f>VLOOKUP(E196, [1]PrimarySport!$A$2:$C$117, 3, FALSE)</f>
        <v>#N/A</v>
      </c>
      <c r="K196" s="38">
        <f t="shared" si="9"/>
        <v>185</v>
      </c>
      <c r="L196" s="9" t="str">
        <f t="shared" si="11"/>
        <v>update entity set  athleticsposfemale=6  where categoryid=1 and name = '港澳信義會小學';</v>
      </c>
    </row>
    <row r="197" spans="1:12" ht="17.25">
      <c r="A197" s="11">
        <v>10</v>
      </c>
      <c r="B197" s="3" t="s">
        <v>897</v>
      </c>
      <c r="C197" s="3" t="s">
        <v>836</v>
      </c>
      <c r="D197" s="13">
        <v>53</v>
      </c>
      <c r="E197" s="12" t="str">
        <f>B197</f>
        <v>香港華人基督教聯會真道書院</v>
      </c>
      <c r="F197" s="7" t="str">
        <f t="shared" si="10"/>
        <v>athleticsposmale=53</v>
      </c>
      <c r="G197" s="4" t="e">
        <f>VLOOKUP(E197, [1]PrimarySport!$A$2:$C$117, 2, FALSE)</f>
        <v>#N/A</v>
      </c>
      <c r="H197" s="2" t="e">
        <f>VLOOKUP(E197, [1]PrimarySport!$A$2:$C$117, 3, FALSE)</f>
        <v>#N/A</v>
      </c>
      <c r="K197" s="38">
        <f t="shared" si="9"/>
        <v>186</v>
      </c>
      <c r="L197" s="9" t="str">
        <f t="shared" si="11"/>
        <v>update entity set  athleticsposmale=53  where categoryid=1 and name = '香港華人基督教聯會真道書院';</v>
      </c>
    </row>
    <row r="198" spans="1:12" ht="17.25">
      <c r="A198" s="4"/>
      <c r="B198" s="4"/>
      <c r="C198" s="3" t="s">
        <v>837</v>
      </c>
      <c r="D198" s="5">
        <v>65.5</v>
      </c>
      <c r="E198" s="12" t="str">
        <f>IF(B198="", B197, B198)</f>
        <v>香港華人基督教聯會真道書院</v>
      </c>
      <c r="F198" s="7" t="str">
        <f t="shared" si="10"/>
        <v>athleticsposfemale=65.5</v>
      </c>
      <c r="G198" s="4" t="e">
        <f>VLOOKUP(E198, [1]PrimarySport!$A$2:$C$117, 2, FALSE)</f>
        <v>#N/A</v>
      </c>
      <c r="H198" s="2" t="e">
        <f>VLOOKUP(E198, [1]PrimarySport!$A$2:$C$117, 3, FALSE)</f>
        <v>#N/A</v>
      </c>
      <c r="K198" s="38">
        <f t="shared" si="9"/>
        <v>187</v>
      </c>
      <c r="L198" s="9" t="str">
        <f t="shared" si="11"/>
        <v>update entity set  athleticsposfemale=65.5  where categoryid=1 and name = '香港華人基督教聯會真道書院';</v>
      </c>
    </row>
    <row r="199" spans="1:12" ht="17.25">
      <c r="A199" s="11">
        <v>12</v>
      </c>
      <c r="B199" s="3" t="s">
        <v>898</v>
      </c>
      <c r="C199" s="3" t="s">
        <v>836</v>
      </c>
      <c r="D199" s="13">
        <v>38</v>
      </c>
      <c r="E199" s="12" t="str">
        <f>B199</f>
        <v>景林天主教小學</v>
      </c>
      <c r="F199" s="7" t="str">
        <f t="shared" si="10"/>
        <v>athleticsposmale=38</v>
      </c>
      <c r="G199" s="4" t="e">
        <f>VLOOKUP(E199, [1]PrimarySport!$A$2:$C$117, 2, FALSE)</f>
        <v>#N/A</v>
      </c>
      <c r="H199" s="2" t="e">
        <f>VLOOKUP(E199, [1]PrimarySport!$A$2:$C$117, 3, FALSE)</f>
        <v>#N/A</v>
      </c>
      <c r="K199" s="38">
        <f t="shared" si="9"/>
        <v>188</v>
      </c>
      <c r="L199" s="9" t="str">
        <f t="shared" si="11"/>
        <v>update entity set  athleticsposmale=38  where categoryid=1 and name = '景林天主教小學';</v>
      </c>
    </row>
    <row r="200" spans="1:12" ht="17.25">
      <c r="A200" s="4"/>
      <c r="B200" s="4"/>
      <c r="C200" s="3" t="s">
        <v>837</v>
      </c>
      <c r="D200" s="13">
        <v>22</v>
      </c>
      <c r="E200" s="12" t="str">
        <f>IF(B200="", B199, B200)</f>
        <v>景林天主教小學</v>
      </c>
      <c r="F200" s="7" t="str">
        <f t="shared" si="10"/>
        <v>athleticsposfemale=22</v>
      </c>
      <c r="G200" s="4" t="e">
        <f>VLOOKUP(E200, [1]PrimarySport!$A$2:$C$117, 2, FALSE)</f>
        <v>#N/A</v>
      </c>
      <c r="H200" s="2" t="e">
        <f>VLOOKUP(E200, [1]PrimarySport!$A$2:$C$117, 3, FALSE)</f>
        <v>#N/A</v>
      </c>
      <c r="K200" s="38">
        <f t="shared" si="9"/>
        <v>189</v>
      </c>
      <c r="L200" s="9" t="str">
        <f t="shared" si="11"/>
        <v>update entity set  athleticsposfemale=22  where categoryid=1 and name = '景林天主教小學';</v>
      </c>
    </row>
    <row r="201" spans="1:12" ht="17.25">
      <c r="A201" s="11">
        <v>13</v>
      </c>
      <c r="B201" s="3" t="s">
        <v>1049</v>
      </c>
      <c r="C201" s="3" t="s">
        <v>836</v>
      </c>
      <c r="D201" s="13">
        <v>3</v>
      </c>
      <c r="E201" s="12" t="str">
        <f>B201</f>
        <v>樂善堂劉德學校</v>
      </c>
      <c r="F201" s="7" t="str">
        <f t="shared" si="10"/>
        <v>athleticsposmale=3</v>
      </c>
      <c r="G201" s="4" t="e">
        <f>VLOOKUP(E201, [1]PrimarySport!$A$2:$C$117, 2, FALSE)</f>
        <v>#N/A</v>
      </c>
      <c r="H201" s="2" t="e">
        <f>VLOOKUP(E201, [1]PrimarySport!$A$2:$C$117, 3, FALSE)</f>
        <v>#N/A</v>
      </c>
      <c r="K201" s="38">
        <f t="shared" si="9"/>
        <v>190</v>
      </c>
      <c r="L201" s="9" t="str">
        <f t="shared" si="11"/>
        <v>update entity set  athleticsposmale=3  where categoryid=1 and name = '樂善堂劉德學校';</v>
      </c>
    </row>
    <row r="202" spans="1:12" ht="17.25">
      <c r="A202" s="4"/>
      <c r="B202" s="4"/>
      <c r="C202" s="3" t="s">
        <v>837</v>
      </c>
      <c r="D202" s="13">
        <v>3</v>
      </c>
      <c r="E202" s="12" t="str">
        <f>IF(B202="", B201, B202)</f>
        <v>樂善堂劉德學校</v>
      </c>
      <c r="F202" s="7" t="str">
        <f t="shared" si="10"/>
        <v>athleticsposfemale=3</v>
      </c>
      <c r="G202" s="4" t="e">
        <f>VLOOKUP(E202, [1]PrimarySport!$A$2:$C$117, 2, FALSE)</f>
        <v>#N/A</v>
      </c>
      <c r="H202" s="2" t="e">
        <f>VLOOKUP(E202, [1]PrimarySport!$A$2:$C$117, 3, FALSE)</f>
        <v>#N/A</v>
      </c>
      <c r="K202" s="38">
        <f t="shared" si="9"/>
        <v>191</v>
      </c>
      <c r="L202" s="9" t="str">
        <f t="shared" si="11"/>
        <v>update entity set  athleticsposfemale=3  where categoryid=1 and name = '樂善堂劉德學校';</v>
      </c>
    </row>
    <row r="203" spans="1:12" ht="17.25">
      <c r="A203" s="11">
        <v>14</v>
      </c>
      <c r="B203" s="3" t="s">
        <v>899</v>
      </c>
      <c r="C203" s="3" t="s">
        <v>836</v>
      </c>
      <c r="D203" s="13">
        <v>20</v>
      </c>
      <c r="E203" s="12" t="str">
        <f>B203</f>
        <v>保良局馮晴紀念小學</v>
      </c>
      <c r="F203" s="7" t="str">
        <f t="shared" si="10"/>
        <v>athleticsposmale=20</v>
      </c>
      <c r="G203" s="4" t="e">
        <f>VLOOKUP(E203, [1]PrimarySport!$A$2:$C$117, 2, FALSE)</f>
        <v>#N/A</v>
      </c>
      <c r="H203" s="2" t="e">
        <f>VLOOKUP(E203, [1]PrimarySport!$A$2:$C$117, 3, FALSE)</f>
        <v>#N/A</v>
      </c>
      <c r="K203" s="38">
        <f t="shared" si="9"/>
        <v>192</v>
      </c>
      <c r="L203" s="9" t="str">
        <f t="shared" si="11"/>
        <v>update entity set  athleticsposmale=20  where categoryid=1 and name = '保良局馮晴紀念小學';</v>
      </c>
    </row>
    <row r="204" spans="1:12" ht="17.25">
      <c r="A204" s="4"/>
      <c r="B204" s="4"/>
      <c r="C204" s="3" t="s">
        <v>837</v>
      </c>
      <c r="D204" s="13">
        <v>28</v>
      </c>
      <c r="E204" s="12" t="str">
        <f>IF(B204="", B203, B204)</f>
        <v>保良局馮晴紀念小學</v>
      </c>
      <c r="F204" s="7" t="str">
        <f t="shared" si="10"/>
        <v>athleticsposfemale=28</v>
      </c>
      <c r="G204" s="4" t="e">
        <f>VLOOKUP(E204, [1]PrimarySport!$A$2:$C$117, 2, FALSE)</f>
        <v>#N/A</v>
      </c>
      <c r="H204" s="2" t="e">
        <f>VLOOKUP(E204, [1]PrimarySport!$A$2:$C$117, 3, FALSE)</f>
        <v>#N/A</v>
      </c>
      <c r="K204" s="38">
        <f t="shared" si="9"/>
        <v>193</v>
      </c>
      <c r="L204" s="9" t="str">
        <f t="shared" si="11"/>
        <v>update entity set  athleticsposfemale=28  where categoryid=1 and name = '保良局馮晴紀念小學';</v>
      </c>
    </row>
    <row r="205" spans="1:12" ht="17.25">
      <c r="A205" s="11">
        <v>15</v>
      </c>
      <c r="B205" s="3" t="s">
        <v>1050</v>
      </c>
      <c r="C205" s="3" t="s">
        <v>836</v>
      </c>
      <c r="D205" s="13">
        <v>49</v>
      </c>
      <c r="E205" s="12" t="str">
        <f>B205</f>
        <v>保良局陸慶濤小學</v>
      </c>
      <c r="F205" s="7" t="str">
        <f t="shared" si="10"/>
        <v>athleticsposmale=49</v>
      </c>
      <c r="G205" s="4" t="e">
        <f>VLOOKUP(E205, [1]PrimarySport!$A$2:$C$117, 2, FALSE)</f>
        <v>#N/A</v>
      </c>
      <c r="H205" s="2" t="e">
        <f>VLOOKUP(E205, [1]PrimarySport!$A$2:$C$117, 3, FALSE)</f>
        <v>#N/A</v>
      </c>
      <c r="K205" s="38">
        <f t="shared" si="9"/>
        <v>194</v>
      </c>
      <c r="L205" s="9" t="str">
        <f t="shared" si="11"/>
        <v>update entity set  athleticsposmale=49  where categoryid=1 and name = '保良局陸慶濤小學';</v>
      </c>
    </row>
    <row r="206" spans="1:12" ht="17.25">
      <c r="A206" s="4"/>
      <c r="B206" s="4"/>
      <c r="C206" s="3" t="s">
        <v>837</v>
      </c>
      <c r="D206" s="13">
        <v>50</v>
      </c>
      <c r="E206" s="12" t="str">
        <f>IF(B206="", B205, B206)</f>
        <v>保良局陸慶濤小學</v>
      </c>
      <c r="F206" s="7" t="str">
        <f t="shared" si="10"/>
        <v>athleticsposfemale=50</v>
      </c>
      <c r="G206" s="4" t="e">
        <f>VLOOKUP(E206, [1]PrimarySport!$A$2:$C$117, 2, FALSE)</f>
        <v>#N/A</v>
      </c>
      <c r="H206" s="2" t="e">
        <f>VLOOKUP(E206, [1]PrimarySport!$A$2:$C$117, 3, FALSE)</f>
        <v>#N/A</v>
      </c>
      <c r="K206" s="38">
        <f t="shared" si="9"/>
        <v>195</v>
      </c>
      <c r="L206" s="9" t="str">
        <f t="shared" si="11"/>
        <v>update entity set  athleticsposfemale=50  where categoryid=1 and name = '保良局陸慶濤小學';</v>
      </c>
    </row>
    <row r="207" spans="1:12" ht="17.25">
      <c r="A207" s="11">
        <v>16</v>
      </c>
      <c r="B207" s="3" t="s">
        <v>900</v>
      </c>
      <c r="C207" s="3" t="s">
        <v>836</v>
      </c>
      <c r="D207" s="13">
        <v>36</v>
      </c>
      <c r="E207" s="12" t="str">
        <f>B207</f>
        <v>保良局黃永樹小學</v>
      </c>
      <c r="F207" s="7" t="str">
        <f t="shared" si="10"/>
        <v>athleticsposmale=36</v>
      </c>
      <c r="G207" s="4" t="e">
        <f>VLOOKUP(E207, [1]PrimarySport!$A$2:$C$117, 2, FALSE)</f>
        <v>#N/A</v>
      </c>
      <c r="H207" s="2" t="e">
        <f>VLOOKUP(E207, [1]PrimarySport!$A$2:$C$117, 3, FALSE)</f>
        <v>#N/A</v>
      </c>
      <c r="K207" s="38">
        <f t="shared" si="9"/>
        <v>196</v>
      </c>
      <c r="L207" s="9" t="str">
        <f t="shared" si="11"/>
        <v>update entity set  athleticsposmale=36  where categoryid=1 and name = '保良局黃永樹小學';</v>
      </c>
    </row>
    <row r="208" spans="1:12" ht="17.25">
      <c r="A208" s="4"/>
      <c r="B208" s="4"/>
      <c r="C208" s="3" t="s">
        <v>837</v>
      </c>
      <c r="D208" s="13">
        <v>31</v>
      </c>
      <c r="E208" s="12" t="str">
        <f>IF(B208="", B207, B208)</f>
        <v>保良局黃永樹小學</v>
      </c>
      <c r="F208" s="7" t="str">
        <f t="shared" si="10"/>
        <v>athleticsposfemale=31</v>
      </c>
      <c r="G208" s="4" t="e">
        <f>VLOOKUP(E208, [1]PrimarySport!$A$2:$C$117, 2, FALSE)</f>
        <v>#N/A</v>
      </c>
      <c r="H208" s="2" t="e">
        <f>VLOOKUP(E208, [1]PrimarySport!$A$2:$C$117, 3, FALSE)</f>
        <v>#N/A</v>
      </c>
      <c r="K208" s="38">
        <f t="shared" si="9"/>
        <v>197</v>
      </c>
      <c r="L208" s="9" t="str">
        <f t="shared" si="11"/>
        <v>update entity set  athleticsposfemale=31  where categoryid=1 and name = '保良局黃永樹小學';</v>
      </c>
    </row>
    <row r="209" spans="1:12" ht="17.25">
      <c r="A209" s="11">
        <v>17</v>
      </c>
      <c r="B209" s="3" t="s">
        <v>901</v>
      </c>
      <c r="C209" s="3" t="s">
        <v>836</v>
      </c>
      <c r="D209" s="13">
        <v>10</v>
      </c>
      <c r="E209" s="12" t="str">
        <f>B209</f>
        <v>博愛醫院陳國威小學</v>
      </c>
      <c r="F209" s="7" t="str">
        <f t="shared" si="10"/>
        <v>athleticsposmale=10</v>
      </c>
      <c r="G209" s="4" t="e">
        <f>VLOOKUP(E209, [1]PrimarySport!$A$2:$C$117, 2, FALSE)</f>
        <v>#N/A</v>
      </c>
      <c r="H209" s="2" t="e">
        <f>VLOOKUP(E209, [1]PrimarySport!$A$2:$C$117, 3, FALSE)</f>
        <v>#N/A</v>
      </c>
      <c r="K209" s="38">
        <f t="shared" si="9"/>
        <v>198</v>
      </c>
      <c r="L209" s="9" t="str">
        <f t="shared" si="11"/>
        <v>update entity set  athleticsposmale=10  where categoryid=1 and name = '博愛醫院陳國威小學';</v>
      </c>
    </row>
    <row r="210" spans="1:12" ht="17.25">
      <c r="A210" s="4"/>
      <c r="B210" s="4"/>
      <c r="C210" s="3" t="s">
        <v>837</v>
      </c>
      <c r="D210" s="13">
        <v>15</v>
      </c>
      <c r="E210" s="12" t="str">
        <f>IF(B210="", B209, B210)</f>
        <v>博愛醫院陳國威小學</v>
      </c>
      <c r="F210" s="7" t="str">
        <f t="shared" si="10"/>
        <v>athleticsposfemale=15</v>
      </c>
      <c r="G210" s="4" t="e">
        <f>VLOOKUP(E210, [1]PrimarySport!$A$2:$C$117, 2, FALSE)</f>
        <v>#N/A</v>
      </c>
      <c r="H210" s="2" t="e">
        <f>VLOOKUP(E210, [1]PrimarySport!$A$2:$C$117, 3, FALSE)</f>
        <v>#N/A</v>
      </c>
      <c r="K210" s="38">
        <f t="shared" si="9"/>
        <v>199</v>
      </c>
      <c r="L210" s="9" t="str">
        <f t="shared" si="11"/>
        <v>update entity set  athleticsposfemale=15  where categoryid=1 and name = '博愛醫院陳國威小學';</v>
      </c>
    </row>
    <row r="211" spans="1:12" ht="17.25">
      <c r="A211" s="11">
        <v>18</v>
      </c>
      <c r="B211" s="3" t="s">
        <v>902</v>
      </c>
      <c r="C211" s="3" t="s">
        <v>836</v>
      </c>
      <c r="D211" s="13">
        <v>10</v>
      </c>
      <c r="E211" s="12" t="str">
        <f>B211</f>
        <v>西貢中心李少欽紀念學校</v>
      </c>
      <c r="F211" s="7" t="str">
        <f t="shared" si="10"/>
        <v>athleticsposmale=10</v>
      </c>
      <c r="G211" s="4" t="e">
        <f>VLOOKUP(E211, [1]PrimarySport!$A$2:$C$117, 2, FALSE)</f>
        <v>#N/A</v>
      </c>
      <c r="H211" s="2" t="e">
        <f>VLOOKUP(E211, [1]PrimarySport!$A$2:$C$117, 3, FALSE)</f>
        <v>#N/A</v>
      </c>
      <c r="K211" s="38">
        <f t="shared" si="9"/>
        <v>200</v>
      </c>
      <c r="L211" s="9" t="str">
        <f t="shared" si="11"/>
        <v>update entity set  athleticsposmale=10  where categoryid=1 and name = '西貢中心李少欽紀念學校';</v>
      </c>
    </row>
    <row r="212" spans="1:12" ht="17.25">
      <c r="A212" s="4"/>
      <c r="B212" s="4"/>
      <c r="C212" s="3" t="s">
        <v>837</v>
      </c>
      <c r="D212" s="13">
        <v>3</v>
      </c>
      <c r="E212" s="12" t="str">
        <f>IF(B212="", B211, B212)</f>
        <v>西貢中心李少欽紀念學校</v>
      </c>
      <c r="F212" s="7" t="str">
        <f t="shared" si="10"/>
        <v>athleticsposfemale=3</v>
      </c>
      <c r="G212" s="4" t="e">
        <f>VLOOKUP(E212, [1]PrimarySport!$A$2:$C$117, 2, FALSE)</f>
        <v>#N/A</v>
      </c>
      <c r="H212" s="2" t="e">
        <f>VLOOKUP(E212, [1]PrimarySport!$A$2:$C$117, 3, FALSE)</f>
        <v>#N/A</v>
      </c>
      <c r="K212" s="38">
        <f t="shared" ref="K212:K275" si="12">IF(F212="athleticsposfemale=","",IF(F212="athleticsposmale=","",IF(J212="X", "", IF(K211="", K210+1, K211+1))))</f>
        <v>201</v>
      </c>
      <c r="L212" s="9" t="str">
        <f t="shared" si="11"/>
        <v>update entity set  athleticsposfemale=3  where categoryid=1 and name = '西貢中心李少欽紀念學校';</v>
      </c>
    </row>
    <row r="213" spans="1:12" ht="17.25">
      <c r="A213" s="11">
        <v>20</v>
      </c>
      <c r="B213" s="3" t="s">
        <v>904</v>
      </c>
      <c r="C213" s="3" t="s">
        <v>836</v>
      </c>
      <c r="D213" s="13">
        <v>19</v>
      </c>
      <c r="E213" s="12" t="str">
        <f>B213</f>
        <v>聖公會將軍澳基德小學</v>
      </c>
      <c r="F213" s="7" t="str">
        <f t="shared" si="10"/>
        <v>athleticsposmale=19</v>
      </c>
      <c r="G213" s="4" t="e">
        <f>VLOOKUP(E213, [1]PrimarySport!$A$2:$C$117, 2, FALSE)</f>
        <v>#N/A</v>
      </c>
      <c r="H213" s="2" t="e">
        <f>VLOOKUP(E213, [1]PrimarySport!$A$2:$C$117, 3, FALSE)</f>
        <v>#N/A</v>
      </c>
      <c r="K213" s="38">
        <f t="shared" si="12"/>
        <v>202</v>
      </c>
      <c r="L213" s="9" t="str">
        <f t="shared" si="11"/>
        <v>update entity set  athleticsposmale=19  where categoryid=1 and name = '聖公會將軍澳基德小學';</v>
      </c>
    </row>
    <row r="214" spans="1:12" ht="17.25">
      <c r="A214" s="4"/>
      <c r="B214" s="4"/>
      <c r="C214" s="3" t="s">
        <v>837</v>
      </c>
      <c r="D214" s="13">
        <v>20</v>
      </c>
      <c r="E214" s="12" t="str">
        <f>IF(B214="", B213, B214)</f>
        <v>聖公會將軍澳基德小學</v>
      </c>
      <c r="F214" s="7" t="str">
        <f t="shared" si="10"/>
        <v>athleticsposfemale=20</v>
      </c>
      <c r="G214" s="4" t="e">
        <f>VLOOKUP(E214, [1]PrimarySport!$A$2:$C$117, 2, FALSE)</f>
        <v>#N/A</v>
      </c>
      <c r="H214" s="2" t="e">
        <f>VLOOKUP(E214, [1]PrimarySport!$A$2:$C$117, 3, FALSE)</f>
        <v>#N/A</v>
      </c>
      <c r="K214" s="38">
        <f t="shared" si="12"/>
        <v>203</v>
      </c>
      <c r="L214" s="9" t="str">
        <f t="shared" si="11"/>
        <v>update entity set  athleticsposfemale=20  where categoryid=1 and name = '聖公會將軍澳基德小學';</v>
      </c>
    </row>
    <row r="215" spans="1:12" ht="17.25">
      <c r="A215" s="11">
        <v>21</v>
      </c>
      <c r="B215" s="3" t="s">
        <v>905</v>
      </c>
      <c r="C215" s="3" t="s">
        <v>836</v>
      </c>
      <c r="D215" s="13">
        <v>12</v>
      </c>
      <c r="E215" s="12" t="str">
        <f>B215</f>
        <v>天主教聖安德肋小學</v>
      </c>
      <c r="F215" s="7" t="str">
        <f t="shared" si="10"/>
        <v>athleticsposmale=12</v>
      </c>
      <c r="G215" s="4" t="e">
        <f>VLOOKUP(E215, [1]PrimarySport!$A$2:$C$117, 2, FALSE)</f>
        <v>#N/A</v>
      </c>
      <c r="H215" s="2" t="e">
        <f>VLOOKUP(E215, [1]PrimarySport!$A$2:$C$117, 3, FALSE)</f>
        <v>#N/A</v>
      </c>
      <c r="K215" s="38">
        <f t="shared" si="12"/>
        <v>204</v>
      </c>
      <c r="L215" s="9" t="str">
        <f t="shared" si="11"/>
        <v>update entity set  athleticsposmale=12  where categoryid=1 and name = '天主教聖安德肋小學';</v>
      </c>
    </row>
    <row r="216" spans="1:12" ht="17.25">
      <c r="A216" s="4"/>
      <c r="B216" s="4"/>
      <c r="C216" s="3" t="s">
        <v>837</v>
      </c>
      <c r="D216" s="13">
        <v>15</v>
      </c>
      <c r="E216" s="12" t="str">
        <f>IF(B216="", B215, B216)</f>
        <v>天主教聖安德肋小學</v>
      </c>
      <c r="F216" s="7" t="str">
        <f t="shared" si="10"/>
        <v>athleticsposfemale=15</v>
      </c>
      <c r="G216" s="4" t="e">
        <f>VLOOKUP(E216, [1]PrimarySport!$A$2:$C$117, 2, FALSE)</f>
        <v>#N/A</v>
      </c>
      <c r="H216" s="2" t="e">
        <f>VLOOKUP(E216, [1]PrimarySport!$A$2:$C$117, 3, FALSE)</f>
        <v>#N/A</v>
      </c>
      <c r="K216" s="38">
        <f t="shared" si="12"/>
        <v>205</v>
      </c>
      <c r="L216" s="9" t="str">
        <f t="shared" si="11"/>
        <v>update entity set  athleticsposfemale=15  where categoryid=1 and name = '天主教聖安德肋小學';</v>
      </c>
    </row>
    <row r="217" spans="1:12" ht="17.25">
      <c r="A217" s="11">
        <v>22</v>
      </c>
      <c r="B217" s="3" t="s">
        <v>906</v>
      </c>
      <c r="C217" s="3" t="s">
        <v>836</v>
      </c>
      <c r="D217" s="13">
        <v>52</v>
      </c>
      <c r="E217" s="12" t="str">
        <f>B217</f>
        <v>順德聯誼總會梁潔華小學</v>
      </c>
      <c r="F217" s="7" t="str">
        <f t="shared" si="10"/>
        <v>athleticsposmale=52</v>
      </c>
      <c r="G217" s="4" t="e">
        <f>VLOOKUP(E217, [1]PrimarySport!$A$2:$C$117, 2, FALSE)</f>
        <v>#N/A</v>
      </c>
      <c r="H217" s="2" t="e">
        <f>VLOOKUP(E217, [1]PrimarySport!$A$2:$C$117, 3, FALSE)</f>
        <v>#N/A</v>
      </c>
      <c r="K217" s="38">
        <f t="shared" si="12"/>
        <v>206</v>
      </c>
      <c r="L217" s="9" t="str">
        <f t="shared" si="11"/>
        <v>update entity set  athleticsposmale=52  where categoryid=1 and name = '順德聯誼總會梁潔華小學';</v>
      </c>
    </row>
    <row r="218" spans="1:12" ht="17.25">
      <c r="A218" s="4"/>
      <c r="B218" s="4"/>
      <c r="C218" s="3" t="s">
        <v>837</v>
      </c>
      <c r="D218" s="13">
        <v>52</v>
      </c>
      <c r="E218" s="12" t="str">
        <f>IF(B218="", B217, B218)</f>
        <v>順德聯誼總會梁潔華小學</v>
      </c>
      <c r="F218" s="7" t="str">
        <f t="shared" si="10"/>
        <v>athleticsposfemale=52</v>
      </c>
      <c r="G218" s="4" t="e">
        <f>VLOOKUP(E218, [1]PrimarySport!$A$2:$C$117, 2, FALSE)</f>
        <v>#N/A</v>
      </c>
      <c r="H218" s="2" t="e">
        <f>VLOOKUP(E218, [1]PrimarySport!$A$2:$C$117, 3, FALSE)</f>
        <v>#N/A</v>
      </c>
      <c r="K218" s="38">
        <f t="shared" si="12"/>
        <v>207</v>
      </c>
      <c r="L218" s="9" t="str">
        <f t="shared" si="11"/>
        <v>update entity set  athleticsposfemale=52  where categoryid=1 and name = '順德聯誼總會梁潔華小學';</v>
      </c>
    </row>
    <row r="219" spans="1:12" ht="17.25">
      <c r="A219" s="11">
        <v>23</v>
      </c>
      <c r="B219" s="3" t="s">
        <v>907</v>
      </c>
      <c r="C219" s="3" t="s">
        <v>836</v>
      </c>
      <c r="D219" s="13">
        <v>57</v>
      </c>
      <c r="E219" s="12" t="str">
        <f>B219</f>
        <v>將軍澳天主教小學</v>
      </c>
      <c r="F219" s="7" t="str">
        <f t="shared" si="10"/>
        <v>athleticsposmale=57</v>
      </c>
      <c r="G219" s="4" t="e">
        <f>VLOOKUP(E219, [1]PrimarySport!$A$2:$C$117, 2, FALSE)</f>
        <v>#N/A</v>
      </c>
      <c r="H219" s="2" t="e">
        <f>VLOOKUP(E219, [1]PrimarySport!$A$2:$C$117, 3, FALSE)</f>
        <v>#N/A</v>
      </c>
      <c r="K219" s="38">
        <f t="shared" si="12"/>
        <v>208</v>
      </c>
      <c r="L219" s="9" t="str">
        <f t="shared" si="11"/>
        <v>update entity set  athleticsposmale=57  where categoryid=1 and name = '將軍澳天主教小學';</v>
      </c>
    </row>
    <row r="220" spans="1:12" ht="17.25">
      <c r="A220" s="4"/>
      <c r="B220" s="4"/>
      <c r="C220" s="3" t="s">
        <v>837</v>
      </c>
      <c r="D220" s="13">
        <v>50</v>
      </c>
      <c r="E220" s="12" t="str">
        <f>IF(B220="", B219, B220)</f>
        <v>將軍澳天主教小學</v>
      </c>
      <c r="F220" s="7" t="str">
        <f t="shared" si="10"/>
        <v>athleticsposfemale=50</v>
      </c>
      <c r="G220" s="4" t="e">
        <f>VLOOKUP(E220, [1]PrimarySport!$A$2:$C$117, 2, FALSE)</f>
        <v>#N/A</v>
      </c>
      <c r="H220" s="2" t="e">
        <f>VLOOKUP(E220, [1]PrimarySport!$A$2:$C$117, 3, FALSE)</f>
        <v>#N/A</v>
      </c>
      <c r="K220" s="38">
        <f t="shared" si="12"/>
        <v>209</v>
      </c>
      <c r="L220" s="9" t="str">
        <f t="shared" si="11"/>
        <v>update entity set  athleticsposfemale=50  where categoryid=1 and name = '將軍澳天主教小學';</v>
      </c>
    </row>
    <row r="221" spans="1:12" ht="17.25">
      <c r="A221" s="11">
        <v>24</v>
      </c>
      <c r="B221" s="3" t="s">
        <v>908</v>
      </c>
      <c r="C221" s="3" t="s">
        <v>836</v>
      </c>
      <c r="D221" s="13">
        <v>14</v>
      </c>
      <c r="E221" s="12" t="str">
        <f>B221</f>
        <v>將軍澳官立小學</v>
      </c>
      <c r="F221" s="7" t="str">
        <f t="shared" si="10"/>
        <v>athleticsposmale=14</v>
      </c>
      <c r="G221" s="4" t="e">
        <f>VLOOKUP(E221, [1]PrimarySport!$A$2:$C$117, 2, FALSE)</f>
        <v>#N/A</v>
      </c>
      <c r="H221" s="2" t="e">
        <f>VLOOKUP(E221, [1]PrimarySport!$A$2:$C$117, 3, FALSE)</f>
        <v>#N/A</v>
      </c>
      <c r="K221" s="38">
        <f t="shared" si="12"/>
        <v>210</v>
      </c>
      <c r="L221" s="9" t="str">
        <f t="shared" si="11"/>
        <v>update entity set  athleticsposmale=14  where categoryid=1 and name = '將軍澳官立小學';</v>
      </c>
    </row>
    <row r="222" spans="1:12" ht="17.25">
      <c r="A222" s="4"/>
      <c r="B222" s="4"/>
      <c r="C222" s="3" t="s">
        <v>837</v>
      </c>
      <c r="D222" s="13">
        <v>9</v>
      </c>
      <c r="E222" s="12" t="str">
        <f>IF(B222="", B221, B222)</f>
        <v>將軍澳官立小學</v>
      </c>
      <c r="F222" s="7" t="str">
        <f t="shared" si="10"/>
        <v>athleticsposfemale=9</v>
      </c>
      <c r="G222" s="4" t="e">
        <f>VLOOKUP(E222, [1]PrimarySport!$A$2:$C$117, 2, FALSE)</f>
        <v>#N/A</v>
      </c>
      <c r="H222" s="2" t="e">
        <f>VLOOKUP(E222, [1]PrimarySport!$A$2:$C$117, 3, FALSE)</f>
        <v>#N/A</v>
      </c>
      <c r="K222" s="38">
        <f t="shared" si="12"/>
        <v>211</v>
      </c>
      <c r="L222" s="9" t="str">
        <f t="shared" si="11"/>
        <v>update entity set  athleticsposfemale=9  where categoryid=1 and name = '將軍澳官立小學';</v>
      </c>
    </row>
    <row r="223" spans="1:12" ht="17.25">
      <c r="A223" s="11">
        <v>26</v>
      </c>
      <c r="B223" s="3" t="s">
        <v>909</v>
      </c>
      <c r="C223" s="3" t="s">
        <v>836</v>
      </c>
      <c r="D223" s="13">
        <v>55</v>
      </c>
      <c r="E223" s="12" t="str">
        <f>B223</f>
        <v>東華三院王余家潔紀念小學</v>
      </c>
      <c r="F223" s="7" t="str">
        <f t="shared" si="10"/>
        <v>athleticsposmale=55</v>
      </c>
      <c r="G223" s="4" t="e">
        <f>VLOOKUP(E223, [1]PrimarySport!$A$2:$C$117, 2, FALSE)</f>
        <v>#N/A</v>
      </c>
      <c r="H223" s="2" t="e">
        <f>VLOOKUP(E223, [1]PrimarySport!$A$2:$C$117, 3, FALSE)</f>
        <v>#N/A</v>
      </c>
      <c r="K223" s="38">
        <f t="shared" si="12"/>
        <v>212</v>
      </c>
      <c r="L223" s="9" t="str">
        <f t="shared" si="11"/>
        <v>update entity set  athleticsposmale=55  where categoryid=1 and name = '東華三院王余家潔紀念小學';</v>
      </c>
    </row>
    <row r="224" spans="1:12" ht="17.25">
      <c r="A224" s="4"/>
      <c r="B224" s="4"/>
      <c r="C224" s="3" t="s">
        <v>837</v>
      </c>
      <c r="D224" s="5">
        <v>56.5</v>
      </c>
      <c r="E224" s="12" t="str">
        <f>IF(B224="", B223, B224)</f>
        <v>東華三院王余家潔紀念小學</v>
      </c>
      <c r="F224" s="7" t="str">
        <f t="shared" si="10"/>
        <v>athleticsposfemale=56.5</v>
      </c>
      <c r="G224" s="4" t="e">
        <f>VLOOKUP(E224, [1]PrimarySport!$A$2:$C$117, 2, FALSE)</f>
        <v>#N/A</v>
      </c>
      <c r="H224" s="2" t="e">
        <f>VLOOKUP(E224, [1]PrimarySport!$A$2:$C$117, 3, FALSE)</f>
        <v>#N/A</v>
      </c>
      <c r="K224" s="38">
        <f t="shared" si="12"/>
        <v>213</v>
      </c>
      <c r="L224" s="9" t="str">
        <f t="shared" si="11"/>
        <v>update entity set  athleticsposfemale=56.5  where categoryid=1 and name = '東華三院王余家潔紀念小學';</v>
      </c>
    </row>
    <row r="225" spans="1:12" ht="17.25">
      <c r="A225" s="11">
        <v>27</v>
      </c>
      <c r="B225" s="3" t="s">
        <v>910</v>
      </c>
      <c r="C225" s="3" t="s">
        <v>836</v>
      </c>
      <c r="D225" s="13">
        <v>7</v>
      </c>
      <c r="E225" s="12" t="str">
        <f>B225</f>
        <v>仁濟醫院陳耀星小學</v>
      </c>
      <c r="F225" s="7" t="str">
        <f t="shared" si="10"/>
        <v>athleticsposmale=7</v>
      </c>
      <c r="G225" s="4" t="e">
        <f>VLOOKUP(E225, [1]PrimarySport!$A$2:$C$117, 2, FALSE)</f>
        <v>#N/A</v>
      </c>
      <c r="H225" s="2" t="e">
        <f>VLOOKUP(E225, [1]PrimarySport!$A$2:$C$117, 3, FALSE)</f>
        <v>#N/A</v>
      </c>
      <c r="K225" s="38">
        <f t="shared" si="12"/>
        <v>214</v>
      </c>
      <c r="L225" s="9" t="str">
        <f t="shared" si="11"/>
        <v>update entity set  athleticsposmale=7  where categoryid=1 and name = '仁濟醫院陳耀星小學';</v>
      </c>
    </row>
    <row r="226" spans="1:12" ht="17.25">
      <c r="A226" s="4"/>
      <c r="B226" s="4"/>
      <c r="C226" s="3" t="s">
        <v>837</v>
      </c>
      <c r="D226" s="13">
        <v>3</v>
      </c>
      <c r="E226" s="12" t="str">
        <f>IF(B226="", B225, B226)</f>
        <v>仁濟醫院陳耀星小學</v>
      </c>
      <c r="F226" s="7" t="str">
        <f t="shared" si="10"/>
        <v>athleticsposfemale=3</v>
      </c>
      <c r="G226" s="4" t="e">
        <f>VLOOKUP(E226, [1]PrimarySport!$A$2:$C$117, 2, FALSE)</f>
        <v>#N/A</v>
      </c>
      <c r="H226" s="2" t="e">
        <f>VLOOKUP(E226, [1]PrimarySport!$A$2:$C$117, 3, FALSE)</f>
        <v>#N/A</v>
      </c>
      <c r="K226" s="38">
        <f t="shared" si="12"/>
        <v>215</v>
      </c>
      <c r="L226" s="9" t="str">
        <f t="shared" si="11"/>
        <v>update entity set  athleticsposfemale=3  where categoryid=1 and name = '仁濟醫院陳耀星小學';</v>
      </c>
    </row>
    <row r="227" spans="1:12" ht="17.25">
      <c r="A227" s="11">
        <v>28</v>
      </c>
      <c r="B227" s="3" t="s">
        <v>1052</v>
      </c>
      <c r="C227" s="3" t="s">
        <v>836</v>
      </c>
      <c r="D227" s="13">
        <v>9</v>
      </c>
      <c r="E227" s="12" t="str">
        <f>B227</f>
        <v>仁愛堂田家炳小學</v>
      </c>
      <c r="F227" s="7" t="str">
        <f t="shared" si="10"/>
        <v>athleticsposmale=9</v>
      </c>
      <c r="G227" s="4" t="e">
        <f>VLOOKUP(E227, [1]PrimarySport!$A$2:$C$117, 2, FALSE)</f>
        <v>#N/A</v>
      </c>
      <c r="H227" s="2" t="e">
        <f>VLOOKUP(E227, [1]PrimarySport!$A$2:$C$117, 3, FALSE)</f>
        <v>#N/A</v>
      </c>
      <c r="K227" s="38">
        <f t="shared" si="12"/>
        <v>216</v>
      </c>
      <c r="L227" s="9" t="str">
        <f t="shared" si="11"/>
        <v>update entity set  athleticsposmale=9  where categoryid=1 and name = '仁愛堂田家炳小學';</v>
      </c>
    </row>
    <row r="228" spans="1:12" ht="17.25">
      <c r="A228" s="4"/>
      <c r="B228" s="4"/>
      <c r="C228" s="3" t="s">
        <v>837</v>
      </c>
      <c r="D228" s="13">
        <v>22</v>
      </c>
      <c r="E228" s="12" t="str">
        <f>IF(B228="", B227, B228)</f>
        <v>仁愛堂田家炳小學</v>
      </c>
      <c r="F228" s="7" t="str">
        <f t="shared" si="10"/>
        <v>athleticsposfemale=22</v>
      </c>
      <c r="G228" s="4" t="e">
        <f>VLOOKUP(E228, [1]PrimarySport!$A$2:$C$117, 2, FALSE)</f>
        <v>#N/A</v>
      </c>
      <c r="H228" s="2" t="e">
        <f>VLOOKUP(E228, [1]PrimarySport!$A$2:$C$117, 3, FALSE)</f>
        <v>#N/A</v>
      </c>
      <c r="K228" s="38">
        <f t="shared" si="12"/>
        <v>217</v>
      </c>
      <c r="L228" s="9" t="str">
        <f t="shared" si="11"/>
        <v>update entity set  athleticsposfemale=22  where categoryid=1 and name = '仁愛堂田家炳小學';</v>
      </c>
    </row>
    <row r="229" spans="1:12" ht="17.25">
      <c r="A229" s="11">
        <v>1</v>
      </c>
      <c r="B229" s="3" t="s">
        <v>911</v>
      </c>
      <c r="C229" s="3" t="s">
        <v>836</v>
      </c>
      <c r="D229" s="13">
        <v>60</v>
      </c>
      <c r="E229" s="12" t="str">
        <f>B229</f>
        <v>浸信會沙田圍呂明才小學</v>
      </c>
      <c r="F229" s="7" t="str">
        <f t="shared" si="10"/>
        <v>athleticsposmale=60</v>
      </c>
      <c r="G229" s="4" t="e">
        <f>VLOOKUP(E229, [1]PrimarySport!$A$2:$C$117, 2, FALSE)</f>
        <v>#N/A</v>
      </c>
      <c r="H229" s="2" t="e">
        <f>VLOOKUP(E229, [1]PrimarySport!$A$2:$C$117, 3, FALSE)</f>
        <v>#N/A</v>
      </c>
      <c r="K229" s="38">
        <f t="shared" si="12"/>
        <v>218</v>
      </c>
      <c r="L229" s="9" t="str">
        <f t="shared" si="11"/>
        <v>update entity set  athleticsposmale=60  where categoryid=1 and name = '浸信會沙田圍呂明才小學';</v>
      </c>
    </row>
    <row r="230" spans="1:12" ht="17.25">
      <c r="C230" s="3" t="s">
        <v>837</v>
      </c>
      <c r="D230" s="13">
        <v>76</v>
      </c>
      <c r="E230" s="12" t="str">
        <f>IF(B230="", B229, B230)</f>
        <v>浸信會沙田圍呂明才小學</v>
      </c>
      <c r="F230" s="7" t="str">
        <f t="shared" si="10"/>
        <v>athleticsposfemale=76</v>
      </c>
      <c r="G230" s="4" t="e">
        <f>VLOOKUP(E230, [1]PrimarySport!$A$2:$C$117, 2, FALSE)</f>
        <v>#N/A</v>
      </c>
      <c r="H230" s="2" t="e">
        <f>VLOOKUP(E230, [1]PrimarySport!$A$2:$C$117, 3, FALSE)</f>
        <v>#N/A</v>
      </c>
      <c r="K230" s="38">
        <f t="shared" si="12"/>
        <v>219</v>
      </c>
      <c r="L230" s="9" t="str">
        <f t="shared" si="11"/>
        <v>update entity set  athleticsposfemale=76  where categoryid=1 and name = '浸信會沙田圍呂明才小學';</v>
      </c>
    </row>
    <row r="231" spans="1:12" ht="17.25">
      <c r="A231" s="11">
        <v>2</v>
      </c>
      <c r="B231" s="3" t="s">
        <v>912</v>
      </c>
      <c r="C231" s="3" t="s">
        <v>836</v>
      </c>
      <c r="D231" s="13">
        <v>30</v>
      </c>
      <c r="E231" s="12" t="str">
        <f>B231</f>
        <v>浸信會呂明才小學</v>
      </c>
      <c r="F231" s="7" t="str">
        <f t="shared" si="10"/>
        <v>athleticsposmale=30</v>
      </c>
      <c r="G231" s="4" t="e">
        <f>VLOOKUP(E231, [1]PrimarySport!$A$2:$C$117, 2, FALSE)</f>
        <v>#N/A</v>
      </c>
      <c r="H231" s="2" t="e">
        <f>VLOOKUP(E231, [1]PrimarySport!$A$2:$C$117, 3, FALSE)</f>
        <v>#N/A</v>
      </c>
      <c r="K231" s="38">
        <f t="shared" si="12"/>
        <v>220</v>
      </c>
      <c r="L231" s="9" t="str">
        <f t="shared" si="11"/>
        <v>update entity set  athleticsposmale=30  where categoryid=1 and name = '浸信會呂明才小學';</v>
      </c>
    </row>
    <row r="232" spans="1:12" ht="17.25">
      <c r="A232" s="4"/>
      <c r="B232" s="4"/>
      <c r="C232" s="3" t="s">
        <v>837</v>
      </c>
      <c r="D232" s="13">
        <v>21</v>
      </c>
      <c r="E232" s="12" t="str">
        <f>IF(B232="", B231, B232)</f>
        <v>浸信會呂明才小學</v>
      </c>
      <c r="F232" s="7" t="str">
        <f t="shared" si="10"/>
        <v>athleticsposfemale=21</v>
      </c>
      <c r="G232" s="4" t="e">
        <f>VLOOKUP(E232, [1]PrimarySport!$A$2:$C$117, 2, FALSE)</f>
        <v>#N/A</v>
      </c>
      <c r="H232" s="2" t="e">
        <f>VLOOKUP(E232, [1]PrimarySport!$A$2:$C$117, 3, FALSE)</f>
        <v>#N/A</v>
      </c>
      <c r="K232" s="38">
        <f t="shared" si="12"/>
        <v>221</v>
      </c>
      <c r="L232" s="9" t="str">
        <f t="shared" si="11"/>
        <v>update entity set  athleticsposfemale=21  where categoryid=1 and name = '浸信會呂明才小學';</v>
      </c>
    </row>
    <row r="233" spans="1:12" ht="17.25">
      <c r="A233" s="11">
        <v>3</v>
      </c>
      <c r="B233" s="3" t="s">
        <v>913</v>
      </c>
      <c r="C233" s="3" t="s">
        <v>836</v>
      </c>
      <c r="D233" s="13">
        <v>18</v>
      </c>
      <c r="E233" s="12" t="str">
        <f>B233</f>
        <v>迦密愛禮信小學</v>
      </c>
      <c r="F233" s="7" t="str">
        <f t="shared" si="10"/>
        <v>athleticsposmale=18</v>
      </c>
      <c r="G233" s="4" t="e">
        <f>VLOOKUP(E233, [1]PrimarySport!$A$2:$C$117, 2, FALSE)</f>
        <v>#N/A</v>
      </c>
      <c r="H233" s="2" t="e">
        <f>VLOOKUP(E233, [1]PrimarySport!$A$2:$C$117, 3, FALSE)</f>
        <v>#N/A</v>
      </c>
      <c r="K233" s="38">
        <f t="shared" si="12"/>
        <v>222</v>
      </c>
      <c r="L233" s="9" t="str">
        <f t="shared" si="11"/>
        <v>update entity set  athleticsposmale=18  where categoryid=1 and name = '迦密愛禮信小學';</v>
      </c>
    </row>
    <row r="234" spans="1:12" ht="17.25">
      <c r="A234" s="4"/>
      <c r="B234" s="4"/>
      <c r="C234" s="3" t="s">
        <v>837</v>
      </c>
      <c r="D234" s="13">
        <v>10</v>
      </c>
      <c r="E234" s="12" t="str">
        <f>IF(B234="", B233, B234)</f>
        <v>迦密愛禮信小學</v>
      </c>
      <c r="F234" s="7" t="str">
        <f t="shared" si="10"/>
        <v>athleticsposfemale=10</v>
      </c>
      <c r="G234" s="4" t="e">
        <f>VLOOKUP(E234, [1]PrimarySport!$A$2:$C$117, 2, FALSE)</f>
        <v>#N/A</v>
      </c>
      <c r="H234" s="2" t="e">
        <f>VLOOKUP(E234, [1]PrimarySport!$A$2:$C$117, 3, FALSE)</f>
        <v>#N/A</v>
      </c>
      <c r="K234" s="38">
        <f t="shared" si="12"/>
        <v>223</v>
      </c>
      <c r="L234" s="9" t="str">
        <f t="shared" si="11"/>
        <v>update entity set  athleticsposfemale=10  where categoryid=1 and name = '迦密愛禮信小學';</v>
      </c>
    </row>
    <row r="235" spans="1:12" ht="17.25">
      <c r="A235" s="11">
        <v>4</v>
      </c>
      <c r="B235" s="3" t="s">
        <v>914</v>
      </c>
      <c r="C235" s="3" t="s">
        <v>836</v>
      </c>
      <c r="D235" s="4"/>
      <c r="E235" s="12" t="str">
        <f>B235</f>
        <v>慈航學校</v>
      </c>
      <c r="F235" s="7" t="str">
        <f t="shared" si="10"/>
        <v>athleticsposmale=</v>
      </c>
      <c r="G235" s="4" t="e">
        <f>VLOOKUP(E235, [1]PrimarySport!$A$2:$C$117, 2, FALSE)</f>
        <v>#N/A</v>
      </c>
      <c r="H235" s="2" t="e">
        <f>VLOOKUP(E235, [1]PrimarySport!$A$2:$C$117, 3, FALSE)</f>
        <v>#N/A</v>
      </c>
      <c r="K235" s="38" t="str">
        <f t="shared" si="12"/>
        <v/>
      </c>
      <c r="L235" s="9" t="str">
        <f t="shared" si="11"/>
        <v/>
      </c>
    </row>
    <row r="236" spans="1:12" ht="17.25">
      <c r="A236" s="4"/>
      <c r="B236" s="4"/>
      <c r="C236" s="3" t="s">
        <v>837</v>
      </c>
      <c r="D236" s="13">
        <v>1</v>
      </c>
      <c r="E236" s="12" t="str">
        <f>IF(B236="", B235, B236)</f>
        <v>慈航學校</v>
      </c>
      <c r="F236" s="7" t="str">
        <f t="shared" si="10"/>
        <v>athleticsposfemale=1</v>
      </c>
      <c r="G236" s="4" t="e">
        <f>VLOOKUP(E236, [1]PrimarySport!$A$2:$C$117, 2, FALSE)</f>
        <v>#N/A</v>
      </c>
      <c r="H236" s="2" t="e">
        <f>VLOOKUP(E236, [1]PrimarySport!$A$2:$C$117, 3, FALSE)</f>
        <v>#N/A</v>
      </c>
      <c r="K236" s="38">
        <f t="shared" si="12"/>
        <v>224</v>
      </c>
      <c r="L236" s="9" t="str">
        <f t="shared" si="11"/>
        <v>update entity set  athleticsposfemale=1  where categoryid=1 and name = '慈航學校';</v>
      </c>
    </row>
    <row r="237" spans="1:12" ht="17.25">
      <c r="A237" s="11">
        <v>7</v>
      </c>
      <c r="B237" s="3" t="s">
        <v>917</v>
      </c>
      <c r="C237" s="3" t="s">
        <v>836</v>
      </c>
      <c r="D237" s="13">
        <v>9</v>
      </c>
      <c r="E237" s="12" t="str">
        <f>B237</f>
        <v>香港中文大學校友會聯會張煊昌學校</v>
      </c>
      <c r="F237" s="7" t="str">
        <f t="shared" si="10"/>
        <v>athleticsposmale=9</v>
      </c>
      <c r="G237" s="4" t="e">
        <f>VLOOKUP(E237, [1]PrimarySport!$A$2:$C$117, 2, FALSE)</f>
        <v>#N/A</v>
      </c>
      <c r="H237" s="2" t="e">
        <f>VLOOKUP(E237, [1]PrimarySport!$A$2:$C$117, 3, FALSE)</f>
        <v>#N/A</v>
      </c>
      <c r="K237" s="38">
        <f t="shared" si="12"/>
        <v>225</v>
      </c>
      <c r="L237" s="9" t="str">
        <f t="shared" si="11"/>
        <v>update entity set  athleticsposmale=9  where categoryid=1 and name = '香港中文大學校友會聯會張煊昌學校';</v>
      </c>
    </row>
    <row r="238" spans="1:12" ht="17.25">
      <c r="A238" s="4"/>
      <c r="B238" s="4"/>
      <c r="C238" s="3" t="s">
        <v>837</v>
      </c>
      <c r="D238" s="13">
        <v>6</v>
      </c>
      <c r="E238" s="12" t="str">
        <f>IF(B238="", B237, B238)</f>
        <v>香港中文大學校友會聯會張煊昌學校</v>
      </c>
      <c r="F238" s="7" t="str">
        <f t="shared" si="10"/>
        <v>athleticsposfemale=6</v>
      </c>
      <c r="G238" s="4" t="e">
        <f>VLOOKUP(E238, [1]PrimarySport!$A$2:$C$117, 2, FALSE)</f>
        <v>#N/A</v>
      </c>
      <c r="H238" s="2" t="e">
        <f>VLOOKUP(E238, [1]PrimarySport!$A$2:$C$117, 3, FALSE)</f>
        <v>#N/A</v>
      </c>
      <c r="K238" s="38">
        <f t="shared" si="12"/>
        <v>226</v>
      </c>
      <c r="L238" s="9" t="str">
        <f t="shared" si="11"/>
        <v>update entity set  athleticsposfemale=6  where categoryid=1 and name = '香港中文大學校友會聯會張煊昌學校';</v>
      </c>
    </row>
    <row r="239" spans="1:12" ht="17.25">
      <c r="A239" s="11">
        <v>8</v>
      </c>
      <c r="B239" s="3" t="s">
        <v>918</v>
      </c>
      <c r="C239" s="3" t="s">
        <v>836</v>
      </c>
      <c r="D239" s="13">
        <v>48</v>
      </c>
      <c r="E239" s="12" t="str">
        <f>B239</f>
        <v>胡素貞博士紀念學校</v>
      </c>
      <c r="F239" s="7" t="str">
        <f t="shared" si="10"/>
        <v>athleticsposmale=48</v>
      </c>
      <c r="G239" s="4" t="e">
        <f>VLOOKUP(E239, [1]PrimarySport!$A$2:$C$117, 2, FALSE)</f>
        <v>#N/A</v>
      </c>
      <c r="H239" s="2" t="e">
        <f>VLOOKUP(E239, [1]PrimarySport!$A$2:$C$117, 3, FALSE)</f>
        <v>#N/A</v>
      </c>
      <c r="K239" s="38">
        <f t="shared" si="12"/>
        <v>227</v>
      </c>
      <c r="L239" s="9" t="str">
        <f t="shared" si="11"/>
        <v>update entity set  athleticsposmale=48  where categoryid=1 and name = '胡素貞博士紀念學校';</v>
      </c>
    </row>
    <row r="240" spans="1:12" ht="17.25">
      <c r="A240" s="4"/>
      <c r="B240" s="4"/>
      <c r="C240" s="3" t="s">
        <v>837</v>
      </c>
      <c r="D240" s="13">
        <v>28</v>
      </c>
      <c r="E240" s="12" t="str">
        <f>IF(B240="", B239, B240)</f>
        <v>胡素貞博士紀念學校</v>
      </c>
      <c r="F240" s="7" t="str">
        <f t="shared" si="10"/>
        <v>athleticsposfemale=28</v>
      </c>
      <c r="G240" s="4" t="e">
        <f>VLOOKUP(E240, [1]PrimarySport!$A$2:$C$117, 2, FALSE)</f>
        <v>#N/A</v>
      </c>
      <c r="H240" s="2" t="e">
        <f>VLOOKUP(E240, [1]PrimarySport!$A$2:$C$117, 3, FALSE)</f>
        <v>#N/A</v>
      </c>
      <c r="K240" s="38">
        <f t="shared" si="12"/>
        <v>228</v>
      </c>
      <c r="L240" s="9" t="str">
        <f t="shared" si="11"/>
        <v>update entity set  athleticsposfemale=28  where categoryid=1 and name = '胡素貞博士紀念學校';</v>
      </c>
    </row>
    <row r="241" spans="1:12" ht="17.25">
      <c r="A241" s="11">
        <v>9</v>
      </c>
      <c r="B241" s="3" t="s">
        <v>919</v>
      </c>
      <c r="C241" s="3" t="s">
        <v>836</v>
      </c>
      <c r="D241" s="13">
        <v>3</v>
      </c>
      <c r="E241" s="12" t="str">
        <f>B241</f>
        <v>基督教香港信義會馬鞍山信義學校</v>
      </c>
      <c r="F241" s="7" t="str">
        <f t="shared" si="10"/>
        <v>athleticsposmale=3</v>
      </c>
      <c r="G241" s="4" t="e">
        <f>VLOOKUP(E241, [1]PrimarySport!$A$2:$C$117, 2, FALSE)</f>
        <v>#N/A</v>
      </c>
      <c r="H241" s="2" t="e">
        <f>VLOOKUP(E241, [1]PrimarySport!$A$2:$C$117, 3, FALSE)</f>
        <v>#N/A</v>
      </c>
      <c r="K241" s="38">
        <f t="shared" si="12"/>
        <v>229</v>
      </c>
      <c r="L241" s="9" t="str">
        <f t="shared" si="11"/>
        <v>update entity set  athleticsposmale=3  where categoryid=1 and name = '基督教香港信義會馬鞍山信義學校';</v>
      </c>
    </row>
    <row r="242" spans="1:12" ht="17.25">
      <c r="A242" s="4"/>
      <c r="B242" s="4"/>
      <c r="C242" s="3" t="s">
        <v>837</v>
      </c>
      <c r="D242" s="13">
        <v>3</v>
      </c>
      <c r="E242" s="12" t="str">
        <f>IF(B242="", B241, B242)</f>
        <v>基督教香港信義會馬鞍山信義學校</v>
      </c>
      <c r="F242" s="7" t="str">
        <f t="shared" si="10"/>
        <v>athleticsposfemale=3</v>
      </c>
      <c r="G242" s="4" t="e">
        <f>VLOOKUP(E242, [1]PrimarySport!$A$2:$C$117, 2, FALSE)</f>
        <v>#N/A</v>
      </c>
      <c r="H242" s="2" t="e">
        <f>VLOOKUP(E242, [1]PrimarySport!$A$2:$C$117, 3, FALSE)</f>
        <v>#N/A</v>
      </c>
      <c r="K242" s="38">
        <f t="shared" si="12"/>
        <v>230</v>
      </c>
      <c r="L242" s="9" t="str">
        <f t="shared" si="11"/>
        <v>update entity set  athleticsposfemale=3  where categoryid=1 and name = '基督教香港信義會馬鞍山信義學校';</v>
      </c>
    </row>
    <row r="243" spans="1:12" ht="17.25">
      <c r="A243" s="11">
        <v>10</v>
      </c>
      <c r="B243" s="3" t="s">
        <v>920</v>
      </c>
      <c r="C243" s="3" t="s">
        <v>836</v>
      </c>
      <c r="D243" s="13">
        <v>8</v>
      </c>
      <c r="E243" s="12" t="str">
        <f>B243</f>
        <v>基督教香港信義會禾輋信義學校</v>
      </c>
      <c r="F243" s="7" t="str">
        <f t="shared" si="10"/>
        <v>athleticsposmale=8</v>
      </c>
      <c r="G243" s="4" t="e">
        <f>VLOOKUP(E243, [1]PrimarySport!$A$2:$C$117, 2, FALSE)</f>
        <v>#N/A</v>
      </c>
      <c r="H243" s="2" t="e">
        <f>VLOOKUP(E243, [1]PrimarySport!$A$2:$C$117, 3, FALSE)</f>
        <v>#N/A</v>
      </c>
      <c r="K243" s="38">
        <f t="shared" si="12"/>
        <v>231</v>
      </c>
      <c r="L243" s="9" t="str">
        <f t="shared" si="11"/>
        <v>update entity set  athleticsposmale=8  where categoryid=1 and name = '基督教香港信義會禾輋信義學校';</v>
      </c>
    </row>
    <row r="244" spans="1:12" ht="17.25">
      <c r="A244" s="4"/>
      <c r="B244" s="4"/>
      <c r="C244" s="3" t="s">
        <v>837</v>
      </c>
      <c r="D244" s="13">
        <v>4</v>
      </c>
      <c r="E244" s="12" t="str">
        <f>IF(B244="", B243, B244)</f>
        <v>基督教香港信義會禾輋信義學校</v>
      </c>
      <c r="F244" s="7" t="str">
        <f t="shared" si="10"/>
        <v>athleticsposfemale=4</v>
      </c>
      <c r="G244" s="4" t="e">
        <f>VLOOKUP(E244, [1]PrimarySport!$A$2:$C$117, 2, FALSE)</f>
        <v>#N/A</v>
      </c>
      <c r="H244" s="2" t="e">
        <f>VLOOKUP(E244, [1]PrimarySport!$A$2:$C$117, 3, FALSE)</f>
        <v>#N/A</v>
      </c>
      <c r="K244" s="38">
        <f t="shared" si="12"/>
        <v>232</v>
      </c>
      <c r="L244" s="9" t="str">
        <f t="shared" si="11"/>
        <v>update entity set  athleticsposfemale=4  where categoryid=1 and name = '基督教香港信義會禾輋信義學校';</v>
      </c>
    </row>
    <row r="245" spans="1:12" ht="17.25">
      <c r="A245" s="11">
        <v>11</v>
      </c>
      <c r="B245" s="3" t="s">
        <v>1053</v>
      </c>
      <c r="C245" s="3" t="s">
        <v>836</v>
      </c>
      <c r="D245" s="13">
        <v>5</v>
      </c>
      <c r="E245" s="12" t="str">
        <f>B245</f>
        <v>循理會白普理基金循理小學</v>
      </c>
      <c r="F245" s="7" t="str">
        <f t="shared" si="10"/>
        <v>athleticsposmale=5</v>
      </c>
      <c r="G245" s="4" t="e">
        <f>VLOOKUP(E245, [1]PrimarySport!$A$2:$C$117, 2, FALSE)</f>
        <v>#N/A</v>
      </c>
      <c r="H245" s="2" t="e">
        <f>VLOOKUP(E245, [1]PrimarySport!$A$2:$C$117, 3, FALSE)</f>
        <v>#N/A</v>
      </c>
      <c r="K245" s="38">
        <f t="shared" si="12"/>
        <v>233</v>
      </c>
      <c r="L245" s="9" t="str">
        <f t="shared" si="11"/>
        <v>update entity set  athleticsposmale=5  where categoryid=1 and name = '循理會白普理基金循理小學';</v>
      </c>
    </row>
    <row r="246" spans="1:12" ht="17.25">
      <c r="A246" s="4"/>
      <c r="B246" s="4"/>
      <c r="C246" s="3" t="s">
        <v>837</v>
      </c>
      <c r="D246" s="13">
        <v>17</v>
      </c>
      <c r="E246" s="12" t="str">
        <f>IF(B246="", B245, B246)</f>
        <v>循理會白普理基金循理小學</v>
      </c>
      <c r="F246" s="7" t="str">
        <f t="shared" si="10"/>
        <v>athleticsposfemale=17</v>
      </c>
      <c r="G246" s="4" t="e">
        <f>VLOOKUP(E246, [1]PrimarySport!$A$2:$C$117, 2, FALSE)</f>
        <v>#N/A</v>
      </c>
      <c r="H246" s="2" t="e">
        <f>VLOOKUP(E246, [1]PrimarySport!$A$2:$C$117, 3, FALSE)</f>
        <v>#N/A</v>
      </c>
      <c r="K246" s="38">
        <f t="shared" si="12"/>
        <v>234</v>
      </c>
      <c r="L246" s="9" t="str">
        <f t="shared" si="11"/>
        <v>update entity set  athleticsposfemale=17  where categoryid=1 and name = '循理會白普理基金循理小學';</v>
      </c>
    </row>
    <row r="247" spans="1:12" ht="17.25">
      <c r="A247" s="11">
        <v>12</v>
      </c>
      <c r="B247" s="3" t="s">
        <v>1054</v>
      </c>
      <c r="C247" s="3" t="s">
        <v>836</v>
      </c>
      <c r="D247" s="13">
        <v>6</v>
      </c>
      <c r="E247" s="12" t="str">
        <f>B247</f>
        <v>循理會美林小學</v>
      </c>
      <c r="F247" s="7" t="str">
        <f t="shared" si="10"/>
        <v>athleticsposmale=6</v>
      </c>
      <c r="G247" s="4" t="e">
        <f>VLOOKUP(E247, [1]PrimarySport!$A$2:$C$117, 2, FALSE)</f>
        <v>#N/A</v>
      </c>
      <c r="H247" s="2" t="e">
        <f>VLOOKUP(E247, [1]PrimarySport!$A$2:$C$117, 3, FALSE)</f>
        <v>#N/A</v>
      </c>
      <c r="K247" s="38">
        <f t="shared" si="12"/>
        <v>235</v>
      </c>
      <c r="L247" s="9" t="str">
        <f t="shared" si="11"/>
        <v>update entity set  athleticsposmale=6  where categoryid=1 and name = '循理會美林小學';</v>
      </c>
    </row>
    <row r="248" spans="1:12" ht="17.25">
      <c r="A248" s="4"/>
      <c r="B248" s="4"/>
      <c r="C248" s="3" t="s">
        <v>837</v>
      </c>
      <c r="D248" s="13">
        <v>3</v>
      </c>
      <c r="E248" s="12" t="str">
        <f>IF(B248="", B247, B248)</f>
        <v>循理會美林小學</v>
      </c>
      <c r="F248" s="7" t="str">
        <f t="shared" si="10"/>
        <v>athleticsposfemale=3</v>
      </c>
      <c r="G248" s="4" t="e">
        <f>VLOOKUP(E248, [1]PrimarySport!$A$2:$C$117, 2, FALSE)</f>
        <v>#N/A</v>
      </c>
      <c r="H248" s="2" t="e">
        <f>VLOOKUP(E248, [1]PrimarySport!$A$2:$C$117, 3, FALSE)</f>
        <v>#N/A</v>
      </c>
      <c r="K248" s="38">
        <f t="shared" si="12"/>
        <v>236</v>
      </c>
      <c r="L248" s="9" t="str">
        <f t="shared" si="11"/>
        <v>update entity set  athleticsposfemale=3  where categoryid=1 and name = '循理會美林小學';</v>
      </c>
    </row>
    <row r="249" spans="1:12" ht="17.25">
      <c r="A249" s="11">
        <v>13</v>
      </c>
      <c r="B249" s="3" t="s">
        <v>1055</v>
      </c>
      <c r="C249" s="3" t="s">
        <v>836</v>
      </c>
      <c r="D249" s="13">
        <v>9</v>
      </c>
      <c r="E249" s="12" t="str">
        <f>B249</f>
        <v>東莞工商總會張煌偉小學</v>
      </c>
      <c r="F249" s="7" t="str">
        <f t="shared" si="10"/>
        <v>athleticsposmale=9</v>
      </c>
      <c r="G249" s="4" t="e">
        <f>VLOOKUP(E249, [1]PrimarySport!$A$2:$C$117, 2, FALSE)</f>
        <v>#N/A</v>
      </c>
      <c r="H249" s="2" t="e">
        <f>VLOOKUP(E249, [1]PrimarySport!$A$2:$C$117, 3, FALSE)</f>
        <v>#N/A</v>
      </c>
      <c r="K249" s="38">
        <f t="shared" si="12"/>
        <v>237</v>
      </c>
      <c r="L249" s="9" t="str">
        <f t="shared" si="11"/>
        <v>update entity set  athleticsposmale=9  where categoryid=1 and name = '東莞工商總會張煌偉小學';</v>
      </c>
    </row>
    <row r="250" spans="1:12" ht="17.25">
      <c r="A250" s="4"/>
      <c r="B250" s="4"/>
      <c r="C250" s="3" t="s">
        <v>837</v>
      </c>
      <c r="D250" s="13">
        <v>9</v>
      </c>
      <c r="E250" s="12" t="str">
        <f>IF(B250="", B249, B250)</f>
        <v>東莞工商總會張煌偉小學</v>
      </c>
      <c r="F250" s="7" t="str">
        <f t="shared" si="10"/>
        <v>athleticsposfemale=9</v>
      </c>
      <c r="G250" s="4" t="e">
        <f>VLOOKUP(E250, [1]PrimarySport!$A$2:$C$117, 2, FALSE)</f>
        <v>#N/A</v>
      </c>
      <c r="H250" s="2" t="e">
        <f>VLOOKUP(E250, [1]PrimarySport!$A$2:$C$117, 3, FALSE)</f>
        <v>#N/A</v>
      </c>
      <c r="K250" s="38">
        <f t="shared" si="12"/>
        <v>238</v>
      </c>
      <c r="L250" s="9" t="str">
        <f t="shared" si="11"/>
        <v>update entity set  athleticsposfemale=9  where categoryid=1 and name = '東莞工商總會張煌偉小學';</v>
      </c>
    </row>
    <row r="251" spans="1:12" ht="17.25">
      <c r="A251" s="11">
        <v>14</v>
      </c>
      <c r="B251" s="3" t="s">
        <v>1056</v>
      </c>
      <c r="C251" s="3" t="s">
        <v>836</v>
      </c>
      <c r="D251" s="13">
        <v>4</v>
      </c>
      <c r="E251" s="12" t="str">
        <f>B251</f>
        <v>香港道教聯合會純陽小學</v>
      </c>
      <c r="F251" s="7" t="str">
        <f t="shared" si="10"/>
        <v>athleticsposmale=4</v>
      </c>
      <c r="G251" s="4" t="e">
        <f>VLOOKUP(E251, [1]PrimarySport!$A$2:$C$117, 2, FALSE)</f>
        <v>#N/A</v>
      </c>
      <c r="H251" s="2" t="e">
        <f>VLOOKUP(E251, [1]PrimarySport!$A$2:$C$117, 3, FALSE)</f>
        <v>#N/A</v>
      </c>
      <c r="K251" s="38">
        <f t="shared" si="12"/>
        <v>239</v>
      </c>
      <c r="L251" s="9" t="str">
        <f t="shared" si="11"/>
        <v>update entity set  athleticsposmale=4  where categoryid=1 and name = '香港道教聯合會純陽小學';</v>
      </c>
    </row>
    <row r="252" spans="1:12" ht="17.25">
      <c r="A252" s="4"/>
      <c r="B252" s="4"/>
      <c r="C252" s="3" t="s">
        <v>837</v>
      </c>
      <c r="D252" s="13">
        <v>3</v>
      </c>
      <c r="E252" s="12" t="str">
        <f>IF(B252="", B251, B252)</f>
        <v>香港道教聯合會純陽小學</v>
      </c>
      <c r="F252" s="7" t="str">
        <f t="shared" si="10"/>
        <v>athleticsposfemale=3</v>
      </c>
      <c r="G252" s="4" t="e">
        <f>VLOOKUP(E252, [1]PrimarySport!$A$2:$C$117, 2, FALSE)</f>
        <v>#N/A</v>
      </c>
      <c r="H252" s="2" t="e">
        <f>VLOOKUP(E252, [1]PrimarySport!$A$2:$C$117, 3, FALSE)</f>
        <v>#N/A</v>
      </c>
      <c r="K252" s="38">
        <f t="shared" si="12"/>
        <v>240</v>
      </c>
      <c r="L252" s="9" t="str">
        <f t="shared" si="11"/>
        <v>update entity set  athleticsposfemale=3  where categoryid=1 and name = '香港道教聯合會純陽小學';</v>
      </c>
    </row>
    <row r="253" spans="1:12" ht="17.25">
      <c r="A253" s="11">
        <v>15</v>
      </c>
      <c r="B253" s="3" t="s">
        <v>921</v>
      </c>
      <c r="C253" s="3" t="s">
        <v>836</v>
      </c>
      <c r="D253" s="13">
        <v>79</v>
      </c>
      <c r="E253" s="12" t="str">
        <f>B253</f>
        <v>香港浸會大學附屬學校王錦輝中小學</v>
      </c>
      <c r="F253" s="7" t="str">
        <f t="shared" si="10"/>
        <v>athleticsposmale=79</v>
      </c>
      <c r="G253" s="4" t="e">
        <f>VLOOKUP(E253, [1]PrimarySport!$A$2:$C$117, 2, FALSE)</f>
        <v>#N/A</v>
      </c>
      <c r="H253" s="2" t="e">
        <f>VLOOKUP(E253, [1]PrimarySport!$A$2:$C$117, 3, FALSE)</f>
        <v>#N/A</v>
      </c>
      <c r="K253" s="38">
        <f t="shared" si="12"/>
        <v>241</v>
      </c>
      <c r="L253" s="9" t="str">
        <f t="shared" si="11"/>
        <v>update entity set  athleticsposmale=79  where categoryid=1 and name = '香港浸會大學附屬學校王錦輝中小學';</v>
      </c>
    </row>
    <row r="254" spans="1:12" ht="17.25">
      <c r="C254" s="3" t="s">
        <v>837</v>
      </c>
      <c r="D254" s="13">
        <v>53</v>
      </c>
      <c r="E254" s="12" t="str">
        <f>IF(B254="", B253, B254)</f>
        <v>香港浸會大學附屬學校王錦輝中小學</v>
      </c>
      <c r="F254" s="7" t="str">
        <f t="shared" si="10"/>
        <v>athleticsposfemale=53</v>
      </c>
      <c r="G254" s="4" t="e">
        <f>VLOOKUP(E254, [1]PrimarySport!$A$2:$C$117, 2, FALSE)</f>
        <v>#N/A</v>
      </c>
      <c r="H254" s="2" t="e">
        <f>VLOOKUP(E254, [1]PrimarySport!$A$2:$C$117, 3, FALSE)</f>
        <v>#N/A</v>
      </c>
      <c r="K254" s="38">
        <f t="shared" si="12"/>
        <v>242</v>
      </c>
      <c r="L254" s="9" t="str">
        <f t="shared" si="11"/>
        <v>update entity set  athleticsposfemale=53  where categoryid=1 and name = '香港浸會大學附屬學校王錦輝中小學';</v>
      </c>
    </row>
    <row r="255" spans="1:12" ht="17.25">
      <c r="A255" s="11">
        <v>16</v>
      </c>
      <c r="B255" s="3" t="s">
        <v>1057</v>
      </c>
      <c r="C255" s="3" t="s">
        <v>836</v>
      </c>
      <c r="D255" s="13">
        <v>44</v>
      </c>
      <c r="E255" s="12" t="str">
        <f>B255</f>
        <v>聖母無玷聖心學校</v>
      </c>
      <c r="F255" s="7" t="str">
        <f t="shared" si="10"/>
        <v>athleticsposmale=44</v>
      </c>
      <c r="G255" s="4" t="e">
        <f>VLOOKUP(E255, [1]PrimarySport!$A$2:$C$117, 2, FALSE)</f>
        <v>#N/A</v>
      </c>
      <c r="H255" s="2" t="e">
        <f>VLOOKUP(E255, [1]PrimarySport!$A$2:$C$117, 3, FALSE)</f>
        <v>#N/A</v>
      </c>
      <c r="K255" s="38">
        <f t="shared" si="12"/>
        <v>243</v>
      </c>
      <c r="L255" s="9" t="str">
        <f t="shared" si="11"/>
        <v>update entity set  athleticsposmale=44  where categoryid=1 and name = '聖母無玷聖心學校';</v>
      </c>
    </row>
    <row r="256" spans="1:12" ht="17.25">
      <c r="A256" s="4"/>
      <c r="B256" s="4"/>
      <c r="C256" s="3" t="s">
        <v>837</v>
      </c>
      <c r="D256" s="13">
        <v>47</v>
      </c>
      <c r="E256" s="12" t="str">
        <f>IF(B256="", B255, B256)</f>
        <v>聖母無玷聖心學校</v>
      </c>
      <c r="F256" s="7" t="str">
        <f t="shared" si="10"/>
        <v>athleticsposfemale=47</v>
      </c>
      <c r="G256" s="4" t="e">
        <f>VLOOKUP(E256, [1]PrimarySport!$A$2:$C$117, 2, FALSE)</f>
        <v>#N/A</v>
      </c>
      <c r="H256" s="2" t="e">
        <f>VLOOKUP(E256, [1]PrimarySport!$A$2:$C$117, 3, FALSE)</f>
        <v>#N/A</v>
      </c>
      <c r="K256" s="38">
        <f t="shared" si="12"/>
        <v>244</v>
      </c>
      <c r="L256" s="9" t="str">
        <f t="shared" si="11"/>
        <v>update entity set  athleticsposfemale=47  where categoryid=1 and name = '聖母無玷聖心學校';</v>
      </c>
    </row>
    <row r="257" spans="1:12" ht="17.25">
      <c r="A257" s="11">
        <v>19</v>
      </c>
      <c r="B257" s="3" t="s">
        <v>923</v>
      </c>
      <c r="C257" s="3" t="s">
        <v>836</v>
      </c>
      <c r="D257" s="13">
        <v>8</v>
      </c>
      <c r="E257" s="12" t="str">
        <f>B257</f>
        <v>九龍城浸信會禧年小學</v>
      </c>
      <c r="F257" s="7" t="str">
        <f t="shared" ref="F257:F320" si="13">IF(C257="男","athleticsposmale="&amp;D257, "athleticsposfemale="&amp;D257)</f>
        <v>athleticsposmale=8</v>
      </c>
      <c r="G257" s="4" t="e">
        <f>VLOOKUP(E257, [1]PrimarySport!$A$2:$C$117, 2, FALSE)</f>
        <v>#N/A</v>
      </c>
      <c r="H257" s="2" t="e">
        <f>VLOOKUP(E257, [1]PrimarySport!$A$2:$C$117, 3, FALSE)</f>
        <v>#N/A</v>
      </c>
      <c r="K257" s="38">
        <f t="shared" si="12"/>
        <v>245</v>
      </c>
      <c r="L257" s="9" t="str">
        <f t="shared" ref="L257:L320" si="14">IF(F257="athleticsposfemale=","",IF(F257="athleticsposmale=","",IF(J257="X","","update entity set  "&amp;F257&amp;"  where categoryid=" &amp; IF(J257=5, "5", "1") &amp; " and name = '"&amp;IF(I257&lt;&gt;"",I257,E257)&amp;"';")))</f>
        <v>update entity set  athleticsposmale=8  where categoryid=1 and name = '九龍城浸信會禧年小學';</v>
      </c>
    </row>
    <row r="258" spans="1:12" ht="17.25">
      <c r="A258" s="4"/>
      <c r="B258" s="4"/>
      <c r="C258" s="3" t="s">
        <v>837</v>
      </c>
      <c r="D258" s="13">
        <v>22</v>
      </c>
      <c r="E258" s="12" t="str">
        <f>IF(B258="", B257, B258)</f>
        <v>九龍城浸信會禧年小學</v>
      </c>
      <c r="F258" s="7" t="str">
        <f t="shared" si="13"/>
        <v>athleticsposfemale=22</v>
      </c>
      <c r="G258" s="4" t="e">
        <f>VLOOKUP(E258, [1]PrimarySport!$A$2:$C$117, 2, FALSE)</f>
        <v>#N/A</v>
      </c>
      <c r="H258" s="2" t="e">
        <f>VLOOKUP(E258, [1]PrimarySport!$A$2:$C$117, 3, FALSE)</f>
        <v>#N/A</v>
      </c>
      <c r="K258" s="38">
        <f t="shared" si="12"/>
        <v>246</v>
      </c>
      <c r="L258" s="9" t="str">
        <f t="shared" si="14"/>
        <v>update entity set  athleticsposfemale=22  where categoryid=1 and name = '九龍城浸信會禧年小學';</v>
      </c>
    </row>
    <row r="259" spans="1:12" ht="17.25">
      <c r="A259" s="11">
        <v>20</v>
      </c>
      <c r="B259" s="3" t="s">
        <v>924</v>
      </c>
      <c r="C259" s="3" t="s">
        <v>836</v>
      </c>
      <c r="D259" s="13">
        <v>31</v>
      </c>
      <c r="E259" s="12" t="str">
        <f>B259</f>
        <v>路德會梁鉅鏐小學</v>
      </c>
      <c r="F259" s="7" t="str">
        <f t="shared" si="13"/>
        <v>athleticsposmale=31</v>
      </c>
      <c r="G259" s="4" t="e">
        <f>VLOOKUP(E259, [1]PrimarySport!$A$2:$C$117, 2, FALSE)</f>
        <v>#N/A</v>
      </c>
      <c r="H259" s="2" t="e">
        <f>VLOOKUP(E259, [1]PrimarySport!$A$2:$C$117, 3, FALSE)</f>
        <v>#N/A</v>
      </c>
      <c r="K259" s="38">
        <f t="shared" si="12"/>
        <v>247</v>
      </c>
      <c r="L259" s="9" t="str">
        <f t="shared" si="14"/>
        <v>update entity set  athleticsposmale=31  where categoryid=1 and name = '路德會梁鉅鏐小學';</v>
      </c>
    </row>
    <row r="260" spans="1:12" ht="17.25">
      <c r="A260" s="4"/>
      <c r="B260" s="4"/>
      <c r="C260" s="3" t="s">
        <v>837</v>
      </c>
      <c r="D260" s="13">
        <v>20</v>
      </c>
      <c r="E260" s="12" t="str">
        <f>IF(B260="", B259, B260)</f>
        <v>路德會梁鉅鏐小學</v>
      </c>
      <c r="F260" s="7" t="str">
        <f t="shared" si="13"/>
        <v>athleticsposfemale=20</v>
      </c>
      <c r="G260" s="4" t="e">
        <f>VLOOKUP(E260, [1]PrimarySport!$A$2:$C$117, 2, FALSE)</f>
        <v>#N/A</v>
      </c>
      <c r="H260" s="2" t="e">
        <f>VLOOKUP(E260, [1]PrimarySport!$A$2:$C$117, 3, FALSE)</f>
        <v>#N/A</v>
      </c>
      <c r="K260" s="38">
        <f t="shared" si="12"/>
        <v>248</v>
      </c>
      <c r="L260" s="9" t="str">
        <f t="shared" si="14"/>
        <v>update entity set  athleticsposfemale=20  where categoryid=1 and name = '路德會梁鉅鏐小學';</v>
      </c>
    </row>
    <row r="261" spans="1:12" ht="17.25">
      <c r="A261" s="11">
        <v>21</v>
      </c>
      <c r="B261" s="10" t="s">
        <v>1058</v>
      </c>
      <c r="C261" s="3" t="s">
        <v>836</v>
      </c>
      <c r="D261" s="13">
        <v>10</v>
      </c>
      <c r="E261" s="12" t="str">
        <f>B261</f>
        <v>世界龍岡學校黃耀南小學</v>
      </c>
      <c r="F261" s="7" t="str">
        <f t="shared" si="13"/>
        <v>athleticsposmale=10</v>
      </c>
      <c r="G261" s="4" t="e">
        <f>VLOOKUP(E261, [1]PrimarySport!$A$2:$C$117, 2, FALSE)</f>
        <v>#N/A</v>
      </c>
      <c r="H261" s="2" t="e">
        <f>VLOOKUP(E261, [1]PrimarySport!$A$2:$C$117, 3, FALSE)</f>
        <v>#N/A</v>
      </c>
      <c r="K261" s="38">
        <f t="shared" si="12"/>
        <v>249</v>
      </c>
      <c r="L261" s="9" t="str">
        <f t="shared" si="14"/>
        <v>update entity set  athleticsposmale=10  where categoryid=1 and name = '世界龍岡學校黃耀南小學';</v>
      </c>
    </row>
    <row r="262" spans="1:12" ht="17.25">
      <c r="A262" s="4"/>
      <c r="B262" s="4"/>
      <c r="C262" s="3" t="s">
        <v>837</v>
      </c>
      <c r="D262" s="13">
        <v>3</v>
      </c>
      <c r="E262" s="12" t="str">
        <f>IF(B262="", B261, B262)</f>
        <v>世界龍岡學校黃耀南小學</v>
      </c>
      <c r="F262" s="7" t="str">
        <f t="shared" si="13"/>
        <v>athleticsposfemale=3</v>
      </c>
      <c r="G262" s="4" t="e">
        <f>VLOOKUP(E262, [1]PrimarySport!$A$2:$C$117, 2, FALSE)</f>
        <v>#N/A</v>
      </c>
      <c r="H262" s="2" t="e">
        <f>VLOOKUP(E262, [1]PrimarySport!$A$2:$C$117, 3, FALSE)</f>
        <v>#N/A</v>
      </c>
      <c r="K262" s="38">
        <f t="shared" si="12"/>
        <v>250</v>
      </c>
      <c r="L262" s="9" t="str">
        <f t="shared" si="14"/>
        <v>update entity set  athleticsposfemale=3  where categoryid=1 and name = '世界龍岡學校黃耀南小學';</v>
      </c>
    </row>
    <row r="263" spans="1:12" ht="17.25">
      <c r="A263" s="11">
        <v>22</v>
      </c>
      <c r="B263" s="3" t="s">
        <v>925</v>
      </c>
      <c r="C263" s="3" t="s">
        <v>836</v>
      </c>
      <c r="D263" s="13">
        <v>19</v>
      </c>
      <c r="E263" s="12" t="str">
        <f>B263</f>
        <v>馬鞍山靈糧小學</v>
      </c>
      <c r="F263" s="7" t="str">
        <f t="shared" si="13"/>
        <v>athleticsposmale=19</v>
      </c>
      <c r="G263" s="4" t="e">
        <f>VLOOKUP(E263, [1]PrimarySport!$A$2:$C$117, 2, FALSE)</f>
        <v>#N/A</v>
      </c>
      <c r="H263" s="2" t="e">
        <f>VLOOKUP(E263, [1]PrimarySport!$A$2:$C$117, 3, FALSE)</f>
        <v>#N/A</v>
      </c>
      <c r="K263" s="38">
        <f t="shared" si="12"/>
        <v>251</v>
      </c>
      <c r="L263" s="9" t="str">
        <f t="shared" si="14"/>
        <v>update entity set  athleticsposmale=19  where categoryid=1 and name = '馬鞍山靈糧小學';</v>
      </c>
    </row>
    <row r="264" spans="1:12" ht="17.25">
      <c r="A264" s="4"/>
      <c r="B264" s="4"/>
      <c r="C264" s="3" t="s">
        <v>837</v>
      </c>
      <c r="D264" s="13">
        <v>20</v>
      </c>
      <c r="E264" s="12" t="str">
        <f>IF(B264="", B263, B264)</f>
        <v>馬鞍山靈糧小學</v>
      </c>
      <c r="F264" s="7" t="str">
        <f t="shared" si="13"/>
        <v>athleticsposfemale=20</v>
      </c>
      <c r="G264" s="4" t="e">
        <f>VLOOKUP(E264, [1]PrimarySport!$A$2:$C$117, 2, FALSE)</f>
        <v>#N/A</v>
      </c>
      <c r="H264" s="2" t="e">
        <f>VLOOKUP(E264, [1]PrimarySport!$A$2:$C$117, 3, FALSE)</f>
        <v>#N/A</v>
      </c>
      <c r="K264" s="38">
        <f t="shared" si="12"/>
        <v>252</v>
      </c>
      <c r="L264" s="9" t="str">
        <f t="shared" si="14"/>
        <v>update entity set  athleticsposfemale=20  where categoryid=1 and name = '馬鞍山靈糧小學';</v>
      </c>
    </row>
    <row r="265" spans="1:12" ht="17.25">
      <c r="A265" s="11">
        <v>24</v>
      </c>
      <c r="B265" s="3" t="s">
        <v>926</v>
      </c>
      <c r="C265" s="3" t="s">
        <v>836</v>
      </c>
      <c r="D265" s="13">
        <v>6</v>
      </c>
      <c r="E265" s="12" t="str">
        <f>B265</f>
        <v>馬鞍山聖若瑟小學</v>
      </c>
      <c r="F265" s="7" t="str">
        <f t="shared" si="13"/>
        <v>athleticsposmale=6</v>
      </c>
      <c r="G265" s="4" t="e">
        <f>VLOOKUP(E265, [1]PrimarySport!$A$2:$C$117, 2, FALSE)</f>
        <v>#N/A</v>
      </c>
      <c r="H265" s="2" t="e">
        <f>VLOOKUP(E265, [1]PrimarySport!$A$2:$C$117, 3, FALSE)</f>
        <v>#N/A</v>
      </c>
      <c r="K265" s="38">
        <f t="shared" si="12"/>
        <v>253</v>
      </c>
      <c r="L265" s="9" t="str">
        <f t="shared" si="14"/>
        <v>update entity set  athleticsposmale=6  where categoryid=1 and name = '馬鞍山聖若瑟小學';</v>
      </c>
    </row>
    <row r="266" spans="1:12" ht="17.25">
      <c r="A266" s="4"/>
      <c r="B266" s="4"/>
      <c r="C266" s="3" t="s">
        <v>837</v>
      </c>
      <c r="D266" s="13">
        <v>3</v>
      </c>
      <c r="E266" s="12" t="str">
        <f>IF(B266="", B265, B266)</f>
        <v>馬鞍山聖若瑟小學</v>
      </c>
      <c r="F266" s="7" t="str">
        <f t="shared" si="13"/>
        <v>athleticsposfemale=3</v>
      </c>
      <c r="G266" s="4" t="e">
        <f>VLOOKUP(E266, [1]PrimarySport!$A$2:$C$117, 2, FALSE)</f>
        <v>#N/A</v>
      </c>
      <c r="H266" s="2" t="e">
        <f>VLOOKUP(E266, [1]PrimarySport!$A$2:$C$117, 3, FALSE)</f>
        <v>#N/A</v>
      </c>
      <c r="K266" s="38">
        <f t="shared" si="12"/>
        <v>254</v>
      </c>
      <c r="L266" s="9" t="str">
        <f t="shared" si="14"/>
        <v>update entity set  athleticsposfemale=3  where categoryid=1 and name = '馬鞍山聖若瑟小學';</v>
      </c>
    </row>
    <row r="267" spans="1:12" ht="17.25">
      <c r="A267" s="11">
        <v>25</v>
      </c>
      <c r="B267" s="3" t="s">
        <v>1060</v>
      </c>
      <c r="C267" s="3" t="s">
        <v>836</v>
      </c>
      <c r="D267" s="13">
        <v>12</v>
      </c>
      <c r="E267" s="12" t="str">
        <f>B267</f>
        <v>吳氏宗親總會泰伯紀念學校</v>
      </c>
      <c r="F267" s="7" t="str">
        <f t="shared" si="13"/>
        <v>athleticsposmale=12</v>
      </c>
      <c r="G267" s="4" t="e">
        <f>VLOOKUP(E267, [1]PrimarySport!$A$2:$C$117, 2, FALSE)</f>
        <v>#N/A</v>
      </c>
      <c r="H267" s="2" t="e">
        <f>VLOOKUP(E267, [1]PrimarySport!$A$2:$C$117, 3, FALSE)</f>
        <v>#N/A</v>
      </c>
      <c r="K267" s="38">
        <f t="shared" si="12"/>
        <v>255</v>
      </c>
      <c r="L267" s="9" t="str">
        <f t="shared" si="14"/>
        <v>update entity set  athleticsposmale=12  where categoryid=1 and name = '吳氏宗親總會泰伯紀念學校';</v>
      </c>
    </row>
    <row r="268" spans="1:12" ht="17.25">
      <c r="C268" s="3" t="s">
        <v>837</v>
      </c>
      <c r="E268" s="12" t="str">
        <f>IF(B268="", B267, B268)</f>
        <v>吳氏宗親總會泰伯紀念學校</v>
      </c>
      <c r="F268" s="7" t="str">
        <f t="shared" si="13"/>
        <v>athleticsposfemale=</v>
      </c>
      <c r="G268" s="4" t="e">
        <f>VLOOKUP(E268, [1]PrimarySport!$A$2:$C$117, 2, FALSE)</f>
        <v>#N/A</v>
      </c>
      <c r="H268" s="2" t="e">
        <f>VLOOKUP(E268, [1]PrimarySport!$A$2:$C$117, 3, FALSE)</f>
        <v>#N/A</v>
      </c>
      <c r="K268" s="38" t="str">
        <f t="shared" si="12"/>
        <v/>
      </c>
      <c r="L268" s="9" t="str">
        <f t="shared" si="14"/>
        <v/>
      </c>
    </row>
    <row r="269" spans="1:12" ht="17.25">
      <c r="A269" s="11">
        <v>26</v>
      </c>
      <c r="B269" s="3" t="s">
        <v>927</v>
      </c>
      <c r="C269" s="3" t="s">
        <v>836</v>
      </c>
      <c r="D269" s="13">
        <v>17</v>
      </c>
      <c r="E269" s="12" t="str">
        <f>B269</f>
        <v>保良局朱正賢小學</v>
      </c>
      <c r="F269" s="7" t="str">
        <f t="shared" si="13"/>
        <v>athleticsposmale=17</v>
      </c>
      <c r="G269" s="4" t="e">
        <f>VLOOKUP(E269, [1]PrimarySport!$A$2:$C$117, 2, FALSE)</f>
        <v>#N/A</v>
      </c>
      <c r="H269" s="2" t="e">
        <f>VLOOKUP(E269, [1]PrimarySport!$A$2:$C$117, 3, FALSE)</f>
        <v>#N/A</v>
      </c>
      <c r="K269" s="38">
        <f t="shared" si="12"/>
        <v>256</v>
      </c>
      <c r="L269" s="9" t="str">
        <f t="shared" si="14"/>
        <v>update entity set  athleticsposmale=17  where categoryid=1 and name = '保良局朱正賢小學';</v>
      </c>
    </row>
    <row r="270" spans="1:12" ht="17.25">
      <c r="A270" s="4"/>
      <c r="B270" s="4"/>
      <c r="C270" s="3" t="s">
        <v>837</v>
      </c>
      <c r="D270" s="13">
        <v>6</v>
      </c>
      <c r="E270" s="12" t="str">
        <f>IF(B270="", B269, B270)</f>
        <v>保良局朱正賢小學</v>
      </c>
      <c r="F270" s="7" t="str">
        <f t="shared" si="13"/>
        <v>athleticsposfemale=6</v>
      </c>
      <c r="G270" s="4" t="e">
        <f>VLOOKUP(E270, [1]PrimarySport!$A$2:$C$117, 2, FALSE)</f>
        <v>#N/A</v>
      </c>
      <c r="H270" s="2" t="e">
        <f>VLOOKUP(E270, [1]PrimarySport!$A$2:$C$117, 3, FALSE)</f>
        <v>#N/A</v>
      </c>
      <c r="K270" s="38">
        <f t="shared" si="12"/>
        <v>257</v>
      </c>
      <c r="L270" s="9" t="str">
        <f t="shared" si="14"/>
        <v>update entity set  athleticsposfemale=6  where categoryid=1 and name = '保良局朱正賢小學';</v>
      </c>
    </row>
    <row r="271" spans="1:12" ht="17.25">
      <c r="A271" s="11">
        <v>27</v>
      </c>
      <c r="B271" s="3" t="s">
        <v>928</v>
      </c>
      <c r="C271" s="3" t="s">
        <v>836</v>
      </c>
      <c r="D271" s="13">
        <v>25</v>
      </c>
      <c r="E271" s="12" t="str">
        <f>B271</f>
        <v>保良局莊啟程小學</v>
      </c>
      <c r="F271" s="7" t="str">
        <f t="shared" si="13"/>
        <v>athleticsposmale=25</v>
      </c>
      <c r="G271" s="4" t="e">
        <f>VLOOKUP(E271, [1]PrimarySport!$A$2:$C$117, 2, FALSE)</f>
        <v>#N/A</v>
      </c>
      <c r="H271" s="2" t="e">
        <f>VLOOKUP(E271, [1]PrimarySport!$A$2:$C$117, 3, FALSE)</f>
        <v>#N/A</v>
      </c>
      <c r="K271" s="38">
        <f t="shared" si="12"/>
        <v>258</v>
      </c>
      <c r="L271" s="9" t="str">
        <f t="shared" si="14"/>
        <v>update entity set  athleticsposmale=25  where categoryid=1 and name = '保良局莊啟程小學';</v>
      </c>
    </row>
    <row r="272" spans="1:12" ht="17.25">
      <c r="A272" s="4"/>
      <c r="B272" s="4"/>
      <c r="C272" s="3" t="s">
        <v>837</v>
      </c>
      <c r="D272" s="13">
        <v>27</v>
      </c>
      <c r="E272" s="12" t="str">
        <f>IF(B272="", B271, B272)</f>
        <v>保良局莊啟程小學</v>
      </c>
      <c r="F272" s="7" t="str">
        <f t="shared" si="13"/>
        <v>athleticsposfemale=27</v>
      </c>
      <c r="G272" s="4" t="e">
        <f>VLOOKUP(E272, [1]PrimarySport!$A$2:$C$117, 2, FALSE)</f>
        <v>#N/A</v>
      </c>
      <c r="H272" s="2" t="e">
        <f>VLOOKUP(E272, [1]PrimarySport!$A$2:$C$117, 3, FALSE)</f>
        <v>#N/A</v>
      </c>
      <c r="K272" s="38">
        <f t="shared" si="12"/>
        <v>259</v>
      </c>
      <c r="L272" s="9" t="str">
        <f t="shared" si="14"/>
        <v>update entity set  athleticsposfemale=27  where categoryid=1 and name = '保良局莊啟程小學';</v>
      </c>
    </row>
    <row r="273" spans="1:12" ht="17.25">
      <c r="A273" s="11">
        <v>29</v>
      </c>
      <c r="B273" s="3" t="s">
        <v>930</v>
      </c>
      <c r="C273" s="3" t="s">
        <v>836</v>
      </c>
      <c r="D273" s="13">
        <v>25</v>
      </c>
      <c r="E273" s="12" t="str">
        <f>B273</f>
        <v>保良局雨川小學</v>
      </c>
      <c r="F273" s="7" t="str">
        <f t="shared" si="13"/>
        <v>athleticsposmale=25</v>
      </c>
      <c r="G273" s="4" t="e">
        <f>VLOOKUP(E273, [1]PrimarySport!$A$2:$C$117, 2, FALSE)</f>
        <v>#N/A</v>
      </c>
      <c r="H273" s="2" t="e">
        <f>VLOOKUP(E273, [1]PrimarySport!$A$2:$C$117, 3, FALSE)</f>
        <v>#N/A</v>
      </c>
      <c r="K273" s="38">
        <f t="shared" si="12"/>
        <v>260</v>
      </c>
      <c r="L273" s="9" t="str">
        <f t="shared" si="14"/>
        <v>update entity set  athleticsposmale=25  where categoryid=1 and name = '保良局雨川小學';</v>
      </c>
    </row>
    <row r="274" spans="1:12" ht="17.25">
      <c r="A274" s="4"/>
      <c r="B274" s="4"/>
      <c r="C274" s="3" t="s">
        <v>837</v>
      </c>
      <c r="D274" s="13">
        <v>9</v>
      </c>
      <c r="E274" s="12" t="str">
        <f>IF(B274="", B273, B274)</f>
        <v>保良局雨川小學</v>
      </c>
      <c r="F274" s="7" t="str">
        <f t="shared" si="13"/>
        <v>athleticsposfemale=9</v>
      </c>
      <c r="G274" s="4" t="e">
        <f>VLOOKUP(E274, [1]PrimarySport!$A$2:$C$117, 2, FALSE)</f>
        <v>#N/A</v>
      </c>
      <c r="H274" s="2" t="e">
        <f>VLOOKUP(E274, [1]PrimarySport!$A$2:$C$117, 3, FALSE)</f>
        <v>#N/A</v>
      </c>
      <c r="K274" s="38">
        <f t="shared" si="12"/>
        <v>261</v>
      </c>
      <c r="L274" s="9" t="str">
        <f t="shared" si="14"/>
        <v>update entity set  athleticsposfemale=9  where categoryid=1 and name = '保良局雨川小學';</v>
      </c>
    </row>
    <row r="275" spans="1:12" ht="17.25">
      <c r="A275" s="11">
        <v>30</v>
      </c>
      <c r="B275" s="3" t="s">
        <v>931</v>
      </c>
      <c r="C275" s="3" t="s">
        <v>836</v>
      </c>
      <c r="D275" s="13">
        <v>10</v>
      </c>
      <c r="E275" s="12" t="str">
        <f>B275</f>
        <v>保良局蕭漢森小學</v>
      </c>
      <c r="F275" s="7" t="str">
        <f t="shared" si="13"/>
        <v>athleticsposmale=10</v>
      </c>
      <c r="G275" s="4" t="e">
        <f>VLOOKUP(E275, [1]PrimarySport!$A$2:$C$117, 2, FALSE)</f>
        <v>#N/A</v>
      </c>
      <c r="H275" s="2" t="e">
        <f>VLOOKUP(E275, [1]PrimarySport!$A$2:$C$117, 3, FALSE)</f>
        <v>#N/A</v>
      </c>
      <c r="K275" s="38">
        <f t="shared" si="12"/>
        <v>262</v>
      </c>
      <c r="L275" s="9" t="str">
        <f t="shared" si="14"/>
        <v>update entity set  athleticsposmale=10  where categoryid=1 and name = '保良局蕭漢森小學';</v>
      </c>
    </row>
    <row r="276" spans="1:12" ht="17.25">
      <c r="A276" s="4"/>
      <c r="B276" s="4"/>
      <c r="C276" s="3" t="s">
        <v>837</v>
      </c>
      <c r="D276" s="13">
        <v>7</v>
      </c>
      <c r="E276" s="12" t="str">
        <f>IF(B276="", B275, B276)</f>
        <v>保良局蕭漢森小學</v>
      </c>
      <c r="F276" s="7" t="str">
        <f t="shared" si="13"/>
        <v>athleticsposfemale=7</v>
      </c>
      <c r="G276" s="4" t="e">
        <f>VLOOKUP(E276, [1]PrimarySport!$A$2:$C$117, 2, FALSE)</f>
        <v>#N/A</v>
      </c>
      <c r="H276" s="2" t="e">
        <f>VLOOKUP(E276, [1]PrimarySport!$A$2:$C$117, 3, FALSE)</f>
        <v>#N/A</v>
      </c>
      <c r="K276" s="38">
        <f t="shared" ref="K276:K339" si="15">IF(F276="athleticsposfemale=","",IF(F276="athleticsposmale=","",IF(J276="X", "", IF(K275="", K274+1, K275+1))))</f>
        <v>263</v>
      </c>
      <c r="L276" s="9" t="str">
        <f t="shared" si="14"/>
        <v>update entity set  athleticsposfemale=7  where categoryid=1 and name = '保良局蕭漢森小學';</v>
      </c>
    </row>
    <row r="277" spans="1:12" ht="17.25">
      <c r="A277" s="11">
        <v>31</v>
      </c>
      <c r="B277" s="3" t="s">
        <v>932</v>
      </c>
      <c r="C277" s="3" t="s">
        <v>836</v>
      </c>
      <c r="D277" s="13">
        <v>54</v>
      </c>
      <c r="E277" s="12" t="str">
        <f>B277</f>
        <v>培僑書院</v>
      </c>
      <c r="F277" s="7" t="str">
        <f t="shared" si="13"/>
        <v>athleticsposmale=54</v>
      </c>
      <c r="G277" s="4" t="e">
        <f>VLOOKUP(E277, [1]PrimarySport!$A$2:$C$117, 2, FALSE)</f>
        <v>#N/A</v>
      </c>
      <c r="H277" s="2" t="e">
        <f>VLOOKUP(E277, [1]PrimarySport!$A$2:$C$117, 3, FALSE)</f>
        <v>#N/A</v>
      </c>
      <c r="K277" s="38">
        <f t="shared" si="15"/>
        <v>264</v>
      </c>
      <c r="L277" s="9" t="str">
        <f t="shared" si="14"/>
        <v>update entity set  athleticsposmale=54  where categoryid=1 and name = '培僑書院';</v>
      </c>
    </row>
    <row r="278" spans="1:12" ht="17.25">
      <c r="A278" s="4"/>
      <c r="B278" s="4"/>
      <c r="C278" s="3" t="s">
        <v>837</v>
      </c>
      <c r="D278" s="13">
        <v>40</v>
      </c>
      <c r="E278" s="12" t="str">
        <f>IF(B278="", B277, B278)</f>
        <v>培僑書院</v>
      </c>
      <c r="F278" s="7" t="str">
        <f t="shared" si="13"/>
        <v>athleticsposfemale=40</v>
      </c>
      <c r="G278" s="4" t="e">
        <f>VLOOKUP(E278, [1]PrimarySport!$A$2:$C$117, 2, FALSE)</f>
        <v>#N/A</v>
      </c>
      <c r="H278" s="2" t="e">
        <f>VLOOKUP(E278, [1]PrimarySport!$A$2:$C$117, 3, FALSE)</f>
        <v>#N/A</v>
      </c>
      <c r="K278" s="38">
        <f t="shared" si="15"/>
        <v>265</v>
      </c>
      <c r="L278" s="9" t="str">
        <f t="shared" si="14"/>
        <v>update entity set  athleticsposfemale=40  where categoryid=1 and name = '培僑書院';</v>
      </c>
    </row>
    <row r="279" spans="1:12" ht="17.25">
      <c r="A279" s="11">
        <v>34</v>
      </c>
      <c r="B279" s="3" t="s">
        <v>935</v>
      </c>
      <c r="C279" s="3" t="s">
        <v>836</v>
      </c>
      <c r="D279" s="13">
        <v>33</v>
      </c>
      <c r="E279" s="12" t="str">
        <f>B279</f>
        <v>沙田官立小學</v>
      </c>
      <c r="F279" s="7" t="str">
        <f t="shared" si="13"/>
        <v>athleticsposmale=33</v>
      </c>
      <c r="G279" s="4" t="e">
        <f>VLOOKUP(E279, [1]PrimarySport!$A$2:$C$117, 2, FALSE)</f>
        <v>#N/A</v>
      </c>
      <c r="H279" s="2" t="e">
        <f>VLOOKUP(E279, [1]PrimarySport!$A$2:$C$117, 3, FALSE)</f>
        <v>#N/A</v>
      </c>
      <c r="K279" s="38">
        <f t="shared" si="15"/>
        <v>266</v>
      </c>
      <c r="L279" s="9" t="str">
        <f t="shared" si="14"/>
        <v>update entity set  athleticsposmale=33  where categoryid=1 and name = '沙田官立小學';</v>
      </c>
    </row>
    <row r="280" spans="1:12" ht="17.25">
      <c r="A280" s="4"/>
      <c r="B280" s="4"/>
      <c r="C280" s="3" t="s">
        <v>837</v>
      </c>
      <c r="D280" s="13">
        <v>14</v>
      </c>
      <c r="E280" s="12" t="str">
        <f>IF(B280="", B279, B280)</f>
        <v>沙田官立小學</v>
      </c>
      <c r="F280" s="7" t="str">
        <f t="shared" si="13"/>
        <v>athleticsposfemale=14</v>
      </c>
      <c r="G280" s="4" t="e">
        <f>VLOOKUP(E280, [1]PrimarySport!$A$2:$C$117, 2, FALSE)</f>
        <v>#N/A</v>
      </c>
      <c r="H280" s="2" t="e">
        <f>VLOOKUP(E280, [1]PrimarySport!$A$2:$C$117, 3, FALSE)</f>
        <v>#N/A</v>
      </c>
      <c r="K280" s="38">
        <f t="shared" si="15"/>
        <v>267</v>
      </c>
      <c r="L280" s="9" t="str">
        <f t="shared" si="14"/>
        <v>update entity set  athleticsposfemale=14  where categoryid=1 and name = '沙田官立小學';</v>
      </c>
    </row>
    <row r="281" spans="1:12" ht="17.25">
      <c r="A281" s="11">
        <v>36</v>
      </c>
      <c r="B281" s="3" t="s">
        <v>936</v>
      </c>
      <c r="C281" s="3" t="s">
        <v>836</v>
      </c>
      <c r="D281" s="13">
        <v>37</v>
      </c>
      <c r="E281" s="12" t="str">
        <f>B281</f>
        <v>沙田崇真學校</v>
      </c>
      <c r="F281" s="7" t="str">
        <f t="shared" si="13"/>
        <v>athleticsposmale=37</v>
      </c>
      <c r="G281" s="4" t="e">
        <f>VLOOKUP(E281, [1]PrimarySport!$A$2:$C$117, 2, FALSE)</f>
        <v>#N/A</v>
      </c>
      <c r="H281" s="2" t="e">
        <f>VLOOKUP(E281, [1]PrimarySport!$A$2:$C$117, 3, FALSE)</f>
        <v>#N/A</v>
      </c>
      <c r="K281" s="38">
        <f t="shared" si="15"/>
        <v>268</v>
      </c>
      <c r="L281" s="9" t="str">
        <f t="shared" si="14"/>
        <v>update entity set  athleticsposmale=37  where categoryid=1 and name = '沙田崇真學校';</v>
      </c>
    </row>
    <row r="282" spans="1:12" ht="17.25">
      <c r="A282" s="4"/>
      <c r="B282" s="4"/>
      <c r="C282" s="3" t="s">
        <v>837</v>
      </c>
      <c r="D282" s="13">
        <v>29</v>
      </c>
      <c r="E282" s="12" t="str">
        <f>IF(B282="", B281, B282)</f>
        <v>沙田崇真學校</v>
      </c>
      <c r="F282" s="7" t="str">
        <f t="shared" si="13"/>
        <v>athleticsposfemale=29</v>
      </c>
      <c r="G282" s="4" t="e">
        <f>VLOOKUP(E282, [1]PrimarySport!$A$2:$C$117, 2, FALSE)</f>
        <v>#N/A</v>
      </c>
      <c r="H282" s="2" t="e">
        <f>VLOOKUP(E282, [1]PrimarySport!$A$2:$C$117, 3, FALSE)</f>
        <v>#N/A</v>
      </c>
      <c r="K282" s="38">
        <f t="shared" si="15"/>
        <v>269</v>
      </c>
      <c r="L282" s="9" t="str">
        <f t="shared" si="14"/>
        <v>update entity set  athleticsposfemale=29  where categoryid=1 and name = '沙田崇真學校';</v>
      </c>
    </row>
    <row r="283" spans="1:12" ht="17.25">
      <c r="A283" s="11">
        <v>37</v>
      </c>
      <c r="B283" s="3" t="s">
        <v>937</v>
      </c>
      <c r="C283" s="3" t="s">
        <v>836</v>
      </c>
      <c r="D283" s="13">
        <v>15</v>
      </c>
      <c r="E283" s="12" t="str">
        <f>B283</f>
        <v>沙田圍胡素貞博士紀念學校</v>
      </c>
      <c r="F283" s="7" t="str">
        <f t="shared" si="13"/>
        <v>athleticsposmale=15</v>
      </c>
      <c r="G283" s="4" t="e">
        <f>VLOOKUP(E283, [1]PrimarySport!$A$2:$C$117, 2, FALSE)</f>
        <v>#N/A</v>
      </c>
      <c r="H283" s="2" t="e">
        <f>VLOOKUP(E283, [1]PrimarySport!$A$2:$C$117, 3, FALSE)</f>
        <v>#N/A</v>
      </c>
      <c r="K283" s="38">
        <f t="shared" si="15"/>
        <v>270</v>
      </c>
      <c r="L283" s="9" t="str">
        <f t="shared" si="14"/>
        <v>update entity set  athleticsposmale=15  where categoryid=1 and name = '沙田圍胡素貞博士紀念學校';</v>
      </c>
    </row>
    <row r="284" spans="1:12" ht="17.25">
      <c r="A284" s="4"/>
      <c r="B284" s="4"/>
      <c r="C284" s="3" t="s">
        <v>837</v>
      </c>
      <c r="D284" s="13">
        <v>12</v>
      </c>
      <c r="E284" s="12" t="str">
        <f>IF(B284="", B283, B284)</f>
        <v>沙田圍胡素貞博士紀念學校</v>
      </c>
      <c r="F284" s="7" t="str">
        <f t="shared" si="13"/>
        <v>athleticsposfemale=12</v>
      </c>
      <c r="G284" s="4" t="e">
        <f>VLOOKUP(E284, [1]PrimarySport!$A$2:$C$117, 2, FALSE)</f>
        <v>#N/A</v>
      </c>
      <c r="H284" s="2" t="e">
        <f>VLOOKUP(E284, [1]PrimarySport!$A$2:$C$117, 3, FALSE)</f>
        <v>#N/A</v>
      </c>
      <c r="K284" s="38">
        <f t="shared" si="15"/>
        <v>271</v>
      </c>
      <c r="L284" s="9" t="str">
        <f t="shared" si="14"/>
        <v>update entity set  athleticsposfemale=12  where categoryid=1 and name = '沙田圍胡素貞博士紀念學校';</v>
      </c>
    </row>
    <row r="285" spans="1:12" ht="17.25">
      <c r="A285" s="11">
        <v>38</v>
      </c>
      <c r="B285" s="3" t="s">
        <v>938</v>
      </c>
      <c r="C285" s="3" t="s">
        <v>836</v>
      </c>
      <c r="D285" s="13">
        <v>14</v>
      </c>
      <c r="E285" s="12" t="str">
        <f>B285</f>
        <v>聖公會主風小學</v>
      </c>
      <c r="F285" s="7" t="str">
        <f t="shared" si="13"/>
        <v>athleticsposmale=14</v>
      </c>
      <c r="G285" s="4" t="e">
        <f>VLOOKUP(E285, [1]PrimarySport!$A$2:$C$117, 2, FALSE)</f>
        <v>#N/A</v>
      </c>
      <c r="H285" s="2" t="e">
        <f>VLOOKUP(E285, [1]PrimarySport!$A$2:$C$117, 3, FALSE)</f>
        <v>#N/A</v>
      </c>
      <c r="K285" s="38">
        <f t="shared" si="15"/>
        <v>272</v>
      </c>
      <c r="L285" s="9" t="str">
        <f t="shared" si="14"/>
        <v>update entity set  athleticsposmale=14  where categoryid=1 and name = '聖公會主風小學';</v>
      </c>
    </row>
    <row r="286" spans="1:12" ht="17.25">
      <c r="A286" s="4"/>
      <c r="B286" s="4"/>
      <c r="C286" s="3" t="s">
        <v>837</v>
      </c>
      <c r="D286" s="13">
        <v>12</v>
      </c>
      <c r="E286" s="12" t="str">
        <f>IF(B286="", B285, B286)</f>
        <v>聖公會主風小學</v>
      </c>
      <c r="F286" s="7" t="str">
        <f t="shared" si="13"/>
        <v>athleticsposfemale=12</v>
      </c>
      <c r="G286" s="4" t="e">
        <f>VLOOKUP(E286, [1]PrimarySport!$A$2:$C$117, 2, FALSE)</f>
        <v>#N/A</v>
      </c>
      <c r="H286" s="2" t="e">
        <f>VLOOKUP(E286, [1]PrimarySport!$A$2:$C$117, 3, FALSE)</f>
        <v>#N/A</v>
      </c>
      <c r="K286" s="38">
        <f t="shared" si="15"/>
        <v>273</v>
      </c>
      <c r="L286" s="9" t="str">
        <f t="shared" si="14"/>
        <v>update entity set  athleticsposfemale=12  where categoryid=1 and name = '聖公會主風小學';</v>
      </c>
    </row>
    <row r="287" spans="1:12" ht="17.25">
      <c r="A287" s="11">
        <v>39</v>
      </c>
      <c r="B287" s="3" t="s">
        <v>939</v>
      </c>
      <c r="C287" s="3" t="s">
        <v>836</v>
      </c>
      <c r="D287" s="13">
        <v>27</v>
      </c>
      <c r="E287" s="12" t="str">
        <f>B287</f>
        <v>聖公會馬鞍山主風小學</v>
      </c>
      <c r="F287" s="7" t="str">
        <f t="shared" si="13"/>
        <v>athleticsposmale=27</v>
      </c>
      <c r="G287" s="4" t="e">
        <f>VLOOKUP(E287, [1]PrimarySport!$A$2:$C$117, 2, FALSE)</f>
        <v>#N/A</v>
      </c>
      <c r="H287" s="2" t="e">
        <f>VLOOKUP(E287, [1]PrimarySport!$A$2:$C$117, 3, FALSE)</f>
        <v>#N/A</v>
      </c>
      <c r="K287" s="38">
        <f t="shared" si="15"/>
        <v>274</v>
      </c>
      <c r="L287" s="9" t="str">
        <f t="shared" si="14"/>
        <v>update entity set  athleticsposmale=27  where categoryid=1 and name = '聖公會馬鞍山主風小學';</v>
      </c>
    </row>
    <row r="288" spans="1:12" ht="17.25">
      <c r="A288" s="4"/>
      <c r="B288" s="4"/>
      <c r="C288" s="3" t="s">
        <v>837</v>
      </c>
      <c r="D288" s="13">
        <v>45</v>
      </c>
      <c r="E288" s="12" t="str">
        <f>IF(B288="", B287, B288)</f>
        <v>聖公會馬鞍山主風小學</v>
      </c>
      <c r="F288" s="7" t="str">
        <f t="shared" si="13"/>
        <v>athleticsposfemale=45</v>
      </c>
      <c r="G288" s="4" t="e">
        <f>VLOOKUP(E288, [1]PrimarySport!$A$2:$C$117, 2, FALSE)</f>
        <v>#N/A</v>
      </c>
      <c r="H288" s="2" t="e">
        <f>VLOOKUP(E288, [1]PrimarySport!$A$2:$C$117, 3, FALSE)</f>
        <v>#N/A</v>
      </c>
      <c r="K288" s="38">
        <f t="shared" si="15"/>
        <v>275</v>
      </c>
      <c r="L288" s="9" t="str">
        <f t="shared" si="14"/>
        <v>update entity set  athleticsposfemale=45  where categoryid=1 and name = '聖公會馬鞍山主風小學';</v>
      </c>
    </row>
    <row r="289" spans="1:12" ht="17.25">
      <c r="A289" s="11">
        <v>40</v>
      </c>
      <c r="B289" s="3" t="s">
        <v>940</v>
      </c>
      <c r="C289" s="3" t="s">
        <v>836</v>
      </c>
      <c r="D289" s="13">
        <v>31</v>
      </c>
      <c r="E289" s="12" t="str">
        <f>B289</f>
        <v>培基小學</v>
      </c>
      <c r="F289" s="7" t="str">
        <f t="shared" si="13"/>
        <v>athleticsposmale=31</v>
      </c>
      <c r="G289" s="4" t="e">
        <f>VLOOKUP(E289, [1]PrimarySport!$A$2:$C$117, 2, FALSE)</f>
        <v>#N/A</v>
      </c>
      <c r="H289" s="2" t="e">
        <f>VLOOKUP(E289, [1]PrimarySport!$A$2:$C$117, 3, FALSE)</f>
        <v>#N/A</v>
      </c>
      <c r="K289" s="38">
        <f t="shared" si="15"/>
        <v>276</v>
      </c>
      <c r="L289" s="9" t="str">
        <f t="shared" si="14"/>
        <v>update entity set  athleticsposmale=31  where categoryid=1 and name = '培基小學';</v>
      </c>
    </row>
    <row r="290" spans="1:12" ht="17.25">
      <c r="A290" s="4"/>
      <c r="B290" s="4"/>
      <c r="C290" s="3" t="s">
        <v>837</v>
      </c>
      <c r="D290" s="13">
        <v>49</v>
      </c>
      <c r="E290" s="12" t="str">
        <f>IF(B290="", B289, B290)</f>
        <v>培基小學</v>
      </c>
      <c r="F290" s="7" t="str">
        <f t="shared" si="13"/>
        <v>athleticsposfemale=49</v>
      </c>
      <c r="G290" s="4" t="e">
        <f>VLOOKUP(E290, [1]PrimarySport!$A$2:$C$117, 2, FALSE)</f>
        <v>#N/A</v>
      </c>
      <c r="H290" s="2" t="e">
        <f>VLOOKUP(E290, [1]PrimarySport!$A$2:$C$117, 3, FALSE)</f>
        <v>#N/A</v>
      </c>
      <c r="K290" s="38">
        <f t="shared" si="15"/>
        <v>277</v>
      </c>
      <c r="L290" s="9" t="str">
        <f t="shared" si="14"/>
        <v>update entity set  athleticsposfemale=49  where categoryid=1 and name = '培基小學';</v>
      </c>
    </row>
    <row r="291" spans="1:12" ht="17.25">
      <c r="A291" s="11">
        <v>41</v>
      </c>
      <c r="B291" s="3" t="s">
        <v>941</v>
      </c>
      <c r="C291" s="3" t="s">
        <v>836</v>
      </c>
      <c r="D291" s="13">
        <v>7</v>
      </c>
      <c r="E291" s="12" t="str">
        <f>B291</f>
        <v>天主教聖華學校</v>
      </c>
      <c r="F291" s="7" t="str">
        <f t="shared" si="13"/>
        <v>athleticsposmale=7</v>
      </c>
      <c r="G291" s="4" t="e">
        <f>VLOOKUP(E291, [1]PrimarySport!$A$2:$C$117, 2, FALSE)</f>
        <v>#N/A</v>
      </c>
      <c r="H291" s="2" t="e">
        <f>VLOOKUP(E291, [1]PrimarySport!$A$2:$C$117, 3, FALSE)</f>
        <v>#N/A</v>
      </c>
      <c r="K291" s="38">
        <f t="shared" si="15"/>
        <v>278</v>
      </c>
      <c r="L291" s="9" t="str">
        <f t="shared" si="14"/>
        <v>update entity set  athleticsposmale=7  where categoryid=1 and name = '天主教聖華學校';</v>
      </c>
    </row>
    <row r="292" spans="1:12" ht="17.25">
      <c r="A292" s="4"/>
      <c r="B292" s="4"/>
      <c r="C292" s="3" t="s">
        <v>837</v>
      </c>
      <c r="D292" s="13">
        <v>4</v>
      </c>
      <c r="E292" s="12" t="str">
        <f>IF(B292="", B291, B292)</f>
        <v>天主教聖華學校</v>
      </c>
      <c r="F292" s="7" t="str">
        <f t="shared" si="13"/>
        <v>athleticsposfemale=4</v>
      </c>
      <c r="G292" s="4" t="e">
        <f>VLOOKUP(E292, [1]PrimarySport!$A$2:$C$117, 2, FALSE)</f>
        <v>#N/A</v>
      </c>
      <c r="H292" s="2" t="e">
        <f>VLOOKUP(E292, [1]PrimarySport!$A$2:$C$117, 3, FALSE)</f>
        <v>#N/A</v>
      </c>
      <c r="K292" s="38">
        <f t="shared" si="15"/>
        <v>279</v>
      </c>
      <c r="L292" s="9" t="str">
        <f t="shared" si="14"/>
        <v>update entity set  athleticsposfemale=4  where categoryid=1 and name = '天主教聖華學校';</v>
      </c>
    </row>
    <row r="293" spans="1:12" ht="17.25">
      <c r="A293" s="11">
        <v>42</v>
      </c>
      <c r="B293" s="3" t="s">
        <v>1061</v>
      </c>
      <c r="C293" s="3" t="s">
        <v>836</v>
      </c>
      <c r="D293" s="13">
        <v>28</v>
      </c>
      <c r="E293" s="12" t="str">
        <f>B293</f>
        <v>救世軍田家炳學校</v>
      </c>
      <c r="F293" s="7" t="str">
        <f t="shared" si="13"/>
        <v>athleticsposmale=28</v>
      </c>
      <c r="G293" s="4" t="e">
        <f>VLOOKUP(E293, [1]PrimarySport!$A$2:$C$117, 2, FALSE)</f>
        <v>#N/A</v>
      </c>
      <c r="H293" s="2" t="e">
        <f>VLOOKUP(E293, [1]PrimarySport!$A$2:$C$117, 3, FALSE)</f>
        <v>#N/A</v>
      </c>
      <c r="K293" s="38">
        <f t="shared" si="15"/>
        <v>280</v>
      </c>
      <c r="L293" s="9" t="str">
        <f t="shared" si="14"/>
        <v>update entity set  athleticsposmale=28  where categoryid=1 and name = '救世軍田家炳學校';</v>
      </c>
    </row>
    <row r="294" spans="1:12" ht="17.25">
      <c r="A294" s="4"/>
      <c r="B294" s="4"/>
      <c r="C294" s="3" t="s">
        <v>837</v>
      </c>
      <c r="D294" s="13">
        <v>7</v>
      </c>
      <c r="E294" s="12" t="str">
        <f>IF(B294="", B293, B294)</f>
        <v>救世軍田家炳學校</v>
      </c>
      <c r="F294" s="7" t="str">
        <f t="shared" si="13"/>
        <v>athleticsposfemale=7</v>
      </c>
      <c r="G294" s="4" t="e">
        <f>VLOOKUP(E294, [1]PrimarySport!$A$2:$C$117, 2, FALSE)</f>
        <v>#N/A</v>
      </c>
      <c r="H294" s="2" t="e">
        <f>VLOOKUP(E294, [1]PrimarySport!$A$2:$C$117, 3, FALSE)</f>
        <v>#N/A</v>
      </c>
      <c r="K294" s="38">
        <f t="shared" si="15"/>
        <v>281</v>
      </c>
      <c r="L294" s="9" t="str">
        <f t="shared" si="14"/>
        <v>update entity set  athleticsposfemale=7  where categoryid=1 and name = '救世軍田家炳學校';</v>
      </c>
    </row>
    <row r="295" spans="1:12" ht="17.25">
      <c r="A295" s="11">
        <v>43</v>
      </c>
      <c r="B295" s="3" t="s">
        <v>942</v>
      </c>
      <c r="C295" s="3" t="s">
        <v>836</v>
      </c>
      <c r="D295" s="13">
        <v>13</v>
      </c>
      <c r="E295" s="12" t="str">
        <f>B295</f>
        <v>東華三院冼次雲小學</v>
      </c>
      <c r="F295" s="7" t="str">
        <f t="shared" si="13"/>
        <v>athleticsposmale=13</v>
      </c>
      <c r="G295" s="4" t="e">
        <f>VLOOKUP(E295, [1]PrimarySport!$A$2:$C$117, 2, FALSE)</f>
        <v>#N/A</v>
      </c>
      <c r="H295" s="2" t="e">
        <f>VLOOKUP(E295, [1]PrimarySport!$A$2:$C$117, 3, FALSE)</f>
        <v>#N/A</v>
      </c>
      <c r="K295" s="38">
        <f t="shared" si="15"/>
        <v>282</v>
      </c>
      <c r="L295" s="9" t="str">
        <f t="shared" si="14"/>
        <v>update entity set  athleticsposmale=13  where categoryid=1 and name = '東華三院冼次雲小學';</v>
      </c>
    </row>
    <row r="296" spans="1:12" ht="17.25">
      <c r="A296" s="4"/>
      <c r="B296" s="4"/>
      <c r="C296" s="3" t="s">
        <v>837</v>
      </c>
      <c r="D296" s="13">
        <v>7</v>
      </c>
      <c r="E296" s="12" t="str">
        <f>IF(B296="", B295, B296)</f>
        <v>東華三院冼次雲小學</v>
      </c>
      <c r="F296" s="7" t="str">
        <f t="shared" si="13"/>
        <v>athleticsposfemale=7</v>
      </c>
      <c r="G296" s="4" t="e">
        <f>VLOOKUP(E296, [1]PrimarySport!$A$2:$C$117, 2, FALSE)</f>
        <v>#N/A</v>
      </c>
      <c r="H296" s="2" t="e">
        <f>VLOOKUP(E296, [1]PrimarySport!$A$2:$C$117, 3, FALSE)</f>
        <v>#N/A</v>
      </c>
      <c r="K296" s="38">
        <f t="shared" si="15"/>
        <v>283</v>
      </c>
      <c r="L296" s="9" t="str">
        <f t="shared" si="14"/>
        <v>update entity set  athleticsposfemale=7  where categoryid=1 and name = '東華三院冼次雲小學';</v>
      </c>
    </row>
    <row r="297" spans="1:12" ht="17.25">
      <c r="A297" s="11">
        <v>1</v>
      </c>
      <c r="B297" s="3" t="s">
        <v>1062</v>
      </c>
      <c r="C297" s="3" t="s">
        <v>836</v>
      </c>
      <c r="D297" s="13">
        <v>35</v>
      </c>
      <c r="E297" s="12" t="str">
        <f>B297</f>
        <v>博愛醫院歷屆總理聯誼會鄭任安夫人千禧小學</v>
      </c>
      <c r="F297" s="7" t="str">
        <f t="shared" si="13"/>
        <v>athleticsposmale=35</v>
      </c>
      <c r="G297" s="4" t="e">
        <f>VLOOKUP(E297, [1]PrimarySport!$A$2:$C$117, 2, FALSE)</f>
        <v>#N/A</v>
      </c>
      <c r="H297" s="2" t="e">
        <f>VLOOKUP(E297, [1]PrimarySport!$A$2:$C$117, 3, FALSE)</f>
        <v>#N/A</v>
      </c>
      <c r="K297" s="38">
        <f t="shared" si="15"/>
        <v>284</v>
      </c>
      <c r="L297" s="9" t="str">
        <f t="shared" si="14"/>
        <v>update entity set  athleticsposmale=35  where categoryid=1 and name = '博愛醫院歷屆總理聯誼會鄭任安夫人千禧小學';</v>
      </c>
    </row>
    <row r="298" spans="1:12" ht="17.25">
      <c r="A298" s="4"/>
      <c r="B298" s="4"/>
      <c r="C298" s="3" t="s">
        <v>837</v>
      </c>
      <c r="D298" s="13">
        <v>26</v>
      </c>
      <c r="E298" s="12" t="str">
        <f>IF(B298="", B297, B298)</f>
        <v>博愛醫院歷屆總理聯誼會鄭任安夫人千禧小學</v>
      </c>
      <c r="F298" s="7" t="str">
        <f t="shared" si="13"/>
        <v>athleticsposfemale=26</v>
      </c>
      <c r="G298" s="4" t="e">
        <f>VLOOKUP(E298, [1]PrimarySport!$A$2:$C$117, 2, FALSE)</f>
        <v>#N/A</v>
      </c>
      <c r="H298" s="2" t="e">
        <f>VLOOKUP(E298, [1]PrimarySport!$A$2:$C$117, 3, FALSE)</f>
        <v>#N/A</v>
      </c>
      <c r="K298" s="38">
        <f t="shared" si="15"/>
        <v>285</v>
      </c>
      <c r="L298" s="9" t="str">
        <f t="shared" si="14"/>
        <v>update entity set  athleticsposfemale=26  where categoryid=1 and name = '博愛醫院歷屆總理聯誼會鄭任安夫人千禧小學';</v>
      </c>
    </row>
    <row r="299" spans="1:12" ht="17.25">
      <c r="A299" s="11">
        <v>2</v>
      </c>
      <c r="B299" s="3" t="s">
        <v>1063</v>
      </c>
      <c r="C299" s="3" t="s">
        <v>836</v>
      </c>
      <c r="D299" s="13">
        <v>22</v>
      </c>
      <c r="E299" s="12" t="str">
        <f>B299</f>
        <v>博愛醫院歷屆總理聯誼會鄭任安夫人學校</v>
      </c>
      <c r="F299" s="7" t="str">
        <f t="shared" si="13"/>
        <v>athleticsposmale=22</v>
      </c>
      <c r="G299" s="4" t="e">
        <f>VLOOKUP(E299, [1]PrimarySport!$A$2:$C$117, 2, FALSE)</f>
        <v>#N/A</v>
      </c>
      <c r="H299" s="2" t="e">
        <f>VLOOKUP(E299, [1]PrimarySport!$A$2:$C$117, 3, FALSE)</f>
        <v>#N/A</v>
      </c>
      <c r="K299" s="38">
        <f t="shared" si="15"/>
        <v>286</v>
      </c>
      <c r="L299" s="9" t="str">
        <f t="shared" si="14"/>
        <v>update entity set  athleticsposmale=22  where categoryid=1 and name = '博愛醫院歷屆總理聯誼會鄭任安夫人學校';</v>
      </c>
    </row>
    <row r="300" spans="1:12" ht="17.25">
      <c r="A300" s="4"/>
      <c r="B300" s="4"/>
      <c r="C300" s="3" t="s">
        <v>837</v>
      </c>
      <c r="D300" s="13">
        <v>26</v>
      </c>
      <c r="E300" s="12" t="str">
        <f>IF(B300="", B299, B300)</f>
        <v>博愛醫院歷屆總理聯誼會鄭任安夫人學校</v>
      </c>
      <c r="F300" s="7" t="str">
        <f t="shared" si="13"/>
        <v>athleticsposfemale=26</v>
      </c>
      <c r="G300" s="4" t="e">
        <f>VLOOKUP(E300, [1]PrimarySport!$A$2:$C$117, 2, FALSE)</f>
        <v>#N/A</v>
      </c>
      <c r="H300" s="2" t="e">
        <f>VLOOKUP(E300, [1]PrimarySport!$A$2:$C$117, 3, FALSE)</f>
        <v>#N/A</v>
      </c>
      <c r="K300" s="38">
        <f t="shared" si="15"/>
        <v>287</v>
      </c>
      <c r="L300" s="9" t="str">
        <f t="shared" si="14"/>
        <v>update entity set  athleticsposfemale=26  where categoryid=1 and name = '博愛醫院歷屆總理聯誼會鄭任安夫人學校';</v>
      </c>
    </row>
    <row r="301" spans="1:12" ht="17.25">
      <c r="A301" s="11">
        <v>3</v>
      </c>
      <c r="B301" s="3" t="s">
        <v>943</v>
      </c>
      <c r="C301" s="3" t="s">
        <v>836</v>
      </c>
      <c r="D301" s="13">
        <v>6</v>
      </c>
      <c r="E301" s="12" t="str">
        <f>B301</f>
        <v>青山天主教小學</v>
      </c>
      <c r="F301" s="7" t="str">
        <f t="shared" si="13"/>
        <v>athleticsposmale=6</v>
      </c>
      <c r="G301" s="4" t="e">
        <f>VLOOKUP(E301, [1]PrimarySport!$A$2:$C$117, 2, FALSE)</f>
        <v>#N/A</v>
      </c>
      <c r="H301" s="2" t="e">
        <f>VLOOKUP(E301, [1]PrimarySport!$A$2:$C$117, 3, FALSE)</f>
        <v>#N/A</v>
      </c>
      <c r="K301" s="38">
        <f t="shared" si="15"/>
        <v>288</v>
      </c>
      <c r="L301" s="9" t="str">
        <f t="shared" si="14"/>
        <v>update entity set  athleticsposmale=6  where categoryid=1 and name = '青山天主教小學';</v>
      </c>
    </row>
    <row r="302" spans="1:12" ht="17.25">
      <c r="A302" s="4"/>
      <c r="B302" s="4"/>
      <c r="C302" s="3" t="s">
        <v>837</v>
      </c>
      <c r="D302" s="13">
        <v>3</v>
      </c>
      <c r="E302" s="12" t="str">
        <f>IF(B302="", B301, B302)</f>
        <v>青山天主教小學</v>
      </c>
      <c r="F302" s="7" t="str">
        <f t="shared" si="13"/>
        <v>athleticsposfemale=3</v>
      </c>
      <c r="G302" s="4" t="e">
        <f>VLOOKUP(E302, [1]PrimarySport!$A$2:$C$117, 2, FALSE)</f>
        <v>#N/A</v>
      </c>
      <c r="H302" s="2" t="e">
        <f>VLOOKUP(E302, [1]PrimarySport!$A$2:$C$117, 3, FALSE)</f>
        <v>#N/A</v>
      </c>
      <c r="K302" s="38">
        <f t="shared" si="15"/>
        <v>289</v>
      </c>
      <c r="L302" s="9" t="str">
        <f t="shared" si="14"/>
        <v>update entity set  athleticsposfemale=3  where categoryid=1 and name = '青山天主教小學';</v>
      </c>
    </row>
    <row r="303" spans="1:12" ht="17.25">
      <c r="A303" s="11">
        <v>4</v>
      </c>
      <c r="B303" s="3" t="s">
        <v>944</v>
      </c>
      <c r="C303" s="3" t="s">
        <v>836</v>
      </c>
      <c r="D303" s="13">
        <v>18</v>
      </c>
      <c r="E303" s="12" t="str">
        <f>B303</f>
        <v>中華基督教會拔臣小學</v>
      </c>
      <c r="F303" s="7" t="str">
        <f t="shared" si="13"/>
        <v>athleticsposmale=18</v>
      </c>
      <c r="G303" s="4" t="e">
        <f>VLOOKUP(E303, [1]PrimarySport!$A$2:$C$117, 2, FALSE)</f>
        <v>#N/A</v>
      </c>
      <c r="H303" s="2" t="e">
        <f>VLOOKUP(E303, [1]PrimarySport!$A$2:$C$117, 3, FALSE)</f>
        <v>#N/A</v>
      </c>
      <c r="K303" s="38">
        <f t="shared" si="15"/>
        <v>290</v>
      </c>
      <c r="L303" s="9" t="str">
        <f t="shared" si="14"/>
        <v>update entity set  athleticsposmale=18  where categoryid=1 and name = '中華基督教會拔臣小學';</v>
      </c>
    </row>
    <row r="304" spans="1:12" ht="17.25">
      <c r="A304" s="4"/>
      <c r="B304" s="4"/>
      <c r="C304" s="3" t="s">
        <v>837</v>
      </c>
      <c r="D304" s="13">
        <v>12</v>
      </c>
      <c r="E304" s="12" t="str">
        <f>IF(B304="", B303, B304)</f>
        <v>中華基督教會拔臣小學</v>
      </c>
      <c r="F304" s="7" t="str">
        <f t="shared" si="13"/>
        <v>athleticsposfemale=12</v>
      </c>
      <c r="G304" s="4" t="e">
        <f>VLOOKUP(E304, [1]PrimarySport!$A$2:$C$117, 2, FALSE)</f>
        <v>#N/A</v>
      </c>
      <c r="H304" s="2" t="e">
        <f>VLOOKUP(E304, [1]PrimarySport!$A$2:$C$117, 3, FALSE)</f>
        <v>#N/A</v>
      </c>
      <c r="K304" s="38">
        <f t="shared" si="15"/>
        <v>291</v>
      </c>
      <c r="L304" s="9" t="str">
        <f t="shared" si="14"/>
        <v>update entity set  athleticsposfemale=12  where categoryid=1 and name = '中華基督教會拔臣小學';</v>
      </c>
    </row>
    <row r="305" spans="1:12" ht="17.25">
      <c r="A305" s="11">
        <v>5</v>
      </c>
      <c r="B305" s="3" t="s">
        <v>1064</v>
      </c>
      <c r="C305" s="3" t="s">
        <v>836</v>
      </c>
      <c r="D305" s="13">
        <v>15</v>
      </c>
      <c r="E305" s="12" t="str">
        <f>B305</f>
        <v>中華基督教會何福堂小學</v>
      </c>
      <c r="F305" s="7" t="str">
        <f t="shared" si="13"/>
        <v>athleticsposmale=15</v>
      </c>
      <c r="G305" s="4" t="e">
        <f>VLOOKUP(E305, [1]PrimarySport!$A$2:$C$117, 2, FALSE)</f>
        <v>#N/A</v>
      </c>
      <c r="H305" s="2" t="e">
        <f>VLOOKUP(E305, [1]PrimarySport!$A$2:$C$117, 3, FALSE)</f>
        <v>#N/A</v>
      </c>
      <c r="K305" s="38">
        <f t="shared" si="15"/>
        <v>292</v>
      </c>
      <c r="L305" s="9" t="str">
        <f t="shared" si="14"/>
        <v>update entity set  athleticsposmale=15  where categoryid=1 and name = '中華基督教會何福堂小學';</v>
      </c>
    </row>
    <row r="306" spans="1:12" ht="17.25">
      <c r="A306" s="4"/>
      <c r="B306" s="4"/>
      <c r="C306" s="3" t="s">
        <v>837</v>
      </c>
      <c r="D306" s="13">
        <v>7</v>
      </c>
      <c r="E306" s="12" t="str">
        <f>IF(B306="", B305, B306)</f>
        <v>中華基督教會何福堂小學</v>
      </c>
      <c r="F306" s="7" t="str">
        <f t="shared" si="13"/>
        <v>athleticsposfemale=7</v>
      </c>
      <c r="G306" s="4" t="e">
        <f>VLOOKUP(E306, [1]PrimarySport!$A$2:$C$117, 2, FALSE)</f>
        <v>#N/A</v>
      </c>
      <c r="H306" s="2" t="e">
        <f>VLOOKUP(E306, [1]PrimarySport!$A$2:$C$117, 3, FALSE)</f>
        <v>#N/A</v>
      </c>
      <c r="K306" s="38">
        <f t="shared" si="15"/>
        <v>293</v>
      </c>
      <c r="L306" s="9" t="str">
        <f t="shared" si="14"/>
        <v>update entity set  athleticsposfemale=7  where categoryid=1 and name = '中華基督教會何福堂小學';</v>
      </c>
    </row>
    <row r="307" spans="1:12" ht="17.25">
      <c r="A307" s="11">
        <v>6</v>
      </c>
      <c r="B307" s="3" t="s">
        <v>1065</v>
      </c>
      <c r="C307" s="3" t="s">
        <v>836</v>
      </c>
      <c r="D307" s="13">
        <v>6</v>
      </c>
      <c r="E307" s="12" t="str">
        <f>B307</f>
        <v>中華基督教會蒙黃花沃紀念小學</v>
      </c>
      <c r="F307" s="7" t="str">
        <f t="shared" si="13"/>
        <v>athleticsposmale=6</v>
      </c>
      <c r="G307" s="4" t="e">
        <f>VLOOKUP(E307, [1]PrimarySport!$A$2:$C$117, 2, FALSE)</f>
        <v>#N/A</v>
      </c>
      <c r="H307" s="2" t="e">
        <f>VLOOKUP(E307, [1]PrimarySport!$A$2:$C$117, 3, FALSE)</f>
        <v>#N/A</v>
      </c>
      <c r="K307" s="38">
        <f t="shared" si="15"/>
        <v>294</v>
      </c>
      <c r="L307" s="9" t="str">
        <f t="shared" si="14"/>
        <v>update entity set  athleticsposmale=6  where categoryid=1 and name = '中華基督教會蒙黃花沃紀念小學';</v>
      </c>
    </row>
    <row r="308" spans="1:12" ht="17.25">
      <c r="A308" s="4"/>
      <c r="B308" s="4"/>
      <c r="C308" s="3" t="s">
        <v>837</v>
      </c>
      <c r="D308" s="13">
        <v>15</v>
      </c>
      <c r="E308" s="12" t="str">
        <f>IF(B308="", B307, B308)</f>
        <v>中華基督教會蒙黃花沃紀念小學</v>
      </c>
      <c r="F308" s="7" t="str">
        <f t="shared" si="13"/>
        <v>athleticsposfemale=15</v>
      </c>
      <c r="G308" s="4" t="e">
        <f>VLOOKUP(E308, [1]PrimarySport!$A$2:$C$117, 2, FALSE)</f>
        <v>#N/A</v>
      </c>
      <c r="H308" s="2" t="e">
        <f>VLOOKUP(E308, [1]PrimarySport!$A$2:$C$117, 3, FALSE)</f>
        <v>#N/A</v>
      </c>
      <c r="K308" s="38">
        <f t="shared" si="15"/>
        <v>295</v>
      </c>
      <c r="L308" s="9" t="str">
        <f t="shared" si="14"/>
        <v>update entity set  athleticsposfemale=15  where categoryid=1 and name = '中華基督教會蒙黃花沃紀念小學';</v>
      </c>
    </row>
    <row r="309" spans="1:12" ht="17.25">
      <c r="A309" s="11">
        <v>7</v>
      </c>
      <c r="B309" s="3" t="s">
        <v>945</v>
      </c>
      <c r="C309" s="3" t="s">
        <v>836</v>
      </c>
      <c r="D309" s="13">
        <v>10</v>
      </c>
      <c r="E309" s="12" t="str">
        <f>B309</f>
        <v>五邑鄒振猷學校</v>
      </c>
      <c r="F309" s="7" t="str">
        <f t="shared" si="13"/>
        <v>athleticsposmale=10</v>
      </c>
      <c r="G309" s="4" t="e">
        <f>VLOOKUP(E309, [1]PrimarySport!$A$2:$C$117, 2, FALSE)</f>
        <v>#N/A</v>
      </c>
      <c r="H309" s="2" t="e">
        <f>VLOOKUP(E309, [1]PrimarySport!$A$2:$C$117, 3, FALSE)</f>
        <v>#N/A</v>
      </c>
      <c r="K309" s="38">
        <f t="shared" si="15"/>
        <v>296</v>
      </c>
      <c r="L309" s="9" t="str">
        <f t="shared" si="14"/>
        <v>update entity set  athleticsposmale=10  where categoryid=1 and name = '五邑鄒振猷學校';</v>
      </c>
    </row>
    <row r="310" spans="1:12" ht="17.25">
      <c r="A310" s="4"/>
      <c r="B310" s="4"/>
      <c r="C310" s="3" t="s">
        <v>837</v>
      </c>
      <c r="D310" s="13">
        <v>16</v>
      </c>
      <c r="E310" s="12" t="str">
        <f>IF(B310="", B309, B310)</f>
        <v>五邑鄒振猷學校</v>
      </c>
      <c r="F310" s="7" t="str">
        <f t="shared" si="13"/>
        <v>athleticsposfemale=16</v>
      </c>
      <c r="G310" s="4" t="e">
        <f>VLOOKUP(E310, [1]PrimarySport!$A$2:$C$117, 2, FALSE)</f>
        <v>#N/A</v>
      </c>
      <c r="H310" s="2" t="e">
        <f>VLOOKUP(E310, [1]PrimarySport!$A$2:$C$117, 3, FALSE)</f>
        <v>#N/A</v>
      </c>
      <c r="K310" s="38">
        <f t="shared" si="15"/>
        <v>297</v>
      </c>
      <c r="L310" s="9" t="str">
        <f t="shared" si="14"/>
        <v>update entity set  athleticsposfemale=16  where categoryid=1 and name = '五邑鄒振猷學校';</v>
      </c>
    </row>
    <row r="311" spans="1:12" ht="17.25">
      <c r="A311" s="11">
        <v>8</v>
      </c>
      <c r="B311" s="3" t="s">
        <v>946</v>
      </c>
      <c r="C311" s="3" t="s">
        <v>836</v>
      </c>
      <c r="D311" s="13">
        <v>4</v>
      </c>
      <c r="E311" s="12" t="str">
        <f>B311</f>
        <v>興德學校</v>
      </c>
      <c r="F311" s="7" t="str">
        <f t="shared" si="13"/>
        <v>athleticsposmale=4</v>
      </c>
      <c r="G311" s="4" t="e">
        <f>VLOOKUP(E311, [1]PrimarySport!$A$2:$C$117, 2, FALSE)</f>
        <v>#N/A</v>
      </c>
      <c r="H311" s="2" t="e">
        <f>VLOOKUP(E311, [1]PrimarySport!$A$2:$C$117, 3, FALSE)</f>
        <v>#N/A</v>
      </c>
      <c r="K311" s="38">
        <f t="shared" si="15"/>
        <v>298</v>
      </c>
      <c r="L311" s="9" t="str">
        <f t="shared" si="14"/>
        <v>update entity set  athleticsposmale=4  where categoryid=1 and name = '興德學校';</v>
      </c>
    </row>
    <row r="312" spans="1:12" ht="17.25">
      <c r="A312" s="4"/>
      <c r="B312" s="4"/>
      <c r="C312" s="3" t="s">
        <v>837</v>
      </c>
      <c r="D312" s="13">
        <v>3</v>
      </c>
      <c r="E312" s="12" t="str">
        <f>IF(B312="", B311, B312)</f>
        <v>興德學校</v>
      </c>
      <c r="F312" s="7" t="str">
        <f t="shared" si="13"/>
        <v>athleticsposfemale=3</v>
      </c>
      <c r="G312" s="4" t="e">
        <f>VLOOKUP(E312, [1]PrimarySport!$A$2:$C$117, 2, FALSE)</f>
        <v>#N/A</v>
      </c>
      <c r="H312" s="2" t="e">
        <f>VLOOKUP(E312, [1]PrimarySport!$A$2:$C$117, 3, FALSE)</f>
        <v>#N/A</v>
      </c>
      <c r="K312" s="38">
        <f t="shared" si="15"/>
        <v>299</v>
      </c>
      <c r="L312" s="9" t="str">
        <f t="shared" si="14"/>
        <v>update entity set  athleticsposfemale=3  where categoryid=1 and name = '興德學校';</v>
      </c>
    </row>
    <row r="313" spans="1:12" ht="17.25">
      <c r="A313" s="11">
        <v>9</v>
      </c>
      <c r="B313" s="3" t="s">
        <v>1137</v>
      </c>
      <c r="C313" s="3" t="s">
        <v>836</v>
      </c>
      <c r="D313" s="13">
        <v>14</v>
      </c>
      <c r="E313" s="12" t="str">
        <f>B313</f>
        <v>僑港伍氏宗親會伍時暢紀念學校</v>
      </c>
      <c r="F313" s="7" t="str">
        <f t="shared" si="13"/>
        <v>athleticsposmale=14</v>
      </c>
      <c r="G313" s="4" t="e">
        <f>VLOOKUP(E313, [1]PrimarySport!$A$2:$C$117, 2, FALSE)</f>
        <v>#N/A</v>
      </c>
      <c r="H313" s="2" t="e">
        <f>VLOOKUP(E313, [1]PrimarySport!$A$2:$C$117, 3, FALSE)</f>
        <v>#N/A</v>
      </c>
      <c r="K313" s="38">
        <f t="shared" si="15"/>
        <v>300</v>
      </c>
      <c r="L313" s="9" t="str">
        <f t="shared" si="14"/>
        <v>update entity set  athleticsposmale=14  where categoryid=1 and name = '僑港伍氏宗親會伍時暢紀念學校';</v>
      </c>
    </row>
    <row r="314" spans="1:12" ht="17.25">
      <c r="A314" s="4"/>
      <c r="B314" s="4"/>
      <c r="C314" s="3" t="s">
        <v>837</v>
      </c>
      <c r="D314" s="13">
        <v>5</v>
      </c>
      <c r="E314" s="12" t="str">
        <f>IF(B314="", B313, B314)</f>
        <v>僑港伍氏宗親會伍時暢紀念學校</v>
      </c>
      <c r="F314" s="7" t="str">
        <f t="shared" si="13"/>
        <v>athleticsposfemale=5</v>
      </c>
      <c r="G314" s="4" t="e">
        <f>VLOOKUP(E314, [1]PrimarySport!$A$2:$C$117, 2, FALSE)</f>
        <v>#N/A</v>
      </c>
      <c r="H314" s="2" t="e">
        <f>VLOOKUP(E314, [1]PrimarySport!$A$2:$C$117, 3, FALSE)</f>
        <v>#N/A</v>
      </c>
      <c r="K314" s="38">
        <f t="shared" si="15"/>
        <v>301</v>
      </c>
      <c r="L314" s="9" t="str">
        <f t="shared" si="14"/>
        <v>update entity set  athleticsposfemale=5  where categoryid=1 and name = '僑港伍氏宗親會伍時暢紀念學校';</v>
      </c>
    </row>
    <row r="315" spans="1:12" ht="17.25">
      <c r="A315" s="11">
        <v>10</v>
      </c>
      <c r="B315" s="3" t="s">
        <v>947</v>
      </c>
      <c r="C315" s="3" t="s">
        <v>836</v>
      </c>
      <c r="D315" s="13">
        <v>11</v>
      </c>
      <c r="E315" s="12" t="str">
        <f>B315</f>
        <v>香港紅卍字會屯門卍慈小學</v>
      </c>
      <c r="F315" s="7" t="str">
        <f t="shared" si="13"/>
        <v>athleticsposmale=11</v>
      </c>
      <c r="G315" s="4" t="e">
        <f>VLOOKUP(E315, [1]PrimarySport!$A$2:$C$117, 2, FALSE)</f>
        <v>#N/A</v>
      </c>
      <c r="H315" s="2" t="e">
        <f>VLOOKUP(E315, [1]PrimarySport!$A$2:$C$117, 3, FALSE)</f>
        <v>#N/A</v>
      </c>
      <c r="K315" s="38">
        <f t="shared" si="15"/>
        <v>302</v>
      </c>
      <c r="L315" s="9" t="str">
        <f t="shared" si="14"/>
        <v>update entity set  athleticsposmale=11  where categoryid=1 and name = '香港紅卍字會屯門卍慈小學';</v>
      </c>
    </row>
    <row r="316" spans="1:12" ht="17.25">
      <c r="A316" s="4"/>
      <c r="B316" s="4"/>
      <c r="C316" s="3" t="s">
        <v>837</v>
      </c>
      <c r="D316" s="13">
        <v>3</v>
      </c>
      <c r="E316" s="12" t="str">
        <f>IF(B316="", B315, B316)</f>
        <v>香港紅卍字會屯門卍慈小學</v>
      </c>
      <c r="F316" s="7" t="str">
        <f t="shared" si="13"/>
        <v>athleticsposfemale=3</v>
      </c>
      <c r="G316" s="4" t="e">
        <f>VLOOKUP(E316, [1]PrimarySport!$A$2:$C$117, 2, FALSE)</f>
        <v>#N/A</v>
      </c>
      <c r="H316" s="2" t="e">
        <f>VLOOKUP(E316, [1]PrimarySport!$A$2:$C$117, 3, FALSE)</f>
        <v>#N/A</v>
      </c>
      <c r="K316" s="38">
        <f t="shared" si="15"/>
        <v>303</v>
      </c>
      <c r="L316" s="9" t="str">
        <f t="shared" si="14"/>
        <v>update entity set  athleticsposfemale=3  where categoryid=1 and name = '香港紅卍字會屯門卍慈小學';</v>
      </c>
    </row>
    <row r="317" spans="1:12" ht="17.25">
      <c r="A317" s="11">
        <v>11</v>
      </c>
      <c r="B317" s="3" t="s">
        <v>948</v>
      </c>
      <c r="C317" s="3" t="s">
        <v>836</v>
      </c>
      <c r="D317" s="13">
        <v>10</v>
      </c>
      <c r="E317" s="12" t="str">
        <f>B317</f>
        <v>伊斯蘭學校</v>
      </c>
      <c r="F317" s="7" t="str">
        <f t="shared" si="13"/>
        <v>athleticsposmale=10</v>
      </c>
      <c r="G317" s="4" t="e">
        <f>VLOOKUP(E317, [1]PrimarySport!$A$2:$C$117, 2, FALSE)</f>
        <v>#N/A</v>
      </c>
      <c r="H317" s="2" t="e">
        <f>VLOOKUP(E317, [1]PrimarySport!$A$2:$C$117, 3, FALSE)</f>
        <v>#N/A</v>
      </c>
      <c r="K317" s="38">
        <f t="shared" si="15"/>
        <v>304</v>
      </c>
      <c r="L317" s="9" t="str">
        <f t="shared" si="14"/>
        <v>update entity set  athleticsposmale=10  where categoryid=1 and name = '伊斯蘭學校';</v>
      </c>
    </row>
    <row r="318" spans="1:12" ht="17.25">
      <c r="A318" s="4"/>
      <c r="B318" s="4"/>
      <c r="C318" s="3" t="s">
        <v>837</v>
      </c>
      <c r="D318" s="13">
        <v>3</v>
      </c>
      <c r="E318" s="12" t="str">
        <f>IF(B318="", B317, B318)</f>
        <v>伊斯蘭學校</v>
      </c>
      <c r="F318" s="7" t="str">
        <f t="shared" si="13"/>
        <v>athleticsposfemale=3</v>
      </c>
      <c r="G318" s="4" t="e">
        <f>VLOOKUP(E318, [1]PrimarySport!$A$2:$C$117, 2, FALSE)</f>
        <v>#N/A</v>
      </c>
      <c r="H318" s="2" t="e">
        <f>VLOOKUP(E318, [1]PrimarySport!$A$2:$C$117, 3, FALSE)</f>
        <v>#N/A</v>
      </c>
      <c r="K318" s="38">
        <f t="shared" si="15"/>
        <v>305</v>
      </c>
      <c r="L318" s="9" t="str">
        <f t="shared" si="14"/>
        <v>update entity set  athleticsposfemale=3  where categoryid=1 and name = '伊斯蘭學校';</v>
      </c>
    </row>
    <row r="319" spans="1:12" ht="17.25">
      <c r="A319" s="11">
        <v>12</v>
      </c>
      <c r="B319" s="2" t="s">
        <v>1067</v>
      </c>
      <c r="C319" s="3" t="s">
        <v>836</v>
      </c>
      <c r="D319" s="13">
        <v>4</v>
      </c>
      <c r="E319" s="12" t="str">
        <f>B319</f>
        <v>世界龍岡學校劉德容紀念小學</v>
      </c>
      <c r="F319" s="7" t="str">
        <f t="shared" si="13"/>
        <v>athleticsposmale=4</v>
      </c>
      <c r="G319" s="4" t="e">
        <f>VLOOKUP(E319, [1]PrimarySport!$A$2:$C$117, 2, FALSE)</f>
        <v>#N/A</v>
      </c>
      <c r="H319" s="2" t="e">
        <f>VLOOKUP(E319, [1]PrimarySport!$A$2:$C$117, 3, FALSE)</f>
        <v>#N/A</v>
      </c>
      <c r="K319" s="38">
        <f t="shared" si="15"/>
        <v>306</v>
      </c>
      <c r="L319" s="9" t="str">
        <f t="shared" si="14"/>
        <v>update entity set  athleticsposmale=4  where categoryid=1 and name = '世界龍岡學校劉德容紀念小學';</v>
      </c>
    </row>
    <row r="320" spans="1:12" ht="17.25">
      <c r="A320" s="4"/>
      <c r="B320" s="4"/>
      <c r="C320" s="3" t="s">
        <v>837</v>
      </c>
      <c r="D320" s="13">
        <v>4</v>
      </c>
      <c r="E320" s="12" t="str">
        <f>IF(B320="", B319, B320)</f>
        <v>世界龍岡學校劉德容紀念小學</v>
      </c>
      <c r="F320" s="7" t="str">
        <f t="shared" si="13"/>
        <v>athleticsposfemale=4</v>
      </c>
      <c r="G320" s="4" t="e">
        <f>VLOOKUP(E320, [1]PrimarySport!$A$2:$C$117, 2, FALSE)</f>
        <v>#N/A</v>
      </c>
      <c r="H320" s="2" t="e">
        <f>VLOOKUP(E320, [1]PrimarySport!$A$2:$C$117, 3, FALSE)</f>
        <v>#N/A</v>
      </c>
      <c r="K320" s="38">
        <f t="shared" si="15"/>
        <v>307</v>
      </c>
      <c r="L320" s="9" t="str">
        <f t="shared" si="14"/>
        <v>update entity set  athleticsposfemale=4  where categoryid=1 and name = '世界龍岡學校劉德容紀念小學';</v>
      </c>
    </row>
    <row r="321" spans="1:12" ht="17.25">
      <c r="A321" s="11">
        <v>13</v>
      </c>
      <c r="B321" s="3" t="s">
        <v>1068</v>
      </c>
      <c r="C321" s="3" t="s">
        <v>836</v>
      </c>
      <c r="D321" s="13">
        <v>4</v>
      </c>
      <c r="E321" s="12" t="str">
        <f>B321</f>
        <v>樂善堂梁黃蕙芳紀念學校</v>
      </c>
      <c r="F321" s="7" t="str">
        <f t="shared" ref="F321:F384" si="16">IF(C321="男","athleticsposmale="&amp;D321, "athleticsposfemale="&amp;D321)</f>
        <v>athleticsposmale=4</v>
      </c>
      <c r="G321" s="4" t="e">
        <f>VLOOKUP(E321, [1]PrimarySport!$A$2:$C$117, 2, FALSE)</f>
        <v>#N/A</v>
      </c>
      <c r="H321" s="2" t="e">
        <f>VLOOKUP(E321, [1]PrimarySport!$A$2:$C$117, 3, FALSE)</f>
        <v>#N/A</v>
      </c>
      <c r="K321" s="38">
        <f t="shared" si="15"/>
        <v>308</v>
      </c>
      <c r="L321" s="9" t="str">
        <f t="shared" ref="L321:L384" si="17">IF(F321="athleticsposfemale=","",IF(F321="athleticsposmale=","",IF(J321="X","","update entity set  "&amp;F321&amp;"  where categoryid=" &amp; IF(J321=5, "5", "1") &amp; " and name = '"&amp;IF(I321&lt;&gt;"",I321,E321)&amp;"';")))</f>
        <v>update entity set  athleticsposmale=4  where categoryid=1 and name = '樂善堂梁黃蕙芳紀念學校';</v>
      </c>
    </row>
    <row r="322" spans="1:12" ht="17.25">
      <c r="A322" s="4"/>
      <c r="B322" s="4"/>
      <c r="C322" s="3" t="s">
        <v>837</v>
      </c>
      <c r="D322" s="13">
        <v>3</v>
      </c>
      <c r="E322" s="12" t="str">
        <f>IF(B322="", B321, B322)</f>
        <v>樂善堂梁黃蕙芳紀念學校</v>
      </c>
      <c r="F322" s="7" t="str">
        <f t="shared" si="16"/>
        <v>athleticsposfemale=3</v>
      </c>
      <c r="G322" s="4" t="e">
        <f>VLOOKUP(E322, [1]PrimarySport!$A$2:$C$117, 2, FALSE)</f>
        <v>#N/A</v>
      </c>
      <c r="H322" s="2" t="e">
        <f>VLOOKUP(E322, [1]PrimarySport!$A$2:$C$117, 3, FALSE)</f>
        <v>#N/A</v>
      </c>
      <c r="K322" s="38">
        <f t="shared" si="15"/>
        <v>309</v>
      </c>
      <c r="L322" s="9" t="str">
        <f t="shared" si="17"/>
        <v>update entity set  athleticsposfemale=3  where categoryid=1 and name = '樂善堂梁黃蕙芳紀念學校';</v>
      </c>
    </row>
    <row r="323" spans="1:12" ht="17.25">
      <c r="A323" s="11">
        <v>14</v>
      </c>
      <c r="B323" s="3" t="s">
        <v>949</v>
      </c>
      <c r="C323" s="3" t="s">
        <v>836</v>
      </c>
      <c r="D323" s="13">
        <v>24</v>
      </c>
      <c r="E323" s="12" t="str">
        <f>B323</f>
        <v>路德會呂祥光小學</v>
      </c>
      <c r="F323" s="7" t="str">
        <f t="shared" si="16"/>
        <v>athleticsposmale=24</v>
      </c>
      <c r="G323" s="4" t="e">
        <f>VLOOKUP(E323, [1]PrimarySport!$A$2:$C$117, 2, FALSE)</f>
        <v>#N/A</v>
      </c>
      <c r="H323" s="2" t="e">
        <f>VLOOKUP(E323, [1]PrimarySport!$A$2:$C$117, 3, FALSE)</f>
        <v>#N/A</v>
      </c>
      <c r="K323" s="38">
        <f t="shared" si="15"/>
        <v>310</v>
      </c>
      <c r="L323" s="9" t="str">
        <f t="shared" si="17"/>
        <v>update entity set  athleticsposmale=24  where categoryid=1 and name = '路德會呂祥光小學';</v>
      </c>
    </row>
    <row r="324" spans="1:12" ht="17.25">
      <c r="A324" s="4"/>
      <c r="B324" s="4"/>
      <c r="C324" s="3" t="s">
        <v>837</v>
      </c>
      <c r="D324" s="13">
        <v>6</v>
      </c>
      <c r="E324" s="12" t="str">
        <f>IF(B324="", B323, B324)</f>
        <v>路德會呂祥光小學</v>
      </c>
      <c r="F324" s="7" t="str">
        <f t="shared" si="16"/>
        <v>athleticsposfemale=6</v>
      </c>
      <c r="G324" s="4" t="e">
        <f>VLOOKUP(E324, [1]PrimarySport!$A$2:$C$117, 2, FALSE)</f>
        <v>#N/A</v>
      </c>
      <c r="H324" s="2" t="e">
        <f>VLOOKUP(E324, [1]PrimarySport!$A$2:$C$117, 3, FALSE)</f>
        <v>#N/A</v>
      </c>
      <c r="K324" s="38">
        <f t="shared" si="15"/>
        <v>311</v>
      </c>
      <c r="L324" s="9" t="str">
        <f t="shared" si="17"/>
        <v>update entity set  athleticsposfemale=6  where categoryid=1 and name = '路德會呂祥光小學';</v>
      </c>
    </row>
    <row r="325" spans="1:12" ht="17.25">
      <c r="A325" s="11">
        <v>15</v>
      </c>
      <c r="B325" s="3" t="s">
        <v>950</v>
      </c>
      <c r="C325" s="3" t="s">
        <v>836</v>
      </c>
      <c r="D325" s="13">
        <v>6</v>
      </c>
      <c r="E325" s="12" t="str">
        <f>B325</f>
        <v>香港路德會增城兆霖學校</v>
      </c>
      <c r="F325" s="7" t="str">
        <f t="shared" si="16"/>
        <v>athleticsposmale=6</v>
      </c>
      <c r="G325" s="4" t="e">
        <f>VLOOKUP(E325, [1]PrimarySport!$A$2:$C$117, 2, FALSE)</f>
        <v>#N/A</v>
      </c>
      <c r="H325" s="2" t="e">
        <f>VLOOKUP(E325, [1]PrimarySport!$A$2:$C$117, 3, FALSE)</f>
        <v>#N/A</v>
      </c>
      <c r="K325" s="38">
        <f t="shared" si="15"/>
        <v>312</v>
      </c>
      <c r="L325" s="9" t="str">
        <f t="shared" si="17"/>
        <v>update entity set  athleticsposmale=6  where categoryid=1 and name = '香港路德會增城兆霖學校';</v>
      </c>
    </row>
    <row r="326" spans="1:12" ht="17.25">
      <c r="A326" s="4"/>
      <c r="B326" s="4"/>
      <c r="C326" s="3" t="s">
        <v>837</v>
      </c>
      <c r="D326" s="13">
        <v>10</v>
      </c>
      <c r="E326" s="12" t="str">
        <f>IF(B326="", B325, B326)</f>
        <v>香港路德會增城兆霖學校</v>
      </c>
      <c r="F326" s="7" t="str">
        <f t="shared" si="16"/>
        <v>athleticsposfemale=10</v>
      </c>
      <c r="G326" s="4" t="e">
        <f>VLOOKUP(E326, [1]PrimarySport!$A$2:$C$117, 2, FALSE)</f>
        <v>#N/A</v>
      </c>
      <c r="H326" s="2" t="e">
        <f>VLOOKUP(E326, [1]PrimarySport!$A$2:$C$117, 3, FALSE)</f>
        <v>#N/A</v>
      </c>
      <c r="K326" s="38">
        <f t="shared" si="15"/>
        <v>313</v>
      </c>
      <c r="L326" s="9" t="str">
        <f t="shared" si="17"/>
        <v>update entity set  athleticsposfemale=10  where categoryid=1 and name = '香港路德會增城兆霖學校';</v>
      </c>
    </row>
    <row r="327" spans="1:12" ht="17.25">
      <c r="A327" s="11">
        <v>16</v>
      </c>
      <c r="B327" s="3" t="s">
        <v>1069</v>
      </c>
      <c r="C327" s="3" t="s">
        <v>836</v>
      </c>
      <c r="D327" s="13">
        <v>27</v>
      </c>
      <c r="E327" s="12" t="str">
        <f>B327</f>
        <v>保良局方王錦全小學</v>
      </c>
      <c r="F327" s="7" t="str">
        <f t="shared" si="16"/>
        <v>athleticsposmale=27</v>
      </c>
      <c r="G327" s="4" t="e">
        <f>VLOOKUP(E327, [1]PrimarySport!$A$2:$C$117, 2, FALSE)</f>
        <v>#N/A</v>
      </c>
      <c r="H327" s="2" t="e">
        <f>VLOOKUP(E327, [1]PrimarySport!$A$2:$C$117, 3, FALSE)</f>
        <v>#N/A</v>
      </c>
      <c r="K327" s="38">
        <f t="shared" si="15"/>
        <v>314</v>
      </c>
      <c r="L327" s="9" t="str">
        <f t="shared" si="17"/>
        <v>update entity set  athleticsposmale=27  where categoryid=1 and name = '保良局方王錦全小學';</v>
      </c>
    </row>
    <row r="328" spans="1:12" ht="17.25">
      <c r="A328" s="4"/>
      <c r="B328" s="4"/>
      <c r="C328" s="3" t="s">
        <v>837</v>
      </c>
      <c r="D328" s="13">
        <v>16</v>
      </c>
      <c r="E328" s="12" t="str">
        <f>IF(B328="", B327, B328)</f>
        <v>保良局方王錦全小學</v>
      </c>
      <c r="F328" s="7" t="str">
        <f t="shared" si="16"/>
        <v>athleticsposfemale=16</v>
      </c>
      <c r="G328" s="4" t="e">
        <f>VLOOKUP(E328, [1]PrimarySport!$A$2:$C$117, 2, FALSE)</f>
        <v>#N/A</v>
      </c>
      <c r="H328" s="2" t="e">
        <f>VLOOKUP(E328, [1]PrimarySport!$A$2:$C$117, 3, FALSE)</f>
        <v>#N/A</v>
      </c>
      <c r="K328" s="38">
        <f t="shared" si="15"/>
        <v>315</v>
      </c>
      <c r="L328" s="9" t="str">
        <f t="shared" si="17"/>
        <v>update entity set  athleticsposfemale=16  where categoryid=1 and name = '保良局方王錦全小學';</v>
      </c>
    </row>
    <row r="329" spans="1:12" ht="17.25">
      <c r="A329" s="11">
        <v>17</v>
      </c>
      <c r="B329" s="3" t="s">
        <v>1077</v>
      </c>
      <c r="C329" s="3" t="s">
        <v>836</v>
      </c>
      <c r="D329" s="13">
        <v>58</v>
      </c>
      <c r="E329" s="12" t="str">
        <f>B329</f>
        <v>保良局香港道教聯合會圓玄小學</v>
      </c>
      <c r="F329" s="7" t="str">
        <f t="shared" si="16"/>
        <v>athleticsposmale=58</v>
      </c>
      <c r="G329" s="4" t="e">
        <f>VLOOKUP(E329, [1]PrimarySport!$A$2:$C$117, 2, FALSE)</f>
        <v>#N/A</v>
      </c>
      <c r="H329" s="2" t="e">
        <f>VLOOKUP(E329, [1]PrimarySport!$A$2:$C$117, 3, FALSE)</f>
        <v>#N/A</v>
      </c>
      <c r="K329" s="38">
        <f t="shared" si="15"/>
        <v>316</v>
      </c>
      <c r="L329" s="9" t="str">
        <f t="shared" si="17"/>
        <v>update entity set  athleticsposmale=58  where categoryid=1 and name = '保良局香港道教聯合會圓玄小學';</v>
      </c>
    </row>
    <row r="330" spans="1:12" ht="17.25">
      <c r="C330" s="3" t="s">
        <v>837</v>
      </c>
      <c r="D330" s="13">
        <v>73</v>
      </c>
      <c r="E330" s="12" t="str">
        <f>IF(B330="", B329, B330)</f>
        <v>保良局香港道教聯合會圓玄小學</v>
      </c>
      <c r="F330" s="7" t="str">
        <f t="shared" si="16"/>
        <v>athleticsposfemale=73</v>
      </c>
      <c r="G330" s="4" t="e">
        <f>VLOOKUP(E330, [1]PrimarySport!$A$2:$C$117, 2, FALSE)</f>
        <v>#N/A</v>
      </c>
      <c r="H330" s="2" t="e">
        <f>VLOOKUP(E330, [1]PrimarySport!$A$2:$C$117, 3, FALSE)</f>
        <v>#N/A</v>
      </c>
      <c r="K330" s="38">
        <f t="shared" si="15"/>
        <v>317</v>
      </c>
      <c r="L330" s="9" t="str">
        <f t="shared" si="17"/>
        <v>update entity set  athleticsposfemale=73  where categoryid=1 and name = '保良局香港道教聯合會圓玄小學';</v>
      </c>
    </row>
    <row r="331" spans="1:12" ht="17.25">
      <c r="A331" s="11">
        <v>18</v>
      </c>
      <c r="B331" s="3" t="s">
        <v>1070</v>
      </c>
      <c r="C331" s="3" t="s">
        <v>836</v>
      </c>
      <c r="D331" s="13">
        <v>20</v>
      </c>
      <c r="E331" s="12" t="str">
        <f>B331</f>
        <v>保良局志豪小學</v>
      </c>
      <c r="F331" s="7" t="str">
        <f t="shared" si="16"/>
        <v>athleticsposmale=20</v>
      </c>
      <c r="G331" s="4" t="e">
        <f>VLOOKUP(E331, [1]PrimarySport!$A$2:$C$117, 2, FALSE)</f>
        <v>#N/A</v>
      </c>
      <c r="H331" s="2" t="e">
        <f>VLOOKUP(E331, [1]PrimarySport!$A$2:$C$117, 3, FALSE)</f>
        <v>#N/A</v>
      </c>
      <c r="K331" s="38">
        <f t="shared" si="15"/>
        <v>318</v>
      </c>
      <c r="L331" s="9" t="str">
        <f t="shared" si="17"/>
        <v>update entity set  athleticsposmale=20  where categoryid=1 and name = '保良局志豪小學';</v>
      </c>
    </row>
    <row r="332" spans="1:12" ht="17.25">
      <c r="A332" s="4"/>
      <c r="B332" s="4"/>
      <c r="C332" s="3" t="s">
        <v>837</v>
      </c>
      <c r="D332" s="13">
        <v>12</v>
      </c>
      <c r="E332" s="12" t="str">
        <f>IF(B332="", B331, B332)</f>
        <v>保良局志豪小學</v>
      </c>
      <c r="F332" s="7" t="str">
        <f t="shared" si="16"/>
        <v>athleticsposfemale=12</v>
      </c>
      <c r="G332" s="4" t="e">
        <f>VLOOKUP(E332, [1]PrimarySport!$A$2:$C$117, 2, FALSE)</f>
        <v>#N/A</v>
      </c>
      <c r="H332" s="2" t="e">
        <f>VLOOKUP(E332, [1]PrimarySport!$A$2:$C$117, 3, FALSE)</f>
        <v>#N/A</v>
      </c>
      <c r="K332" s="38">
        <f t="shared" ref="K332:K338" si="18">IF(C332="athleticsposfemale=","",IF(C332="athleticsposmale=","",IF(J332="X", "", IF(K331="", K330+1, K331+1))))</f>
        <v>319</v>
      </c>
      <c r="L332" s="9" t="str">
        <f t="shared" si="17"/>
        <v>update entity set  athleticsposfemale=12  where categoryid=1 and name = '保良局志豪小學';</v>
      </c>
    </row>
    <row r="333" spans="1:12" ht="17.25">
      <c r="A333" s="11">
        <v>19</v>
      </c>
      <c r="B333" s="3" t="s">
        <v>1071</v>
      </c>
      <c r="C333" s="3" t="s">
        <v>836</v>
      </c>
      <c r="D333" s="13">
        <v>12</v>
      </c>
      <c r="E333" s="12" t="str">
        <f>B333</f>
        <v>保良局梁周順琴小學</v>
      </c>
      <c r="F333" s="7" t="str">
        <f t="shared" si="16"/>
        <v>athleticsposmale=12</v>
      </c>
      <c r="G333" s="4" t="e">
        <f>VLOOKUP(E333, [1]PrimarySport!$A$2:$C$117, 2, FALSE)</f>
        <v>#N/A</v>
      </c>
      <c r="H333" s="2" t="e">
        <f>VLOOKUP(E333, [1]PrimarySport!$A$2:$C$117, 3, FALSE)</f>
        <v>#N/A</v>
      </c>
      <c r="K333" s="38">
        <f t="shared" si="18"/>
        <v>320</v>
      </c>
      <c r="L333" s="9" t="str">
        <f t="shared" si="17"/>
        <v>update entity set  athleticsposmale=12  where categoryid=1 and name = '保良局梁周順琴小學';</v>
      </c>
    </row>
    <row r="334" spans="1:12" ht="17.25">
      <c r="A334" s="4"/>
      <c r="B334" s="4"/>
      <c r="C334" s="3" t="s">
        <v>837</v>
      </c>
      <c r="D334" s="13">
        <v>6</v>
      </c>
      <c r="E334" s="12" t="str">
        <f>IF(B334="", B333, B334)</f>
        <v>保良局梁周順琴小學</v>
      </c>
      <c r="F334" s="7" t="str">
        <f t="shared" si="16"/>
        <v>athleticsposfemale=6</v>
      </c>
      <c r="G334" s="4" t="e">
        <f>VLOOKUP(E334, [1]PrimarySport!$A$2:$C$117, 2, FALSE)</f>
        <v>#N/A</v>
      </c>
      <c r="H334" s="2" t="e">
        <f>VLOOKUP(E334, [1]PrimarySport!$A$2:$C$117, 3, FALSE)</f>
        <v>#N/A</v>
      </c>
      <c r="K334" s="38">
        <f t="shared" si="18"/>
        <v>321</v>
      </c>
      <c r="L334" s="9" t="str">
        <f t="shared" si="17"/>
        <v>update entity set  athleticsposfemale=6  where categoryid=1 and name = '保良局梁周順琴小學';</v>
      </c>
    </row>
    <row r="335" spans="1:12" ht="17.25">
      <c r="A335" s="11">
        <v>20</v>
      </c>
      <c r="B335" s="3" t="s">
        <v>1072</v>
      </c>
      <c r="C335" s="3" t="s">
        <v>836</v>
      </c>
      <c r="D335" s="13">
        <v>25</v>
      </c>
      <c r="E335" s="12" t="str">
        <f>B335</f>
        <v>保良局莊啟程第二小學</v>
      </c>
      <c r="F335" s="7" t="str">
        <f t="shared" si="16"/>
        <v>athleticsposmale=25</v>
      </c>
      <c r="G335" s="4" t="e">
        <f>VLOOKUP(E335, [1]PrimarySport!$A$2:$C$117, 2, FALSE)</f>
        <v>#N/A</v>
      </c>
      <c r="H335" s="2" t="e">
        <f>VLOOKUP(E335, [1]PrimarySport!$A$2:$C$117, 3, FALSE)</f>
        <v>#N/A</v>
      </c>
      <c r="K335" s="38">
        <f t="shared" si="18"/>
        <v>322</v>
      </c>
      <c r="L335" s="9" t="str">
        <f t="shared" si="17"/>
        <v>update entity set  athleticsposmale=25  where categoryid=1 and name = '保良局莊啟程第二小學';</v>
      </c>
    </row>
    <row r="336" spans="1:12" ht="17.25">
      <c r="A336" s="4"/>
      <c r="B336" s="4"/>
      <c r="C336" s="3" t="s">
        <v>837</v>
      </c>
      <c r="D336" s="13">
        <v>42</v>
      </c>
      <c r="E336" s="12" t="str">
        <f>IF(B336="", B335, B336)</f>
        <v>保良局莊啟程第二小學</v>
      </c>
      <c r="F336" s="7" t="str">
        <f t="shared" si="16"/>
        <v>athleticsposfemale=42</v>
      </c>
      <c r="G336" s="4" t="e">
        <f>VLOOKUP(E336, [1]PrimarySport!$A$2:$C$117, 2, FALSE)</f>
        <v>#N/A</v>
      </c>
      <c r="H336" s="2" t="e">
        <f>VLOOKUP(E336, [1]PrimarySport!$A$2:$C$117, 3, FALSE)</f>
        <v>#N/A</v>
      </c>
      <c r="K336" s="38">
        <f t="shared" si="18"/>
        <v>323</v>
      </c>
      <c r="L336" s="9" t="str">
        <f t="shared" si="17"/>
        <v>update entity set  athleticsposfemale=42  where categoryid=1 and name = '保良局莊啟程第二小學';</v>
      </c>
    </row>
    <row r="337" spans="1:12" ht="17.25">
      <c r="A337" s="11">
        <v>21</v>
      </c>
      <c r="B337" s="3" t="s">
        <v>1138</v>
      </c>
      <c r="C337" s="3" t="s">
        <v>836</v>
      </c>
      <c r="D337" s="13">
        <v>38</v>
      </c>
      <c r="E337" s="12" t="str">
        <f>B337</f>
        <v>保良局西區婦女福利會馮李佩瑤小學</v>
      </c>
      <c r="F337" s="7" t="str">
        <f t="shared" si="16"/>
        <v>athleticsposmale=38</v>
      </c>
      <c r="G337" s="4" t="e">
        <f>VLOOKUP(E337, [1]PrimarySport!$A$2:$C$117, 2, FALSE)</f>
        <v>#N/A</v>
      </c>
      <c r="H337" s="2" t="e">
        <f>VLOOKUP(E337, [1]PrimarySport!$A$2:$C$117, 3, FALSE)</f>
        <v>#N/A</v>
      </c>
      <c r="K337" s="38">
        <f t="shared" si="18"/>
        <v>324</v>
      </c>
      <c r="L337" s="9" t="str">
        <f t="shared" si="17"/>
        <v>update entity set  athleticsposmale=38  where categoryid=1 and name = '保良局西區婦女福利會馮李佩瑤小學';</v>
      </c>
    </row>
    <row r="338" spans="1:12" ht="17.25">
      <c r="A338" s="4"/>
      <c r="B338" s="4"/>
      <c r="C338" s="3" t="s">
        <v>837</v>
      </c>
      <c r="D338" s="13">
        <v>35</v>
      </c>
      <c r="E338" s="12" t="str">
        <f>IF(B338="", B337, B338)</f>
        <v>保良局西區婦女福利會馮李佩瑤小學</v>
      </c>
      <c r="F338" s="7" t="str">
        <f t="shared" si="16"/>
        <v>athleticsposfemale=35</v>
      </c>
      <c r="G338" s="4" t="e">
        <f>VLOOKUP(E338, [1]PrimarySport!$A$2:$C$117, 2, FALSE)</f>
        <v>#N/A</v>
      </c>
      <c r="H338" s="2" t="e">
        <f>VLOOKUP(E338, [1]PrimarySport!$A$2:$C$117, 3, FALSE)</f>
        <v>#N/A</v>
      </c>
      <c r="K338" s="38">
        <f t="shared" si="18"/>
        <v>325</v>
      </c>
      <c r="L338" s="9" t="str">
        <f t="shared" si="17"/>
        <v>update entity set  athleticsposfemale=35  where categoryid=1 and name = '保良局西區婦女福利會馮李佩瑤小學';</v>
      </c>
    </row>
    <row r="339" spans="1:12" ht="17.25">
      <c r="A339" s="11">
        <v>23</v>
      </c>
      <c r="B339" s="3" t="s">
        <v>951</v>
      </c>
      <c r="C339" s="3" t="s">
        <v>836</v>
      </c>
      <c r="D339" s="13">
        <v>20</v>
      </c>
      <c r="E339" s="12" t="str">
        <f>B339</f>
        <v>聖公會蒙恩小學</v>
      </c>
      <c r="F339" s="7" t="str">
        <f t="shared" si="16"/>
        <v>athleticsposmale=20</v>
      </c>
      <c r="G339" s="4" t="e">
        <f>VLOOKUP(E339, [1]PrimarySport!$A$2:$C$117, 2, FALSE)</f>
        <v>#N/A</v>
      </c>
      <c r="H339" s="2" t="e">
        <f>VLOOKUP(E339, [1]PrimarySport!$A$2:$C$117, 3, FALSE)</f>
        <v>#N/A</v>
      </c>
      <c r="K339" s="38">
        <v>299</v>
      </c>
      <c r="L339" s="9" t="str">
        <f t="shared" si="17"/>
        <v>update entity set  athleticsposmale=20  where categoryid=1 and name = '聖公會蒙恩小學';</v>
      </c>
    </row>
    <row r="340" spans="1:12" ht="17.25">
      <c r="A340" s="4"/>
      <c r="B340" s="4"/>
      <c r="C340" s="3" t="s">
        <v>837</v>
      </c>
      <c r="D340" s="13">
        <v>25</v>
      </c>
      <c r="E340" s="12" t="str">
        <f>IF(B340="", B339, B340)</f>
        <v>聖公會蒙恩小學</v>
      </c>
      <c r="F340" s="7" t="str">
        <f t="shared" si="16"/>
        <v>athleticsposfemale=25</v>
      </c>
      <c r="G340" s="4" t="e">
        <f>VLOOKUP(E340, [1]PrimarySport!$A$2:$C$117, 2, FALSE)</f>
        <v>#N/A</v>
      </c>
      <c r="H340" s="2" t="e">
        <f>VLOOKUP(E340, [1]PrimarySport!$A$2:$C$117, 3, FALSE)</f>
        <v>#N/A</v>
      </c>
      <c r="K340" s="38">
        <f t="shared" ref="K340:K371" si="19">IF(C340="athleticsposfemale=","",IF(C340="athleticsposmale=","",IF(J340="X", "", IF(K339="", K338+1, K339+1))))</f>
        <v>300</v>
      </c>
      <c r="L340" s="9" t="str">
        <f t="shared" si="17"/>
        <v>update entity set  athleticsposfemale=25  where categoryid=1 and name = '聖公會蒙恩小學';</v>
      </c>
    </row>
    <row r="341" spans="1:12" ht="17.25">
      <c r="A341" s="11">
        <v>24</v>
      </c>
      <c r="B341" s="3" t="s">
        <v>952</v>
      </c>
      <c r="C341" s="3" t="s">
        <v>836</v>
      </c>
      <c r="D341" s="13">
        <v>14</v>
      </c>
      <c r="E341" s="12" t="str">
        <f>B341</f>
        <v>柏立基教育學院校友會何壽基學校</v>
      </c>
      <c r="F341" s="7" t="str">
        <f t="shared" si="16"/>
        <v>athleticsposmale=14</v>
      </c>
      <c r="G341" s="4" t="e">
        <f>VLOOKUP(E341, [1]PrimarySport!$A$2:$C$117, 2, FALSE)</f>
        <v>#N/A</v>
      </c>
      <c r="H341" s="2" t="e">
        <f>VLOOKUP(E341, [1]PrimarySport!$A$2:$C$117, 3, FALSE)</f>
        <v>#N/A</v>
      </c>
      <c r="K341" s="38">
        <f t="shared" si="19"/>
        <v>301</v>
      </c>
      <c r="L341" s="9" t="str">
        <f t="shared" si="17"/>
        <v>update entity set  athleticsposmale=14  where categoryid=1 and name = '柏立基教育學院校友會何壽基學校';</v>
      </c>
    </row>
    <row r="342" spans="1:12" ht="17.25">
      <c r="A342" s="4"/>
      <c r="B342" s="4"/>
      <c r="C342" s="3" t="s">
        <v>837</v>
      </c>
      <c r="D342" s="13">
        <v>24</v>
      </c>
      <c r="E342" s="12" t="str">
        <f>IF(B342="", B341, B342)</f>
        <v>柏立基教育學院校友會何壽基學校</v>
      </c>
      <c r="F342" s="7" t="str">
        <f t="shared" si="16"/>
        <v>athleticsposfemale=24</v>
      </c>
      <c r="G342" s="4" t="e">
        <f>VLOOKUP(E342, [1]PrimarySport!$A$2:$C$117, 2, FALSE)</f>
        <v>#N/A</v>
      </c>
      <c r="H342" s="2" t="e">
        <f>VLOOKUP(E342, [1]PrimarySport!$A$2:$C$117, 3, FALSE)</f>
        <v>#N/A</v>
      </c>
      <c r="K342" s="38">
        <f t="shared" si="19"/>
        <v>302</v>
      </c>
      <c r="L342" s="9" t="str">
        <f t="shared" si="17"/>
        <v>update entity set  athleticsposfemale=24  where categoryid=1 and name = '柏立基教育學院校友會何壽基學校';</v>
      </c>
    </row>
    <row r="343" spans="1:12" ht="17.25">
      <c r="A343" s="11">
        <v>25</v>
      </c>
      <c r="B343" s="3" t="s">
        <v>1139</v>
      </c>
      <c r="C343" s="3" t="s">
        <v>836</v>
      </c>
      <c r="D343" s="13">
        <v>64</v>
      </c>
      <c r="E343" s="12" t="str">
        <f>B343</f>
        <v>順德聯誼總會何日東小學</v>
      </c>
      <c r="F343" s="7" t="str">
        <f t="shared" si="16"/>
        <v>athleticsposmale=64</v>
      </c>
      <c r="G343" s="4" t="e">
        <f>VLOOKUP(E343, [1]PrimarySport!$A$2:$C$117, 2, FALSE)</f>
        <v>#N/A</v>
      </c>
      <c r="H343" s="2" t="e">
        <f>VLOOKUP(E343, [1]PrimarySport!$A$2:$C$117, 3, FALSE)</f>
        <v>#N/A</v>
      </c>
      <c r="K343" s="38">
        <f t="shared" si="19"/>
        <v>303</v>
      </c>
      <c r="L343" s="9" t="str">
        <f t="shared" si="17"/>
        <v>update entity set  athleticsposmale=64  where categoryid=1 and name = '順德聯誼總會何日東小學';</v>
      </c>
    </row>
    <row r="344" spans="1:12" ht="17.25">
      <c r="C344" s="3" t="s">
        <v>837</v>
      </c>
      <c r="D344" s="13">
        <v>48</v>
      </c>
      <c r="E344" s="12" t="str">
        <f>IF(B344="", B343, B344)</f>
        <v>順德聯誼總會何日東小學</v>
      </c>
      <c r="F344" s="7" t="str">
        <f t="shared" si="16"/>
        <v>athleticsposfemale=48</v>
      </c>
      <c r="G344" s="4" t="e">
        <f>VLOOKUP(E344, [1]PrimarySport!$A$2:$C$117, 2, FALSE)</f>
        <v>#N/A</v>
      </c>
      <c r="H344" s="2" t="e">
        <f>VLOOKUP(E344, [1]PrimarySport!$A$2:$C$117, 3, FALSE)</f>
        <v>#N/A</v>
      </c>
      <c r="K344" s="38">
        <f t="shared" si="19"/>
        <v>304</v>
      </c>
      <c r="L344" s="9" t="str">
        <f t="shared" si="17"/>
        <v>update entity set  athleticsposfemale=48  where categoryid=1 and name = '順德聯誼總會何日東小學';</v>
      </c>
    </row>
    <row r="345" spans="1:12" ht="17.25">
      <c r="A345" s="11">
        <v>26</v>
      </c>
      <c r="B345" s="3" t="s">
        <v>953</v>
      </c>
      <c r="C345" s="3" t="s">
        <v>836</v>
      </c>
      <c r="D345" s="13">
        <v>55</v>
      </c>
      <c r="E345" s="12" t="str">
        <f>B345</f>
        <v>順德聯誼總會李金小學</v>
      </c>
      <c r="F345" s="7" t="str">
        <f t="shared" si="16"/>
        <v>athleticsposmale=55</v>
      </c>
      <c r="G345" s="4" t="e">
        <f>VLOOKUP(E345, [1]PrimarySport!$A$2:$C$117, 2, FALSE)</f>
        <v>#N/A</v>
      </c>
      <c r="H345" s="2" t="e">
        <f>VLOOKUP(E345, [1]PrimarySport!$A$2:$C$117, 3, FALSE)</f>
        <v>#N/A</v>
      </c>
      <c r="K345" s="38">
        <f t="shared" si="19"/>
        <v>305</v>
      </c>
      <c r="L345" s="9" t="str">
        <f t="shared" si="17"/>
        <v>update entity set  athleticsposmale=55  where categoryid=1 and name = '順德聯誼總會李金小學';</v>
      </c>
    </row>
    <row r="346" spans="1:12" ht="17.25">
      <c r="C346" s="3" t="s">
        <v>837</v>
      </c>
      <c r="D346" s="13">
        <v>56</v>
      </c>
      <c r="E346" s="12" t="str">
        <f>IF(B346="", B345, B346)</f>
        <v>順德聯誼總會李金小學</v>
      </c>
      <c r="F346" s="7" t="str">
        <f t="shared" si="16"/>
        <v>athleticsposfemale=56</v>
      </c>
      <c r="G346" s="4" t="e">
        <f>VLOOKUP(E346, [1]PrimarySport!$A$2:$C$117, 2, FALSE)</f>
        <v>#N/A</v>
      </c>
      <c r="H346" s="2" t="e">
        <f>VLOOKUP(E346, [1]PrimarySport!$A$2:$C$117, 3, FALSE)</f>
        <v>#N/A</v>
      </c>
      <c r="K346" s="38">
        <f t="shared" si="19"/>
        <v>306</v>
      </c>
      <c r="L346" s="9" t="str">
        <f t="shared" si="17"/>
        <v>update entity set  athleticsposfemale=56  where categoryid=1 and name = '順德聯誼總會李金小學';</v>
      </c>
    </row>
    <row r="347" spans="1:12" ht="17.25">
      <c r="A347" s="11">
        <v>27</v>
      </c>
      <c r="B347" s="3" t="s">
        <v>1066</v>
      </c>
      <c r="C347" s="3" t="s">
        <v>836</v>
      </c>
      <c r="D347" s="13">
        <v>35</v>
      </c>
      <c r="E347" s="12" t="str">
        <f>B347</f>
        <v>順德聯誼總會胡少渠紀念小學</v>
      </c>
      <c r="F347" s="7" t="str">
        <f t="shared" si="16"/>
        <v>athleticsposmale=35</v>
      </c>
      <c r="G347" s="4" t="e">
        <f>VLOOKUP(E347, [1]PrimarySport!$A$2:$C$117, 2, FALSE)</f>
        <v>#N/A</v>
      </c>
      <c r="H347" s="2" t="e">
        <f>VLOOKUP(E347, [1]PrimarySport!$A$2:$C$117, 3, FALSE)</f>
        <v>#N/A</v>
      </c>
      <c r="K347" s="38">
        <f t="shared" si="19"/>
        <v>307</v>
      </c>
      <c r="L347" s="9" t="str">
        <f t="shared" si="17"/>
        <v>update entity set  athleticsposmale=35  where categoryid=1 and name = '順德聯誼總會胡少渠紀念小學';</v>
      </c>
    </row>
    <row r="348" spans="1:12" ht="17.25">
      <c r="A348" s="4"/>
      <c r="B348" s="4"/>
      <c r="C348" s="3" t="s">
        <v>837</v>
      </c>
      <c r="D348" s="13">
        <v>27</v>
      </c>
      <c r="E348" s="12" t="str">
        <f>IF(B348="", B347, B348)</f>
        <v>順德聯誼總會胡少渠紀念小學</v>
      </c>
      <c r="F348" s="7" t="str">
        <f t="shared" si="16"/>
        <v>athleticsposfemale=27</v>
      </c>
      <c r="G348" s="4" t="e">
        <f>VLOOKUP(E348, [1]PrimarySport!$A$2:$C$117, 2, FALSE)</f>
        <v>#N/A</v>
      </c>
      <c r="H348" s="2" t="e">
        <f>VLOOKUP(E348, [1]PrimarySport!$A$2:$C$117, 3, FALSE)</f>
        <v>#N/A</v>
      </c>
      <c r="K348" s="38">
        <f t="shared" si="19"/>
        <v>308</v>
      </c>
      <c r="L348" s="9" t="str">
        <f t="shared" si="17"/>
        <v>update entity set  athleticsposfemale=27  where categoryid=1 and name = '順德聯誼總會胡少渠紀念小學';</v>
      </c>
    </row>
    <row r="349" spans="1:12" ht="17.25">
      <c r="A349" s="11">
        <v>28</v>
      </c>
      <c r="B349" s="3" t="s">
        <v>954</v>
      </c>
      <c r="C349" s="3" t="s">
        <v>836</v>
      </c>
      <c r="D349" s="5">
        <v>33.5</v>
      </c>
      <c r="E349" s="12" t="str">
        <f>B349</f>
        <v>道教青松小學</v>
      </c>
      <c r="F349" s="7" t="str">
        <f t="shared" si="16"/>
        <v>athleticsposmale=33.5</v>
      </c>
      <c r="G349" s="4" t="e">
        <f>VLOOKUP(E349, [1]PrimarySport!$A$2:$C$117, 2, FALSE)</f>
        <v>#N/A</v>
      </c>
      <c r="H349" s="2" t="e">
        <f>VLOOKUP(E349, [1]PrimarySport!$A$2:$C$117, 3, FALSE)</f>
        <v>#N/A</v>
      </c>
      <c r="K349" s="38">
        <f t="shared" si="19"/>
        <v>309</v>
      </c>
      <c r="L349" s="9" t="str">
        <f t="shared" si="17"/>
        <v>update entity set  athleticsposmale=33.5  where categoryid=1 and name = '道教青松小學';</v>
      </c>
    </row>
    <row r="350" spans="1:12" ht="17.25">
      <c r="A350" s="4"/>
      <c r="B350" s="4"/>
      <c r="C350" s="3" t="s">
        <v>837</v>
      </c>
      <c r="D350" s="13">
        <v>14</v>
      </c>
      <c r="E350" s="12" t="str">
        <f>IF(B350="", B349, B350)</f>
        <v>道教青松小學</v>
      </c>
      <c r="F350" s="7" t="str">
        <f t="shared" si="16"/>
        <v>athleticsposfemale=14</v>
      </c>
      <c r="G350" s="4" t="e">
        <f>VLOOKUP(E350, [1]PrimarySport!$A$2:$C$117, 2, FALSE)</f>
        <v>#N/A</v>
      </c>
      <c r="H350" s="2" t="e">
        <f>VLOOKUP(E350, [1]PrimarySport!$A$2:$C$117, 3, FALSE)</f>
        <v>#N/A</v>
      </c>
      <c r="K350" s="38">
        <f t="shared" si="19"/>
        <v>310</v>
      </c>
      <c r="L350" s="9" t="str">
        <f t="shared" si="17"/>
        <v>update entity set  athleticsposfemale=14  where categoryid=1 and name = '道教青松小學';</v>
      </c>
    </row>
    <row r="351" spans="1:12" ht="17.25">
      <c r="A351" s="11">
        <v>30</v>
      </c>
      <c r="B351" s="3" t="s">
        <v>956</v>
      </c>
      <c r="C351" s="3" t="s">
        <v>836</v>
      </c>
      <c r="D351" s="13">
        <v>20</v>
      </c>
      <c r="E351" s="12" t="str">
        <f>B351</f>
        <v>台山商會學校</v>
      </c>
      <c r="F351" s="7" t="str">
        <f t="shared" si="16"/>
        <v>athleticsposmale=20</v>
      </c>
      <c r="G351" s="4" t="e">
        <f>VLOOKUP(E351, [1]PrimarySport!$A$2:$C$117, 2, FALSE)</f>
        <v>#N/A</v>
      </c>
      <c r="H351" s="2" t="e">
        <f>VLOOKUP(E351, [1]PrimarySport!$A$2:$C$117, 3, FALSE)</f>
        <v>#N/A</v>
      </c>
      <c r="K351" s="38">
        <f t="shared" si="19"/>
        <v>311</v>
      </c>
      <c r="L351" s="9" t="str">
        <f t="shared" si="17"/>
        <v>update entity set  athleticsposmale=20  where categoryid=1 and name = '台山商會學校';</v>
      </c>
    </row>
    <row r="352" spans="1:12" ht="17.25">
      <c r="A352" s="4"/>
      <c r="B352" s="4"/>
      <c r="C352" s="3" t="s">
        <v>837</v>
      </c>
      <c r="D352" s="13">
        <v>14</v>
      </c>
      <c r="E352" s="12" t="str">
        <f>IF(B352="", B351, B352)</f>
        <v>台山商會學校</v>
      </c>
      <c r="F352" s="7" t="str">
        <f t="shared" si="16"/>
        <v>athleticsposfemale=14</v>
      </c>
      <c r="G352" s="4" t="e">
        <f>VLOOKUP(E352, [1]PrimarySport!$A$2:$C$117, 2, FALSE)</f>
        <v>#N/A</v>
      </c>
      <c r="H352" s="2" t="e">
        <f>VLOOKUP(E352, [1]PrimarySport!$A$2:$C$117, 3, FALSE)</f>
        <v>#N/A</v>
      </c>
      <c r="K352" s="38">
        <f t="shared" si="19"/>
        <v>312</v>
      </c>
      <c r="L352" s="9" t="str">
        <f t="shared" si="17"/>
        <v>update entity set  athleticsposfemale=14  where categoryid=1 and name = '台山商會學校';</v>
      </c>
    </row>
    <row r="353" spans="1:12" ht="17.25">
      <c r="A353" s="11">
        <v>31</v>
      </c>
      <c r="B353" s="3" t="s">
        <v>957</v>
      </c>
      <c r="C353" s="3" t="s">
        <v>836</v>
      </c>
      <c r="D353" s="13">
        <v>28</v>
      </c>
      <c r="E353" s="12" t="str">
        <f>B353</f>
        <v>屯門官立小學</v>
      </c>
      <c r="F353" s="7" t="str">
        <f t="shared" si="16"/>
        <v>athleticsposmale=28</v>
      </c>
      <c r="G353" s="4" t="e">
        <f>VLOOKUP(E353, [1]PrimarySport!$A$2:$C$117, 2, FALSE)</f>
        <v>#N/A</v>
      </c>
      <c r="H353" s="2" t="e">
        <f>VLOOKUP(E353, [1]PrimarySport!$A$2:$C$117, 3, FALSE)</f>
        <v>#N/A</v>
      </c>
      <c r="K353" s="38">
        <f t="shared" si="19"/>
        <v>313</v>
      </c>
      <c r="L353" s="9" t="str">
        <f t="shared" si="17"/>
        <v>update entity set  athleticsposmale=28  where categoryid=1 and name = '屯門官立小學';</v>
      </c>
    </row>
    <row r="354" spans="1:12" ht="17.25">
      <c r="A354" s="4"/>
      <c r="B354" s="4"/>
      <c r="C354" s="3" t="s">
        <v>837</v>
      </c>
      <c r="D354" s="13">
        <v>7</v>
      </c>
      <c r="E354" s="12" t="str">
        <f>IF(B354="", B353, B354)</f>
        <v>屯門官立小學</v>
      </c>
      <c r="F354" s="7" t="str">
        <f t="shared" si="16"/>
        <v>athleticsposfemale=7</v>
      </c>
      <c r="G354" s="4" t="e">
        <f>VLOOKUP(E354, [1]PrimarySport!$A$2:$C$117, 2, FALSE)</f>
        <v>#N/A</v>
      </c>
      <c r="H354" s="2" t="e">
        <f>VLOOKUP(E354, [1]PrimarySport!$A$2:$C$117, 3, FALSE)</f>
        <v>#N/A</v>
      </c>
      <c r="K354" s="38">
        <f t="shared" si="19"/>
        <v>314</v>
      </c>
      <c r="L354" s="9" t="str">
        <f t="shared" si="17"/>
        <v>update entity set  athleticsposfemale=7  where categoryid=1 and name = '屯門官立小學';</v>
      </c>
    </row>
    <row r="355" spans="1:12" ht="17.25">
      <c r="A355" s="11">
        <v>32</v>
      </c>
      <c r="B355" s="3" t="s">
        <v>1074</v>
      </c>
      <c r="C355" s="3" t="s">
        <v>836</v>
      </c>
      <c r="D355" s="13">
        <v>32</v>
      </c>
      <c r="E355" s="12" t="str">
        <f>B355</f>
        <v>東華三院鄧肇堅小學</v>
      </c>
      <c r="F355" s="7" t="str">
        <f t="shared" si="16"/>
        <v>athleticsposmale=32</v>
      </c>
      <c r="G355" s="4" t="e">
        <f>VLOOKUP(E355, [1]PrimarySport!$A$2:$C$117, 2, FALSE)</f>
        <v>#N/A</v>
      </c>
      <c r="H355" s="2" t="e">
        <f>VLOOKUP(E355, [1]PrimarySport!$A$2:$C$117, 3, FALSE)</f>
        <v>#N/A</v>
      </c>
      <c r="K355" s="38">
        <f t="shared" si="19"/>
        <v>315</v>
      </c>
      <c r="L355" s="9" t="str">
        <f t="shared" si="17"/>
        <v>update entity set  athleticsposmale=32  where categoryid=1 and name = '東華三院鄧肇堅小學';</v>
      </c>
    </row>
    <row r="356" spans="1:12" ht="17.25">
      <c r="A356" s="4"/>
      <c r="B356" s="4"/>
      <c r="C356" s="3" t="s">
        <v>837</v>
      </c>
      <c r="D356" s="13">
        <v>11</v>
      </c>
      <c r="E356" s="12" t="str">
        <f>IF(B356="", B355, B356)</f>
        <v>東華三院鄧肇堅小學</v>
      </c>
      <c r="F356" s="7" t="str">
        <f t="shared" si="16"/>
        <v>athleticsposfemale=11</v>
      </c>
      <c r="G356" s="4" t="e">
        <f>VLOOKUP(E356, [1]PrimarySport!$A$2:$C$117, 2, FALSE)</f>
        <v>#N/A</v>
      </c>
      <c r="H356" s="2" t="e">
        <f>VLOOKUP(E356, [1]PrimarySport!$A$2:$C$117, 3, FALSE)</f>
        <v>#N/A</v>
      </c>
      <c r="K356" s="38">
        <f t="shared" si="19"/>
        <v>316</v>
      </c>
      <c r="L356" s="9" t="str">
        <f t="shared" si="17"/>
        <v>update entity set  athleticsposfemale=11  where categoryid=1 and name = '東華三院鄧肇堅小學';</v>
      </c>
    </row>
    <row r="357" spans="1:12" ht="17.25">
      <c r="A357" s="11">
        <v>33</v>
      </c>
      <c r="B357" s="3" t="s">
        <v>958</v>
      </c>
      <c r="C357" s="3" t="s">
        <v>836</v>
      </c>
      <c r="D357" s="13">
        <v>13</v>
      </c>
      <c r="E357" s="12" t="str">
        <f>B357</f>
        <v>仁德天主教小學</v>
      </c>
      <c r="F357" s="7" t="str">
        <f t="shared" si="16"/>
        <v>athleticsposmale=13</v>
      </c>
      <c r="G357" s="4" t="e">
        <f>VLOOKUP(E357, [1]PrimarySport!$A$2:$C$117, 2, FALSE)</f>
        <v>#N/A</v>
      </c>
      <c r="H357" s="2" t="e">
        <f>VLOOKUP(E357, [1]PrimarySport!$A$2:$C$117, 3, FALSE)</f>
        <v>#N/A</v>
      </c>
      <c r="K357" s="38">
        <f t="shared" si="19"/>
        <v>317</v>
      </c>
      <c r="L357" s="9" t="str">
        <f t="shared" si="17"/>
        <v>update entity set  athleticsposmale=13  where categoryid=1 and name = '仁德天主教小學';</v>
      </c>
    </row>
    <row r="358" spans="1:12" ht="17.25">
      <c r="A358" s="4"/>
      <c r="B358" s="4"/>
      <c r="C358" s="3" t="s">
        <v>837</v>
      </c>
      <c r="D358" s="13">
        <v>3</v>
      </c>
      <c r="E358" s="12" t="str">
        <f>IF(B358="", B357, B358)</f>
        <v>仁德天主教小學</v>
      </c>
      <c r="F358" s="7" t="str">
        <f t="shared" si="16"/>
        <v>athleticsposfemale=3</v>
      </c>
      <c r="G358" s="4" t="e">
        <f>VLOOKUP(E358, [1]PrimarySport!$A$2:$C$117, 2, FALSE)</f>
        <v>#N/A</v>
      </c>
      <c r="H358" s="2" t="e">
        <f>VLOOKUP(E358, [1]PrimarySport!$A$2:$C$117, 3, FALSE)</f>
        <v>#N/A</v>
      </c>
      <c r="K358" s="38">
        <f t="shared" si="19"/>
        <v>318</v>
      </c>
      <c r="L358" s="9" t="str">
        <f t="shared" si="17"/>
        <v>update entity set  athleticsposfemale=3  where categoryid=1 and name = '仁德天主教小學';</v>
      </c>
    </row>
    <row r="359" spans="1:12" ht="17.25">
      <c r="A359" s="11">
        <v>34</v>
      </c>
      <c r="B359" s="3" t="s">
        <v>959</v>
      </c>
      <c r="C359" s="3" t="s">
        <v>836</v>
      </c>
      <c r="D359" s="5">
        <v>12.5</v>
      </c>
      <c r="E359" s="12" t="str">
        <f>B359</f>
        <v>仁濟醫院何式南小學</v>
      </c>
      <c r="F359" s="7" t="str">
        <f t="shared" si="16"/>
        <v>athleticsposmale=12.5</v>
      </c>
      <c r="G359" s="4" t="e">
        <f>VLOOKUP(E359, [1]PrimarySport!$A$2:$C$117, 2, FALSE)</f>
        <v>#N/A</v>
      </c>
      <c r="H359" s="2" t="e">
        <f>VLOOKUP(E359, [1]PrimarySport!$A$2:$C$117, 3, FALSE)</f>
        <v>#N/A</v>
      </c>
      <c r="K359" s="38">
        <f t="shared" si="19"/>
        <v>319</v>
      </c>
      <c r="L359" s="9" t="str">
        <f t="shared" si="17"/>
        <v>update entity set  athleticsposmale=12.5  where categoryid=1 and name = '仁濟醫院何式南小學';</v>
      </c>
    </row>
    <row r="360" spans="1:12" ht="17.25">
      <c r="A360" s="4"/>
      <c r="B360" s="4"/>
      <c r="C360" s="3" t="s">
        <v>837</v>
      </c>
      <c r="D360" s="13">
        <v>8</v>
      </c>
      <c r="E360" s="12" t="str">
        <f>IF(B360="", B359, B360)</f>
        <v>仁濟醫院何式南小學</v>
      </c>
      <c r="F360" s="7" t="str">
        <f t="shared" si="16"/>
        <v>athleticsposfemale=8</v>
      </c>
      <c r="G360" s="4" t="e">
        <f>VLOOKUP(E360, [1]PrimarySport!$A$2:$C$117, 2, FALSE)</f>
        <v>#N/A</v>
      </c>
      <c r="H360" s="2" t="e">
        <f>VLOOKUP(E360, [1]PrimarySport!$A$2:$C$117, 3, FALSE)</f>
        <v>#N/A</v>
      </c>
      <c r="K360" s="38">
        <f t="shared" si="19"/>
        <v>320</v>
      </c>
      <c r="L360" s="9" t="str">
        <f t="shared" si="17"/>
        <v>update entity set  athleticsposfemale=8  where categoryid=1 and name = '仁濟醫院何式南小學';</v>
      </c>
    </row>
    <row r="361" spans="1:12" ht="17.25">
      <c r="A361" s="11">
        <v>35</v>
      </c>
      <c r="B361" s="3" t="s">
        <v>960</v>
      </c>
      <c r="C361" s="3" t="s">
        <v>836</v>
      </c>
      <c r="D361" s="13">
        <v>11</v>
      </c>
      <c r="E361" s="12" t="str">
        <f>B361</f>
        <v>仁濟醫院羅陳楚思小學</v>
      </c>
      <c r="F361" s="7" t="str">
        <f t="shared" si="16"/>
        <v>athleticsposmale=11</v>
      </c>
      <c r="G361" s="4" t="e">
        <f>VLOOKUP(E361, [1]PrimarySport!$A$2:$C$117, 2, FALSE)</f>
        <v>#N/A</v>
      </c>
      <c r="H361" s="2" t="e">
        <f>VLOOKUP(E361, [1]PrimarySport!$A$2:$C$117, 3, FALSE)</f>
        <v>#N/A</v>
      </c>
      <c r="K361" s="38">
        <f t="shared" si="19"/>
        <v>321</v>
      </c>
      <c r="L361" s="9" t="str">
        <f t="shared" si="17"/>
        <v>update entity set  athleticsposmale=11  where categoryid=1 and name = '仁濟醫院羅陳楚思小學';</v>
      </c>
    </row>
    <row r="362" spans="1:12" ht="17.25">
      <c r="A362" s="4"/>
      <c r="B362" s="4"/>
      <c r="C362" s="3" t="s">
        <v>837</v>
      </c>
      <c r="D362" s="13">
        <v>20</v>
      </c>
      <c r="E362" s="12" t="str">
        <f>IF(B362="", B361, B362)</f>
        <v>仁濟醫院羅陳楚思小學</v>
      </c>
      <c r="F362" s="7" t="str">
        <f t="shared" si="16"/>
        <v>athleticsposfemale=20</v>
      </c>
      <c r="G362" s="4" t="e">
        <f>VLOOKUP(E362, [1]PrimarySport!$A$2:$C$117, 2, FALSE)</f>
        <v>#N/A</v>
      </c>
      <c r="H362" s="2" t="e">
        <f>VLOOKUP(E362, [1]PrimarySport!$A$2:$C$117, 3, FALSE)</f>
        <v>#N/A</v>
      </c>
      <c r="K362" s="38">
        <f t="shared" si="19"/>
        <v>322</v>
      </c>
      <c r="L362" s="9" t="str">
        <f t="shared" si="17"/>
        <v>update entity set  athleticsposfemale=20  where categoryid=1 and name = '仁濟醫院羅陳楚思小學';</v>
      </c>
    </row>
    <row r="363" spans="1:12" ht="17.25">
      <c r="A363" s="11">
        <v>36</v>
      </c>
      <c r="B363" s="3" t="s">
        <v>1075</v>
      </c>
      <c r="C363" s="3" t="s">
        <v>836</v>
      </c>
      <c r="D363" s="13">
        <v>12</v>
      </c>
      <c r="E363" s="12" t="str">
        <f>B363</f>
        <v>仁愛堂劉皇發夫人小學</v>
      </c>
      <c r="F363" s="7" t="str">
        <f t="shared" si="16"/>
        <v>athleticsposmale=12</v>
      </c>
      <c r="G363" s="4" t="e">
        <f>VLOOKUP(E363, [1]PrimarySport!$A$2:$C$117, 2, FALSE)</f>
        <v>#N/A</v>
      </c>
      <c r="H363" s="2" t="e">
        <f>VLOOKUP(E363, [1]PrimarySport!$A$2:$C$117, 3, FALSE)</f>
        <v>#N/A</v>
      </c>
      <c r="K363" s="38">
        <f t="shared" si="19"/>
        <v>323</v>
      </c>
      <c r="L363" s="9" t="str">
        <f t="shared" si="17"/>
        <v>update entity set  athleticsposmale=12  where categoryid=1 and name = '仁愛堂劉皇發夫人小學';</v>
      </c>
    </row>
    <row r="364" spans="1:12" ht="17.25">
      <c r="A364" s="4"/>
      <c r="B364" s="4"/>
      <c r="C364" s="3" t="s">
        <v>837</v>
      </c>
      <c r="D364" s="13">
        <v>5</v>
      </c>
      <c r="E364" s="12" t="str">
        <f>IF(B364="", B363, B364)</f>
        <v>仁愛堂劉皇發夫人小學</v>
      </c>
      <c r="F364" s="7" t="str">
        <f t="shared" si="16"/>
        <v>athleticsposfemale=5</v>
      </c>
      <c r="G364" s="4" t="e">
        <f>VLOOKUP(E364, [1]PrimarySport!$A$2:$C$117, 2, FALSE)</f>
        <v>#N/A</v>
      </c>
      <c r="H364" s="2" t="e">
        <f>VLOOKUP(E364, [1]PrimarySport!$A$2:$C$117, 3, FALSE)</f>
        <v>#N/A</v>
      </c>
      <c r="K364" s="38">
        <f t="shared" si="19"/>
        <v>324</v>
      </c>
      <c r="L364" s="9" t="str">
        <f t="shared" si="17"/>
        <v>update entity set  athleticsposfemale=5  where categoryid=1 and name = '仁愛堂劉皇發夫人小學';</v>
      </c>
    </row>
    <row r="365" spans="1:12" ht="17.25">
      <c r="A365" s="11">
        <v>1</v>
      </c>
      <c r="B365" s="3" t="s">
        <v>1076</v>
      </c>
      <c r="C365" s="3" t="s">
        <v>836</v>
      </c>
      <c r="D365" s="13">
        <v>54</v>
      </c>
      <c r="E365" s="12" t="str">
        <f>B365</f>
        <v>港九街坊婦女會孫方中小學</v>
      </c>
      <c r="F365" s="7" t="str">
        <f t="shared" si="16"/>
        <v>athleticsposmale=54</v>
      </c>
      <c r="G365" s="4" t="e">
        <f>VLOOKUP(E365, [1]PrimarySport!$A$2:$C$117, 2, FALSE)</f>
        <v>#N/A</v>
      </c>
      <c r="H365" s="2" t="e">
        <f>VLOOKUP(E365, [1]PrimarySport!$A$2:$C$117, 3, FALSE)</f>
        <v>#N/A</v>
      </c>
      <c r="K365" s="38">
        <f t="shared" si="19"/>
        <v>325</v>
      </c>
      <c r="L365" s="9" t="str">
        <f t="shared" si="17"/>
        <v>update entity set  athleticsposmale=54  where categoryid=1 and name = '港九街坊婦女會孫方中小學';</v>
      </c>
    </row>
    <row r="366" spans="1:12" ht="17.25">
      <c r="A366" s="4"/>
      <c r="B366" s="4"/>
      <c r="C366" s="3" t="s">
        <v>837</v>
      </c>
      <c r="D366" s="13">
        <v>71</v>
      </c>
      <c r="E366" s="12" t="str">
        <f>IF(B366="", B365, B366)</f>
        <v>港九街坊婦女會孫方中小學</v>
      </c>
      <c r="F366" s="7" t="str">
        <f t="shared" si="16"/>
        <v>athleticsposfemale=71</v>
      </c>
      <c r="G366" s="4" t="e">
        <f>VLOOKUP(E366, [1]PrimarySport!$A$2:$C$117, 2, FALSE)</f>
        <v>#N/A</v>
      </c>
      <c r="H366" s="2" t="e">
        <f>VLOOKUP(E366, [1]PrimarySport!$A$2:$C$117, 3, FALSE)</f>
        <v>#N/A</v>
      </c>
      <c r="K366" s="38">
        <f t="shared" si="19"/>
        <v>326</v>
      </c>
      <c r="L366" s="9" t="str">
        <f t="shared" si="17"/>
        <v>update entity set  athleticsposfemale=71  where categoryid=1 and name = '港九街坊婦女會孫方中小學';</v>
      </c>
    </row>
    <row r="367" spans="1:12" ht="17.25">
      <c r="A367" s="11">
        <v>2</v>
      </c>
      <c r="B367" s="3" t="s">
        <v>1078</v>
      </c>
      <c r="C367" s="3" t="s">
        <v>836</v>
      </c>
      <c r="D367" s="13">
        <v>18</v>
      </c>
      <c r="E367" s="12" t="str">
        <f>B367</f>
        <v>香港道教聯合會雲泉吳禮和紀念學校</v>
      </c>
      <c r="F367" s="7" t="str">
        <f t="shared" si="16"/>
        <v>athleticsposmale=18</v>
      </c>
      <c r="G367" s="4" t="e">
        <f>VLOOKUP(E367, [1]PrimarySport!$A$2:$C$117, 2, FALSE)</f>
        <v>#N/A</v>
      </c>
      <c r="H367" s="2" t="e">
        <f>VLOOKUP(E367, [1]PrimarySport!$A$2:$C$117, 3, FALSE)</f>
        <v>#N/A</v>
      </c>
      <c r="K367" s="38">
        <f t="shared" si="19"/>
        <v>327</v>
      </c>
      <c r="L367" s="9" t="str">
        <f t="shared" si="17"/>
        <v>update entity set  athleticsposmale=18  where categoryid=1 and name = '香港道教聯合會雲泉吳禮和紀念學校';</v>
      </c>
    </row>
    <row r="368" spans="1:12" ht="17.25">
      <c r="A368" s="4"/>
      <c r="B368" s="4"/>
      <c r="C368" s="3" t="s">
        <v>837</v>
      </c>
      <c r="D368" s="13">
        <v>4</v>
      </c>
      <c r="E368" s="12" t="str">
        <f>IF(B368="", B367, B368)</f>
        <v>香港道教聯合會雲泉吳禮和紀念學校</v>
      </c>
      <c r="F368" s="7" t="str">
        <f t="shared" si="16"/>
        <v>athleticsposfemale=4</v>
      </c>
      <c r="G368" s="4" t="e">
        <f>VLOOKUP(E368, [1]PrimarySport!$A$2:$C$117, 2, FALSE)</f>
        <v>#N/A</v>
      </c>
      <c r="H368" s="2" t="e">
        <f>VLOOKUP(E368, [1]PrimarySport!$A$2:$C$117, 3, FALSE)</f>
        <v>#N/A</v>
      </c>
      <c r="K368" s="38">
        <f t="shared" si="19"/>
        <v>328</v>
      </c>
      <c r="L368" s="9" t="str">
        <f t="shared" si="17"/>
        <v>update entity set  athleticsposfemale=4  where categoryid=1 and name = '香港道教聯合會雲泉吳禮和紀念學校';</v>
      </c>
    </row>
    <row r="369" spans="1:12" ht="17.25">
      <c r="A369" s="11">
        <v>5</v>
      </c>
      <c r="B369" s="3" t="s">
        <v>962</v>
      </c>
      <c r="C369" s="3" t="s">
        <v>836</v>
      </c>
      <c r="D369" s="13">
        <v>14</v>
      </c>
      <c r="E369" s="12" t="str">
        <f>B369</f>
        <v>林村公立黃福鑾紀念學校</v>
      </c>
      <c r="F369" s="7" t="str">
        <f t="shared" si="16"/>
        <v>athleticsposmale=14</v>
      </c>
      <c r="G369" s="4" t="e">
        <f>VLOOKUP(E369, [1]PrimarySport!$A$2:$C$117, 2, FALSE)</f>
        <v>#N/A</v>
      </c>
      <c r="H369" s="2" t="e">
        <f>VLOOKUP(E369, [1]PrimarySport!$A$2:$C$117, 3, FALSE)</f>
        <v>#N/A</v>
      </c>
      <c r="K369" s="38">
        <f t="shared" si="19"/>
        <v>329</v>
      </c>
      <c r="L369" s="9" t="str">
        <f t="shared" si="17"/>
        <v>update entity set  athleticsposmale=14  where categoryid=1 and name = '林村公立黃福鑾紀念學校';</v>
      </c>
    </row>
    <row r="370" spans="1:12" ht="17.25">
      <c r="A370" s="4"/>
      <c r="B370" s="4"/>
      <c r="C370" s="3" t="s">
        <v>837</v>
      </c>
      <c r="D370" s="13">
        <v>3</v>
      </c>
      <c r="E370" s="12" t="str">
        <f>IF(B370="", B369, B370)</f>
        <v>林村公立黃福鑾紀念學校</v>
      </c>
      <c r="F370" s="7" t="str">
        <f t="shared" si="16"/>
        <v>athleticsposfemale=3</v>
      </c>
      <c r="G370" s="4" t="e">
        <f>VLOOKUP(E370, [1]PrimarySport!$A$2:$C$117, 2, FALSE)</f>
        <v>#N/A</v>
      </c>
      <c r="H370" s="2" t="e">
        <f>VLOOKUP(E370, [1]PrimarySport!$A$2:$C$117, 3, FALSE)</f>
        <v>#N/A</v>
      </c>
      <c r="K370" s="38">
        <f t="shared" si="19"/>
        <v>330</v>
      </c>
      <c r="L370" s="9" t="str">
        <f t="shared" si="17"/>
        <v>update entity set  athleticsposfemale=3  where categoryid=1 and name = '林村公立黃福鑾紀念學校';</v>
      </c>
    </row>
    <row r="371" spans="1:12" ht="17.25">
      <c r="A371" s="11">
        <v>7</v>
      </c>
      <c r="B371" s="3" t="s">
        <v>964</v>
      </c>
      <c r="C371" s="3" t="s">
        <v>836</v>
      </c>
      <c r="D371" s="13">
        <v>41</v>
      </c>
      <c r="E371" s="12" t="str">
        <f>B371</f>
        <v>新界婦孺福利會梁省德學校</v>
      </c>
      <c r="F371" s="7" t="str">
        <f t="shared" si="16"/>
        <v>athleticsposmale=41</v>
      </c>
      <c r="G371" s="4" t="e">
        <f>VLOOKUP(E371, [1]PrimarySport!$A$2:$C$117, 2, FALSE)</f>
        <v>#N/A</v>
      </c>
      <c r="H371" s="2" t="e">
        <f>VLOOKUP(E371, [1]PrimarySport!$A$2:$C$117, 3, FALSE)</f>
        <v>#N/A</v>
      </c>
      <c r="K371" s="38">
        <f t="shared" si="19"/>
        <v>331</v>
      </c>
      <c r="L371" s="9" t="str">
        <f t="shared" si="17"/>
        <v>update entity set  athleticsposmale=41  where categoryid=1 and name = '新界婦孺福利會梁省德學校';</v>
      </c>
    </row>
    <row r="372" spans="1:12" ht="17.25">
      <c r="A372" s="4"/>
      <c r="B372" s="4"/>
      <c r="C372" s="3" t="s">
        <v>837</v>
      </c>
      <c r="D372" s="13">
        <v>26</v>
      </c>
      <c r="E372" s="12" t="str">
        <f>IF(B372="", B371, B372)</f>
        <v>新界婦孺福利會梁省德學校</v>
      </c>
      <c r="F372" s="7" t="str">
        <f t="shared" si="16"/>
        <v>athleticsposfemale=26</v>
      </c>
      <c r="G372" s="4" t="e">
        <f>VLOOKUP(E372, [1]PrimarySport!$A$2:$C$117, 2, FALSE)</f>
        <v>#N/A</v>
      </c>
      <c r="H372" s="2" t="e">
        <f>VLOOKUP(E372, [1]PrimarySport!$A$2:$C$117, 3, FALSE)</f>
        <v>#N/A</v>
      </c>
      <c r="K372" s="38">
        <f t="shared" ref="K372:K403" si="20">IF(C372="athleticsposfemale=","",IF(C372="athleticsposmale=","",IF(J372="X", "", IF(K371="", K370+1, K371+1))))</f>
        <v>332</v>
      </c>
      <c r="L372" s="9" t="str">
        <f t="shared" si="17"/>
        <v>update entity set  athleticsposfemale=26  where categoryid=1 and name = '新界婦孺福利會梁省德學校';</v>
      </c>
    </row>
    <row r="373" spans="1:12" ht="17.25">
      <c r="A373" s="11">
        <v>8</v>
      </c>
      <c r="B373" s="3" t="s">
        <v>1080</v>
      </c>
      <c r="C373" s="3" t="s">
        <v>836</v>
      </c>
      <c r="D373" s="13">
        <v>53</v>
      </c>
      <c r="E373" s="12" t="str">
        <f>B373</f>
        <v>保良局田家炳千禧小學</v>
      </c>
      <c r="F373" s="7" t="str">
        <f t="shared" si="16"/>
        <v>athleticsposmale=53</v>
      </c>
      <c r="G373" s="4" t="e">
        <f>VLOOKUP(E373, [1]PrimarySport!$A$2:$C$117, 2, FALSE)</f>
        <v>#N/A</v>
      </c>
      <c r="H373" s="2" t="e">
        <f>VLOOKUP(E373, [1]PrimarySport!$A$2:$C$117, 3, FALSE)</f>
        <v>#N/A</v>
      </c>
      <c r="K373" s="38">
        <f t="shared" si="20"/>
        <v>333</v>
      </c>
      <c r="L373" s="9" t="str">
        <f t="shared" si="17"/>
        <v>update entity set  athleticsposmale=53  where categoryid=1 and name = '保良局田家炳千禧小學';</v>
      </c>
    </row>
    <row r="374" spans="1:12" ht="17.25">
      <c r="A374" s="4"/>
      <c r="B374" s="4"/>
      <c r="C374" s="3" t="s">
        <v>837</v>
      </c>
      <c r="D374" s="13">
        <v>45</v>
      </c>
      <c r="E374" s="12" t="str">
        <f>IF(B374="", B373, B374)</f>
        <v>保良局田家炳千禧小學</v>
      </c>
      <c r="F374" s="7" t="str">
        <f t="shared" si="16"/>
        <v>athleticsposfemale=45</v>
      </c>
      <c r="G374" s="4" t="e">
        <f>VLOOKUP(E374, [1]PrimarySport!$A$2:$C$117, 2, FALSE)</f>
        <v>#N/A</v>
      </c>
      <c r="H374" s="2" t="e">
        <f>VLOOKUP(E374, [1]PrimarySport!$A$2:$C$117, 3, FALSE)</f>
        <v>#N/A</v>
      </c>
      <c r="K374" s="38">
        <f t="shared" si="20"/>
        <v>334</v>
      </c>
      <c r="L374" s="9" t="str">
        <f t="shared" si="17"/>
        <v>update entity set  athleticsposfemale=45  where categoryid=1 and name = '保良局田家炳千禧小學';</v>
      </c>
    </row>
    <row r="375" spans="1:12" ht="17.25">
      <c r="A375" s="11">
        <v>9</v>
      </c>
      <c r="B375" s="3" t="s">
        <v>1081</v>
      </c>
      <c r="C375" s="3" t="s">
        <v>836</v>
      </c>
      <c r="D375" s="13">
        <v>17</v>
      </c>
      <c r="E375" s="12" t="str">
        <f>B375</f>
        <v>保良局田家炳小學</v>
      </c>
      <c r="F375" s="7" t="str">
        <f t="shared" si="16"/>
        <v>athleticsposmale=17</v>
      </c>
      <c r="G375" s="4" t="e">
        <f>VLOOKUP(E375, [1]PrimarySport!$A$2:$C$117, 2, FALSE)</f>
        <v>#N/A</v>
      </c>
      <c r="H375" s="2" t="e">
        <f>VLOOKUP(E375, [1]PrimarySport!$A$2:$C$117, 3, FALSE)</f>
        <v>#N/A</v>
      </c>
      <c r="K375" s="38">
        <f t="shared" si="20"/>
        <v>335</v>
      </c>
      <c r="L375" s="9" t="str">
        <f t="shared" si="17"/>
        <v>update entity set  athleticsposmale=17  where categoryid=1 and name = '保良局田家炳小學';</v>
      </c>
    </row>
    <row r="376" spans="1:12" ht="17.25">
      <c r="A376" s="4"/>
      <c r="B376" s="4"/>
      <c r="C376" s="3" t="s">
        <v>837</v>
      </c>
      <c r="D376" s="13">
        <v>19</v>
      </c>
      <c r="E376" s="12" t="str">
        <f>IF(B376="", B375, B376)</f>
        <v>保良局田家炳小學</v>
      </c>
      <c r="F376" s="7" t="str">
        <f t="shared" si="16"/>
        <v>athleticsposfemale=19</v>
      </c>
      <c r="G376" s="4" t="e">
        <f>VLOOKUP(E376, [1]PrimarySport!$A$2:$C$117, 2, FALSE)</f>
        <v>#N/A</v>
      </c>
      <c r="H376" s="2" t="e">
        <f>VLOOKUP(E376, [1]PrimarySport!$A$2:$C$117, 3, FALSE)</f>
        <v>#N/A</v>
      </c>
      <c r="K376" s="38">
        <f t="shared" si="20"/>
        <v>336</v>
      </c>
      <c r="L376" s="9" t="str">
        <f t="shared" si="17"/>
        <v>update entity set  athleticsposfemale=19  where categoryid=1 and name = '保良局田家炳小學';</v>
      </c>
    </row>
    <row r="377" spans="1:12" ht="17.25">
      <c r="A377" s="11">
        <v>10</v>
      </c>
      <c r="B377" s="3" t="s">
        <v>965</v>
      </c>
      <c r="C377" s="3" t="s">
        <v>836</v>
      </c>
      <c r="D377" s="13">
        <v>12</v>
      </c>
      <c r="E377" s="12" t="str">
        <f>B377</f>
        <v>天主教聖母聖心小學</v>
      </c>
      <c r="F377" s="7" t="str">
        <f t="shared" si="16"/>
        <v>athleticsposmale=12</v>
      </c>
      <c r="G377" s="4" t="e">
        <f>VLOOKUP(E377, [1]PrimarySport!$A$2:$C$117, 2, FALSE)</f>
        <v>#N/A</v>
      </c>
      <c r="H377" s="2" t="e">
        <f>VLOOKUP(E377, [1]PrimarySport!$A$2:$C$117, 3, FALSE)</f>
        <v>#N/A</v>
      </c>
      <c r="K377" s="38">
        <f t="shared" si="20"/>
        <v>337</v>
      </c>
      <c r="L377" s="9" t="str">
        <f t="shared" si="17"/>
        <v>update entity set  athleticsposmale=12  where categoryid=1 and name = '天主教聖母聖心小學';</v>
      </c>
    </row>
    <row r="378" spans="1:12" ht="17.25">
      <c r="A378" s="4"/>
      <c r="B378" s="4"/>
      <c r="C378" s="3" t="s">
        <v>837</v>
      </c>
      <c r="D378" s="13">
        <v>9</v>
      </c>
      <c r="E378" s="12" t="str">
        <f>IF(B378="", B377, B378)</f>
        <v>天主教聖母聖心小學</v>
      </c>
      <c r="F378" s="7" t="str">
        <f t="shared" si="16"/>
        <v>athleticsposfemale=9</v>
      </c>
      <c r="G378" s="4" t="e">
        <f>VLOOKUP(E378, [1]PrimarySport!$A$2:$C$117, 2, FALSE)</f>
        <v>#N/A</v>
      </c>
      <c r="H378" s="2" t="e">
        <f>VLOOKUP(E378, [1]PrimarySport!$A$2:$C$117, 3, FALSE)</f>
        <v>#N/A</v>
      </c>
      <c r="K378" s="38">
        <f t="shared" si="20"/>
        <v>338</v>
      </c>
      <c r="L378" s="9" t="str">
        <f t="shared" si="17"/>
        <v>update entity set  athleticsposfemale=9  where categoryid=1 and name = '天主教聖母聖心小學';</v>
      </c>
    </row>
    <row r="379" spans="1:12" ht="17.25">
      <c r="A379" s="11">
        <v>11</v>
      </c>
      <c r="B379" s="3" t="s">
        <v>966</v>
      </c>
      <c r="C379" s="3" t="s">
        <v>836</v>
      </c>
      <c r="D379" s="13">
        <v>7</v>
      </c>
      <c r="E379" s="12" t="str">
        <f>B379</f>
        <v>三水同鄉會禤景榮學校</v>
      </c>
      <c r="F379" s="7" t="str">
        <f t="shared" si="16"/>
        <v>athleticsposmale=7</v>
      </c>
      <c r="G379" s="4" t="e">
        <f>VLOOKUP(E379, [1]PrimarySport!$A$2:$C$117, 2, FALSE)</f>
        <v>#N/A</v>
      </c>
      <c r="H379" s="2" t="e">
        <f>VLOOKUP(E379, [1]PrimarySport!$A$2:$C$117, 3, FALSE)</f>
        <v>#N/A</v>
      </c>
      <c r="K379" s="38">
        <f t="shared" si="20"/>
        <v>339</v>
      </c>
      <c r="L379" s="9" t="str">
        <f t="shared" si="17"/>
        <v>update entity set  athleticsposmale=7  where categoryid=1 and name = '三水同鄉會禤景榮學校';</v>
      </c>
    </row>
    <row r="380" spans="1:12" ht="17.25">
      <c r="A380" s="4"/>
      <c r="B380" s="4"/>
      <c r="C380" s="3" t="s">
        <v>837</v>
      </c>
      <c r="D380" s="13">
        <v>4</v>
      </c>
      <c r="E380" s="12" t="str">
        <f>IF(B380="", B379, B380)</f>
        <v>三水同鄉會禤景榮學校</v>
      </c>
      <c r="F380" s="7" t="str">
        <f t="shared" si="16"/>
        <v>athleticsposfemale=4</v>
      </c>
      <c r="G380" s="4" t="e">
        <f>VLOOKUP(E380, [1]PrimarySport!$A$2:$C$117, 2, FALSE)</f>
        <v>#N/A</v>
      </c>
      <c r="H380" s="2" t="e">
        <f>VLOOKUP(E380, [1]PrimarySport!$A$2:$C$117, 3, FALSE)</f>
        <v>#N/A</v>
      </c>
      <c r="K380" s="38">
        <f t="shared" si="20"/>
        <v>340</v>
      </c>
      <c r="L380" s="9" t="str">
        <f t="shared" si="17"/>
        <v>update entity set  athleticsposfemale=4  where categoryid=1 and name = '三水同鄉會禤景榮學校';</v>
      </c>
    </row>
    <row r="381" spans="1:12" ht="17.25">
      <c r="A381" s="11">
        <v>12</v>
      </c>
      <c r="B381" s="3" t="s">
        <v>967</v>
      </c>
      <c r="C381" s="3" t="s">
        <v>836</v>
      </c>
      <c r="D381" s="13">
        <v>21</v>
      </c>
      <c r="E381" s="12" t="str">
        <f>B381</f>
        <v>聖公會阮鄭夢芹銀禧小學</v>
      </c>
      <c r="F381" s="7" t="str">
        <f t="shared" si="16"/>
        <v>athleticsposmale=21</v>
      </c>
      <c r="G381" s="4" t="e">
        <f>VLOOKUP(E381, [1]PrimarySport!$A$2:$C$117, 2, FALSE)</f>
        <v>#N/A</v>
      </c>
      <c r="H381" s="2" t="e">
        <f>VLOOKUP(E381, [1]PrimarySport!$A$2:$C$117, 3, FALSE)</f>
        <v>#N/A</v>
      </c>
      <c r="K381" s="38">
        <f t="shared" si="20"/>
        <v>341</v>
      </c>
      <c r="L381" s="9" t="str">
        <f t="shared" si="17"/>
        <v>update entity set  athleticsposmale=21  where categoryid=1 and name = '聖公會阮鄭夢芹銀禧小學';</v>
      </c>
    </row>
    <row r="382" spans="1:12" ht="17.25">
      <c r="A382" s="4"/>
      <c r="B382" s="4"/>
      <c r="C382" s="3" t="s">
        <v>837</v>
      </c>
      <c r="D382" s="13">
        <v>15</v>
      </c>
      <c r="E382" s="12" t="str">
        <f>IF(B382="", B381, B382)</f>
        <v>聖公會阮鄭夢芹銀禧小學</v>
      </c>
      <c r="F382" s="7" t="str">
        <f t="shared" si="16"/>
        <v>athleticsposfemale=15</v>
      </c>
      <c r="G382" s="4" t="e">
        <f>VLOOKUP(E382, [1]PrimarySport!$A$2:$C$117, 2, FALSE)</f>
        <v>#N/A</v>
      </c>
      <c r="H382" s="2" t="e">
        <f>VLOOKUP(E382, [1]PrimarySport!$A$2:$C$117, 3, FALSE)</f>
        <v>#N/A</v>
      </c>
      <c r="K382" s="38">
        <f t="shared" si="20"/>
        <v>342</v>
      </c>
      <c r="L382" s="9" t="str">
        <f t="shared" si="17"/>
        <v>update entity set  athleticsposfemale=15  where categoryid=1 and name = '聖公會阮鄭夢芹銀禧小學';</v>
      </c>
    </row>
    <row r="383" spans="1:12" ht="17.25">
      <c r="A383" s="11">
        <v>13</v>
      </c>
      <c r="B383" s="3" t="s">
        <v>968</v>
      </c>
      <c r="C383" s="3" t="s">
        <v>836</v>
      </c>
      <c r="D383" s="13">
        <v>55</v>
      </c>
      <c r="E383" s="12" t="str">
        <f>B383</f>
        <v>聖公會阮鄭夢芹小學</v>
      </c>
      <c r="F383" s="7" t="str">
        <f t="shared" si="16"/>
        <v>athleticsposmale=55</v>
      </c>
      <c r="G383" s="4" t="e">
        <f>VLOOKUP(E383, [1]PrimarySport!$A$2:$C$117, 2, FALSE)</f>
        <v>#N/A</v>
      </c>
      <c r="H383" s="2" t="e">
        <f>VLOOKUP(E383, [1]PrimarySport!$A$2:$C$117, 3, FALSE)</f>
        <v>#N/A</v>
      </c>
      <c r="K383" s="38">
        <f t="shared" si="20"/>
        <v>343</v>
      </c>
      <c r="L383" s="9" t="str">
        <f t="shared" si="17"/>
        <v>update entity set  athleticsposmale=55  where categoryid=1 and name = '聖公會阮鄭夢芹小學';</v>
      </c>
    </row>
    <row r="384" spans="1:12" ht="17.25">
      <c r="A384" s="4"/>
      <c r="B384" s="4"/>
      <c r="C384" s="3" t="s">
        <v>837</v>
      </c>
      <c r="D384" s="13">
        <v>40</v>
      </c>
      <c r="E384" s="12" t="str">
        <f>IF(B384="", B383, B384)</f>
        <v>聖公會阮鄭夢芹小學</v>
      </c>
      <c r="F384" s="7" t="str">
        <f t="shared" si="16"/>
        <v>athleticsposfemale=40</v>
      </c>
      <c r="G384" s="4" t="e">
        <f>VLOOKUP(E384, [1]PrimarySport!$A$2:$C$117, 2, FALSE)</f>
        <v>#N/A</v>
      </c>
      <c r="H384" s="2" t="e">
        <f>VLOOKUP(E384, [1]PrimarySport!$A$2:$C$117, 3, FALSE)</f>
        <v>#N/A</v>
      </c>
      <c r="K384" s="38">
        <f t="shared" si="20"/>
        <v>344</v>
      </c>
      <c r="L384" s="9" t="str">
        <f t="shared" si="17"/>
        <v>update entity set  athleticsposfemale=40  where categoryid=1 and name = '聖公會阮鄭夢芹小學';</v>
      </c>
    </row>
    <row r="385" spans="1:12" ht="17.25">
      <c r="A385" s="11">
        <v>14</v>
      </c>
      <c r="B385" s="3" t="s">
        <v>969</v>
      </c>
      <c r="C385" s="3" t="s">
        <v>836</v>
      </c>
      <c r="D385" s="13">
        <v>19</v>
      </c>
      <c r="E385" s="12" t="str">
        <f>B385</f>
        <v>大埔崇德黃建常紀念學校</v>
      </c>
      <c r="F385" s="7" t="str">
        <f t="shared" ref="F385:F448" si="21">IF(C385="男","athleticsposmale="&amp;D385, "athleticsposfemale="&amp;D385)</f>
        <v>athleticsposmale=19</v>
      </c>
      <c r="G385" s="4" t="e">
        <f>VLOOKUP(E385, [1]PrimarySport!$A$2:$C$117, 2, FALSE)</f>
        <v>#N/A</v>
      </c>
      <c r="H385" s="2" t="e">
        <f>VLOOKUP(E385, [1]PrimarySport!$A$2:$C$117, 3, FALSE)</f>
        <v>#N/A</v>
      </c>
      <c r="K385" s="38">
        <f t="shared" si="20"/>
        <v>345</v>
      </c>
      <c r="L385" s="9" t="str">
        <f t="shared" ref="L385:L448" si="22">IF(F385="athleticsposfemale=","",IF(F385="athleticsposmale=","",IF(J385="X","","update entity set  "&amp;F385&amp;"  where categoryid=" &amp; IF(J385=5, "5", "1") &amp; " and name = '"&amp;IF(I385&lt;&gt;"",I385,E385)&amp;"';")))</f>
        <v>update entity set  athleticsposmale=19  where categoryid=1 and name = '大埔崇德黃建常紀念學校';</v>
      </c>
    </row>
    <row r="386" spans="1:12" ht="17.25">
      <c r="A386" s="4"/>
      <c r="B386" s="4"/>
      <c r="C386" s="3" t="s">
        <v>837</v>
      </c>
      <c r="D386" s="13">
        <v>18</v>
      </c>
      <c r="E386" s="12" t="str">
        <f>IF(B386="", B385, B386)</f>
        <v>大埔崇德黃建常紀念學校</v>
      </c>
      <c r="F386" s="7" t="str">
        <f t="shared" si="21"/>
        <v>athleticsposfemale=18</v>
      </c>
      <c r="G386" s="4" t="e">
        <f>VLOOKUP(E386, [1]PrimarySport!$A$2:$C$117, 2, FALSE)</f>
        <v>#N/A</v>
      </c>
      <c r="H386" s="2" t="e">
        <f>VLOOKUP(E386, [1]PrimarySport!$A$2:$C$117, 3, FALSE)</f>
        <v>#N/A</v>
      </c>
      <c r="K386" s="38">
        <f t="shared" si="20"/>
        <v>346</v>
      </c>
      <c r="L386" s="9" t="str">
        <f t="shared" si="22"/>
        <v>update entity set  athleticsposfemale=18  where categoryid=1 and name = '大埔崇德黃建常紀念學校';</v>
      </c>
    </row>
    <row r="387" spans="1:12" ht="17.25">
      <c r="A387" s="11">
        <v>15</v>
      </c>
      <c r="B387" s="3" t="s">
        <v>970</v>
      </c>
      <c r="C387" s="3" t="s">
        <v>836</v>
      </c>
      <c r="D387" s="13">
        <v>28</v>
      </c>
      <c r="E387" s="12" t="str">
        <f>B387</f>
        <v>大埔浸信會公立學校</v>
      </c>
      <c r="F387" s="7" t="str">
        <f t="shared" si="21"/>
        <v>athleticsposmale=28</v>
      </c>
      <c r="G387" s="4" t="e">
        <f>VLOOKUP(E387, [1]PrimarySport!$A$2:$C$117, 2, FALSE)</f>
        <v>#N/A</v>
      </c>
      <c r="H387" s="2" t="e">
        <f>VLOOKUP(E387, [1]PrimarySport!$A$2:$C$117, 3, FALSE)</f>
        <v>#N/A</v>
      </c>
      <c r="K387" s="38">
        <f t="shared" si="20"/>
        <v>347</v>
      </c>
      <c r="L387" s="9" t="str">
        <f t="shared" si="22"/>
        <v>update entity set  athleticsposmale=28  where categoryid=1 and name = '大埔浸信會公立學校';</v>
      </c>
    </row>
    <row r="388" spans="1:12" ht="17.25">
      <c r="A388" s="4"/>
      <c r="B388" s="4"/>
      <c r="C388" s="3" t="s">
        <v>837</v>
      </c>
      <c r="D388" s="13">
        <v>29</v>
      </c>
      <c r="E388" s="12" t="str">
        <f>IF(B388="", B387, B388)</f>
        <v>大埔浸信會公立學校</v>
      </c>
      <c r="F388" s="7" t="str">
        <f t="shared" si="21"/>
        <v>athleticsposfemale=29</v>
      </c>
      <c r="G388" s="4" t="e">
        <f>VLOOKUP(E388, [1]PrimarySport!$A$2:$C$117, 2, FALSE)</f>
        <v>#N/A</v>
      </c>
      <c r="H388" s="2" t="e">
        <f>VLOOKUP(E388, [1]PrimarySport!$A$2:$C$117, 3, FALSE)</f>
        <v>#N/A</v>
      </c>
      <c r="K388" s="38">
        <f t="shared" si="20"/>
        <v>348</v>
      </c>
      <c r="L388" s="9" t="str">
        <f t="shared" si="22"/>
        <v>update entity set  athleticsposfemale=29  where categoryid=1 and name = '大埔浸信會公立學校';</v>
      </c>
    </row>
    <row r="389" spans="1:12" ht="17.25">
      <c r="A389" s="11">
        <v>16</v>
      </c>
      <c r="B389" s="3" t="s">
        <v>971</v>
      </c>
      <c r="C389" s="3" t="s">
        <v>836</v>
      </c>
      <c r="D389" s="13">
        <v>5</v>
      </c>
      <c r="E389" s="12" t="str">
        <f>B389</f>
        <v>大埔官立小學</v>
      </c>
      <c r="F389" s="7" t="str">
        <f t="shared" si="21"/>
        <v>athleticsposmale=5</v>
      </c>
      <c r="G389" s="4" t="e">
        <f>VLOOKUP(E389, [1]PrimarySport!$A$2:$C$117, 2, FALSE)</f>
        <v>#N/A</v>
      </c>
      <c r="H389" s="2" t="e">
        <f>VLOOKUP(E389, [1]PrimarySport!$A$2:$C$117, 3, FALSE)</f>
        <v>#N/A</v>
      </c>
      <c r="K389" s="38">
        <f t="shared" si="20"/>
        <v>349</v>
      </c>
      <c r="L389" s="9" t="str">
        <f t="shared" si="22"/>
        <v>update entity set  athleticsposmale=5  where categoryid=1 and name = '大埔官立小學';</v>
      </c>
    </row>
    <row r="390" spans="1:12" ht="17.25">
      <c r="A390" s="4"/>
      <c r="B390" s="4"/>
      <c r="C390" s="3" t="s">
        <v>837</v>
      </c>
      <c r="D390" s="13">
        <v>4</v>
      </c>
      <c r="E390" s="12" t="str">
        <f>IF(B390="", B389, B390)</f>
        <v>大埔官立小學</v>
      </c>
      <c r="F390" s="7" t="str">
        <f t="shared" si="21"/>
        <v>athleticsposfemale=4</v>
      </c>
      <c r="G390" s="4" t="e">
        <f>VLOOKUP(E390, [1]PrimarySport!$A$2:$C$117, 2, FALSE)</f>
        <v>#N/A</v>
      </c>
      <c r="H390" s="2" t="e">
        <f>VLOOKUP(E390, [1]PrimarySport!$A$2:$C$117, 3, FALSE)</f>
        <v>#N/A</v>
      </c>
      <c r="K390" s="38">
        <f t="shared" si="20"/>
        <v>350</v>
      </c>
      <c r="L390" s="9" t="str">
        <f t="shared" si="22"/>
        <v>update entity set  athleticsposfemale=4  where categoryid=1 and name = '大埔官立小學';</v>
      </c>
    </row>
    <row r="391" spans="1:12" ht="17.25">
      <c r="A391" s="11">
        <v>18</v>
      </c>
      <c r="B391" s="3" t="s">
        <v>972</v>
      </c>
      <c r="C391" s="3" t="s">
        <v>836</v>
      </c>
      <c r="D391" s="13">
        <v>74</v>
      </c>
      <c r="E391" s="12" t="str">
        <f>B391</f>
        <v>大埔舊墟公立學校</v>
      </c>
      <c r="F391" s="7" t="str">
        <f t="shared" si="21"/>
        <v>athleticsposmale=74</v>
      </c>
      <c r="G391" s="4" t="e">
        <f>VLOOKUP(E391, [1]PrimarySport!$A$2:$C$117, 2, FALSE)</f>
        <v>#N/A</v>
      </c>
      <c r="H391" s="2" t="e">
        <f>VLOOKUP(E391, [1]PrimarySport!$A$2:$C$117, 3, FALSE)</f>
        <v>#N/A</v>
      </c>
      <c r="K391" s="38">
        <f t="shared" si="20"/>
        <v>351</v>
      </c>
      <c r="L391" s="9" t="str">
        <f t="shared" si="22"/>
        <v>update entity set  athleticsposmale=74  where categoryid=1 and name = '大埔舊墟公立學校';</v>
      </c>
    </row>
    <row r="392" spans="1:12" ht="17.25">
      <c r="A392" s="4"/>
      <c r="B392" s="4"/>
      <c r="C392" s="3" t="s">
        <v>837</v>
      </c>
      <c r="D392" s="13">
        <v>81</v>
      </c>
      <c r="E392" s="12" t="str">
        <f>IF(B392="", B391, B392)</f>
        <v>大埔舊墟公立學校</v>
      </c>
      <c r="F392" s="7" t="str">
        <f t="shared" si="21"/>
        <v>athleticsposfemale=81</v>
      </c>
      <c r="G392" s="4" t="e">
        <f>VLOOKUP(E392, [1]PrimarySport!$A$2:$C$117, 2, FALSE)</f>
        <v>#N/A</v>
      </c>
      <c r="H392" s="2" t="e">
        <f>VLOOKUP(E392, [1]PrimarySport!$A$2:$C$117, 3, FALSE)</f>
        <v>#N/A</v>
      </c>
      <c r="K392" s="38">
        <f t="shared" si="20"/>
        <v>352</v>
      </c>
      <c r="L392" s="9" t="str">
        <f t="shared" si="22"/>
        <v>update entity set  athleticsposfemale=81  where categoryid=1 and name = '大埔舊墟公立學校';</v>
      </c>
    </row>
    <row r="393" spans="1:12" ht="17.25">
      <c r="A393" s="11">
        <v>20</v>
      </c>
      <c r="B393" s="3" t="s">
        <v>974</v>
      </c>
      <c r="C393" s="3" t="s">
        <v>836</v>
      </c>
      <c r="D393" s="5">
        <v>67.5</v>
      </c>
      <c r="E393" s="12" t="str">
        <f>B393</f>
        <v>香港教育學院賽馬會小學</v>
      </c>
      <c r="F393" s="7" t="str">
        <f t="shared" si="21"/>
        <v>athleticsposmale=67.5</v>
      </c>
      <c r="G393" s="4" t="e">
        <f>VLOOKUP(E393, [1]PrimarySport!$A$2:$C$117, 2, FALSE)</f>
        <v>#N/A</v>
      </c>
      <c r="H393" s="2" t="e">
        <f>VLOOKUP(E393, [1]PrimarySport!$A$2:$C$117, 3, FALSE)</f>
        <v>#N/A</v>
      </c>
      <c r="K393" s="38">
        <f t="shared" si="20"/>
        <v>353</v>
      </c>
      <c r="L393" s="9" t="str">
        <f t="shared" si="22"/>
        <v>update entity set  athleticsposmale=67.5  where categoryid=1 and name = '香港教育學院賽馬會小學';</v>
      </c>
    </row>
    <row r="394" spans="1:12" ht="17.25">
      <c r="A394" s="4"/>
      <c r="B394" s="4"/>
      <c r="C394" s="3" t="s">
        <v>837</v>
      </c>
      <c r="D394" s="13">
        <v>46</v>
      </c>
      <c r="E394" s="12" t="str">
        <f>IF(B394="", B393, B394)</f>
        <v>香港教育學院賽馬會小學</v>
      </c>
      <c r="F394" s="7" t="str">
        <f t="shared" si="21"/>
        <v>athleticsposfemale=46</v>
      </c>
      <c r="G394" s="4" t="e">
        <f>VLOOKUP(E394, [1]PrimarySport!$A$2:$C$117, 2, FALSE)</f>
        <v>#N/A</v>
      </c>
      <c r="H394" s="2" t="e">
        <f>VLOOKUP(E394, [1]PrimarySport!$A$2:$C$117, 3, FALSE)</f>
        <v>#N/A</v>
      </c>
      <c r="K394" s="38">
        <f t="shared" si="20"/>
        <v>354</v>
      </c>
      <c r="L394" s="9" t="str">
        <f t="shared" si="22"/>
        <v>update entity set  athleticsposfemale=46  where categoryid=1 and name = '香港教育學院賽馬會小學';</v>
      </c>
    </row>
    <row r="395" spans="1:12" ht="17.25">
      <c r="A395" s="11">
        <v>21</v>
      </c>
      <c r="B395" s="3" t="s">
        <v>975</v>
      </c>
      <c r="C395" s="3" t="s">
        <v>836</v>
      </c>
      <c r="D395" s="13">
        <v>20</v>
      </c>
      <c r="E395" s="12" t="str">
        <f>B395</f>
        <v>仁濟醫院蔡衍濤小學</v>
      </c>
      <c r="F395" s="7" t="str">
        <f t="shared" si="21"/>
        <v>athleticsposmale=20</v>
      </c>
      <c r="G395" s="4" t="e">
        <f>VLOOKUP(E395, [1]PrimarySport!$A$2:$C$117, 2, FALSE)</f>
        <v>#N/A</v>
      </c>
      <c r="H395" s="2" t="e">
        <f>VLOOKUP(E395, [1]PrimarySport!$A$2:$C$117, 3, FALSE)</f>
        <v>#N/A</v>
      </c>
      <c r="K395" s="38">
        <f t="shared" si="20"/>
        <v>355</v>
      </c>
      <c r="L395" s="9" t="str">
        <f t="shared" si="22"/>
        <v>update entity set  athleticsposmale=20  where categoryid=1 and name = '仁濟醫院蔡衍濤小學';</v>
      </c>
    </row>
    <row r="396" spans="1:12" ht="17.25">
      <c r="A396" s="4"/>
      <c r="B396" s="4"/>
      <c r="C396" s="3" t="s">
        <v>837</v>
      </c>
      <c r="D396" s="13">
        <v>10</v>
      </c>
      <c r="E396" s="12" t="str">
        <f>IF(B396="", B395, B396)</f>
        <v>仁濟醫院蔡衍濤小學</v>
      </c>
      <c r="F396" s="7" t="str">
        <f t="shared" si="21"/>
        <v>athleticsposfemale=10</v>
      </c>
      <c r="G396" s="4" t="e">
        <f>VLOOKUP(E396, [1]PrimarySport!$A$2:$C$117, 2, FALSE)</f>
        <v>#N/A</v>
      </c>
      <c r="H396" s="2" t="e">
        <f>VLOOKUP(E396, [1]PrimarySport!$A$2:$C$117, 3, FALSE)</f>
        <v>#N/A</v>
      </c>
      <c r="K396" s="38">
        <f t="shared" si="20"/>
        <v>356</v>
      </c>
      <c r="L396" s="9" t="str">
        <f t="shared" si="22"/>
        <v>update entity set  athleticsposfemale=10  where categoryid=1 and name = '仁濟醫院蔡衍濤小學';</v>
      </c>
    </row>
    <row r="397" spans="1:12" ht="17.25">
      <c r="A397" s="11">
        <v>1</v>
      </c>
      <c r="B397" s="3" t="s">
        <v>976</v>
      </c>
      <c r="C397" s="3" t="s">
        <v>836</v>
      </c>
      <c r="D397" s="13">
        <v>3</v>
      </c>
      <c r="E397" s="12" t="str">
        <f>B397</f>
        <v>中華基督教會全完第一小學</v>
      </c>
      <c r="F397" s="7" t="str">
        <f t="shared" si="21"/>
        <v>athleticsposmale=3</v>
      </c>
      <c r="G397" s="4" t="e">
        <f>VLOOKUP(E397, [1]PrimarySport!$A$2:$C$117, 2, FALSE)</f>
        <v>#N/A</v>
      </c>
      <c r="H397" s="2" t="e">
        <f>VLOOKUP(E397, [1]PrimarySport!$A$2:$C$117, 3, FALSE)</f>
        <v>#N/A</v>
      </c>
      <c r="K397" s="38">
        <f t="shared" si="20"/>
        <v>357</v>
      </c>
      <c r="L397" s="9" t="str">
        <f t="shared" si="22"/>
        <v>update entity set  athleticsposmale=3  where categoryid=1 and name = '中華基督教會全完第一小學';</v>
      </c>
    </row>
    <row r="398" spans="1:12" ht="17.25">
      <c r="A398" s="4"/>
      <c r="B398" s="4"/>
      <c r="C398" s="3" t="s">
        <v>837</v>
      </c>
      <c r="D398" s="13">
        <v>3</v>
      </c>
      <c r="E398" s="12" t="str">
        <f>IF(B398="", B397, B398)</f>
        <v>中華基督教會全完第一小學</v>
      </c>
      <c r="F398" s="7" t="str">
        <f t="shared" si="21"/>
        <v>athleticsposfemale=3</v>
      </c>
      <c r="G398" s="4" t="e">
        <f>VLOOKUP(E398, [1]PrimarySport!$A$2:$C$117, 2, FALSE)</f>
        <v>#N/A</v>
      </c>
      <c r="H398" s="2" t="e">
        <f>VLOOKUP(E398, [1]PrimarySport!$A$2:$C$117, 3, FALSE)</f>
        <v>#N/A</v>
      </c>
      <c r="K398" s="38">
        <f t="shared" si="20"/>
        <v>358</v>
      </c>
      <c r="L398" s="9" t="str">
        <f t="shared" si="22"/>
        <v>update entity set  athleticsposfemale=3  where categoryid=1 and name = '中華基督教會全完第一小學';</v>
      </c>
    </row>
    <row r="399" spans="1:12" ht="17.25">
      <c r="A399" s="11">
        <v>2</v>
      </c>
      <c r="B399" s="3" t="s">
        <v>977</v>
      </c>
      <c r="C399" s="3" t="s">
        <v>836</v>
      </c>
      <c r="D399" s="13">
        <v>28</v>
      </c>
      <c r="E399" s="12" t="str">
        <f>B399</f>
        <v>中華基督教會基慧小學</v>
      </c>
      <c r="F399" s="7" t="str">
        <f t="shared" si="21"/>
        <v>athleticsposmale=28</v>
      </c>
      <c r="G399" s="4" t="e">
        <f>VLOOKUP(E399, [1]PrimarySport!$A$2:$C$117, 2, FALSE)</f>
        <v>#N/A</v>
      </c>
      <c r="H399" s="2" t="e">
        <f>VLOOKUP(E399, [1]PrimarySport!$A$2:$C$117, 3, FALSE)</f>
        <v>#N/A</v>
      </c>
      <c r="K399" s="38">
        <f t="shared" si="20"/>
        <v>359</v>
      </c>
      <c r="L399" s="9" t="str">
        <f t="shared" si="22"/>
        <v>update entity set  athleticsposmale=28  where categoryid=1 and name = '中華基督教會基慧小學';</v>
      </c>
    </row>
    <row r="400" spans="1:12" ht="17.25">
      <c r="A400" s="4"/>
      <c r="B400" s="4"/>
      <c r="C400" s="3" t="s">
        <v>837</v>
      </c>
      <c r="D400" s="13">
        <v>17</v>
      </c>
      <c r="E400" s="12" t="str">
        <f>IF(B400="", B399, B400)</f>
        <v>中華基督教會基慧小學</v>
      </c>
      <c r="F400" s="7" t="str">
        <f t="shared" si="21"/>
        <v>athleticsposfemale=17</v>
      </c>
      <c r="G400" s="4" t="e">
        <f>VLOOKUP(E400, [1]PrimarySport!$A$2:$C$117, 2, FALSE)</f>
        <v>#N/A</v>
      </c>
      <c r="H400" s="2" t="e">
        <f>VLOOKUP(E400, [1]PrimarySport!$A$2:$C$117, 3, FALSE)</f>
        <v>#N/A</v>
      </c>
      <c r="K400" s="38">
        <f t="shared" si="20"/>
        <v>360</v>
      </c>
      <c r="L400" s="9" t="str">
        <f t="shared" si="22"/>
        <v>update entity set  athleticsposfemale=17  where categoryid=1 and name = '中華基督教會基慧小學';</v>
      </c>
    </row>
    <row r="401" spans="1:12" ht="17.25">
      <c r="A401" s="11">
        <v>4</v>
      </c>
      <c r="B401" s="3" t="s">
        <v>979</v>
      </c>
      <c r="C401" s="3" t="s">
        <v>836</v>
      </c>
      <c r="D401" s="13">
        <v>27</v>
      </c>
      <c r="E401" s="12" t="str">
        <f>B401</f>
        <v>柴灣角天主教小學</v>
      </c>
      <c r="F401" s="7" t="str">
        <f t="shared" si="21"/>
        <v>athleticsposmale=27</v>
      </c>
      <c r="G401" s="4" t="e">
        <f>VLOOKUP(E401, [1]PrimarySport!$A$2:$C$117, 2, FALSE)</f>
        <v>#N/A</v>
      </c>
      <c r="H401" s="2" t="e">
        <f>VLOOKUP(E401, [1]PrimarySport!$A$2:$C$117, 3, FALSE)</f>
        <v>#N/A</v>
      </c>
      <c r="K401" s="38">
        <f t="shared" si="20"/>
        <v>361</v>
      </c>
      <c r="L401" s="9" t="str">
        <f t="shared" si="22"/>
        <v>update entity set  athleticsposmale=27  where categoryid=1 and name = '柴灣角天主教小學';</v>
      </c>
    </row>
    <row r="402" spans="1:12" ht="17.25">
      <c r="A402" s="4"/>
      <c r="B402" s="4"/>
      <c r="C402" s="3" t="s">
        <v>837</v>
      </c>
      <c r="D402" s="13">
        <v>21</v>
      </c>
      <c r="E402" s="12" t="str">
        <f>IF(B402="", B401, B402)</f>
        <v>柴灣角天主教小學</v>
      </c>
      <c r="F402" s="7" t="str">
        <f t="shared" si="21"/>
        <v>athleticsposfemale=21</v>
      </c>
      <c r="G402" s="4" t="e">
        <f>VLOOKUP(E402, [1]PrimarySport!$A$2:$C$117, 2, FALSE)</f>
        <v>#N/A</v>
      </c>
      <c r="H402" s="2" t="e">
        <f>VLOOKUP(E402, [1]PrimarySport!$A$2:$C$117, 3, FALSE)</f>
        <v>#N/A</v>
      </c>
      <c r="K402" s="38">
        <f t="shared" si="20"/>
        <v>362</v>
      </c>
      <c r="L402" s="9" t="str">
        <f t="shared" si="22"/>
        <v>update entity set  athleticsposfemale=21  where categoryid=1 and name = '柴灣角天主教小學';</v>
      </c>
    </row>
    <row r="403" spans="1:12" ht="17.25">
      <c r="A403" s="11">
        <v>6</v>
      </c>
      <c r="B403" s="3" t="s">
        <v>981</v>
      </c>
      <c r="C403" s="3" t="s">
        <v>836</v>
      </c>
      <c r="D403" s="13">
        <v>87</v>
      </c>
      <c r="E403" s="12" t="str">
        <f>B403</f>
        <v>香港浸信會聯會小學</v>
      </c>
      <c r="F403" s="7" t="str">
        <f t="shared" si="21"/>
        <v>athleticsposmale=87</v>
      </c>
      <c r="G403" s="4" t="e">
        <f>VLOOKUP(E403, [1]PrimarySport!$A$2:$C$117, 2, FALSE)</f>
        <v>#N/A</v>
      </c>
      <c r="H403" s="2" t="e">
        <f>VLOOKUP(E403, [1]PrimarySport!$A$2:$C$117, 3, FALSE)</f>
        <v>#N/A</v>
      </c>
      <c r="K403" s="38">
        <f t="shared" si="20"/>
        <v>363</v>
      </c>
      <c r="L403" s="9" t="str">
        <f t="shared" si="22"/>
        <v>update entity set  athleticsposmale=87  where categoryid=1 and name = '香港浸信會聯會小學';</v>
      </c>
    </row>
    <row r="404" spans="1:12" ht="17.25">
      <c r="A404" s="4"/>
      <c r="B404" s="4"/>
      <c r="C404" s="3" t="s">
        <v>837</v>
      </c>
      <c r="D404" s="13">
        <v>82</v>
      </c>
      <c r="E404" s="12" t="str">
        <f>IF(B404="", B403, B404)</f>
        <v>香港浸信會聯會小學</v>
      </c>
      <c r="F404" s="7" t="str">
        <f t="shared" si="21"/>
        <v>athleticsposfemale=82</v>
      </c>
      <c r="G404" s="4" t="e">
        <f>VLOOKUP(E404, [1]PrimarySport!$A$2:$C$117, 2, FALSE)</f>
        <v>#N/A</v>
      </c>
      <c r="H404" s="2" t="e">
        <f>VLOOKUP(E404, [1]PrimarySport!$A$2:$C$117, 3, FALSE)</f>
        <v>#N/A</v>
      </c>
      <c r="K404" s="38">
        <f t="shared" ref="K404:K435" si="23">IF(C404="athleticsposfemale=","",IF(C404="athleticsposmale=","",IF(J404="X", "", IF(K403="", K402+1, K403+1))))</f>
        <v>364</v>
      </c>
      <c r="L404" s="9" t="str">
        <f t="shared" si="22"/>
        <v>update entity set  athleticsposfemale=82  where categoryid=1 and name = '香港浸信會聯會小學';</v>
      </c>
    </row>
    <row r="405" spans="1:12" ht="17.25">
      <c r="A405" s="11">
        <v>7</v>
      </c>
      <c r="B405" s="3" t="s">
        <v>1079</v>
      </c>
      <c r="C405" s="3" t="s">
        <v>836</v>
      </c>
      <c r="D405" s="13">
        <v>31</v>
      </c>
      <c r="E405" s="12" t="str">
        <f>B405</f>
        <v>香港道教聯合會圓玄學院石圍角小學</v>
      </c>
      <c r="F405" s="7" t="str">
        <f t="shared" si="21"/>
        <v>athleticsposmale=31</v>
      </c>
      <c r="G405" s="4" t="e">
        <f>VLOOKUP(E405, [1]PrimarySport!$A$2:$C$117, 2, FALSE)</f>
        <v>#N/A</v>
      </c>
      <c r="H405" s="2" t="e">
        <f>VLOOKUP(E405, [1]PrimarySport!$A$2:$C$117, 3, FALSE)</f>
        <v>#N/A</v>
      </c>
      <c r="K405" s="38">
        <f t="shared" si="23"/>
        <v>365</v>
      </c>
      <c r="L405" s="9" t="str">
        <f t="shared" si="22"/>
        <v>update entity set  athleticsposmale=31  where categoryid=1 and name = '香港道教聯合會圓玄學院石圍角小學';</v>
      </c>
    </row>
    <row r="406" spans="1:12" ht="17.25">
      <c r="A406" s="4"/>
      <c r="B406" s="4"/>
      <c r="C406" s="3" t="s">
        <v>837</v>
      </c>
      <c r="D406" s="13">
        <v>16</v>
      </c>
      <c r="E406" s="12" t="str">
        <f>IF(B406="", B405, B406)</f>
        <v>香港道教聯合會圓玄學院石圍角小學</v>
      </c>
      <c r="F406" s="7" t="str">
        <f t="shared" si="21"/>
        <v>athleticsposfemale=16</v>
      </c>
      <c r="G406" s="4" t="e">
        <f>VLOOKUP(E406, [1]PrimarySport!$A$2:$C$117, 2, FALSE)</f>
        <v>#N/A</v>
      </c>
      <c r="H406" s="2" t="e">
        <f>VLOOKUP(E406, [1]PrimarySport!$A$2:$C$117, 3, FALSE)</f>
        <v>#N/A</v>
      </c>
      <c r="K406" s="38">
        <f t="shared" si="23"/>
        <v>366</v>
      </c>
      <c r="L406" s="9" t="str">
        <f t="shared" si="22"/>
        <v>update entity set  athleticsposfemale=16  where categoryid=1 and name = '香港道教聯合會圓玄學院石圍角小學';</v>
      </c>
    </row>
    <row r="407" spans="1:12" ht="17.25">
      <c r="A407" s="11">
        <v>8</v>
      </c>
      <c r="B407" s="3" t="s">
        <v>982</v>
      </c>
      <c r="C407" s="3" t="s">
        <v>836</v>
      </c>
      <c r="D407" s="13">
        <v>4</v>
      </c>
      <c r="E407" s="12" t="str">
        <f>B407</f>
        <v>嗇色園主辦可信學校</v>
      </c>
      <c r="F407" s="7" t="str">
        <f t="shared" si="21"/>
        <v>athleticsposmale=4</v>
      </c>
      <c r="G407" s="4" t="e">
        <f>VLOOKUP(E407, [1]PrimarySport!$A$2:$C$117, 2, FALSE)</f>
        <v>#N/A</v>
      </c>
      <c r="H407" s="2" t="e">
        <f>VLOOKUP(E407, [1]PrimarySport!$A$2:$C$117, 3, FALSE)</f>
        <v>#N/A</v>
      </c>
      <c r="K407" s="38">
        <f t="shared" si="23"/>
        <v>367</v>
      </c>
      <c r="L407" s="9" t="str">
        <f t="shared" si="22"/>
        <v>update entity set  athleticsposmale=4  where categoryid=1 and name = '嗇色園主辦可信學校';</v>
      </c>
    </row>
    <row r="408" spans="1:12" ht="17.25">
      <c r="A408" s="4"/>
      <c r="B408" s="4"/>
      <c r="C408" s="3" t="s">
        <v>837</v>
      </c>
      <c r="D408" s="13">
        <v>3</v>
      </c>
      <c r="E408" s="12" t="str">
        <f>IF(B408="", B407, B408)</f>
        <v>嗇色園主辦可信學校</v>
      </c>
      <c r="F408" s="7" t="str">
        <f t="shared" si="21"/>
        <v>athleticsposfemale=3</v>
      </c>
      <c r="G408" s="4" t="e">
        <f>VLOOKUP(E408, [1]PrimarySport!$A$2:$C$117, 2, FALSE)</f>
        <v>#N/A</v>
      </c>
      <c r="H408" s="2" t="e">
        <f>VLOOKUP(E408, [1]PrimarySport!$A$2:$C$117, 3, FALSE)</f>
        <v>#N/A</v>
      </c>
      <c r="K408" s="38">
        <f t="shared" si="23"/>
        <v>368</v>
      </c>
      <c r="L408" s="9" t="str">
        <f t="shared" si="22"/>
        <v>update entity set  athleticsposfemale=3  where categoryid=1 and name = '嗇色園主辦可信學校';</v>
      </c>
    </row>
    <row r="409" spans="1:12" ht="17.25">
      <c r="A409" s="11">
        <v>9</v>
      </c>
      <c r="B409" s="3" t="s">
        <v>1085</v>
      </c>
      <c r="C409" s="3" t="s">
        <v>836</v>
      </c>
      <c r="D409" s="5">
        <v>56.5</v>
      </c>
      <c r="E409" s="12" t="str">
        <f>B409</f>
        <v>海壩街官立小學</v>
      </c>
      <c r="F409" s="7" t="str">
        <f t="shared" si="21"/>
        <v>athleticsposmale=56.5</v>
      </c>
      <c r="G409" s="4" t="e">
        <f>VLOOKUP(E409, [1]PrimarySport!$A$2:$C$117, 2, FALSE)</f>
        <v>#N/A</v>
      </c>
      <c r="H409" s="2" t="e">
        <f>VLOOKUP(E409, [1]PrimarySport!$A$2:$C$117, 3, FALSE)</f>
        <v>#N/A</v>
      </c>
      <c r="K409" s="38">
        <f t="shared" si="23"/>
        <v>369</v>
      </c>
      <c r="L409" s="9" t="str">
        <f t="shared" si="22"/>
        <v>update entity set  athleticsposmale=56.5  where categoryid=1 and name = '海壩街官立小學';</v>
      </c>
    </row>
    <row r="410" spans="1:12" ht="17.25">
      <c r="A410" s="4"/>
      <c r="B410" s="4"/>
      <c r="C410" s="3" t="s">
        <v>837</v>
      </c>
      <c r="D410" s="13">
        <v>25</v>
      </c>
      <c r="E410" s="12" t="str">
        <f>IF(B410="", B409, B410)</f>
        <v>海壩街官立小學</v>
      </c>
      <c r="F410" s="7" t="str">
        <f t="shared" si="21"/>
        <v>athleticsposfemale=25</v>
      </c>
      <c r="G410" s="4" t="e">
        <f>VLOOKUP(E410, [1]PrimarySport!$A$2:$C$117, 2, FALSE)</f>
        <v>#N/A</v>
      </c>
      <c r="H410" s="2" t="e">
        <f>VLOOKUP(E410, [1]PrimarySport!$A$2:$C$117, 3, FALSE)</f>
        <v>#N/A</v>
      </c>
      <c r="K410" s="38">
        <f t="shared" si="23"/>
        <v>370</v>
      </c>
      <c r="L410" s="9" t="str">
        <f t="shared" si="22"/>
        <v>update entity set  athleticsposfemale=25  where categoryid=1 and name = '海壩街官立小學';</v>
      </c>
    </row>
    <row r="411" spans="1:12" ht="17.25">
      <c r="A411" s="11">
        <v>10</v>
      </c>
      <c r="B411" s="3" t="s">
        <v>983</v>
      </c>
      <c r="C411" s="3" t="s">
        <v>836</v>
      </c>
      <c r="D411" s="13">
        <v>3</v>
      </c>
      <c r="E411" s="12" t="str">
        <f>B411</f>
        <v>路德會聖十架學校</v>
      </c>
      <c r="F411" s="7" t="str">
        <f t="shared" si="21"/>
        <v>athleticsposmale=3</v>
      </c>
      <c r="G411" s="4" t="e">
        <f>VLOOKUP(E411, [1]PrimarySport!$A$2:$C$117, 2, FALSE)</f>
        <v>#N/A</v>
      </c>
      <c r="H411" s="2" t="e">
        <f>VLOOKUP(E411, [1]PrimarySport!$A$2:$C$117, 3, FALSE)</f>
        <v>#N/A</v>
      </c>
      <c r="K411" s="38">
        <f t="shared" si="23"/>
        <v>371</v>
      </c>
      <c r="L411" s="9" t="str">
        <f t="shared" si="22"/>
        <v>update entity set  athleticsposmale=3  where categoryid=1 and name = '路德會聖十架學校';</v>
      </c>
    </row>
    <row r="412" spans="1:12" ht="17.25">
      <c r="A412" s="4"/>
      <c r="B412" s="4"/>
      <c r="C412" s="3" t="s">
        <v>837</v>
      </c>
      <c r="D412" s="13">
        <v>2</v>
      </c>
      <c r="E412" s="12" t="str">
        <f>IF(B412="", B411, B412)</f>
        <v>路德會聖十架學校</v>
      </c>
      <c r="F412" s="7" t="str">
        <f t="shared" si="21"/>
        <v>athleticsposfemale=2</v>
      </c>
      <c r="G412" s="4" t="e">
        <f>VLOOKUP(E412, [1]PrimarySport!$A$2:$C$117, 2, FALSE)</f>
        <v>#N/A</v>
      </c>
      <c r="H412" s="2" t="e">
        <f>VLOOKUP(E412, [1]PrimarySport!$A$2:$C$117, 3, FALSE)</f>
        <v>#N/A</v>
      </c>
      <c r="K412" s="38">
        <f t="shared" si="23"/>
        <v>372</v>
      </c>
      <c r="L412" s="9" t="str">
        <f t="shared" si="22"/>
        <v>update entity set  athleticsposfemale=2  where categoryid=1 and name = '路德會聖十架學校';</v>
      </c>
    </row>
    <row r="413" spans="1:12" ht="17.25">
      <c r="A413" s="11">
        <v>11</v>
      </c>
      <c r="B413" s="3" t="s">
        <v>984</v>
      </c>
      <c r="C413" s="3" t="s">
        <v>836</v>
      </c>
      <c r="D413" s="13">
        <v>43</v>
      </c>
      <c r="E413" s="12" t="str">
        <f>B413</f>
        <v>寶血會伍季明紀念學校</v>
      </c>
      <c r="F413" s="7" t="str">
        <f t="shared" si="21"/>
        <v>athleticsposmale=43</v>
      </c>
      <c r="G413" s="4" t="e">
        <f>VLOOKUP(E413, [1]PrimarySport!$A$2:$C$117, 2, FALSE)</f>
        <v>#N/A</v>
      </c>
      <c r="H413" s="2" t="e">
        <f>VLOOKUP(E413, [1]PrimarySport!$A$2:$C$117, 3, FALSE)</f>
        <v>#N/A</v>
      </c>
      <c r="K413" s="38">
        <f t="shared" si="23"/>
        <v>373</v>
      </c>
      <c r="L413" s="9" t="str">
        <f t="shared" si="22"/>
        <v>update entity set  athleticsposmale=43  where categoryid=1 and name = '寶血會伍季明紀念學校';</v>
      </c>
    </row>
    <row r="414" spans="1:12" ht="17.25">
      <c r="A414" s="4"/>
      <c r="B414" s="4"/>
      <c r="C414" s="3" t="s">
        <v>837</v>
      </c>
      <c r="D414" s="13">
        <v>40</v>
      </c>
      <c r="E414" s="12" t="str">
        <f>IF(B414="", B413, B414)</f>
        <v>寶血會伍季明紀念學校</v>
      </c>
      <c r="F414" s="7" t="str">
        <f t="shared" si="21"/>
        <v>athleticsposfemale=40</v>
      </c>
      <c r="G414" s="4" t="e">
        <f>VLOOKUP(E414, [1]PrimarySport!$A$2:$C$117, 2, FALSE)</f>
        <v>#N/A</v>
      </c>
      <c r="H414" s="2" t="e">
        <f>VLOOKUP(E414, [1]PrimarySport!$A$2:$C$117, 3, FALSE)</f>
        <v>#N/A</v>
      </c>
      <c r="K414" s="38">
        <f t="shared" si="23"/>
        <v>374</v>
      </c>
      <c r="L414" s="9" t="str">
        <f t="shared" si="22"/>
        <v>update entity set  athleticsposfemale=40  where categoryid=1 and name = '寶血會伍季明紀念學校';</v>
      </c>
    </row>
    <row r="415" spans="1:12" ht="17.25">
      <c r="A415" s="11">
        <v>12</v>
      </c>
      <c r="B415" s="3" t="s">
        <v>985</v>
      </c>
      <c r="C415" s="3" t="s">
        <v>836</v>
      </c>
      <c r="D415" s="13">
        <v>23</v>
      </c>
      <c r="E415" s="12" t="str">
        <f>B415</f>
        <v>梨木樹天主教小學</v>
      </c>
      <c r="F415" s="7" t="str">
        <f t="shared" si="21"/>
        <v>athleticsposmale=23</v>
      </c>
      <c r="G415" s="4" t="e">
        <f>VLOOKUP(E415, [1]PrimarySport!$A$2:$C$117, 2, FALSE)</f>
        <v>#N/A</v>
      </c>
      <c r="H415" s="2" t="e">
        <f>VLOOKUP(E415, [1]PrimarySport!$A$2:$C$117, 3, FALSE)</f>
        <v>#N/A</v>
      </c>
      <c r="K415" s="38">
        <f t="shared" si="23"/>
        <v>375</v>
      </c>
      <c r="L415" s="9" t="str">
        <f t="shared" si="22"/>
        <v>update entity set  athleticsposmale=23  where categoryid=1 and name = '梨木樹天主教小學';</v>
      </c>
    </row>
    <row r="416" spans="1:12" ht="17.25">
      <c r="A416" s="4"/>
      <c r="B416" s="4"/>
      <c r="C416" s="3" t="s">
        <v>837</v>
      </c>
      <c r="D416" s="13">
        <v>17</v>
      </c>
      <c r="E416" s="12" t="str">
        <f>IF(B416="", B415, B416)</f>
        <v>梨木樹天主教小學</v>
      </c>
      <c r="F416" s="7" t="str">
        <f t="shared" si="21"/>
        <v>athleticsposfemale=17</v>
      </c>
      <c r="G416" s="4" t="e">
        <f>VLOOKUP(E416, [1]PrimarySport!$A$2:$C$117, 2, FALSE)</f>
        <v>#N/A</v>
      </c>
      <c r="H416" s="2" t="e">
        <f>VLOOKUP(E416, [1]PrimarySport!$A$2:$C$117, 3, FALSE)</f>
        <v>#N/A</v>
      </c>
      <c r="K416" s="38">
        <f t="shared" si="23"/>
        <v>376</v>
      </c>
      <c r="L416" s="9" t="str">
        <f t="shared" si="22"/>
        <v>update entity set  athleticsposfemale=17  where categoryid=1 and name = '梨木樹天主教小學';</v>
      </c>
    </row>
    <row r="417" spans="1:12" ht="17.25">
      <c r="A417" s="11">
        <v>13</v>
      </c>
      <c r="B417" s="3" t="s">
        <v>986</v>
      </c>
      <c r="C417" s="3" t="s">
        <v>836</v>
      </c>
      <c r="D417" s="13">
        <v>11</v>
      </c>
      <c r="E417" s="12" t="str">
        <f>B417</f>
        <v>天佑小學</v>
      </c>
      <c r="F417" s="7" t="str">
        <f t="shared" si="21"/>
        <v>athleticsposmale=11</v>
      </c>
      <c r="G417" s="4" t="e">
        <f>VLOOKUP(E417, [1]PrimarySport!$A$2:$C$117, 2, FALSE)</f>
        <v>#N/A</v>
      </c>
      <c r="H417" s="2" t="e">
        <f>VLOOKUP(E417, [1]PrimarySport!$A$2:$C$117, 3, FALSE)</f>
        <v>#N/A</v>
      </c>
      <c r="K417" s="38">
        <f t="shared" si="23"/>
        <v>377</v>
      </c>
      <c r="L417" s="9" t="str">
        <f t="shared" si="22"/>
        <v>update entity set  athleticsposmale=11  where categoryid=1 and name = '天佑小學';</v>
      </c>
    </row>
    <row r="418" spans="1:12" ht="17.25">
      <c r="A418" s="4"/>
      <c r="B418" s="4"/>
      <c r="C418" s="3" t="s">
        <v>837</v>
      </c>
      <c r="D418" s="13">
        <v>6</v>
      </c>
      <c r="E418" s="12" t="str">
        <f>IF(B418="", B417, B418)</f>
        <v>天佑小學</v>
      </c>
      <c r="F418" s="7" t="str">
        <f t="shared" si="21"/>
        <v>athleticsposfemale=6</v>
      </c>
      <c r="G418" s="4" t="e">
        <f>VLOOKUP(E418, [1]PrimarySport!$A$2:$C$117, 2, FALSE)</f>
        <v>#N/A</v>
      </c>
      <c r="H418" s="2" t="e">
        <f>VLOOKUP(E418, [1]PrimarySport!$A$2:$C$117, 3, FALSE)</f>
        <v>#N/A</v>
      </c>
      <c r="K418" s="38">
        <f t="shared" si="23"/>
        <v>378</v>
      </c>
      <c r="L418" s="9" t="str">
        <f t="shared" si="22"/>
        <v>update entity set  athleticsposfemale=6  where categoryid=1 and name = '天佑小學';</v>
      </c>
    </row>
    <row r="419" spans="1:12" ht="17.25">
      <c r="A419" s="11">
        <v>14</v>
      </c>
      <c r="B419" s="3" t="s">
        <v>987</v>
      </c>
      <c r="C419" s="3" t="s">
        <v>836</v>
      </c>
      <c r="D419" s="13">
        <v>45</v>
      </c>
      <c r="E419" s="12" t="str">
        <f>B419</f>
        <v>天主教石鐘山紀念小學</v>
      </c>
      <c r="F419" s="7" t="str">
        <f t="shared" si="21"/>
        <v>athleticsposmale=45</v>
      </c>
      <c r="G419" s="4" t="e">
        <f>VLOOKUP(E419, [1]PrimarySport!$A$2:$C$117, 2, FALSE)</f>
        <v>#N/A</v>
      </c>
      <c r="H419" s="2" t="e">
        <f>VLOOKUP(E419, [1]PrimarySport!$A$2:$C$117, 3, FALSE)</f>
        <v>#N/A</v>
      </c>
      <c r="K419" s="38">
        <f t="shared" si="23"/>
        <v>379</v>
      </c>
      <c r="L419" s="9" t="str">
        <f t="shared" si="22"/>
        <v>update entity set  athleticsposmale=45  where categoryid=1 and name = '天主教石鐘山紀念小學';</v>
      </c>
    </row>
    <row r="420" spans="1:12" ht="17.25">
      <c r="A420" s="4"/>
      <c r="B420" s="4"/>
      <c r="C420" s="3" t="s">
        <v>837</v>
      </c>
      <c r="D420" s="13">
        <v>39</v>
      </c>
      <c r="E420" s="12" t="str">
        <f>IF(B420="", B419, B420)</f>
        <v>天主教石鐘山紀念小學</v>
      </c>
      <c r="F420" s="7" t="str">
        <f t="shared" si="21"/>
        <v>athleticsposfemale=39</v>
      </c>
      <c r="G420" s="4" t="e">
        <f>VLOOKUP(E420, [1]PrimarySport!$A$2:$C$117, 2, FALSE)</f>
        <v>#N/A</v>
      </c>
      <c r="H420" s="2" t="e">
        <f>VLOOKUP(E420, [1]PrimarySport!$A$2:$C$117, 3, FALSE)</f>
        <v>#N/A</v>
      </c>
      <c r="K420" s="38">
        <f t="shared" si="23"/>
        <v>380</v>
      </c>
      <c r="L420" s="9" t="str">
        <f t="shared" si="22"/>
        <v>update entity set  athleticsposfemale=39  where categoryid=1 and name = '天主教石鐘山紀念小學';</v>
      </c>
    </row>
    <row r="421" spans="1:12" ht="17.25">
      <c r="A421" s="11">
        <v>15</v>
      </c>
      <c r="B421" s="3" t="s">
        <v>988</v>
      </c>
      <c r="C421" s="3" t="s">
        <v>836</v>
      </c>
      <c r="D421" s="13">
        <v>27</v>
      </c>
      <c r="E421" s="12" t="str">
        <f>B421</f>
        <v>深井天主教小學</v>
      </c>
      <c r="F421" s="7" t="str">
        <f t="shared" si="21"/>
        <v>athleticsposmale=27</v>
      </c>
      <c r="G421" s="4" t="e">
        <f>VLOOKUP(E421, [1]PrimarySport!$A$2:$C$117, 2, FALSE)</f>
        <v>#N/A</v>
      </c>
      <c r="H421" s="2" t="e">
        <f>VLOOKUP(E421, [1]PrimarySport!$A$2:$C$117, 3, FALSE)</f>
        <v>#N/A</v>
      </c>
      <c r="K421" s="38">
        <f t="shared" si="23"/>
        <v>381</v>
      </c>
      <c r="L421" s="9" t="str">
        <f t="shared" si="22"/>
        <v>update entity set  athleticsposmale=27  where categoryid=1 and name = '深井天主教小學';</v>
      </c>
    </row>
    <row r="422" spans="1:12" ht="17.25">
      <c r="A422" s="4"/>
      <c r="B422" s="4"/>
      <c r="C422" s="3" t="s">
        <v>837</v>
      </c>
      <c r="D422" s="13">
        <v>31</v>
      </c>
      <c r="E422" s="12" t="str">
        <f>IF(B422="", B421, B422)</f>
        <v>深井天主教小學</v>
      </c>
      <c r="F422" s="7" t="str">
        <f t="shared" si="21"/>
        <v>athleticsposfemale=31</v>
      </c>
      <c r="G422" s="4" t="e">
        <f>VLOOKUP(E422, [1]PrimarySport!$A$2:$C$117, 2, FALSE)</f>
        <v>#N/A</v>
      </c>
      <c r="H422" s="2" t="e">
        <f>VLOOKUP(E422, [1]PrimarySport!$A$2:$C$117, 3, FALSE)</f>
        <v>#N/A</v>
      </c>
      <c r="K422" s="38">
        <f t="shared" si="23"/>
        <v>382</v>
      </c>
      <c r="L422" s="9" t="str">
        <f t="shared" si="22"/>
        <v>update entity set  athleticsposfemale=31  where categoryid=1 and name = '深井天主教小學';</v>
      </c>
    </row>
    <row r="423" spans="1:12" ht="17.25">
      <c r="A423" s="11">
        <v>16</v>
      </c>
      <c r="B423" s="3" t="s">
        <v>989</v>
      </c>
      <c r="C423" s="3" t="s">
        <v>836</v>
      </c>
      <c r="D423" s="13">
        <v>31</v>
      </c>
      <c r="E423" s="12" t="str">
        <f>B423</f>
        <v>寶血會思源學校</v>
      </c>
      <c r="F423" s="7" t="str">
        <f t="shared" si="21"/>
        <v>athleticsposmale=31</v>
      </c>
      <c r="G423" s="4" t="e">
        <f>VLOOKUP(E423, [1]PrimarySport!$A$2:$C$117, 2, FALSE)</f>
        <v>#N/A</v>
      </c>
      <c r="H423" s="2" t="e">
        <f>VLOOKUP(E423, [1]PrimarySport!$A$2:$C$117, 3, FALSE)</f>
        <v>#N/A</v>
      </c>
      <c r="K423" s="38">
        <f t="shared" si="23"/>
        <v>383</v>
      </c>
      <c r="L423" s="9" t="str">
        <f t="shared" si="22"/>
        <v>update entity set  athleticsposmale=31  where categoryid=1 and name = '寶血會思源學校';</v>
      </c>
    </row>
    <row r="424" spans="1:12" ht="17.25">
      <c r="A424" s="4"/>
      <c r="B424" s="4"/>
      <c r="C424" s="3" t="s">
        <v>837</v>
      </c>
      <c r="D424" s="13">
        <v>26</v>
      </c>
      <c r="E424" s="12" t="str">
        <f>IF(B424="", B423, B424)</f>
        <v>寶血會思源學校</v>
      </c>
      <c r="F424" s="7" t="str">
        <f t="shared" si="21"/>
        <v>athleticsposfemale=26</v>
      </c>
      <c r="G424" s="4" t="e">
        <f>VLOOKUP(E424, [1]PrimarySport!$A$2:$C$117, 2, FALSE)</f>
        <v>#N/A</v>
      </c>
      <c r="H424" s="2" t="e">
        <f>VLOOKUP(E424, [1]PrimarySport!$A$2:$C$117, 3, FALSE)</f>
        <v>#N/A</v>
      </c>
      <c r="K424" s="38">
        <f t="shared" si="23"/>
        <v>384</v>
      </c>
      <c r="L424" s="9" t="str">
        <f t="shared" si="22"/>
        <v>update entity set  athleticsposfemale=26  where categoryid=1 and name = '寶血會思源學校';</v>
      </c>
    </row>
    <row r="425" spans="1:12" ht="17.25">
      <c r="A425" s="11">
        <v>18</v>
      </c>
      <c r="B425" s="3" t="s">
        <v>991</v>
      </c>
      <c r="C425" s="3" t="s">
        <v>836</v>
      </c>
      <c r="D425" s="13">
        <v>22</v>
      </c>
      <c r="E425" s="12" t="str">
        <f>B425</f>
        <v>荃灣天主教小學</v>
      </c>
      <c r="F425" s="7" t="str">
        <f t="shared" si="21"/>
        <v>athleticsposmale=22</v>
      </c>
      <c r="G425" s="4" t="e">
        <f>VLOOKUP(E425, [1]PrimarySport!$A$2:$C$117, 2, FALSE)</f>
        <v>#N/A</v>
      </c>
      <c r="H425" s="2" t="e">
        <f>VLOOKUP(E425, [1]PrimarySport!$A$2:$C$117, 3, FALSE)</f>
        <v>#N/A</v>
      </c>
      <c r="K425" s="38">
        <f t="shared" si="23"/>
        <v>385</v>
      </c>
      <c r="L425" s="9" t="str">
        <f t="shared" si="22"/>
        <v>update entity set  athleticsposmale=22  where categoryid=1 and name = '荃灣天主教小學';</v>
      </c>
    </row>
    <row r="426" spans="1:12" ht="17.25">
      <c r="A426" s="4"/>
      <c r="B426" s="4"/>
      <c r="C426" s="3" t="s">
        <v>837</v>
      </c>
      <c r="D426" s="13">
        <v>5</v>
      </c>
      <c r="E426" s="12" t="str">
        <f>IF(B426="", B425, B426)</f>
        <v>荃灣天主教小學</v>
      </c>
      <c r="F426" s="7" t="str">
        <f t="shared" si="21"/>
        <v>athleticsposfemale=5</v>
      </c>
      <c r="G426" s="4" t="e">
        <f>VLOOKUP(E426, [1]PrimarySport!$A$2:$C$117, 2, FALSE)</f>
        <v>#N/A</v>
      </c>
      <c r="H426" s="2" t="e">
        <f>VLOOKUP(E426, [1]PrimarySport!$A$2:$C$117, 3, FALSE)</f>
        <v>#N/A</v>
      </c>
      <c r="K426" s="38">
        <f t="shared" si="23"/>
        <v>386</v>
      </c>
      <c r="L426" s="9" t="str">
        <f t="shared" si="22"/>
        <v>update entity set  athleticsposfemale=5  where categoryid=1 and name = '荃灣天主教小學';</v>
      </c>
    </row>
    <row r="427" spans="1:12" ht="17.25">
      <c r="A427" s="11">
        <v>19</v>
      </c>
      <c r="B427" s="3" t="s">
        <v>992</v>
      </c>
      <c r="C427" s="3" t="s">
        <v>836</v>
      </c>
      <c r="D427" s="13">
        <v>15</v>
      </c>
      <c r="E427" s="12" t="str">
        <f>B427</f>
        <v>荃灣潮州公學</v>
      </c>
      <c r="F427" s="7" t="str">
        <f t="shared" si="21"/>
        <v>athleticsposmale=15</v>
      </c>
      <c r="G427" s="4" t="e">
        <f>VLOOKUP(E427, [1]PrimarySport!$A$2:$C$117, 2, FALSE)</f>
        <v>#N/A</v>
      </c>
      <c r="H427" s="2" t="e">
        <f>VLOOKUP(E427, [1]PrimarySport!$A$2:$C$117, 3, FALSE)</f>
        <v>#N/A</v>
      </c>
      <c r="K427" s="38">
        <f t="shared" si="23"/>
        <v>387</v>
      </c>
      <c r="L427" s="9" t="str">
        <f t="shared" si="22"/>
        <v>update entity set  athleticsposmale=15  where categoryid=1 and name = '荃灣潮州公學';</v>
      </c>
    </row>
    <row r="428" spans="1:12" ht="17.25">
      <c r="A428" s="4"/>
      <c r="B428" s="4"/>
      <c r="C428" s="3" t="s">
        <v>837</v>
      </c>
      <c r="D428" s="13">
        <v>12</v>
      </c>
      <c r="E428" s="12" t="str">
        <f>IF(B428="", B427, B428)</f>
        <v>荃灣潮州公學</v>
      </c>
      <c r="F428" s="7" t="str">
        <f t="shared" si="21"/>
        <v>athleticsposfemale=12</v>
      </c>
      <c r="G428" s="4" t="e">
        <f>VLOOKUP(E428, [1]PrimarySport!$A$2:$C$117, 2, FALSE)</f>
        <v>#N/A</v>
      </c>
      <c r="H428" s="2" t="e">
        <f>VLOOKUP(E428, [1]PrimarySport!$A$2:$C$117, 3, FALSE)</f>
        <v>#N/A</v>
      </c>
      <c r="K428" s="38">
        <f t="shared" si="23"/>
        <v>388</v>
      </c>
      <c r="L428" s="9" t="str">
        <f t="shared" si="22"/>
        <v>update entity set  athleticsposfemale=12  where categoryid=1 and name = '荃灣潮州公學';</v>
      </c>
    </row>
    <row r="429" spans="1:12" ht="17.25">
      <c r="A429" s="11">
        <v>20</v>
      </c>
      <c r="B429" s="3" t="s">
        <v>993</v>
      </c>
      <c r="C429" s="3" t="s">
        <v>836</v>
      </c>
      <c r="D429" s="13">
        <v>65</v>
      </c>
      <c r="E429" s="12" t="str">
        <f>B429</f>
        <v>荃灣官立小學</v>
      </c>
      <c r="F429" s="7" t="str">
        <f t="shared" si="21"/>
        <v>athleticsposmale=65</v>
      </c>
      <c r="G429" s="4" t="e">
        <f>VLOOKUP(E429, [1]PrimarySport!$A$2:$C$117, 2, FALSE)</f>
        <v>#N/A</v>
      </c>
      <c r="H429" s="2" t="e">
        <f>VLOOKUP(E429, [1]PrimarySport!$A$2:$C$117, 3, FALSE)</f>
        <v>#N/A</v>
      </c>
      <c r="K429" s="38">
        <f t="shared" si="23"/>
        <v>389</v>
      </c>
      <c r="L429" s="9" t="str">
        <f t="shared" si="22"/>
        <v>update entity set  athleticsposmale=65  where categoryid=1 and name = '荃灣官立小學';</v>
      </c>
    </row>
    <row r="430" spans="1:12" ht="17.25">
      <c r="A430" s="4"/>
      <c r="B430" s="4"/>
      <c r="C430" s="3" t="s">
        <v>837</v>
      </c>
      <c r="D430" s="13">
        <v>48</v>
      </c>
      <c r="E430" s="12" t="str">
        <f>IF(B430="", B429, B430)</f>
        <v>荃灣官立小學</v>
      </c>
      <c r="F430" s="7" t="str">
        <f t="shared" si="21"/>
        <v>athleticsposfemale=48</v>
      </c>
      <c r="G430" s="4" t="e">
        <f>VLOOKUP(E430, [1]PrimarySport!$A$2:$C$117, 2, FALSE)</f>
        <v>#N/A</v>
      </c>
      <c r="H430" s="2" t="e">
        <f>VLOOKUP(E430, [1]PrimarySport!$A$2:$C$117, 3, FALSE)</f>
        <v>#N/A</v>
      </c>
      <c r="K430" s="38">
        <f t="shared" si="23"/>
        <v>390</v>
      </c>
      <c r="L430" s="9" t="str">
        <f t="shared" si="22"/>
        <v>update entity set  athleticsposfemale=48  where categoryid=1 and name = '荃灣官立小學';</v>
      </c>
    </row>
    <row r="431" spans="1:12" ht="17.25">
      <c r="A431" s="11">
        <v>21</v>
      </c>
      <c r="B431" s="3" t="s">
        <v>994</v>
      </c>
      <c r="C431" s="3" t="s">
        <v>836</v>
      </c>
      <c r="D431" s="13">
        <v>32</v>
      </c>
      <c r="E431" s="12" t="str">
        <f>B431</f>
        <v>荃灣公立何傳耀紀念小學</v>
      </c>
      <c r="F431" s="7" t="str">
        <f t="shared" si="21"/>
        <v>athleticsposmale=32</v>
      </c>
      <c r="G431" s="4" t="e">
        <f>VLOOKUP(E431, [1]PrimarySport!$A$2:$C$117, 2, FALSE)</f>
        <v>#N/A</v>
      </c>
      <c r="H431" s="2" t="e">
        <f>VLOOKUP(E431, [1]PrimarySport!$A$2:$C$117, 3, FALSE)</f>
        <v>#N/A</v>
      </c>
      <c r="K431" s="38">
        <f t="shared" si="23"/>
        <v>391</v>
      </c>
      <c r="L431" s="9" t="str">
        <f t="shared" si="22"/>
        <v>update entity set  athleticsposmale=32  where categoryid=1 and name = '荃灣公立何傳耀紀念小學';</v>
      </c>
    </row>
    <row r="432" spans="1:12" ht="17.25">
      <c r="A432" s="4"/>
      <c r="B432" s="4"/>
      <c r="C432" s="3" t="s">
        <v>837</v>
      </c>
      <c r="D432" s="13">
        <v>10</v>
      </c>
      <c r="E432" s="12" t="str">
        <f>IF(B432="", B431, B432)</f>
        <v>荃灣公立何傳耀紀念小學</v>
      </c>
      <c r="F432" s="7" t="str">
        <f t="shared" si="21"/>
        <v>athleticsposfemale=10</v>
      </c>
      <c r="G432" s="4" t="e">
        <f>VLOOKUP(E432, [1]PrimarySport!$A$2:$C$117, 2, FALSE)</f>
        <v>#N/A</v>
      </c>
      <c r="H432" s="2" t="e">
        <f>VLOOKUP(E432, [1]PrimarySport!$A$2:$C$117, 3, FALSE)</f>
        <v>#N/A</v>
      </c>
      <c r="K432" s="38">
        <f t="shared" si="23"/>
        <v>392</v>
      </c>
      <c r="L432" s="9" t="str">
        <f t="shared" si="22"/>
        <v>update entity set  athleticsposfemale=10  where categoryid=1 and name = '荃灣公立何傳耀紀念小學';</v>
      </c>
    </row>
    <row r="433" spans="1:12" ht="17.25">
      <c r="A433" s="11">
        <v>1</v>
      </c>
      <c r="B433" s="3" t="s">
        <v>995</v>
      </c>
      <c r="C433" s="3" t="s">
        <v>836</v>
      </c>
      <c r="D433" s="13">
        <v>37</v>
      </c>
      <c r="E433" s="12" t="str">
        <f>B433</f>
        <v>中華傳道會呂明才小學</v>
      </c>
      <c r="F433" s="7" t="str">
        <f t="shared" si="21"/>
        <v>athleticsposmale=37</v>
      </c>
      <c r="G433" s="4" t="e">
        <f>VLOOKUP(E433, [1]PrimarySport!$A$2:$C$117, 2, FALSE)</f>
        <v>#N/A</v>
      </c>
      <c r="H433" s="2" t="e">
        <f>VLOOKUP(E433, [1]PrimarySport!$A$2:$C$117, 3, FALSE)</f>
        <v>#N/A</v>
      </c>
      <c r="K433" s="38">
        <f t="shared" si="23"/>
        <v>393</v>
      </c>
      <c r="L433" s="9" t="str">
        <f t="shared" si="22"/>
        <v>update entity set  athleticsposmale=37  where categoryid=1 and name = '中華傳道會呂明才小學';</v>
      </c>
    </row>
    <row r="434" spans="1:12" ht="17.25">
      <c r="A434" s="4"/>
      <c r="B434" s="4"/>
      <c r="C434" s="3" t="s">
        <v>837</v>
      </c>
      <c r="D434" s="13">
        <v>51</v>
      </c>
      <c r="E434" s="12" t="str">
        <f>IF(B434="", B433, B434)</f>
        <v>中華傳道會呂明才小學</v>
      </c>
      <c r="F434" s="7" t="str">
        <f t="shared" si="21"/>
        <v>athleticsposfemale=51</v>
      </c>
      <c r="G434" s="4" t="e">
        <f>VLOOKUP(E434, [1]PrimarySport!$A$2:$C$117, 2, FALSE)</f>
        <v>#N/A</v>
      </c>
      <c r="H434" s="2" t="e">
        <f>VLOOKUP(E434, [1]PrimarySport!$A$2:$C$117, 3, FALSE)</f>
        <v>#N/A</v>
      </c>
      <c r="K434" s="38">
        <f t="shared" si="23"/>
        <v>394</v>
      </c>
      <c r="L434" s="9" t="str">
        <f t="shared" si="22"/>
        <v>update entity set  athleticsposfemale=51  where categoryid=1 and name = '中華傳道會呂明才小學';</v>
      </c>
    </row>
    <row r="435" spans="1:12" ht="17.25">
      <c r="A435" s="11">
        <v>3</v>
      </c>
      <c r="B435" s="3" t="s">
        <v>997</v>
      </c>
      <c r="C435" s="3" t="s">
        <v>836</v>
      </c>
      <c r="D435" s="13">
        <v>12</v>
      </c>
      <c r="E435" s="12" t="str">
        <f>B435</f>
        <v>郭怡雅神父紀念學校</v>
      </c>
      <c r="F435" s="7" t="str">
        <f t="shared" si="21"/>
        <v>athleticsposmale=12</v>
      </c>
      <c r="G435" s="4" t="e">
        <f>VLOOKUP(E435, [1]PrimarySport!$A$2:$C$117, 2, FALSE)</f>
        <v>#N/A</v>
      </c>
      <c r="H435" s="2" t="e">
        <f>VLOOKUP(E435, [1]PrimarySport!$A$2:$C$117, 3, FALSE)</f>
        <v>#N/A</v>
      </c>
      <c r="K435" s="38">
        <f t="shared" si="23"/>
        <v>395</v>
      </c>
      <c r="L435" s="9" t="str">
        <f t="shared" si="22"/>
        <v>update entity set  athleticsposmale=12  where categoryid=1 and name = '郭怡雅神父紀念學校';</v>
      </c>
    </row>
    <row r="436" spans="1:12" ht="17.25">
      <c r="A436" s="4"/>
      <c r="B436" s="4"/>
      <c r="C436" s="3" t="s">
        <v>837</v>
      </c>
      <c r="D436" s="13">
        <v>10</v>
      </c>
      <c r="E436" s="12" t="str">
        <f>IF(B436="", B435, B436)</f>
        <v>郭怡雅神父紀念學校</v>
      </c>
      <c r="F436" s="7" t="str">
        <f t="shared" si="21"/>
        <v>athleticsposfemale=10</v>
      </c>
      <c r="G436" s="4" t="e">
        <f>VLOOKUP(E436, [1]PrimarySport!$A$2:$C$117, 2, FALSE)</f>
        <v>#N/A</v>
      </c>
      <c r="H436" s="2" t="e">
        <f>VLOOKUP(E436, [1]PrimarySport!$A$2:$C$117, 3, FALSE)</f>
        <v>#N/A</v>
      </c>
      <c r="K436" s="38">
        <f t="shared" ref="K436:K467" si="24">IF(C436="athleticsposfemale=","",IF(C436="athleticsposmale=","",IF(J436="X", "", IF(K435="", K434+1, K435+1))))</f>
        <v>396</v>
      </c>
      <c r="L436" s="9" t="str">
        <f t="shared" si="22"/>
        <v>update entity set  athleticsposfemale=10  where categoryid=1 and name = '郭怡雅神父紀念學校';</v>
      </c>
    </row>
    <row r="437" spans="1:12" ht="17.25">
      <c r="A437" s="11">
        <v>4</v>
      </c>
      <c r="B437" s="3" t="s">
        <v>1140</v>
      </c>
      <c r="C437" s="3" t="s">
        <v>836</v>
      </c>
      <c r="D437" s="13">
        <v>67</v>
      </c>
      <c r="E437" s="12" t="str">
        <f>B437</f>
        <v>保良局世德小學</v>
      </c>
      <c r="F437" s="7" t="str">
        <f t="shared" si="21"/>
        <v>athleticsposmale=67</v>
      </c>
      <c r="G437" s="4" t="e">
        <f>VLOOKUP(E437, [1]PrimarySport!$A$2:$C$117, 2, FALSE)</f>
        <v>#N/A</v>
      </c>
      <c r="H437" s="2" t="e">
        <f>VLOOKUP(E437, [1]PrimarySport!$A$2:$C$117, 3, FALSE)</f>
        <v>#N/A</v>
      </c>
      <c r="K437" s="38">
        <f t="shared" si="24"/>
        <v>397</v>
      </c>
      <c r="L437" s="9" t="str">
        <f t="shared" si="22"/>
        <v>update entity set  athleticsposmale=67  where categoryid=1 and name = '保良局世德小學';</v>
      </c>
    </row>
    <row r="438" spans="1:12" ht="17.25">
      <c r="A438" s="4"/>
      <c r="B438" s="4"/>
      <c r="C438" s="3" t="s">
        <v>837</v>
      </c>
      <c r="D438" s="13">
        <v>72</v>
      </c>
      <c r="E438" s="12" t="str">
        <f>IF(B438="", B437, B438)</f>
        <v>保良局世德小學</v>
      </c>
      <c r="F438" s="7" t="str">
        <f t="shared" si="21"/>
        <v>athleticsposfemale=72</v>
      </c>
      <c r="G438" s="4" t="e">
        <f>VLOOKUP(E438, [1]PrimarySport!$A$2:$C$117, 2, FALSE)</f>
        <v>#N/A</v>
      </c>
      <c r="H438" s="2" t="e">
        <f>VLOOKUP(E438, [1]PrimarySport!$A$2:$C$117, 3, FALSE)</f>
        <v>#N/A</v>
      </c>
      <c r="K438" s="38">
        <f t="shared" si="24"/>
        <v>398</v>
      </c>
      <c r="L438" s="9" t="str">
        <f t="shared" si="22"/>
        <v>update entity set  athleticsposfemale=72  where categoryid=1 and name = '保良局世德小學';</v>
      </c>
    </row>
    <row r="439" spans="1:12" ht="17.25">
      <c r="A439" s="11">
        <v>5</v>
      </c>
      <c r="B439" s="3" t="s">
        <v>998</v>
      </c>
      <c r="C439" s="3" t="s">
        <v>836</v>
      </c>
      <c r="D439" s="13">
        <v>51</v>
      </c>
      <c r="E439" s="12" t="str">
        <f>B439</f>
        <v>保良局陳溢小學</v>
      </c>
      <c r="F439" s="7" t="str">
        <f t="shared" si="21"/>
        <v>athleticsposmale=51</v>
      </c>
      <c r="G439" s="4" t="e">
        <f>VLOOKUP(E439, [1]PrimarySport!$A$2:$C$117, 2, FALSE)</f>
        <v>#N/A</v>
      </c>
      <c r="H439" s="2" t="e">
        <f>VLOOKUP(E439, [1]PrimarySport!$A$2:$C$117, 3, FALSE)</f>
        <v>#N/A</v>
      </c>
      <c r="K439" s="38">
        <f t="shared" si="24"/>
        <v>399</v>
      </c>
      <c r="L439" s="9" t="str">
        <f t="shared" si="22"/>
        <v>update entity set  athleticsposmale=51  where categoryid=1 and name = '保良局陳溢小學';</v>
      </c>
    </row>
    <row r="440" spans="1:12" ht="17.25">
      <c r="A440" s="4"/>
      <c r="B440" s="4"/>
      <c r="C440" s="3" t="s">
        <v>837</v>
      </c>
      <c r="D440" s="13">
        <v>25</v>
      </c>
      <c r="E440" s="12" t="str">
        <f>IF(B440="", B439, B440)</f>
        <v>保良局陳溢小學</v>
      </c>
      <c r="F440" s="7" t="str">
        <f t="shared" si="21"/>
        <v>athleticsposfemale=25</v>
      </c>
      <c r="G440" s="4" t="e">
        <f>VLOOKUP(E440, [1]PrimarySport!$A$2:$C$117, 2, FALSE)</f>
        <v>#N/A</v>
      </c>
      <c r="H440" s="2" t="e">
        <f>VLOOKUP(E440, [1]PrimarySport!$A$2:$C$117, 3, FALSE)</f>
        <v>#N/A</v>
      </c>
      <c r="K440" s="38">
        <f t="shared" si="24"/>
        <v>400</v>
      </c>
      <c r="L440" s="9" t="str">
        <f t="shared" si="22"/>
        <v>update entity set  athleticsposfemale=25  where categoryid=1 and name = '保良局陳溢小學';</v>
      </c>
    </row>
    <row r="441" spans="1:12" ht="17.25">
      <c r="A441" s="11">
        <v>6</v>
      </c>
      <c r="B441" s="3" t="s">
        <v>999</v>
      </c>
      <c r="C441" s="3" t="s">
        <v>836</v>
      </c>
      <c r="D441" s="13">
        <v>31</v>
      </c>
      <c r="E441" s="12" t="str">
        <f>B441</f>
        <v>聖公會何澤芸小學</v>
      </c>
      <c r="F441" s="7" t="str">
        <f t="shared" si="21"/>
        <v>athleticsposmale=31</v>
      </c>
      <c r="G441" s="4" t="e">
        <f>VLOOKUP(E441, [1]PrimarySport!$A$2:$C$117, 2, FALSE)</f>
        <v>#N/A</v>
      </c>
      <c r="H441" s="2" t="e">
        <f>VLOOKUP(E441, [1]PrimarySport!$A$2:$C$117, 3, FALSE)</f>
        <v>#N/A</v>
      </c>
      <c r="K441" s="38">
        <f t="shared" si="24"/>
        <v>401</v>
      </c>
      <c r="L441" s="9" t="str">
        <f t="shared" si="22"/>
        <v>update entity set  athleticsposmale=31  where categoryid=1 and name = '聖公會何澤芸小學';</v>
      </c>
    </row>
    <row r="442" spans="1:12" ht="17.25">
      <c r="A442" s="4"/>
      <c r="B442" s="4"/>
      <c r="C442" s="3" t="s">
        <v>837</v>
      </c>
      <c r="D442" s="13">
        <v>20</v>
      </c>
      <c r="E442" s="12" t="str">
        <f>IF(B442="", B441, B442)</f>
        <v>聖公會何澤芸小學</v>
      </c>
      <c r="F442" s="7" t="str">
        <f t="shared" si="21"/>
        <v>athleticsposfemale=20</v>
      </c>
      <c r="G442" s="4" t="e">
        <f>VLOOKUP(E442, [1]PrimarySport!$A$2:$C$117, 2, FALSE)</f>
        <v>#N/A</v>
      </c>
      <c r="H442" s="2" t="e">
        <f>VLOOKUP(E442, [1]PrimarySport!$A$2:$C$117, 3, FALSE)</f>
        <v>#N/A</v>
      </c>
      <c r="K442" s="38">
        <f t="shared" si="24"/>
        <v>402</v>
      </c>
      <c r="L442" s="9" t="str">
        <f t="shared" si="22"/>
        <v>update entity set  athleticsposfemale=20  where categoryid=1 and name = '聖公會何澤芸小學';</v>
      </c>
    </row>
    <row r="443" spans="1:12" ht="17.25">
      <c r="A443" s="11">
        <v>7</v>
      </c>
      <c r="B443" s="3" t="s">
        <v>1000</v>
      </c>
      <c r="C443" s="3" t="s">
        <v>836</v>
      </c>
      <c r="D443" s="13">
        <v>84</v>
      </c>
      <c r="E443" s="12" t="str">
        <f>B443</f>
        <v>聖公會青衣主恩小學</v>
      </c>
      <c r="F443" s="7" t="str">
        <f t="shared" si="21"/>
        <v>athleticsposmale=84</v>
      </c>
      <c r="G443" s="4" t="e">
        <f>VLOOKUP(E443, [1]PrimarySport!$A$2:$C$117, 2, FALSE)</f>
        <v>#N/A</v>
      </c>
      <c r="H443" s="2" t="e">
        <f>VLOOKUP(E443, [1]PrimarySport!$A$2:$C$117, 3, FALSE)</f>
        <v>#N/A</v>
      </c>
      <c r="K443" s="38">
        <f t="shared" si="24"/>
        <v>403</v>
      </c>
      <c r="L443" s="9" t="str">
        <f t="shared" si="22"/>
        <v>update entity set  athleticsposmale=84  where categoryid=1 and name = '聖公會青衣主恩小學';</v>
      </c>
    </row>
    <row r="444" spans="1:12" ht="17.25">
      <c r="C444" s="3" t="s">
        <v>837</v>
      </c>
      <c r="D444" s="13">
        <v>111</v>
      </c>
      <c r="E444" s="12" t="str">
        <f>IF(B444="", B443, B444)</f>
        <v>聖公會青衣主恩小學</v>
      </c>
      <c r="F444" s="7" t="str">
        <f t="shared" si="21"/>
        <v>athleticsposfemale=111</v>
      </c>
      <c r="G444" s="4" t="e">
        <f>VLOOKUP(E444, [1]PrimarySport!$A$2:$C$117, 2, FALSE)</f>
        <v>#N/A</v>
      </c>
      <c r="H444" s="2" t="e">
        <f>VLOOKUP(E444, [1]PrimarySport!$A$2:$C$117, 3, FALSE)</f>
        <v>#N/A</v>
      </c>
      <c r="K444" s="38">
        <f t="shared" si="24"/>
        <v>404</v>
      </c>
      <c r="L444" s="9" t="str">
        <f t="shared" si="22"/>
        <v>update entity set  athleticsposfemale=111  where categoryid=1 and name = '聖公會青衣主恩小學';</v>
      </c>
    </row>
    <row r="445" spans="1:12" ht="17.25">
      <c r="A445" s="11">
        <v>8</v>
      </c>
      <c r="B445" s="3" t="s">
        <v>1001</v>
      </c>
      <c r="C445" s="3" t="s">
        <v>836</v>
      </c>
      <c r="D445" s="13">
        <v>92</v>
      </c>
      <c r="E445" s="12" t="str">
        <f>B445</f>
        <v>聖公會青衣邨何澤芸小學</v>
      </c>
      <c r="F445" s="7" t="str">
        <f t="shared" si="21"/>
        <v>athleticsposmale=92</v>
      </c>
      <c r="G445" s="4" t="e">
        <f>VLOOKUP(E445, [1]PrimarySport!$A$2:$C$117, 2, FALSE)</f>
        <v>#N/A</v>
      </c>
      <c r="H445" s="2" t="e">
        <f>VLOOKUP(E445, [1]PrimarySport!$A$2:$C$117, 3, FALSE)</f>
        <v>#N/A</v>
      </c>
      <c r="K445" s="38">
        <f t="shared" si="24"/>
        <v>405</v>
      </c>
      <c r="L445" s="9" t="str">
        <f t="shared" si="22"/>
        <v>update entity set  athleticsposmale=92  where categoryid=1 and name = '聖公會青衣邨何澤芸小學';</v>
      </c>
    </row>
    <row r="446" spans="1:12" ht="17.25">
      <c r="C446" s="3" t="s">
        <v>837</v>
      </c>
      <c r="D446" s="13">
        <v>79</v>
      </c>
      <c r="E446" s="12" t="str">
        <f>IF(B446="", B445, B446)</f>
        <v>聖公會青衣邨何澤芸小學</v>
      </c>
      <c r="F446" s="7" t="str">
        <f t="shared" si="21"/>
        <v>athleticsposfemale=79</v>
      </c>
      <c r="G446" s="4" t="e">
        <f>VLOOKUP(E446, [1]PrimarySport!$A$2:$C$117, 2, FALSE)</f>
        <v>#N/A</v>
      </c>
      <c r="H446" s="2" t="e">
        <f>VLOOKUP(E446, [1]PrimarySport!$A$2:$C$117, 3, FALSE)</f>
        <v>#N/A</v>
      </c>
      <c r="K446" s="38">
        <f t="shared" si="24"/>
        <v>406</v>
      </c>
      <c r="L446" s="9" t="str">
        <f t="shared" si="22"/>
        <v>update entity set  athleticsposfemale=79  where categoryid=1 and name = '聖公會青衣邨何澤芸小學';</v>
      </c>
    </row>
    <row r="447" spans="1:12" ht="17.25">
      <c r="A447" s="11">
        <v>9</v>
      </c>
      <c r="B447" s="3" t="s">
        <v>1002</v>
      </c>
      <c r="C447" s="3" t="s">
        <v>836</v>
      </c>
      <c r="D447" s="13">
        <v>11</v>
      </c>
      <c r="E447" s="12" t="str">
        <f>B447</f>
        <v>青衣商會小學</v>
      </c>
      <c r="F447" s="7" t="str">
        <f t="shared" si="21"/>
        <v>athleticsposmale=11</v>
      </c>
      <c r="G447" s="4" t="e">
        <f>VLOOKUP(E447, [1]PrimarySport!$A$2:$C$117, 2, FALSE)</f>
        <v>#N/A</v>
      </c>
      <c r="H447" s="2" t="e">
        <f>VLOOKUP(E447, [1]PrimarySport!$A$2:$C$117, 3, FALSE)</f>
        <v>#N/A</v>
      </c>
      <c r="K447" s="38">
        <f t="shared" si="24"/>
        <v>407</v>
      </c>
      <c r="L447" s="9" t="str">
        <f t="shared" si="22"/>
        <v>update entity set  athleticsposmale=11  where categoryid=1 and name = '青衣商會小學';</v>
      </c>
    </row>
    <row r="448" spans="1:12" ht="17.25">
      <c r="A448" s="4"/>
      <c r="B448" s="4"/>
      <c r="C448" s="3" t="s">
        <v>837</v>
      </c>
      <c r="D448" s="13">
        <v>3</v>
      </c>
      <c r="E448" s="12" t="str">
        <f>IF(B448="", B447, B448)</f>
        <v>青衣商會小學</v>
      </c>
      <c r="F448" s="7" t="str">
        <f t="shared" si="21"/>
        <v>athleticsposfemale=3</v>
      </c>
      <c r="G448" s="4" t="e">
        <f>VLOOKUP(E448, [1]PrimarySport!$A$2:$C$117, 2, FALSE)</f>
        <v>#N/A</v>
      </c>
      <c r="H448" s="2" t="e">
        <f>VLOOKUP(E448, [1]PrimarySport!$A$2:$C$117, 3, FALSE)</f>
        <v>#N/A</v>
      </c>
      <c r="K448" s="38">
        <f t="shared" si="24"/>
        <v>408</v>
      </c>
      <c r="L448" s="9" t="str">
        <f t="shared" si="22"/>
        <v>update entity set  athleticsposfemale=3  where categoryid=1 and name = '青衣商會小學';</v>
      </c>
    </row>
    <row r="449" spans="1:12" ht="17.25">
      <c r="A449" s="11">
        <v>10</v>
      </c>
      <c r="B449" s="3" t="s">
        <v>1086</v>
      </c>
      <c r="C449" s="3" t="s">
        <v>836</v>
      </c>
      <c r="D449" s="13">
        <v>41</v>
      </c>
      <c r="E449" s="12" t="str">
        <f>B449</f>
        <v>荃灣商會學校</v>
      </c>
      <c r="F449" s="7" t="str">
        <f t="shared" ref="F449:F512" si="25">IF(C449="男","athleticsposmale="&amp;D449, "athleticsposfemale="&amp;D449)</f>
        <v>athleticsposmale=41</v>
      </c>
      <c r="G449" s="4" t="e">
        <f>VLOOKUP(E449, [1]PrimarySport!$A$2:$C$117, 2, FALSE)</f>
        <v>#N/A</v>
      </c>
      <c r="H449" s="2" t="e">
        <f>VLOOKUP(E449, [1]PrimarySport!$A$2:$C$117, 3, FALSE)</f>
        <v>#N/A</v>
      </c>
      <c r="K449" s="38">
        <f t="shared" si="24"/>
        <v>409</v>
      </c>
      <c r="L449" s="9" t="str">
        <f t="shared" ref="L449:L512" si="26">IF(F449="athleticsposfemale=","",IF(F449="athleticsposmale=","",IF(J449="X","","update entity set  "&amp;F449&amp;"  where categoryid=" &amp; IF(J449=5, "5", "1") &amp; " and name = '"&amp;IF(I449&lt;&gt;"",I449,E449)&amp;"';")))</f>
        <v>update entity set  athleticsposmale=41  where categoryid=1 and name = '荃灣商會學校';</v>
      </c>
    </row>
    <row r="450" spans="1:12" ht="17.25">
      <c r="A450" s="4"/>
      <c r="B450" s="4"/>
      <c r="C450" s="3" t="s">
        <v>837</v>
      </c>
      <c r="D450" s="13">
        <v>2</v>
      </c>
      <c r="E450" s="12" t="str">
        <f>IF(B450="", B449, B450)</f>
        <v>荃灣商會學校</v>
      </c>
      <c r="F450" s="7" t="str">
        <f t="shared" si="25"/>
        <v>athleticsposfemale=2</v>
      </c>
      <c r="G450" s="4" t="e">
        <f>VLOOKUP(E450, [1]PrimarySport!$A$2:$C$117, 2, FALSE)</f>
        <v>#N/A</v>
      </c>
      <c r="H450" s="2" t="e">
        <f>VLOOKUP(E450, [1]PrimarySport!$A$2:$C$117, 3, FALSE)</f>
        <v>#N/A</v>
      </c>
      <c r="K450" s="38">
        <f t="shared" si="24"/>
        <v>410</v>
      </c>
      <c r="L450" s="9" t="str">
        <f t="shared" si="26"/>
        <v>update entity set  athleticsposfemale=2  where categoryid=1 and name = '荃灣商會學校';</v>
      </c>
    </row>
    <row r="451" spans="1:12" ht="17.25">
      <c r="A451" s="11">
        <v>11</v>
      </c>
      <c r="B451" s="3" t="s">
        <v>1003</v>
      </c>
      <c r="C451" s="3" t="s">
        <v>836</v>
      </c>
      <c r="D451" s="13">
        <v>38</v>
      </c>
      <c r="E451" s="12" t="str">
        <f>B451</f>
        <v>東華三院周演森小學</v>
      </c>
      <c r="F451" s="7" t="str">
        <f t="shared" si="25"/>
        <v>athleticsposmale=38</v>
      </c>
      <c r="G451" s="4" t="e">
        <f>VLOOKUP(E451, [1]PrimarySport!$A$2:$C$117, 2, FALSE)</f>
        <v>#N/A</v>
      </c>
      <c r="H451" s="2" t="e">
        <f>VLOOKUP(E451, [1]PrimarySport!$A$2:$C$117, 3, FALSE)</f>
        <v>#N/A</v>
      </c>
      <c r="K451" s="38">
        <f t="shared" si="24"/>
        <v>411</v>
      </c>
      <c r="L451" s="9" t="str">
        <f t="shared" si="26"/>
        <v>update entity set  athleticsposmale=38  where categoryid=1 and name = '東華三院周演森小學';</v>
      </c>
    </row>
    <row r="452" spans="1:12" ht="17.25">
      <c r="A452" s="4"/>
      <c r="B452" s="4"/>
      <c r="C452" s="3" t="s">
        <v>837</v>
      </c>
      <c r="D452" s="13">
        <v>20</v>
      </c>
      <c r="E452" s="12" t="str">
        <f>IF(B452="", B451, B452)</f>
        <v>東華三院周演森小學</v>
      </c>
      <c r="F452" s="7" t="str">
        <f t="shared" si="25"/>
        <v>athleticsposfemale=20</v>
      </c>
      <c r="G452" s="4" t="e">
        <f>VLOOKUP(E452, [1]PrimarySport!$A$2:$C$117, 2, FALSE)</f>
        <v>#N/A</v>
      </c>
      <c r="H452" s="2" t="e">
        <f>VLOOKUP(E452, [1]PrimarySport!$A$2:$C$117, 3, FALSE)</f>
        <v>#N/A</v>
      </c>
      <c r="K452" s="38">
        <f t="shared" si="24"/>
        <v>412</v>
      </c>
      <c r="L452" s="9" t="str">
        <f t="shared" si="26"/>
        <v>update entity set  athleticsposfemale=20  where categoryid=1 and name = '東華三院周演森小學';</v>
      </c>
    </row>
    <row r="453" spans="1:12" ht="17.25">
      <c r="A453" s="11">
        <v>12</v>
      </c>
      <c r="B453" s="3" t="s">
        <v>1004</v>
      </c>
      <c r="C453" s="3" t="s">
        <v>836</v>
      </c>
      <c r="D453" s="13">
        <v>37</v>
      </c>
      <c r="E453" s="12" t="str">
        <f>B453</f>
        <v>東華三院黃士心小學</v>
      </c>
      <c r="F453" s="7" t="str">
        <f t="shared" si="25"/>
        <v>athleticsposmale=37</v>
      </c>
      <c r="G453" s="4" t="e">
        <f>VLOOKUP(E453, [1]PrimarySport!$A$2:$C$117, 2, FALSE)</f>
        <v>#N/A</v>
      </c>
      <c r="H453" s="2" t="e">
        <f>VLOOKUP(E453, [1]PrimarySport!$A$2:$C$117, 3, FALSE)</f>
        <v>#N/A</v>
      </c>
      <c r="K453" s="38">
        <f t="shared" si="24"/>
        <v>413</v>
      </c>
      <c r="L453" s="9" t="str">
        <f t="shared" si="26"/>
        <v>update entity set  athleticsposmale=37  where categoryid=1 and name = '東華三院黃士心小學';</v>
      </c>
    </row>
    <row r="454" spans="1:12" ht="17.25">
      <c r="A454" s="4"/>
      <c r="B454" s="4"/>
      <c r="C454" s="3" t="s">
        <v>837</v>
      </c>
      <c r="D454" s="13">
        <v>21</v>
      </c>
      <c r="E454" s="12" t="str">
        <f>IF(B454="", B453, B454)</f>
        <v>東華三院黃士心小學</v>
      </c>
      <c r="F454" s="7" t="str">
        <f t="shared" si="25"/>
        <v>athleticsposfemale=21</v>
      </c>
      <c r="G454" s="4" t="e">
        <f>VLOOKUP(E454, [1]PrimarySport!$A$2:$C$117, 2, FALSE)</f>
        <v>#N/A</v>
      </c>
      <c r="H454" s="2" t="e">
        <f>VLOOKUP(E454, [1]PrimarySport!$A$2:$C$117, 3, FALSE)</f>
        <v>#N/A</v>
      </c>
      <c r="K454" s="38">
        <f t="shared" si="24"/>
        <v>414</v>
      </c>
      <c r="L454" s="9" t="str">
        <f t="shared" si="26"/>
        <v>update entity set  athleticsposfemale=21  where categoryid=1 and name = '東華三院黃士心小學';</v>
      </c>
    </row>
    <row r="455" spans="1:12" ht="17.25">
      <c r="A455" s="11">
        <v>13</v>
      </c>
      <c r="B455" s="3" t="s">
        <v>1005</v>
      </c>
      <c r="C455" s="3" t="s">
        <v>836</v>
      </c>
      <c r="D455" s="13">
        <v>17</v>
      </c>
      <c r="E455" s="12" t="str">
        <f>B455</f>
        <v>仁濟醫院趙曾學韞小學</v>
      </c>
      <c r="F455" s="7" t="str">
        <f t="shared" si="25"/>
        <v>athleticsposmale=17</v>
      </c>
      <c r="G455" s="4" t="e">
        <f>VLOOKUP(E455, [1]PrimarySport!$A$2:$C$117, 2, FALSE)</f>
        <v>#N/A</v>
      </c>
      <c r="H455" s="2" t="e">
        <f>VLOOKUP(E455, [1]PrimarySport!$A$2:$C$117, 3, FALSE)</f>
        <v>#N/A</v>
      </c>
      <c r="K455" s="38">
        <f t="shared" si="24"/>
        <v>415</v>
      </c>
      <c r="L455" s="9" t="str">
        <f t="shared" si="26"/>
        <v>update entity set  athleticsposmale=17  where categoryid=1 and name = '仁濟醫院趙曾學韞小學';</v>
      </c>
    </row>
    <row r="456" spans="1:12" ht="17.25">
      <c r="A456" s="11"/>
      <c r="B456" s="3"/>
      <c r="C456" s="3" t="s">
        <v>837</v>
      </c>
      <c r="D456" s="13"/>
      <c r="E456" s="12" t="str">
        <f>IF(B456="", B455, B456)</f>
        <v>仁濟醫院趙曾學韞小學</v>
      </c>
      <c r="F456" s="7" t="str">
        <f t="shared" si="25"/>
        <v>athleticsposfemale=</v>
      </c>
      <c r="G456" s="4" t="e">
        <f>VLOOKUP(E456, [1]PrimarySport!$A$2:$C$117, 2, FALSE)</f>
        <v>#N/A</v>
      </c>
      <c r="H456" s="2" t="e">
        <f>VLOOKUP(E456, [1]PrimarySport!$A$2:$C$117, 3, FALSE)</f>
        <v>#N/A</v>
      </c>
      <c r="K456" s="38"/>
      <c r="L456" s="9" t="str">
        <f t="shared" si="26"/>
        <v/>
      </c>
    </row>
    <row r="457" spans="1:12" ht="17.25">
      <c r="A457" s="11">
        <v>1</v>
      </c>
      <c r="B457" s="3" t="s">
        <v>1087</v>
      </c>
      <c r="C457" s="3" t="s">
        <v>836</v>
      </c>
      <c r="D457" s="13">
        <v>8</v>
      </c>
      <c r="E457" s="12" t="str">
        <f>B457</f>
        <v>博愛醫院歷屆總理聯誼會梁省德學校</v>
      </c>
      <c r="F457" s="7" t="str">
        <f t="shared" si="25"/>
        <v>athleticsposmale=8</v>
      </c>
      <c r="G457" s="4" t="e">
        <f>VLOOKUP(E457, [1]PrimarySport!$A$2:$C$117, 2, FALSE)</f>
        <v>#N/A</v>
      </c>
      <c r="H457" s="2" t="e">
        <f>VLOOKUP(E457, [1]PrimarySport!$A$2:$C$117, 3, FALSE)</f>
        <v>#N/A</v>
      </c>
      <c r="K457" s="38">
        <f t="shared" ref="K457:K488" si="27">IF(C457="athleticsposfemale=","",IF(C457="athleticsposmale=","",IF(J457="X", "", IF(K456="", K455+1, K456+1))))</f>
        <v>416</v>
      </c>
      <c r="L457" s="9" t="str">
        <f t="shared" si="26"/>
        <v>update entity set  athleticsposmale=8  where categoryid=1 and name = '博愛醫院歷屆總理聯誼會梁省德學校';</v>
      </c>
    </row>
    <row r="458" spans="1:12" ht="17.25">
      <c r="A458" s="4"/>
      <c r="B458" s="4"/>
      <c r="C458" s="3" t="s">
        <v>837</v>
      </c>
      <c r="D458" s="13">
        <v>17</v>
      </c>
      <c r="E458" s="12" t="str">
        <f>IF(B458="", B457, B458)</f>
        <v>博愛醫院歷屆總理聯誼會梁省德學校</v>
      </c>
      <c r="F458" s="7" t="str">
        <f t="shared" si="25"/>
        <v>athleticsposfemale=17</v>
      </c>
      <c r="G458" s="4" t="e">
        <f>VLOOKUP(E458, [1]PrimarySport!$A$2:$C$117, 2, FALSE)</f>
        <v>#N/A</v>
      </c>
      <c r="H458" s="2" t="e">
        <f>VLOOKUP(E458, [1]PrimarySport!$A$2:$C$117, 3, FALSE)</f>
        <v>#N/A</v>
      </c>
      <c r="K458" s="38">
        <f t="shared" si="27"/>
        <v>417</v>
      </c>
      <c r="L458" s="9" t="str">
        <f t="shared" si="26"/>
        <v>update entity set  athleticsposfemale=17  where categoryid=1 and name = '博愛醫院歷屆總理聯誼會梁省德學校';</v>
      </c>
    </row>
    <row r="459" spans="1:12" ht="17.25">
      <c r="A459" s="11">
        <v>2</v>
      </c>
      <c r="B459" s="3" t="s">
        <v>1088</v>
      </c>
      <c r="C459" s="3" t="s">
        <v>836</v>
      </c>
      <c r="D459" s="13">
        <v>32</v>
      </c>
      <c r="E459" s="12" t="str">
        <f>B459</f>
        <v>佛教陳榮根紀念學校</v>
      </c>
      <c r="F459" s="7" t="str">
        <f t="shared" si="25"/>
        <v>athleticsposmale=32</v>
      </c>
      <c r="G459" s="4" t="e">
        <f>VLOOKUP(E459, [1]PrimarySport!$A$2:$C$117, 2, FALSE)</f>
        <v>#N/A</v>
      </c>
      <c r="H459" s="2" t="e">
        <f>VLOOKUP(E459, [1]PrimarySport!$A$2:$C$117, 3, FALSE)</f>
        <v>#N/A</v>
      </c>
      <c r="K459" s="38">
        <f t="shared" si="27"/>
        <v>418</v>
      </c>
      <c r="L459" s="9" t="str">
        <f t="shared" si="26"/>
        <v>update entity set  athleticsposmale=32  where categoryid=1 and name = '佛教陳榮根紀念學校';</v>
      </c>
    </row>
    <row r="460" spans="1:12" ht="17.25">
      <c r="A460" s="4"/>
      <c r="B460" s="4"/>
      <c r="C460" s="3" t="s">
        <v>837</v>
      </c>
      <c r="D460" s="13">
        <v>6</v>
      </c>
      <c r="E460" s="12" t="str">
        <f>IF(B460="", B459, B460)</f>
        <v>佛教陳榮根紀念學校</v>
      </c>
      <c r="F460" s="7" t="str">
        <f t="shared" si="25"/>
        <v>athleticsposfemale=6</v>
      </c>
      <c r="G460" s="4" t="e">
        <f>VLOOKUP(E460, [1]PrimarySport!$A$2:$C$117, 2, FALSE)</f>
        <v>#N/A</v>
      </c>
      <c r="H460" s="2" t="e">
        <f>VLOOKUP(E460, [1]PrimarySport!$A$2:$C$117, 3, FALSE)</f>
        <v>#N/A</v>
      </c>
      <c r="K460" s="38">
        <f t="shared" si="27"/>
        <v>419</v>
      </c>
      <c r="L460" s="9" t="str">
        <f t="shared" si="26"/>
        <v>update entity set  athleticsposfemale=6  where categoryid=1 and name = '佛教陳榮根紀念學校';</v>
      </c>
    </row>
    <row r="461" spans="1:12" ht="17.25">
      <c r="A461" s="11">
        <v>3</v>
      </c>
      <c r="B461" s="3" t="s">
        <v>1089</v>
      </c>
      <c r="C461" s="3" t="s">
        <v>836</v>
      </c>
      <c r="D461" s="13">
        <v>10</v>
      </c>
      <c r="E461" s="12" t="str">
        <f>B461</f>
        <v>佛教榮茵學校</v>
      </c>
      <c r="F461" s="7" t="str">
        <f t="shared" si="25"/>
        <v>athleticsposmale=10</v>
      </c>
      <c r="G461" s="4" t="e">
        <f>VLOOKUP(E461, [1]PrimarySport!$A$2:$C$117, 2, FALSE)</f>
        <v>#N/A</v>
      </c>
      <c r="H461" s="2" t="e">
        <f>VLOOKUP(E461, [1]PrimarySport!$A$2:$C$117, 3, FALSE)</f>
        <v>#N/A</v>
      </c>
      <c r="K461" s="38">
        <f t="shared" si="27"/>
        <v>420</v>
      </c>
      <c r="L461" s="9" t="str">
        <f t="shared" si="26"/>
        <v>update entity set  athleticsposmale=10  where categoryid=1 and name = '佛教榮茵學校';</v>
      </c>
    </row>
    <row r="462" spans="1:12" ht="17.25">
      <c r="A462" s="4"/>
      <c r="B462" s="4"/>
      <c r="C462" s="3" t="s">
        <v>837</v>
      </c>
      <c r="D462" s="13">
        <v>22</v>
      </c>
      <c r="E462" s="12" t="str">
        <f>IF(B462="", B461, B462)</f>
        <v>佛教榮茵學校</v>
      </c>
      <c r="F462" s="7" t="str">
        <f t="shared" si="25"/>
        <v>athleticsposfemale=22</v>
      </c>
      <c r="G462" s="4" t="e">
        <f>VLOOKUP(E462, [1]PrimarySport!$A$2:$C$117, 2, FALSE)</f>
        <v>#N/A</v>
      </c>
      <c r="H462" s="2" t="e">
        <f>VLOOKUP(E462, [1]PrimarySport!$A$2:$C$117, 3, FALSE)</f>
        <v>#N/A</v>
      </c>
      <c r="K462" s="38">
        <f t="shared" si="27"/>
        <v>421</v>
      </c>
      <c r="L462" s="9" t="str">
        <f t="shared" si="26"/>
        <v>update entity set  athleticsposfemale=22  where categoryid=1 and name = '佛教榮茵學校';</v>
      </c>
    </row>
    <row r="463" spans="1:12" ht="17.25">
      <c r="A463" s="11">
        <v>4</v>
      </c>
      <c r="B463" s="3" t="s">
        <v>1103</v>
      </c>
      <c r="C463" s="3" t="s">
        <v>836</v>
      </c>
      <c r="D463" s="13">
        <v>17</v>
      </c>
      <c r="E463" s="12" t="str">
        <f>B463</f>
        <v>基督教宣道會徐澤林紀念小學</v>
      </c>
      <c r="F463" s="7" t="str">
        <f t="shared" si="25"/>
        <v>athleticsposmale=17</v>
      </c>
      <c r="G463" s="4" t="e">
        <f>VLOOKUP(E463, [1]PrimarySport!$A$2:$C$117, 2, FALSE)</f>
        <v>#N/A</v>
      </c>
      <c r="H463" s="2" t="e">
        <f>VLOOKUP(E463, [1]PrimarySport!$A$2:$C$117, 3, FALSE)</f>
        <v>#N/A</v>
      </c>
      <c r="K463" s="38">
        <f t="shared" si="27"/>
        <v>422</v>
      </c>
      <c r="L463" s="9" t="str">
        <f t="shared" si="26"/>
        <v>update entity set  athleticsposmale=17  where categoryid=1 and name = '基督教宣道會徐澤林紀念小學';</v>
      </c>
    </row>
    <row r="464" spans="1:12" ht="17.25">
      <c r="A464" s="4"/>
      <c r="B464" s="4"/>
      <c r="C464" s="3" t="s">
        <v>837</v>
      </c>
      <c r="D464" s="13">
        <v>19</v>
      </c>
      <c r="E464" s="12" t="str">
        <f>IF(B464="", B463, B464)</f>
        <v>基督教宣道會徐澤林紀念小學</v>
      </c>
      <c r="F464" s="7" t="str">
        <f t="shared" si="25"/>
        <v>athleticsposfemale=19</v>
      </c>
      <c r="G464" s="4" t="e">
        <f>VLOOKUP(E464, [1]PrimarySport!$A$2:$C$117, 2, FALSE)</f>
        <v>#N/A</v>
      </c>
      <c r="H464" s="2" t="e">
        <f>VLOOKUP(E464, [1]PrimarySport!$A$2:$C$117, 3, FALSE)</f>
        <v>#N/A</v>
      </c>
      <c r="K464" s="38">
        <f t="shared" si="27"/>
        <v>423</v>
      </c>
      <c r="L464" s="9" t="str">
        <f t="shared" si="26"/>
        <v>update entity set  athleticsposfemale=19  where categoryid=1 and name = '基督教宣道會徐澤林紀念小學';</v>
      </c>
    </row>
    <row r="465" spans="1:12" ht="17.25">
      <c r="A465" s="11">
        <v>5</v>
      </c>
      <c r="B465" s="3" t="s">
        <v>1006</v>
      </c>
      <c r="C465" s="3" t="s">
        <v>836</v>
      </c>
      <c r="D465" s="13">
        <v>7</v>
      </c>
      <c r="E465" s="12" t="str">
        <f>B465</f>
        <v>中華基督教會元朗真光小學</v>
      </c>
      <c r="F465" s="7" t="str">
        <f t="shared" si="25"/>
        <v>athleticsposmale=7</v>
      </c>
      <c r="G465" s="4" t="e">
        <f>VLOOKUP(E465, [1]PrimarySport!$A$2:$C$117, 2, FALSE)</f>
        <v>#N/A</v>
      </c>
      <c r="H465" s="2" t="e">
        <f>VLOOKUP(E465, [1]PrimarySport!$A$2:$C$117, 3, FALSE)</f>
        <v>#N/A</v>
      </c>
      <c r="K465" s="38">
        <f t="shared" si="27"/>
        <v>424</v>
      </c>
      <c r="L465" s="9" t="str">
        <f t="shared" si="26"/>
        <v>update entity set  athleticsposmale=7  where categoryid=1 and name = '中華基督教會元朗真光小學';</v>
      </c>
    </row>
    <row r="466" spans="1:12" ht="17.25">
      <c r="A466" s="4"/>
      <c r="B466" s="4"/>
      <c r="C466" s="3" t="s">
        <v>837</v>
      </c>
      <c r="D466" s="13">
        <v>5</v>
      </c>
      <c r="E466" s="12" t="str">
        <f>IF(B466="", B465, B466)</f>
        <v>中華基督教會元朗真光小學</v>
      </c>
      <c r="F466" s="7" t="str">
        <f t="shared" si="25"/>
        <v>athleticsposfemale=5</v>
      </c>
      <c r="G466" s="4" t="e">
        <f>VLOOKUP(E466, [1]PrimarySport!$A$2:$C$117, 2, FALSE)</f>
        <v>#N/A</v>
      </c>
      <c r="H466" s="2" t="e">
        <f>VLOOKUP(E466, [1]PrimarySport!$A$2:$C$117, 3, FALSE)</f>
        <v>#N/A</v>
      </c>
      <c r="K466" s="38">
        <f t="shared" si="27"/>
        <v>425</v>
      </c>
      <c r="L466" s="9" t="str">
        <f t="shared" si="26"/>
        <v>update entity set  athleticsposfemale=5  where categoryid=1 and name = '中華基督教會元朗真光小學';</v>
      </c>
    </row>
    <row r="467" spans="1:12" ht="17.25">
      <c r="A467" s="11">
        <v>6</v>
      </c>
      <c r="B467" s="3" t="s">
        <v>1007</v>
      </c>
      <c r="C467" s="3" t="s">
        <v>836</v>
      </c>
      <c r="D467" s="13">
        <v>15</v>
      </c>
      <c r="E467" s="12" t="str">
        <f>B467</f>
        <v>中華基督教青年會小學</v>
      </c>
      <c r="F467" s="7" t="str">
        <f t="shared" si="25"/>
        <v>athleticsposmale=15</v>
      </c>
      <c r="G467" s="4" t="e">
        <f>VLOOKUP(E467, [1]PrimarySport!$A$2:$C$117, 2, FALSE)</f>
        <v>#N/A</v>
      </c>
      <c r="H467" s="2" t="e">
        <f>VLOOKUP(E467, [1]PrimarySport!$A$2:$C$117, 3, FALSE)</f>
        <v>#N/A</v>
      </c>
      <c r="K467" s="38">
        <f t="shared" si="27"/>
        <v>426</v>
      </c>
      <c r="L467" s="9" t="str">
        <f t="shared" si="26"/>
        <v>update entity set  athleticsposmale=15  where categoryid=1 and name = '中華基督教青年會小學';</v>
      </c>
    </row>
    <row r="468" spans="1:12" ht="17.25">
      <c r="A468" s="4"/>
      <c r="B468" s="4"/>
      <c r="C468" s="3" t="s">
        <v>837</v>
      </c>
      <c r="D468" s="13">
        <v>14</v>
      </c>
      <c r="E468" s="12" t="str">
        <f>IF(B468="", B467, B468)</f>
        <v>中華基督教青年會小學</v>
      </c>
      <c r="F468" s="7" t="str">
        <f t="shared" si="25"/>
        <v>athleticsposfemale=14</v>
      </c>
      <c r="G468" s="4" t="e">
        <f>VLOOKUP(E468, [1]PrimarySport!$A$2:$C$117, 2, FALSE)</f>
        <v>#N/A</v>
      </c>
      <c r="H468" s="2" t="e">
        <f>VLOOKUP(E468, [1]PrimarySport!$A$2:$C$117, 3, FALSE)</f>
        <v>#N/A</v>
      </c>
      <c r="K468" s="38">
        <f t="shared" si="27"/>
        <v>427</v>
      </c>
      <c r="L468" s="9" t="str">
        <f t="shared" si="26"/>
        <v>update entity set  athleticsposfemale=14  where categoryid=1 and name = '中華基督教青年會小學';</v>
      </c>
    </row>
    <row r="469" spans="1:12" ht="17.25">
      <c r="A469" s="11">
        <v>7</v>
      </c>
      <c r="B469" s="3" t="s">
        <v>1008</v>
      </c>
      <c r="C469" s="3" t="s">
        <v>836</v>
      </c>
      <c r="D469" s="13">
        <v>8</v>
      </c>
      <c r="E469" s="12" t="str">
        <f>B469</f>
        <v>潮陽百欣小學</v>
      </c>
      <c r="F469" s="7" t="str">
        <f t="shared" si="25"/>
        <v>athleticsposmale=8</v>
      </c>
      <c r="G469" s="4" t="e">
        <f>VLOOKUP(E469, [1]PrimarySport!$A$2:$C$117, 2, FALSE)</f>
        <v>#N/A</v>
      </c>
      <c r="H469" s="2" t="e">
        <f>VLOOKUP(E469, [1]PrimarySport!$A$2:$C$117, 3, FALSE)</f>
        <v>#N/A</v>
      </c>
      <c r="K469" s="38">
        <f t="shared" si="27"/>
        <v>428</v>
      </c>
      <c r="L469" s="9" t="str">
        <f t="shared" si="26"/>
        <v>update entity set  athleticsposmale=8  where categoryid=1 and name = '潮陽百欣小學';</v>
      </c>
    </row>
    <row r="470" spans="1:12" ht="17.25">
      <c r="A470" s="4"/>
      <c r="B470" s="4"/>
      <c r="C470" s="3" t="s">
        <v>837</v>
      </c>
      <c r="D470" s="13">
        <v>6</v>
      </c>
      <c r="E470" s="12" t="str">
        <f>IF(B470="", B469, B470)</f>
        <v>潮陽百欣小學</v>
      </c>
      <c r="F470" s="7" t="str">
        <f t="shared" si="25"/>
        <v>athleticsposfemale=6</v>
      </c>
      <c r="G470" s="4" t="e">
        <f>VLOOKUP(E470, [1]PrimarySport!$A$2:$C$117, 2, FALSE)</f>
        <v>#N/A</v>
      </c>
      <c r="H470" s="2" t="e">
        <f>VLOOKUP(E470, [1]PrimarySport!$A$2:$C$117, 3, FALSE)</f>
        <v>#N/A</v>
      </c>
      <c r="K470" s="38">
        <f t="shared" si="27"/>
        <v>429</v>
      </c>
      <c r="L470" s="9" t="str">
        <f t="shared" si="26"/>
        <v>update entity set  athleticsposfemale=6  where categoryid=1 and name = '潮陽百欣小學';</v>
      </c>
    </row>
    <row r="471" spans="1:12" ht="17.25">
      <c r="A471" s="11">
        <v>8</v>
      </c>
      <c r="B471" s="3" t="s">
        <v>1009</v>
      </c>
      <c r="C471" s="3" t="s">
        <v>836</v>
      </c>
      <c r="D471" s="13">
        <v>24</v>
      </c>
      <c r="E471" s="12" t="str">
        <f>B471</f>
        <v>香港潮陽小學</v>
      </c>
      <c r="F471" s="7" t="str">
        <f t="shared" si="25"/>
        <v>athleticsposmale=24</v>
      </c>
      <c r="G471" s="4" t="e">
        <f>VLOOKUP(E471, [1]PrimarySport!$A$2:$C$117, 2, FALSE)</f>
        <v>#N/A</v>
      </c>
      <c r="H471" s="2" t="e">
        <f>VLOOKUP(E471, [1]PrimarySport!$A$2:$C$117, 3, FALSE)</f>
        <v>#N/A</v>
      </c>
      <c r="K471" s="38">
        <f t="shared" si="27"/>
        <v>430</v>
      </c>
      <c r="L471" s="9" t="str">
        <f t="shared" si="26"/>
        <v>update entity set  athleticsposmale=24  where categoryid=1 and name = '香港潮陽小學';</v>
      </c>
    </row>
    <row r="472" spans="1:12" ht="17.25">
      <c r="A472" s="4"/>
      <c r="B472" s="4"/>
      <c r="C472" s="3" t="s">
        <v>837</v>
      </c>
      <c r="D472" s="13">
        <v>28</v>
      </c>
      <c r="E472" s="12" t="str">
        <f>IF(B472="", B471, B472)</f>
        <v>香港潮陽小學</v>
      </c>
      <c r="F472" s="7" t="str">
        <f t="shared" si="25"/>
        <v>athleticsposfemale=28</v>
      </c>
      <c r="G472" s="4" t="e">
        <f>VLOOKUP(E472, [1]PrimarySport!$A$2:$C$117, 2, FALSE)</f>
        <v>#N/A</v>
      </c>
      <c r="H472" s="2" t="e">
        <f>VLOOKUP(E472, [1]PrimarySport!$A$2:$C$117, 3, FALSE)</f>
        <v>#N/A</v>
      </c>
      <c r="K472" s="38">
        <f t="shared" si="27"/>
        <v>431</v>
      </c>
      <c r="L472" s="9" t="str">
        <f t="shared" si="26"/>
        <v>update entity set  athleticsposfemale=28  where categoryid=1 and name = '香港潮陽小學';</v>
      </c>
    </row>
    <row r="473" spans="1:12" ht="17.25">
      <c r="A473" s="11">
        <v>9</v>
      </c>
      <c r="B473" s="3" t="s">
        <v>1010</v>
      </c>
      <c r="C473" s="3" t="s">
        <v>836</v>
      </c>
      <c r="D473" s="13">
        <v>12</v>
      </c>
      <c r="E473" s="12" t="str">
        <f>B473</f>
        <v>宣道會葉紹蔭紀念小學</v>
      </c>
      <c r="F473" s="7" t="str">
        <f t="shared" si="25"/>
        <v>athleticsposmale=12</v>
      </c>
      <c r="G473" s="4" t="e">
        <f>VLOOKUP(E473, [1]PrimarySport!$A$2:$C$117, 2, FALSE)</f>
        <v>#N/A</v>
      </c>
      <c r="H473" s="2" t="e">
        <f>VLOOKUP(E473, [1]PrimarySport!$A$2:$C$117, 3, FALSE)</f>
        <v>#N/A</v>
      </c>
      <c r="K473" s="38">
        <f t="shared" si="27"/>
        <v>432</v>
      </c>
      <c r="L473" s="9" t="str">
        <f t="shared" si="26"/>
        <v>update entity set  athleticsposmale=12  where categoryid=1 and name = '宣道會葉紹蔭紀念小學';</v>
      </c>
    </row>
    <row r="474" spans="1:12" ht="17.25">
      <c r="A474" s="4"/>
      <c r="B474" s="4"/>
      <c r="C474" s="3" t="s">
        <v>837</v>
      </c>
      <c r="D474" s="13">
        <v>24</v>
      </c>
      <c r="E474" s="12" t="str">
        <f>IF(B474="", B473, B474)</f>
        <v>宣道會葉紹蔭紀念小學</v>
      </c>
      <c r="F474" s="7" t="str">
        <f t="shared" si="25"/>
        <v>athleticsposfemale=24</v>
      </c>
      <c r="G474" s="4" t="e">
        <f>VLOOKUP(E474, [1]PrimarySport!$A$2:$C$117, 2, FALSE)</f>
        <v>#N/A</v>
      </c>
      <c r="H474" s="2" t="e">
        <f>VLOOKUP(E474, [1]PrimarySport!$A$2:$C$117, 3, FALSE)</f>
        <v>#N/A</v>
      </c>
      <c r="K474" s="38">
        <f t="shared" si="27"/>
        <v>433</v>
      </c>
      <c r="L474" s="9" t="str">
        <f t="shared" si="26"/>
        <v>update entity set  athleticsposfemale=24  where categoryid=1 and name = '宣道會葉紹蔭紀念小學';</v>
      </c>
    </row>
    <row r="475" spans="1:12" ht="17.25">
      <c r="A475" s="11">
        <v>10</v>
      </c>
      <c r="B475" s="3" t="s">
        <v>1090</v>
      </c>
      <c r="C475" s="3" t="s">
        <v>836</v>
      </c>
      <c r="D475" s="13">
        <v>25</v>
      </c>
      <c r="E475" s="12" t="str">
        <f>B475</f>
        <v>鐘聲學校</v>
      </c>
      <c r="F475" s="7" t="str">
        <f t="shared" si="25"/>
        <v>athleticsposmale=25</v>
      </c>
      <c r="G475" s="4" t="e">
        <f>VLOOKUP(E475, [1]PrimarySport!$A$2:$C$117, 2, FALSE)</f>
        <v>#N/A</v>
      </c>
      <c r="H475" s="2" t="e">
        <f>VLOOKUP(E475, [1]PrimarySport!$A$2:$C$117, 3, FALSE)</f>
        <v>#N/A</v>
      </c>
      <c r="K475" s="38">
        <f t="shared" si="27"/>
        <v>434</v>
      </c>
      <c r="L475" s="9" t="str">
        <f t="shared" si="26"/>
        <v>update entity set  athleticsposmale=25  where categoryid=1 and name = '鐘聲學校';</v>
      </c>
    </row>
    <row r="476" spans="1:12" ht="17.25">
      <c r="A476" s="4"/>
      <c r="B476" s="4"/>
      <c r="C476" s="3" t="s">
        <v>837</v>
      </c>
      <c r="D476" s="13">
        <v>8</v>
      </c>
      <c r="E476" s="12" t="str">
        <f>IF(B476="", B475, B476)</f>
        <v>鐘聲學校</v>
      </c>
      <c r="F476" s="7" t="str">
        <f t="shared" si="25"/>
        <v>athleticsposfemale=8</v>
      </c>
      <c r="G476" s="4" t="e">
        <f>VLOOKUP(E476, [1]PrimarySport!$A$2:$C$117, 2, FALSE)</f>
        <v>#N/A</v>
      </c>
      <c r="H476" s="2" t="e">
        <f>VLOOKUP(E476, [1]PrimarySport!$A$2:$C$117, 3, FALSE)</f>
        <v>#N/A</v>
      </c>
      <c r="K476" s="38">
        <f t="shared" si="27"/>
        <v>435</v>
      </c>
      <c r="L476" s="9" t="str">
        <f t="shared" si="26"/>
        <v>update entity set  athleticsposfemale=8  where categoryid=1 and name = '鐘聲學校';</v>
      </c>
    </row>
    <row r="477" spans="1:12" ht="17.25">
      <c r="A477" s="11">
        <v>11</v>
      </c>
      <c r="B477" s="3" t="s">
        <v>1104</v>
      </c>
      <c r="C477" s="3" t="s">
        <v>836</v>
      </c>
      <c r="D477" s="13">
        <v>5</v>
      </c>
      <c r="E477" s="12" t="str">
        <f>B477</f>
        <v>金巴崙長老會耀道小學</v>
      </c>
      <c r="F477" s="7" t="str">
        <f t="shared" si="25"/>
        <v>athleticsposmale=5</v>
      </c>
      <c r="G477" s="4" t="e">
        <f>VLOOKUP(E477, [1]PrimarySport!$A$2:$C$117, 2, FALSE)</f>
        <v>#N/A</v>
      </c>
      <c r="H477" s="2" t="e">
        <f>VLOOKUP(E477, [1]PrimarySport!$A$2:$C$117, 3, FALSE)</f>
        <v>#N/A</v>
      </c>
      <c r="K477" s="38">
        <f t="shared" si="27"/>
        <v>436</v>
      </c>
      <c r="L477" s="9" t="str">
        <f t="shared" si="26"/>
        <v>update entity set  athleticsposmale=5  where categoryid=1 and name = '金巴崙長老會耀道小學';</v>
      </c>
    </row>
    <row r="478" spans="1:12" ht="17.25">
      <c r="A478" s="4"/>
      <c r="B478" s="4"/>
      <c r="C478" s="3" t="s">
        <v>837</v>
      </c>
      <c r="D478" s="13">
        <v>4</v>
      </c>
      <c r="E478" s="12" t="str">
        <f>IF(B478="", B477, B478)</f>
        <v>金巴崙長老會耀道小學</v>
      </c>
      <c r="F478" s="7" t="str">
        <f t="shared" si="25"/>
        <v>athleticsposfemale=4</v>
      </c>
      <c r="G478" s="4" t="e">
        <f>VLOOKUP(E478, [1]PrimarySport!$A$2:$C$117, 2, FALSE)</f>
        <v>#N/A</v>
      </c>
      <c r="H478" s="2" t="e">
        <f>VLOOKUP(E478, [1]PrimarySport!$A$2:$C$117, 3, FALSE)</f>
        <v>#N/A</v>
      </c>
      <c r="K478" s="38">
        <f t="shared" si="27"/>
        <v>437</v>
      </c>
      <c r="L478" s="9" t="str">
        <f t="shared" si="26"/>
        <v>update entity set  athleticsposfemale=4  where categoryid=1 and name = '金巴崙長老會耀道小學';</v>
      </c>
    </row>
    <row r="479" spans="1:12" ht="17.25">
      <c r="A479" s="11">
        <v>12</v>
      </c>
      <c r="B479" s="3" t="s">
        <v>1011</v>
      </c>
      <c r="C479" s="3" t="s">
        <v>836</v>
      </c>
      <c r="D479" s="13">
        <v>21</v>
      </c>
      <c r="E479" s="12" t="str">
        <f>B479</f>
        <v>基督教香港信義會宏信書院</v>
      </c>
      <c r="F479" s="7" t="str">
        <f t="shared" si="25"/>
        <v>athleticsposmale=21</v>
      </c>
      <c r="G479" s="4" t="e">
        <f>VLOOKUP(E479, [1]PrimarySport!$A$2:$C$117, 2, FALSE)</f>
        <v>#N/A</v>
      </c>
      <c r="H479" s="2" t="e">
        <f>VLOOKUP(E479, [1]PrimarySport!$A$2:$C$117, 3, FALSE)</f>
        <v>#N/A</v>
      </c>
      <c r="K479" s="38">
        <f t="shared" si="27"/>
        <v>438</v>
      </c>
      <c r="L479" s="9" t="str">
        <f t="shared" si="26"/>
        <v>update entity set  athleticsposmale=21  where categoryid=1 and name = '基督教香港信義會宏信書院';</v>
      </c>
    </row>
    <row r="480" spans="1:12" ht="17.25">
      <c r="A480" s="4"/>
      <c r="B480" s="4"/>
      <c r="C480" s="3" t="s">
        <v>837</v>
      </c>
      <c r="D480" s="13">
        <v>26</v>
      </c>
      <c r="E480" s="12" t="str">
        <f>IF(B480="", B479, B480)</f>
        <v>基督教香港信義會宏信書院</v>
      </c>
      <c r="F480" s="7" t="str">
        <f t="shared" si="25"/>
        <v>athleticsposfemale=26</v>
      </c>
      <c r="G480" s="4" t="e">
        <f>VLOOKUP(E480, [1]PrimarySport!$A$2:$C$117, 2, FALSE)</f>
        <v>#N/A</v>
      </c>
      <c r="H480" s="2" t="e">
        <f>VLOOKUP(E480, [1]PrimarySport!$A$2:$C$117, 3, FALSE)</f>
        <v>#N/A</v>
      </c>
      <c r="K480" s="38">
        <f t="shared" si="27"/>
        <v>439</v>
      </c>
      <c r="L480" s="9" t="str">
        <f t="shared" si="26"/>
        <v>update entity set  athleticsposfemale=26  where categoryid=1 and name = '基督教香港信義會宏信書院';</v>
      </c>
    </row>
    <row r="481" spans="1:12" ht="17.25">
      <c r="A481" s="11">
        <v>13</v>
      </c>
      <c r="B481" s="3" t="s">
        <v>1105</v>
      </c>
      <c r="C481" s="3" t="s">
        <v>836</v>
      </c>
      <c r="D481" s="13">
        <v>18</v>
      </c>
      <c r="E481" s="12" t="str">
        <f>B481</f>
        <v>激活英文小學</v>
      </c>
      <c r="F481" s="7" t="str">
        <f t="shared" si="25"/>
        <v>athleticsposmale=18</v>
      </c>
      <c r="G481" s="4" t="e">
        <f>VLOOKUP(E481, [1]PrimarySport!$A$2:$C$117, 2, FALSE)</f>
        <v>#N/A</v>
      </c>
      <c r="H481" s="2" t="e">
        <f>VLOOKUP(E481, [1]PrimarySport!$A$2:$C$117, 3, FALSE)</f>
        <v>#N/A</v>
      </c>
      <c r="K481" s="38">
        <f t="shared" si="27"/>
        <v>440</v>
      </c>
      <c r="L481" s="9" t="str">
        <f t="shared" si="26"/>
        <v>update entity set  athleticsposmale=18  where categoryid=1 and name = '激活英文小學';</v>
      </c>
    </row>
    <row r="482" spans="1:12" ht="17.25">
      <c r="A482" s="4"/>
      <c r="B482" s="4"/>
      <c r="C482" s="3" t="s">
        <v>837</v>
      </c>
      <c r="D482" s="13">
        <v>12</v>
      </c>
      <c r="E482" s="12" t="str">
        <f>IF(B482="", B481, B482)</f>
        <v>激活英文小學</v>
      </c>
      <c r="F482" s="7" t="str">
        <f t="shared" si="25"/>
        <v>athleticsposfemale=12</v>
      </c>
      <c r="G482" s="4" t="e">
        <f>VLOOKUP(E482, [1]PrimarySport!$A$2:$C$117, 2, FALSE)</f>
        <v>#N/A</v>
      </c>
      <c r="H482" s="2" t="e">
        <f>VLOOKUP(E482, [1]PrimarySport!$A$2:$C$117, 3, FALSE)</f>
        <v>#N/A</v>
      </c>
      <c r="K482" s="38">
        <f t="shared" si="27"/>
        <v>441</v>
      </c>
      <c r="L482" s="9" t="str">
        <f t="shared" si="26"/>
        <v>update entity set  athleticsposfemale=12  where categoryid=1 and name = '激活英文小學';</v>
      </c>
    </row>
    <row r="483" spans="1:12" ht="17.25">
      <c r="A483" s="11">
        <v>14</v>
      </c>
      <c r="B483" s="3" t="s">
        <v>1012</v>
      </c>
      <c r="C483" s="3" t="s">
        <v>836</v>
      </c>
      <c r="D483" s="13">
        <v>5</v>
      </c>
      <c r="E483" s="12" t="str">
        <f>B483</f>
        <v>香港青年協會李兆基小學</v>
      </c>
      <c r="F483" s="7" t="str">
        <f t="shared" si="25"/>
        <v>athleticsposmale=5</v>
      </c>
      <c r="G483" s="4" t="e">
        <f>VLOOKUP(E483, [1]PrimarySport!$A$2:$C$117, 2, FALSE)</f>
        <v>#N/A</v>
      </c>
      <c r="H483" s="2" t="e">
        <f>VLOOKUP(E483, [1]PrimarySport!$A$2:$C$117, 3, FALSE)</f>
        <v>#N/A</v>
      </c>
      <c r="K483" s="38">
        <f t="shared" si="27"/>
        <v>442</v>
      </c>
      <c r="L483" s="9" t="str">
        <f t="shared" si="26"/>
        <v>update entity set  athleticsposmale=5  where categoryid=1 and name = '香港青年協會李兆基小學';</v>
      </c>
    </row>
    <row r="484" spans="1:12" ht="17.25">
      <c r="A484" s="4"/>
      <c r="B484" s="4"/>
      <c r="C484" s="3" t="s">
        <v>837</v>
      </c>
      <c r="D484" s="13">
        <v>4</v>
      </c>
      <c r="E484" s="12" t="str">
        <f>IF(B484="", B483, B484)</f>
        <v>香港青年協會李兆基小學</v>
      </c>
      <c r="F484" s="7" t="str">
        <f t="shared" si="25"/>
        <v>athleticsposfemale=4</v>
      </c>
      <c r="G484" s="4" t="e">
        <f>VLOOKUP(E484, [1]PrimarySport!$A$2:$C$117, 2, FALSE)</f>
        <v>#N/A</v>
      </c>
      <c r="H484" s="2" t="e">
        <f>VLOOKUP(E484, [1]PrimarySport!$A$2:$C$117, 3, FALSE)</f>
        <v>#N/A</v>
      </c>
      <c r="K484" s="38">
        <f t="shared" si="27"/>
        <v>443</v>
      </c>
      <c r="L484" s="9" t="str">
        <f t="shared" si="26"/>
        <v>update entity set  athleticsposfemale=4  where categoryid=1 and name = '香港青年協會李兆基小學';</v>
      </c>
    </row>
    <row r="485" spans="1:12" ht="17.25">
      <c r="A485" s="11">
        <v>15</v>
      </c>
      <c r="B485" s="3" t="s">
        <v>1091</v>
      </c>
      <c r="C485" s="3" t="s">
        <v>836</v>
      </c>
      <c r="D485" s="13">
        <v>6</v>
      </c>
      <c r="E485" s="12" t="str">
        <f>B485</f>
        <v>港澳信義會黃陳淑英紀念學校</v>
      </c>
      <c r="F485" s="7" t="str">
        <f t="shared" si="25"/>
        <v>athleticsposmale=6</v>
      </c>
      <c r="G485" s="4" t="e">
        <f>VLOOKUP(E485, [1]PrimarySport!$A$2:$C$117, 2, FALSE)</f>
        <v>#N/A</v>
      </c>
      <c r="H485" s="2" t="e">
        <f>VLOOKUP(E485, [1]PrimarySport!$A$2:$C$117, 3, FALSE)</f>
        <v>#N/A</v>
      </c>
      <c r="K485" s="38">
        <f t="shared" si="27"/>
        <v>444</v>
      </c>
      <c r="L485" s="9" t="str">
        <f t="shared" si="26"/>
        <v>update entity set  athleticsposmale=6  where categoryid=1 and name = '港澳信義會黃陳淑英紀念學校';</v>
      </c>
    </row>
    <row r="486" spans="1:12" ht="17.25">
      <c r="A486" s="4"/>
      <c r="B486" s="4"/>
      <c r="C486" s="3" t="s">
        <v>837</v>
      </c>
      <c r="D486" s="13">
        <v>5</v>
      </c>
      <c r="E486" s="12" t="str">
        <f>IF(B486="", B485, B486)</f>
        <v>港澳信義會黃陳淑英紀念學校</v>
      </c>
      <c r="F486" s="7" t="str">
        <f t="shared" si="25"/>
        <v>athleticsposfemale=5</v>
      </c>
      <c r="G486" s="4" t="e">
        <f>VLOOKUP(E486, [1]PrimarySport!$A$2:$C$117, 2, FALSE)</f>
        <v>#N/A</v>
      </c>
      <c r="H486" s="2" t="e">
        <f>VLOOKUP(E486, [1]PrimarySport!$A$2:$C$117, 3, FALSE)</f>
        <v>#N/A</v>
      </c>
      <c r="K486" s="38">
        <f t="shared" si="27"/>
        <v>445</v>
      </c>
      <c r="L486" s="9" t="str">
        <f t="shared" si="26"/>
        <v>update entity set  athleticsposfemale=5  where categoryid=1 and name = '港澳信義會黃陳淑英紀念學校';</v>
      </c>
    </row>
    <row r="487" spans="1:12" ht="17.25">
      <c r="A487" s="11">
        <v>16</v>
      </c>
      <c r="B487" s="3" t="s">
        <v>1092</v>
      </c>
      <c r="C487" s="3" t="s">
        <v>836</v>
      </c>
      <c r="D487" s="13">
        <v>4</v>
      </c>
      <c r="E487" s="12" t="str">
        <f>B487</f>
        <v>嗇色園主辦可銘學校</v>
      </c>
      <c r="F487" s="7" t="str">
        <f t="shared" si="25"/>
        <v>athleticsposmale=4</v>
      </c>
      <c r="G487" s="4" t="e">
        <f>VLOOKUP(E487, [1]PrimarySport!$A$2:$C$117, 2, FALSE)</f>
        <v>#N/A</v>
      </c>
      <c r="H487" s="2" t="e">
        <f>VLOOKUP(E487, [1]PrimarySport!$A$2:$C$117, 3, FALSE)</f>
        <v>#N/A</v>
      </c>
      <c r="K487" s="38">
        <f t="shared" si="27"/>
        <v>446</v>
      </c>
      <c r="L487" s="9" t="str">
        <f t="shared" si="26"/>
        <v>update entity set  athleticsposmale=4  where categoryid=1 and name = '嗇色園主辦可銘學校';</v>
      </c>
    </row>
    <row r="488" spans="1:12" ht="17.25">
      <c r="A488" s="4"/>
      <c r="B488" s="4"/>
      <c r="C488" s="3" t="s">
        <v>837</v>
      </c>
      <c r="D488" s="13">
        <v>3</v>
      </c>
      <c r="E488" s="12" t="str">
        <f>IF(B488="", B487, B488)</f>
        <v>嗇色園主辦可銘學校</v>
      </c>
      <c r="F488" s="7" t="str">
        <f t="shared" si="25"/>
        <v>athleticsposfemale=3</v>
      </c>
      <c r="G488" s="4" t="e">
        <f>VLOOKUP(E488, [1]PrimarySport!$A$2:$C$117, 2, FALSE)</f>
        <v>#N/A</v>
      </c>
      <c r="H488" s="2" t="e">
        <f>VLOOKUP(E488, [1]PrimarySport!$A$2:$C$117, 3, FALSE)</f>
        <v>#N/A</v>
      </c>
      <c r="K488" s="38">
        <f t="shared" si="27"/>
        <v>447</v>
      </c>
      <c r="L488" s="9" t="str">
        <f t="shared" si="26"/>
        <v>update entity set  athleticsposfemale=3  where categoryid=1 and name = '嗇色園主辦可銘學校';</v>
      </c>
    </row>
    <row r="489" spans="1:12" ht="17.25">
      <c r="A489" s="11">
        <v>17</v>
      </c>
      <c r="B489" s="3" t="s">
        <v>1013</v>
      </c>
      <c r="C489" s="3" t="s">
        <v>836</v>
      </c>
      <c r="D489" s="13">
        <v>4</v>
      </c>
      <c r="E489" s="12" t="str">
        <f>B489</f>
        <v>香港學生輔助會小學</v>
      </c>
      <c r="F489" s="7" t="str">
        <f t="shared" si="25"/>
        <v>athleticsposmale=4</v>
      </c>
      <c r="G489" s="4" t="e">
        <f>VLOOKUP(E489, [1]PrimarySport!$A$2:$C$117, 2, FALSE)</f>
        <v>#N/A</v>
      </c>
      <c r="H489" s="2" t="e">
        <f>VLOOKUP(E489, [1]PrimarySport!$A$2:$C$117, 3, FALSE)</f>
        <v>#N/A</v>
      </c>
      <c r="K489" s="38">
        <f t="shared" ref="K489:K520" si="28">IF(C489="athleticsposfemale=","",IF(C489="athleticsposmale=","",IF(J489="X", "", IF(K488="", K487+1, K488+1))))</f>
        <v>448</v>
      </c>
      <c r="L489" s="9" t="str">
        <f t="shared" si="26"/>
        <v>update entity set  athleticsposmale=4  where categoryid=1 and name = '香港學生輔助會小學';</v>
      </c>
    </row>
    <row r="490" spans="1:12" ht="17.25">
      <c r="A490" s="4"/>
      <c r="B490" s="4"/>
      <c r="C490" s="3" t="s">
        <v>837</v>
      </c>
      <c r="D490" s="13">
        <v>3</v>
      </c>
      <c r="E490" s="12" t="str">
        <f>IF(B490="", B489, B490)</f>
        <v>香港學生輔助會小學</v>
      </c>
      <c r="F490" s="7" t="str">
        <f t="shared" si="25"/>
        <v>athleticsposfemale=3</v>
      </c>
      <c r="G490" s="4" t="e">
        <f>VLOOKUP(E490, [1]PrimarySport!$A$2:$C$117, 2, FALSE)</f>
        <v>#N/A</v>
      </c>
      <c r="H490" s="2" t="e">
        <f>VLOOKUP(E490, [1]PrimarySport!$A$2:$C$117, 3, FALSE)</f>
        <v>#N/A</v>
      </c>
      <c r="K490" s="38">
        <f t="shared" si="28"/>
        <v>449</v>
      </c>
      <c r="L490" s="9" t="str">
        <f t="shared" si="26"/>
        <v>update entity set  athleticsposfemale=3  where categoryid=1 and name = '香港學生輔助會小學';</v>
      </c>
    </row>
    <row r="491" spans="1:12" ht="17.25">
      <c r="A491" s="11">
        <v>18</v>
      </c>
      <c r="B491" s="3" t="s">
        <v>1093</v>
      </c>
      <c r="C491" s="3" t="s">
        <v>836</v>
      </c>
      <c r="D491" s="13">
        <v>3</v>
      </c>
      <c r="E491" s="12" t="str">
        <f>B491</f>
        <v>錦田公立蒙養學校</v>
      </c>
      <c r="F491" s="7" t="str">
        <f t="shared" si="25"/>
        <v>athleticsposmale=3</v>
      </c>
      <c r="G491" s="4" t="e">
        <f>VLOOKUP(E491, [1]PrimarySport!$A$2:$C$117, 2, FALSE)</f>
        <v>#N/A</v>
      </c>
      <c r="H491" s="2" t="e">
        <f>VLOOKUP(E491, [1]PrimarySport!$A$2:$C$117, 3, FALSE)</f>
        <v>#N/A</v>
      </c>
      <c r="K491" s="38">
        <f t="shared" si="28"/>
        <v>450</v>
      </c>
      <c r="L491" s="9" t="str">
        <f t="shared" si="26"/>
        <v>update entity set  athleticsposmale=3  where categoryid=1 and name = '錦田公立蒙養學校';</v>
      </c>
    </row>
    <row r="492" spans="1:12" ht="17.25">
      <c r="A492" s="4"/>
      <c r="B492" s="4"/>
      <c r="C492" s="3" t="s">
        <v>837</v>
      </c>
      <c r="D492" s="13">
        <v>3</v>
      </c>
      <c r="E492" s="12" t="str">
        <f>IF(B492="", B491, B492)</f>
        <v>錦田公立蒙養學校</v>
      </c>
      <c r="F492" s="7" t="str">
        <f t="shared" si="25"/>
        <v>athleticsposfemale=3</v>
      </c>
      <c r="G492" s="4" t="e">
        <f>VLOOKUP(E492, [1]PrimarySport!$A$2:$C$117, 2, FALSE)</f>
        <v>#N/A</v>
      </c>
      <c r="H492" s="2" t="e">
        <f>VLOOKUP(E492, [1]PrimarySport!$A$2:$C$117, 3, FALSE)</f>
        <v>#N/A</v>
      </c>
      <c r="K492" s="38">
        <f t="shared" si="28"/>
        <v>451</v>
      </c>
      <c r="L492" s="9" t="str">
        <f t="shared" si="26"/>
        <v>update entity set  athleticsposfemale=3  where categoryid=1 and name = '錦田公立蒙養學校';</v>
      </c>
    </row>
    <row r="493" spans="1:12" ht="17.25">
      <c r="A493" s="11">
        <v>19</v>
      </c>
      <c r="B493" s="3" t="s">
        <v>1094</v>
      </c>
      <c r="C493" s="3" t="s">
        <v>836</v>
      </c>
      <c r="D493" s="13">
        <v>68</v>
      </c>
      <c r="E493" s="12" t="str">
        <f>B493</f>
        <v>光明學校</v>
      </c>
      <c r="F493" s="7" t="str">
        <f t="shared" si="25"/>
        <v>athleticsposmale=68</v>
      </c>
      <c r="G493" s="4" t="e">
        <f>VLOOKUP(E493, [1]PrimarySport!$A$2:$C$117, 2, FALSE)</f>
        <v>#N/A</v>
      </c>
      <c r="H493" s="2" t="e">
        <f>VLOOKUP(E493, [1]PrimarySport!$A$2:$C$117, 3, FALSE)</f>
        <v>#N/A</v>
      </c>
      <c r="K493" s="38">
        <f t="shared" si="28"/>
        <v>452</v>
      </c>
      <c r="L493" s="9" t="str">
        <f t="shared" si="26"/>
        <v>update entity set  athleticsposmale=68  where categoryid=1 and name = '光明學校';</v>
      </c>
    </row>
    <row r="494" spans="1:12" ht="17.25">
      <c r="A494" s="4"/>
      <c r="B494" s="4"/>
      <c r="C494" s="3" t="s">
        <v>837</v>
      </c>
      <c r="D494" s="5">
        <v>70.5</v>
      </c>
      <c r="E494" s="12" t="str">
        <f>IF(B494="", B493, B494)</f>
        <v>光明學校</v>
      </c>
      <c r="F494" s="7" t="str">
        <f t="shared" si="25"/>
        <v>athleticsposfemale=70.5</v>
      </c>
      <c r="G494" s="4" t="e">
        <f>VLOOKUP(E494, [1]PrimarySport!$A$2:$C$117, 2, FALSE)</f>
        <v>#N/A</v>
      </c>
      <c r="H494" s="2" t="e">
        <f>VLOOKUP(E494, [1]PrimarySport!$A$2:$C$117, 3, FALSE)</f>
        <v>#N/A</v>
      </c>
      <c r="K494" s="38">
        <f t="shared" si="28"/>
        <v>453</v>
      </c>
      <c r="L494" s="9" t="str">
        <f t="shared" si="26"/>
        <v>update entity set  athleticsposfemale=70.5  where categoryid=1 and name = '光明學校';</v>
      </c>
    </row>
    <row r="495" spans="1:12" ht="17.25">
      <c r="A495" s="11">
        <v>20</v>
      </c>
      <c r="B495" s="3" t="s">
        <v>1095</v>
      </c>
      <c r="C495" s="3" t="s">
        <v>836</v>
      </c>
      <c r="D495" s="13">
        <v>44</v>
      </c>
      <c r="E495" s="12" t="str">
        <f>B495</f>
        <v>光明英來學校</v>
      </c>
      <c r="F495" s="7" t="str">
        <f t="shared" si="25"/>
        <v>athleticsposmale=44</v>
      </c>
      <c r="G495" s="4" t="e">
        <f>VLOOKUP(E495, [1]PrimarySport!$A$2:$C$117, 2, FALSE)</f>
        <v>#N/A</v>
      </c>
      <c r="H495" s="2" t="e">
        <f>VLOOKUP(E495, [1]PrimarySport!$A$2:$C$117, 3, FALSE)</f>
        <v>#N/A</v>
      </c>
      <c r="K495" s="38">
        <f t="shared" si="28"/>
        <v>454</v>
      </c>
      <c r="L495" s="9" t="str">
        <f t="shared" si="26"/>
        <v>update entity set  athleticsposmale=44  where categoryid=1 and name = '光明英來學校';</v>
      </c>
    </row>
    <row r="496" spans="1:12" ht="17.25">
      <c r="A496" s="4"/>
      <c r="B496" s="4"/>
      <c r="C496" s="3" t="s">
        <v>837</v>
      </c>
      <c r="D496" s="13">
        <v>44</v>
      </c>
      <c r="E496" s="12" t="str">
        <f>IF(B496="", B495, B496)</f>
        <v>光明英來學校</v>
      </c>
      <c r="F496" s="7" t="str">
        <f t="shared" si="25"/>
        <v>athleticsposfemale=44</v>
      </c>
      <c r="G496" s="4" t="e">
        <f>VLOOKUP(E496, [1]PrimarySport!$A$2:$C$117, 2, FALSE)</f>
        <v>#N/A</v>
      </c>
      <c r="H496" s="2" t="e">
        <f>VLOOKUP(E496, [1]PrimarySport!$A$2:$C$117, 3, FALSE)</f>
        <v>#N/A</v>
      </c>
      <c r="K496" s="38">
        <f t="shared" si="28"/>
        <v>455</v>
      </c>
      <c r="L496" s="9" t="str">
        <f t="shared" si="26"/>
        <v>update entity set  athleticsposfemale=44  where categoryid=1 and name = '光明英來學校';</v>
      </c>
    </row>
    <row r="497" spans="1:12" ht="17.25">
      <c r="A497" s="11">
        <v>21</v>
      </c>
      <c r="B497" s="3" t="s">
        <v>1106</v>
      </c>
      <c r="C497" s="3" t="s">
        <v>836</v>
      </c>
      <c r="D497" s="13">
        <v>6</v>
      </c>
      <c r="E497" s="12" t="str">
        <f>B497</f>
        <v>獅子會何德心小學</v>
      </c>
      <c r="F497" s="7" t="str">
        <f t="shared" si="25"/>
        <v>athleticsposmale=6</v>
      </c>
      <c r="G497" s="4" t="e">
        <f>VLOOKUP(E497, [1]PrimarySport!$A$2:$C$117, 2, FALSE)</f>
        <v>#N/A</v>
      </c>
      <c r="H497" s="2" t="e">
        <f>VLOOKUP(E497, [1]PrimarySport!$A$2:$C$117, 3, FALSE)</f>
        <v>#N/A</v>
      </c>
      <c r="K497" s="38">
        <f t="shared" si="28"/>
        <v>456</v>
      </c>
      <c r="L497" s="9" t="str">
        <f t="shared" si="26"/>
        <v>update entity set  athleticsposmale=6  where categoryid=1 and name = '獅子會何德心小學';</v>
      </c>
    </row>
    <row r="498" spans="1:12" ht="17.25">
      <c r="A498" s="4"/>
      <c r="B498" s="4"/>
      <c r="C498" s="3" t="s">
        <v>837</v>
      </c>
      <c r="D498" s="13">
        <v>4</v>
      </c>
      <c r="E498" s="12" t="str">
        <f>IF(B498="", B497, B498)</f>
        <v>獅子會何德心小學</v>
      </c>
      <c r="F498" s="7" t="str">
        <f t="shared" si="25"/>
        <v>athleticsposfemale=4</v>
      </c>
      <c r="G498" s="4" t="e">
        <f>VLOOKUP(E498, [1]PrimarySport!$A$2:$C$117, 2, FALSE)</f>
        <v>#N/A</v>
      </c>
      <c r="H498" s="2" t="e">
        <f>VLOOKUP(E498, [1]PrimarySport!$A$2:$C$117, 3, FALSE)</f>
        <v>#N/A</v>
      </c>
      <c r="K498" s="38">
        <f t="shared" si="28"/>
        <v>457</v>
      </c>
      <c r="L498" s="9" t="str">
        <f t="shared" si="26"/>
        <v>update entity set  athleticsposfemale=4  where categoryid=1 and name = '獅子會何德心小學';</v>
      </c>
    </row>
    <row r="499" spans="1:12" ht="17.25">
      <c r="A499" s="11">
        <v>22</v>
      </c>
      <c r="B499" s="3" t="s">
        <v>1096</v>
      </c>
      <c r="C499" s="3" t="s">
        <v>836</v>
      </c>
      <c r="D499" s="13">
        <v>34</v>
      </c>
      <c r="E499" s="12" t="str">
        <f>B499</f>
        <v>樂善堂梁銶琚學校</v>
      </c>
      <c r="F499" s="7" t="str">
        <f t="shared" si="25"/>
        <v>athleticsposmale=34</v>
      </c>
      <c r="G499" s="4" t="e">
        <f>VLOOKUP(E499, [1]PrimarySport!$A$2:$C$117, 2, FALSE)</f>
        <v>#N/A</v>
      </c>
      <c r="H499" s="2" t="e">
        <f>VLOOKUP(E499, [1]PrimarySport!$A$2:$C$117, 3, FALSE)</f>
        <v>#N/A</v>
      </c>
      <c r="K499" s="38">
        <f t="shared" si="28"/>
        <v>458</v>
      </c>
      <c r="L499" s="9" t="str">
        <f t="shared" si="26"/>
        <v>update entity set  athleticsposmale=34  where categoryid=1 and name = '樂善堂梁銶琚學校';</v>
      </c>
    </row>
    <row r="500" spans="1:12" ht="17.25">
      <c r="A500" s="4"/>
      <c r="B500" s="4"/>
      <c r="C500" s="3" t="s">
        <v>837</v>
      </c>
      <c r="D500" s="13">
        <v>23</v>
      </c>
      <c r="E500" s="12" t="str">
        <f>IF(B500="", B499, B500)</f>
        <v>樂善堂梁銶琚學校</v>
      </c>
      <c r="F500" s="7" t="str">
        <f t="shared" si="25"/>
        <v>athleticsposfemale=23</v>
      </c>
      <c r="G500" s="4" t="e">
        <f>VLOOKUP(E500, [1]PrimarySport!$A$2:$C$117, 2, FALSE)</f>
        <v>#N/A</v>
      </c>
      <c r="H500" s="2" t="e">
        <f>VLOOKUP(E500, [1]PrimarySport!$A$2:$C$117, 3, FALSE)</f>
        <v>#N/A</v>
      </c>
      <c r="K500" s="38">
        <f t="shared" si="28"/>
        <v>459</v>
      </c>
      <c r="L500" s="9" t="str">
        <f t="shared" si="26"/>
        <v>update entity set  athleticsposfemale=23  where categoryid=1 and name = '樂善堂梁銶琚學校';</v>
      </c>
    </row>
    <row r="501" spans="1:12" ht="17.25">
      <c r="A501" s="11">
        <v>24</v>
      </c>
      <c r="B501" s="3" t="s">
        <v>1014</v>
      </c>
      <c r="C501" s="3" t="s">
        <v>836</v>
      </c>
      <c r="D501" s="13">
        <v>4</v>
      </c>
      <c r="E501" s="12" t="str">
        <f>B501</f>
        <v>八鄉中心小學</v>
      </c>
      <c r="F501" s="7" t="str">
        <f t="shared" si="25"/>
        <v>athleticsposmale=4</v>
      </c>
      <c r="G501" s="4" t="e">
        <f>VLOOKUP(E501, [1]PrimarySport!$A$2:$C$117, 2, FALSE)</f>
        <v>#N/A</v>
      </c>
      <c r="H501" s="2" t="e">
        <f>VLOOKUP(E501, [1]PrimarySport!$A$2:$C$117, 3, FALSE)</f>
        <v>#N/A</v>
      </c>
      <c r="K501" s="38">
        <f t="shared" si="28"/>
        <v>460</v>
      </c>
      <c r="L501" s="9" t="str">
        <f t="shared" si="26"/>
        <v>update entity set  athleticsposmale=4  where categoryid=1 and name = '八鄉中心小學';</v>
      </c>
    </row>
    <row r="502" spans="1:12" ht="17.25">
      <c r="A502" s="4"/>
      <c r="B502" s="4"/>
      <c r="C502" s="3" t="s">
        <v>837</v>
      </c>
      <c r="D502" s="13">
        <v>2</v>
      </c>
      <c r="E502" s="12" t="str">
        <f>IF(B502="", B501, B502)</f>
        <v>八鄉中心小學</v>
      </c>
      <c r="F502" s="7" t="str">
        <f t="shared" si="25"/>
        <v>athleticsposfemale=2</v>
      </c>
      <c r="G502" s="4" t="e">
        <f>VLOOKUP(E502, [1]PrimarySport!$A$2:$C$117, 2, FALSE)</f>
        <v>#N/A</v>
      </c>
      <c r="H502" s="2" t="e">
        <f>VLOOKUP(E502, [1]PrimarySport!$A$2:$C$117, 3, FALSE)</f>
        <v>#N/A</v>
      </c>
      <c r="K502" s="38">
        <f t="shared" si="28"/>
        <v>461</v>
      </c>
      <c r="L502" s="9" t="str">
        <f t="shared" si="26"/>
        <v>update entity set  athleticsposfemale=2  where categoryid=1 and name = '八鄉中心小學';</v>
      </c>
    </row>
    <row r="503" spans="1:12" ht="17.25">
      <c r="A503" s="11">
        <v>26</v>
      </c>
      <c r="B503" s="3" t="s">
        <v>1108</v>
      </c>
      <c r="C503" s="3" t="s">
        <v>836</v>
      </c>
      <c r="D503" s="13">
        <v>18</v>
      </c>
      <c r="E503" s="12" t="str">
        <f>B503</f>
        <v>伊利沙伯中學舊生會小學分校</v>
      </c>
      <c r="F503" s="7" t="str">
        <f t="shared" si="25"/>
        <v>athleticsposmale=18</v>
      </c>
      <c r="G503" s="4" t="e">
        <f>VLOOKUP(E503, [1]PrimarySport!$A$2:$C$117, 2, FALSE)</f>
        <v>#N/A</v>
      </c>
      <c r="H503" s="2" t="e">
        <f>VLOOKUP(E503, [1]PrimarySport!$A$2:$C$117, 3, FALSE)</f>
        <v>#N/A</v>
      </c>
      <c r="K503" s="38">
        <f t="shared" si="28"/>
        <v>462</v>
      </c>
      <c r="L503" s="9" t="str">
        <f t="shared" si="26"/>
        <v>update entity set  athleticsposmale=18  where categoryid=1 and name = '伊利沙伯中學舊生會小學分校';</v>
      </c>
    </row>
    <row r="504" spans="1:12" ht="17.25">
      <c r="A504" s="4"/>
      <c r="B504" s="4"/>
      <c r="C504" s="3" t="s">
        <v>837</v>
      </c>
      <c r="D504" s="13">
        <v>8</v>
      </c>
      <c r="E504" s="12" t="str">
        <f>IF(B504="", B503, B504)</f>
        <v>伊利沙伯中學舊生會小學分校</v>
      </c>
      <c r="F504" s="7" t="str">
        <f t="shared" si="25"/>
        <v>athleticsposfemale=8</v>
      </c>
      <c r="G504" s="4" t="e">
        <f>VLOOKUP(E504, [1]PrimarySport!$A$2:$C$117, 2, FALSE)</f>
        <v>#N/A</v>
      </c>
      <c r="H504" s="2" t="e">
        <f>VLOOKUP(E504, [1]PrimarySport!$A$2:$C$117, 3, FALSE)</f>
        <v>#N/A</v>
      </c>
      <c r="K504" s="38">
        <f t="shared" si="28"/>
        <v>463</v>
      </c>
      <c r="L504" s="9" t="str">
        <f t="shared" si="26"/>
        <v>update entity set  athleticsposfemale=8  where categoryid=1 and name = '伊利沙伯中學舊生會小學分校';</v>
      </c>
    </row>
    <row r="505" spans="1:12" ht="17.25">
      <c r="A505" s="11">
        <v>27</v>
      </c>
      <c r="B505" s="3" t="s">
        <v>1015</v>
      </c>
      <c r="C505" s="3" t="s">
        <v>836</v>
      </c>
      <c r="D505" s="13">
        <v>29</v>
      </c>
      <c r="E505" s="12" t="str">
        <f>B505</f>
        <v>伊利沙伯中學舊生會小學</v>
      </c>
      <c r="F505" s="7" t="str">
        <f t="shared" si="25"/>
        <v>athleticsposmale=29</v>
      </c>
      <c r="G505" s="4" t="e">
        <f>VLOOKUP(E505, [1]PrimarySport!$A$2:$C$117, 2, FALSE)</f>
        <v>#N/A</v>
      </c>
      <c r="H505" s="2" t="e">
        <f>VLOOKUP(E505, [1]PrimarySport!$A$2:$C$117, 3, FALSE)</f>
        <v>#N/A</v>
      </c>
      <c r="K505" s="38">
        <f t="shared" si="28"/>
        <v>464</v>
      </c>
      <c r="L505" s="9" t="str">
        <f t="shared" si="26"/>
        <v>update entity set  athleticsposmale=29  where categoryid=1 and name = '伊利沙伯中學舊生會小學';</v>
      </c>
    </row>
    <row r="506" spans="1:12" ht="17.25">
      <c r="A506" s="4"/>
      <c r="B506" s="4"/>
      <c r="C506" s="3" t="s">
        <v>837</v>
      </c>
      <c r="D506" s="13">
        <v>19</v>
      </c>
      <c r="E506" s="12" t="str">
        <f>IF(B506="", B505, B506)</f>
        <v>伊利沙伯中學舊生會小學</v>
      </c>
      <c r="F506" s="7" t="str">
        <f t="shared" si="25"/>
        <v>athleticsposfemale=19</v>
      </c>
      <c r="G506" s="4" t="e">
        <f>VLOOKUP(E506, [1]PrimarySport!$A$2:$C$117, 2, FALSE)</f>
        <v>#N/A</v>
      </c>
      <c r="H506" s="2" t="e">
        <f>VLOOKUP(E506, [1]PrimarySport!$A$2:$C$117, 3, FALSE)</f>
        <v>#N/A</v>
      </c>
      <c r="K506" s="38">
        <f t="shared" si="28"/>
        <v>465</v>
      </c>
      <c r="L506" s="9" t="str">
        <f t="shared" si="26"/>
        <v>update entity set  athleticsposfemale=19  where categoryid=1 and name = '伊利沙伯中學舊生會小學';</v>
      </c>
    </row>
    <row r="507" spans="1:12" ht="17.25">
      <c r="A507" s="11">
        <v>28</v>
      </c>
      <c r="B507" s="3" t="s">
        <v>1016</v>
      </c>
      <c r="C507" s="3" t="s">
        <v>836</v>
      </c>
      <c r="D507" s="13">
        <v>10</v>
      </c>
      <c r="E507" s="12" t="str">
        <f>B507</f>
        <v>十八鄉鄉事委員會公益社小學</v>
      </c>
      <c r="F507" s="7" t="str">
        <f t="shared" si="25"/>
        <v>athleticsposmale=10</v>
      </c>
      <c r="G507" s="4" t="e">
        <f>VLOOKUP(E507, [1]PrimarySport!$A$2:$C$117, 2, FALSE)</f>
        <v>#N/A</v>
      </c>
      <c r="H507" s="2" t="e">
        <f>VLOOKUP(E507, [1]PrimarySport!$A$2:$C$117, 3, FALSE)</f>
        <v>#N/A</v>
      </c>
      <c r="K507" s="38">
        <f t="shared" si="28"/>
        <v>466</v>
      </c>
      <c r="L507" s="9" t="str">
        <f t="shared" si="26"/>
        <v>update entity set  athleticsposmale=10  where categoryid=1 and name = '十八鄉鄉事委員會公益社小學';</v>
      </c>
    </row>
    <row r="508" spans="1:12" ht="17.25">
      <c r="A508" s="4"/>
      <c r="B508" s="4"/>
      <c r="C508" s="3" t="s">
        <v>837</v>
      </c>
      <c r="D508" s="13">
        <v>19</v>
      </c>
      <c r="E508" s="12" t="str">
        <f>IF(B508="", B507, B508)</f>
        <v>十八鄉鄉事委員會公益社小學</v>
      </c>
      <c r="F508" s="7" t="str">
        <f t="shared" si="25"/>
        <v>athleticsposfemale=19</v>
      </c>
      <c r="G508" s="4" t="e">
        <f>VLOOKUP(E508, [1]PrimarySport!$A$2:$C$117, 2, FALSE)</f>
        <v>#N/A</v>
      </c>
      <c r="H508" s="2" t="e">
        <f>VLOOKUP(E508, [1]PrimarySport!$A$2:$C$117, 3, FALSE)</f>
        <v>#N/A</v>
      </c>
      <c r="K508" s="38">
        <f t="shared" si="28"/>
        <v>467</v>
      </c>
      <c r="L508" s="9" t="str">
        <f t="shared" si="26"/>
        <v>update entity set  athleticsposfemale=19  where categoryid=1 and name = '十八鄉鄉事委員會公益社小學';</v>
      </c>
    </row>
    <row r="509" spans="1:12" ht="17.25">
      <c r="A509" s="11">
        <v>29</v>
      </c>
      <c r="B509" s="3" t="s">
        <v>1017</v>
      </c>
      <c r="C509" s="3" t="s">
        <v>836</v>
      </c>
      <c r="D509" s="13">
        <v>13</v>
      </c>
      <c r="E509" s="12" t="str">
        <f>B509</f>
        <v>聖公會靈愛小學</v>
      </c>
      <c r="F509" s="7" t="str">
        <f t="shared" si="25"/>
        <v>athleticsposmale=13</v>
      </c>
      <c r="G509" s="4" t="e">
        <f>VLOOKUP(E509, [1]PrimarySport!$A$2:$C$117, 2, FALSE)</f>
        <v>#N/A</v>
      </c>
      <c r="H509" s="2" t="e">
        <f>VLOOKUP(E509, [1]PrimarySport!$A$2:$C$117, 3, FALSE)</f>
        <v>#N/A</v>
      </c>
      <c r="K509" s="38">
        <f t="shared" si="28"/>
        <v>468</v>
      </c>
      <c r="L509" s="9" t="str">
        <f t="shared" si="26"/>
        <v>update entity set  athleticsposmale=13  where categoryid=1 and name = '聖公會靈愛小學';</v>
      </c>
    </row>
    <row r="510" spans="1:12" ht="17.25">
      <c r="A510" s="4"/>
      <c r="B510" s="4"/>
      <c r="C510" s="3" t="s">
        <v>837</v>
      </c>
      <c r="D510" s="13">
        <v>34</v>
      </c>
      <c r="E510" s="12" t="str">
        <f>IF(B510="", B509, B510)</f>
        <v>聖公會靈愛小學</v>
      </c>
      <c r="F510" s="7" t="str">
        <f t="shared" si="25"/>
        <v>athleticsposfemale=34</v>
      </c>
      <c r="G510" s="4" t="e">
        <f>VLOOKUP(E510, [1]PrimarySport!$A$2:$C$117, 2, FALSE)</f>
        <v>#N/A</v>
      </c>
      <c r="H510" s="2" t="e">
        <f>VLOOKUP(E510, [1]PrimarySport!$A$2:$C$117, 3, FALSE)</f>
        <v>#N/A</v>
      </c>
      <c r="K510" s="38">
        <f t="shared" si="28"/>
        <v>469</v>
      </c>
      <c r="L510" s="9" t="str">
        <f t="shared" si="26"/>
        <v>update entity set  athleticsposfemale=34  where categoryid=1 and name = '聖公會靈愛小學';</v>
      </c>
    </row>
    <row r="511" spans="1:12" ht="17.25">
      <c r="A511" s="11">
        <v>30</v>
      </c>
      <c r="B511" s="3" t="s">
        <v>1018</v>
      </c>
      <c r="C511" s="3" t="s">
        <v>836</v>
      </c>
      <c r="D511" s="13">
        <v>9</v>
      </c>
      <c r="E511" s="12" t="str">
        <f>B511</f>
        <v>聖公會聖約瑟小學</v>
      </c>
      <c r="F511" s="7" t="str">
        <f t="shared" si="25"/>
        <v>athleticsposmale=9</v>
      </c>
      <c r="G511" s="4" t="e">
        <f>VLOOKUP(E511, [1]PrimarySport!$A$2:$C$117, 2, FALSE)</f>
        <v>#N/A</v>
      </c>
      <c r="H511" s="2" t="e">
        <f>VLOOKUP(E511, [1]PrimarySport!$A$2:$C$117, 3, FALSE)</f>
        <v>#N/A</v>
      </c>
      <c r="K511" s="38">
        <f t="shared" si="28"/>
        <v>470</v>
      </c>
      <c r="L511" s="9" t="str">
        <f t="shared" si="26"/>
        <v>update entity set  athleticsposmale=9  where categoryid=1 and name = '聖公會聖約瑟小學';</v>
      </c>
    </row>
    <row r="512" spans="1:12" ht="17.25">
      <c r="A512" s="4"/>
      <c r="B512" s="4"/>
      <c r="C512" s="3" t="s">
        <v>837</v>
      </c>
      <c r="D512" s="13">
        <v>12</v>
      </c>
      <c r="E512" s="12" t="str">
        <f>IF(B512="", B511, B512)</f>
        <v>聖公會聖約瑟小學</v>
      </c>
      <c r="F512" s="7" t="str">
        <f t="shared" si="25"/>
        <v>athleticsposfemale=12</v>
      </c>
      <c r="G512" s="4" t="e">
        <f>VLOOKUP(E512, [1]PrimarySport!$A$2:$C$117, 2, FALSE)</f>
        <v>#N/A</v>
      </c>
      <c r="H512" s="2" t="e">
        <f>VLOOKUP(E512, [1]PrimarySport!$A$2:$C$117, 3, FALSE)</f>
        <v>#N/A</v>
      </c>
      <c r="K512" s="38">
        <f t="shared" si="28"/>
        <v>471</v>
      </c>
      <c r="L512" s="9" t="str">
        <f t="shared" si="26"/>
        <v>update entity set  athleticsposfemale=12  where categoryid=1 and name = '聖公會聖約瑟小學';</v>
      </c>
    </row>
    <row r="513" spans="1:12" ht="17.25">
      <c r="A513" s="11">
        <v>31</v>
      </c>
      <c r="B513" s="3" t="s">
        <v>1019</v>
      </c>
      <c r="C513" s="3" t="s">
        <v>836</v>
      </c>
      <c r="D513" s="13">
        <v>10</v>
      </c>
      <c r="E513" s="12" t="str">
        <f>B513</f>
        <v>聖公會天水圍靈愛小學</v>
      </c>
      <c r="F513" s="7" t="str">
        <f t="shared" ref="F513:F544" si="29">IF(C513="男","athleticsposmale="&amp;D513, "athleticsposfemale="&amp;D513)</f>
        <v>athleticsposmale=10</v>
      </c>
      <c r="G513" s="4" t="e">
        <f>VLOOKUP(E513, [1]PrimarySport!$A$2:$C$117, 2, FALSE)</f>
        <v>#N/A</v>
      </c>
      <c r="H513" s="2" t="e">
        <f>VLOOKUP(E513, [1]PrimarySport!$A$2:$C$117, 3, FALSE)</f>
        <v>#N/A</v>
      </c>
      <c r="K513" s="38">
        <f t="shared" si="28"/>
        <v>472</v>
      </c>
      <c r="L513" s="9" t="str">
        <f t="shared" ref="L513:L544" si="30">IF(F513="athleticsposfemale=","",IF(F513="athleticsposmale=","",IF(J513="X","","update entity set  "&amp;F513&amp;"  where categoryid=" &amp; IF(J513=5, "5", "1") &amp; " and name = '"&amp;IF(I513&lt;&gt;"",I513,E513)&amp;"';")))</f>
        <v>update entity set  athleticsposmale=10  where categoryid=1 and name = '聖公會天水圍靈愛小學';</v>
      </c>
    </row>
    <row r="514" spans="1:12" ht="17.25">
      <c r="A514" s="4"/>
      <c r="B514" s="4"/>
      <c r="C514" s="3" t="s">
        <v>837</v>
      </c>
      <c r="D514" s="13">
        <v>7</v>
      </c>
      <c r="E514" s="12" t="str">
        <f>IF(B514="", B513, B514)</f>
        <v>聖公會天水圍靈愛小學</v>
      </c>
      <c r="F514" s="7" t="str">
        <f t="shared" si="29"/>
        <v>athleticsposfemale=7</v>
      </c>
      <c r="G514" s="4" t="e">
        <f>VLOOKUP(E514, [1]PrimarySport!$A$2:$C$117, 2, FALSE)</f>
        <v>#N/A</v>
      </c>
      <c r="H514" s="2" t="e">
        <f>VLOOKUP(E514, [1]PrimarySport!$A$2:$C$117, 3, FALSE)</f>
        <v>#N/A</v>
      </c>
      <c r="K514" s="38">
        <f t="shared" si="28"/>
        <v>473</v>
      </c>
      <c r="L514" s="9" t="str">
        <f t="shared" si="30"/>
        <v>update entity set  athleticsposfemale=7  where categoryid=1 and name = '聖公會天水圍靈愛小學';</v>
      </c>
    </row>
    <row r="515" spans="1:12" ht="17.25">
      <c r="A515" s="11">
        <v>32</v>
      </c>
      <c r="B515" s="3" t="s">
        <v>1020</v>
      </c>
      <c r="C515" s="3" t="s">
        <v>836</v>
      </c>
      <c r="D515" s="13">
        <v>23</v>
      </c>
      <c r="E515" s="12" t="str">
        <f>B515</f>
        <v>南元朗官立小學</v>
      </c>
      <c r="F515" s="7" t="str">
        <f t="shared" si="29"/>
        <v>athleticsposmale=23</v>
      </c>
      <c r="G515" s="4" t="e">
        <f>VLOOKUP(E515, [1]PrimarySport!$A$2:$C$117, 2, FALSE)</f>
        <v>#N/A</v>
      </c>
      <c r="H515" s="2" t="e">
        <f>VLOOKUP(E515, [1]PrimarySport!$A$2:$C$117, 3, FALSE)</f>
        <v>#N/A</v>
      </c>
      <c r="K515" s="38">
        <f t="shared" si="28"/>
        <v>474</v>
      </c>
      <c r="L515" s="9" t="str">
        <f t="shared" si="30"/>
        <v>update entity set  athleticsposmale=23  where categoryid=1 and name = '南元朗官立小學';</v>
      </c>
    </row>
    <row r="516" spans="1:12" ht="17.25">
      <c r="A516" s="4"/>
      <c r="B516" s="4"/>
      <c r="C516" s="3" t="s">
        <v>837</v>
      </c>
      <c r="D516" s="13">
        <v>22</v>
      </c>
      <c r="E516" s="12" t="str">
        <f>IF(B516="", B515, B516)</f>
        <v>南元朗官立小學</v>
      </c>
      <c r="F516" s="7" t="str">
        <f t="shared" si="29"/>
        <v>athleticsposfemale=22</v>
      </c>
      <c r="G516" s="4" t="e">
        <f>VLOOKUP(E516, [1]PrimarySport!$A$2:$C$117, 2, FALSE)</f>
        <v>#N/A</v>
      </c>
      <c r="H516" s="2" t="e">
        <f>VLOOKUP(E516, [1]PrimarySport!$A$2:$C$117, 3, FALSE)</f>
        <v>#N/A</v>
      </c>
      <c r="K516" s="38">
        <f t="shared" si="28"/>
        <v>475</v>
      </c>
      <c r="L516" s="9" t="str">
        <f t="shared" si="30"/>
        <v>update entity set  athleticsposfemale=22  where categoryid=1 and name = '南元朗官立小學';</v>
      </c>
    </row>
    <row r="517" spans="1:12" ht="17.25">
      <c r="A517" s="11">
        <v>33</v>
      </c>
      <c r="B517" s="3" t="s">
        <v>1021</v>
      </c>
      <c r="C517" s="3" t="s">
        <v>836</v>
      </c>
      <c r="D517" s="13">
        <v>26</v>
      </c>
      <c r="E517" s="12" t="str">
        <f>B517</f>
        <v>順德聯誼總會伍冕端小學</v>
      </c>
      <c r="F517" s="7" t="str">
        <f t="shared" si="29"/>
        <v>athleticsposmale=26</v>
      </c>
      <c r="G517" s="4" t="e">
        <f>VLOOKUP(E517, [1]PrimarySport!$A$2:$C$117, 2, FALSE)</f>
        <v>#N/A</v>
      </c>
      <c r="H517" s="2" t="e">
        <f>VLOOKUP(E517, [1]PrimarySport!$A$2:$C$117, 3, FALSE)</f>
        <v>#N/A</v>
      </c>
      <c r="K517" s="38">
        <f t="shared" si="28"/>
        <v>476</v>
      </c>
      <c r="L517" s="9" t="str">
        <f t="shared" si="30"/>
        <v>update entity set  athleticsposmale=26  where categoryid=1 and name = '順德聯誼總會伍冕端小學';</v>
      </c>
    </row>
    <row r="518" spans="1:12" ht="17.25">
      <c r="A518" s="4"/>
      <c r="B518" s="4"/>
      <c r="C518" s="3" t="s">
        <v>837</v>
      </c>
      <c r="D518" s="13">
        <v>20</v>
      </c>
      <c r="E518" s="12" t="str">
        <f>IF(B518="", B517, B518)</f>
        <v>順德聯誼總會伍冕端小學</v>
      </c>
      <c r="F518" s="7" t="str">
        <f t="shared" si="29"/>
        <v>athleticsposfemale=20</v>
      </c>
      <c r="G518" s="4" t="e">
        <f>VLOOKUP(E518, [1]PrimarySport!$A$2:$C$117, 2, FALSE)</f>
        <v>#N/A</v>
      </c>
      <c r="H518" s="2" t="e">
        <f>VLOOKUP(E518, [1]PrimarySport!$A$2:$C$117, 3, FALSE)</f>
        <v>#N/A</v>
      </c>
      <c r="K518" s="38">
        <f t="shared" si="28"/>
        <v>477</v>
      </c>
      <c r="L518" s="9" t="str">
        <f t="shared" si="30"/>
        <v>update entity set  athleticsposfemale=20  where categoryid=1 and name = '順德聯誼總會伍冕端小學';</v>
      </c>
    </row>
    <row r="519" spans="1:12" ht="17.25">
      <c r="A519" s="11">
        <v>34</v>
      </c>
      <c r="B519" s="3" t="s">
        <v>1022</v>
      </c>
      <c r="C519" s="3" t="s">
        <v>836</v>
      </c>
      <c r="D519" s="13">
        <v>17</v>
      </c>
      <c r="E519" s="12" t="str">
        <f>B519</f>
        <v>天水圍天主教小學</v>
      </c>
      <c r="F519" s="7" t="str">
        <f t="shared" si="29"/>
        <v>athleticsposmale=17</v>
      </c>
      <c r="G519" s="4" t="e">
        <f>VLOOKUP(E519, [1]PrimarySport!$A$2:$C$117, 2, FALSE)</f>
        <v>#N/A</v>
      </c>
      <c r="H519" s="2" t="e">
        <f>VLOOKUP(E519, [1]PrimarySport!$A$2:$C$117, 3, FALSE)</f>
        <v>#N/A</v>
      </c>
      <c r="K519" s="38">
        <f t="shared" si="28"/>
        <v>478</v>
      </c>
      <c r="L519" s="9" t="str">
        <f t="shared" si="30"/>
        <v>update entity set  athleticsposmale=17  where categoryid=1 and name = '天水圍天主教小學';</v>
      </c>
    </row>
    <row r="520" spans="1:12" ht="17.25">
      <c r="A520" s="4"/>
      <c r="B520" s="4"/>
      <c r="C520" s="3" t="s">
        <v>837</v>
      </c>
      <c r="D520" s="13">
        <v>30</v>
      </c>
      <c r="E520" s="12" t="str">
        <f>IF(B520="", B519, B520)</f>
        <v>天水圍天主教小學</v>
      </c>
      <c r="F520" s="7" t="str">
        <f t="shared" si="29"/>
        <v>athleticsposfemale=30</v>
      </c>
      <c r="G520" s="4" t="e">
        <f>VLOOKUP(E520, [1]PrimarySport!$A$2:$C$117, 2, FALSE)</f>
        <v>#N/A</v>
      </c>
      <c r="H520" s="2" t="e">
        <f>VLOOKUP(E520, [1]PrimarySport!$A$2:$C$117, 3, FALSE)</f>
        <v>#N/A</v>
      </c>
      <c r="K520" s="38">
        <f t="shared" si="28"/>
        <v>479</v>
      </c>
      <c r="L520" s="9" t="str">
        <f t="shared" si="30"/>
        <v>update entity set  athleticsposfemale=30  where categoryid=1 and name = '天水圍天主教小學';</v>
      </c>
    </row>
    <row r="521" spans="1:12" ht="17.25">
      <c r="A521" s="11">
        <v>35</v>
      </c>
      <c r="B521" s="3" t="s">
        <v>1023</v>
      </c>
      <c r="C521" s="3" t="s">
        <v>836</v>
      </c>
      <c r="D521" s="13">
        <v>27</v>
      </c>
      <c r="E521" s="12" t="str">
        <f>B521</f>
        <v>天水圍官立小學</v>
      </c>
      <c r="F521" s="7" t="str">
        <f t="shared" si="29"/>
        <v>athleticsposmale=27</v>
      </c>
      <c r="G521" s="4" t="e">
        <f>VLOOKUP(E521, [1]PrimarySport!$A$2:$C$117, 2, FALSE)</f>
        <v>#N/A</v>
      </c>
      <c r="H521" s="2" t="e">
        <f>VLOOKUP(E521, [1]PrimarySport!$A$2:$C$117, 3, FALSE)</f>
        <v>#N/A</v>
      </c>
      <c r="K521" s="38">
        <f t="shared" ref="K521:K552" si="31">IF(C521="athleticsposfemale=","",IF(C521="athleticsposmale=","",IF(J521="X", "", IF(K520="", K519+1, K520+1))))</f>
        <v>480</v>
      </c>
      <c r="L521" s="9" t="str">
        <f t="shared" si="30"/>
        <v>update entity set  athleticsposmale=27  where categoryid=1 and name = '天水圍官立小學';</v>
      </c>
    </row>
    <row r="522" spans="1:12" ht="17.25">
      <c r="A522" s="4"/>
      <c r="B522" s="4"/>
      <c r="C522" s="3" t="s">
        <v>837</v>
      </c>
      <c r="D522" s="13">
        <v>18</v>
      </c>
      <c r="E522" s="12" t="str">
        <f>IF(B522="", B521, B522)</f>
        <v>天水圍官立小學</v>
      </c>
      <c r="F522" s="7" t="str">
        <f t="shared" si="29"/>
        <v>athleticsposfemale=18</v>
      </c>
      <c r="G522" s="4" t="e">
        <f>VLOOKUP(E522, [1]PrimarySport!$A$2:$C$117, 2, FALSE)</f>
        <v>#N/A</v>
      </c>
      <c r="H522" s="2" t="e">
        <f>VLOOKUP(E522, [1]PrimarySport!$A$2:$C$117, 3, FALSE)</f>
        <v>#N/A</v>
      </c>
      <c r="K522" s="38">
        <f t="shared" si="31"/>
        <v>481</v>
      </c>
      <c r="L522" s="9" t="str">
        <f t="shared" si="30"/>
        <v>update entity set  athleticsposfemale=18  where categoryid=1 and name = '天水圍官立小學';</v>
      </c>
    </row>
    <row r="523" spans="1:12" ht="17.25">
      <c r="A523" s="11">
        <v>37</v>
      </c>
      <c r="B523" s="3" t="s">
        <v>1097</v>
      </c>
      <c r="C523" s="3" t="s">
        <v>836</v>
      </c>
      <c r="D523" s="13">
        <v>3</v>
      </c>
      <c r="E523" s="12" t="str">
        <f>B523</f>
        <v>惇裕學校</v>
      </c>
      <c r="F523" s="7" t="str">
        <f t="shared" si="29"/>
        <v>athleticsposmale=3</v>
      </c>
      <c r="G523" s="4" t="e">
        <f>VLOOKUP(E523, [1]PrimarySport!$A$2:$C$117, 2, FALSE)</f>
        <v>#N/A</v>
      </c>
      <c r="H523" s="2" t="e">
        <f>VLOOKUP(E523, [1]PrimarySport!$A$2:$C$117, 3, FALSE)</f>
        <v>#N/A</v>
      </c>
      <c r="K523" s="38">
        <f t="shared" si="31"/>
        <v>482</v>
      </c>
      <c r="L523" s="9" t="str">
        <f t="shared" si="30"/>
        <v>update entity set  athleticsposmale=3  where categoryid=1 and name = '惇裕學校';</v>
      </c>
    </row>
    <row r="524" spans="1:12" ht="17.25">
      <c r="A524" s="4"/>
      <c r="B524" s="4"/>
      <c r="C524" s="3" t="s">
        <v>837</v>
      </c>
      <c r="D524" s="13">
        <v>3</v>
      </c>
      <c r="E524" s="12" t="str">
        <f>IF(B524="", B523, B524)</f>
        <v>惇裕學校</v>
      </c>
      <c r="F524" s="7" t="str">
        <f t="shared" si="29"/>
        <v>athleticsposfemale=3</v>
      </c>
      <c r="G524" s="4" t="e">
        <f>VLOOKUP(E524, [1]PrimarySport!$A$2:$C$117, 2, FALSE)</f>
        <v>#N/A</v>
      </c>
      <c r="H524" s="2" t="e">
        <f>VLOOKUP(E524, [1]PrimarySport!$A$2:$C$117, 3, FALSE)</f>
        <v>#N/A</v>
      </c>
      <c r="K524" s="38">
        <f t="shared" si="31"/>
        <v>483</v>
      </c>
      <c r="L524" s="9" t="str">
        <f t="shared" si="30"/>
        <v>update entity set  athleticsposfemale=3  where categoryid=1 and name = '惇裕學校';</v>
      </c>
    </row>
    <row r="525" spans="1:12" ht="17.25">
      <c r="A525" s="11">
        <v>38</v>
      </c>
      <c r="B525" s="3" t="s">
        <v>1098</v>
      </c>
      <c r="C525" s="3" t="s">
        <v>836</v>
      </c>
      <c r="D525" s="13">
        <v>47</v>
      </c>
      <c r="E525" s="12" t="str">
        <f>B525</f>
        <v>通德學校</v>
      </c>
      <c r="F525" s="7" t="str">
        <f t="shared" si="29"/>
        <v>athleticsposmale=47</v>
      </c>
      <c r="G525" s="4" t="e">
        <f>VLOOKUP(E525, [1]PrimarySport!$A$2:$C$117, 2, FALSE)</f>
        <v>#N/A</v>
      </c>
      <c r="H525" s="2" t="e">
        <f>VLOOKUP(E525, [1]PrimarySport!$A$2:$C$117, 3, FALSE)</f>
        <v>#N/A</v>
      </c>
      <c r="K525" s="38">
        <f t="shared" si="31"/>
        <v>484</v>
      </c>
      <c r="L525" s="9" t="str">
        <f t="shared" si="30"/>
        <v>update entity set  athleticsposmale=47  where categoryid=1 and name = '通德學校';</v>
      </c>
    </row>
    <row r="526" spans="1:12" ht="17.25">
      <c r="A526" s="4"/>
      <c r="B526" s="4"/>
      <c r="C526" s="3" t="s">
        <v>837</v>
      </c>
      <c r="D526" s="13">
        <v>3</v>
      </c>
      <c r="E526" s="12" t="str">
        <f>IF(B526="", B525, B526)</f>
        <v>通德學校</v>
      </c>
      <c r="F526" s="7" t="str">
        <f t="shared" si="29"/>
        <v>athleticsposfemale=3</v>
      </c>
      <c r="G526" s="4" t="e">
        <f>VLOOKUP(E526, [1]PrimarySport!$A$2:$C$117, 2, FALSE)</f>
        <v>#N/A</v>
      </c>
      <c r="H526" s="2" t="e">
        <f>VLOOKUP(E526, [1]PrimarySport!$A$2:$C$117, 3, FALSE)</f>
        <v>#N/A</v>
      </c>
      <c r="K526" s="38">
        <f t="shared" si="31"/>
        <v>485</v>
      </c>
      <c r="L526" s="9" t="str">
        <f t="shared" si="30"/>
        <v>update entity set  athleticsposfemale=3  where categoryid=1 and name = '通德學校';</v>
      </c>
    </row>
    <row r="527" spans="1:12" ht="17.25">
      <c r="A527" s="11">
        <v>39</v>
      </c>
      <c r="B527" s="3" t="s">
        <v>1024</v>
      </c>
      <c r="C527" s="3" t="s">
        <v>836</v>
      </c>
      <c r="D527" s="13">
        <v>13</v>
      </c>
      <c r="E527" s="12" t="str">
        <f>B527</f>
        <v>東華三院李東海小學</v>
      </c>
      <c r="F527" s="7" t="str">
        <f t="shared" si="29"/>
        <v>athleticsposmale=13</v>
      </c>
      <c r="G527" s="4" t="e">
        <f>VLOOKUP(E527, [1]PrimarySport!$A$2:$C$117, 2, FALSE)</f>
        <v>#N/A</v>
      </c>
      <c r="H527" s="2" t="e">
        <f>VLOOKUP(E527, [1]PrimarySport!$A$2:$C$117, 3, FALSE)</f>
        <v>#N/A</v>
      </c>
      <c r="K527" s="38">
        <f t="shared" si="31"/>
        <v>486</v>
      </c>
      <c r="L527" s="9" t="str">
        <f t="shared" si="30"/>
        <v>update entity set  athleticsposmale=13  where categoryid=1 and name = '東華三院李東海小學';</v>
      </c>
    </row>
    <row r="528" spans="1:12" ht="17.25">
      <c r="A528" s="4"/>
      <c r="B528" s="4"/>
      <c r="C528" s="3" t="s">
        <v>837</v>
      </c>
      <c r="D528" s="13">
        <v>9</v>
      </c>
      <c r="E528" s="12" t="str">
        <f>IF(B528="", B527, B528)</f>
        <v>東華三院李東海小學</v>
      </c>
      <c r="F528" s="7" t="str">
        <f t="shared" si="29"/>
        <v>athleticsposfemale=9</v>
      </c>
      <c r="G528" s="4" t="e">
        <f>VLOOKUP(E528, [1]PrimarySport!$A$2:$C$117, 2, FALSE)</f>
        <v>#N/A</v>
      </c>
      <c r="H528" s="2" t="e">
        <f>VLOOKUP(E528, [1]PrimarySport!$A$2:$C$117, 3, FALSE)</f>
        <v>#N/A</v>
      </c>
      <c r="K528" s="38">
        <f t="shared" si="31"/>
        <v>487</v>
      </c>
      <c r="L528" s="9" t="str">
        <f t="shared" si="30"/>
        <v>update entity set  athleticsposfemale=9  where categoryid=1 and name = '東華三院李東海小學';</v>
      </c>
    </row>
    <row r="529" spans="1:12" ht="17.25">
      <c r="A529" s="11">
        <v>42</v>
      </c>
      <c r="B529" s="3" t="s">
        <v>1156</v>
      </c>
      <c r="C529" s="3" t="s">
        <v>836</v>
      </c>
      <c r="D529" s="13">
        <v>51</v>
      </c>
      <c r="E529" s="12" t="str">
        <f>B529</f>
        <v>和富慈善基金李宗德小學</v>
      </c>
      <c r="F529" s="7" t="str">
        <f t="shared" si="29"/>
        <v>athleticsposmale=51</v>
      </c>
      <c r="G529" s="4" t="e">
        <f>VLOOKUP(E529, [1]PrimarySport!$A$2:$C$117, 2, FALSE)</f>
        <v>#N/A</v>
      </c>
      <c r="H529" s="2" t="e">
        <f>VLOOKUP(E529, [1]PrimarySport!$A$2:$C$117, 3, FALSE)</f>
        <v>#N/A</v>
      </c>
      <c r="K529" s="38">
        <f t="shared" si="31"/>
        <v>488</v>
      </c>
      <c r="L529" s="9" t="str">
        <f t="shared" si="30"/>
        <v>update entity set  athleticsposmale=51  where categoryid=1 and name = '和富慈善基金李宗德小學';</v>
      </c>
    </row>
    <row r="530" spans="1:12" ht="17.25">
      <c r="A530" s="4"/>
      <c r="B530" s="4"/>
      <c r="C530" s="3" t="s">
        <v>837</v>
      </c>
      <c r="D530" s="13">
        <v>49</v>
      </c>
      <c r="E530" s="12" t="str">
        <f>IF(B530="", B529, B530)</f>
        <v>和富慈善基金李宗德小學</v>
      </c>
      <c r="F530" s="7" t="str">
        <f t="shared" si="29"/>
        <v>athleticsposfemale=49</v>
      </c>
      <c r="G530" s="4" t="e">
        <f>VLOOKUP(E530, [1]PrimarySport!$A$2:$C$117, 2, FALSE)</f>
        <v>#N/A</v>
      </c>
      <c r="H530" s="2" t="e">
        <f>VLOOKUP(E530, [1]PrimarySport!$A$2:$C$117, 3, FALSE)</f>
        <v>#N/A</v>
      </c>
      <c r="K530" s="38">
        <f t="shared" si="31"/>
        <v>489</v>
      </c>
      <c r="L530" s="9" t="str">
        <f t="shared" si="30"/>
        <v>update entity set  athleticsposfemale=49  where categoryid=1 and name = '和富慈善基金李宗德小學';</v>
      </c>
    </row>
    <row r="531" spans="1:12" ht="17.25">
      <c r="A531" s="11">
        <v>43</v>
      </c>
      <c r="B531" s="3" t="s">
        <v>1026</v>
      </c>
      <c r="C531" s="3" t="s">
        <v>836</v>
      </c>
      <c r="D531" s="13">
        <v>6</v>
      </c>
      <c r="E531" s="12" t="str">
        <f>B531</f>
        <v>香港普通話研習社科技創意小學</v>
      </c>
      <c r="F531" s="7" t="str">
        <f t="shared" si="29"/>
        <v>athleticsposmale=6</v>
      </c>
      <c r="G531" s="4" t="e">
        <f>VLOOKUP(E531, [1]PrimarySport!$A$2:$C$117, 2, FALSE)</f>
        <v>#N/A</v>
      </c>
      <c r="H531" s="2" t="e">
        <f>VLOOKUP(E531, [1]PrimarySport!$A$2:$C$117, 3, FALSE)</f>
        <v>#N/A</v>
      </c>
      <c r="K531" s="38">
        <f t="shared" si="31"/>
        <v>490</v>
      </c>
      <c r="L531" s="9" t="str">
        <f t="shared" si="30"/>
        <v>update entity set  athleticsposmale=6  where categoryid=1 and name = '香港普通話研習社科技創意小學';</v>
      </c>
    </row>
    <row r="532" spans="1:12" ht="17.25">
      <c r="A532" s="4"/>
      <c r="B532" s="4"/>
      <c r="C532" s="3" t="s">
        <v>837</v>
      </c>
      <c r="D532" s="13">
        <v>6</v>
      </c>
      <c r="E532" s="12" t="str">
        <f>IF(B532="", B531, B532)</f>
        <v>香港普通話研習社科技創意小學</v>
      </c>
      <c r="F532" s="7" t="str">
        <f t="shared" si="29"/>
        <v>athleticsposfemale=6</v>
      </c>
      <c r="G532" s="4" t="e">
        <f>VLOOKUP(E532, [1]PrimarySport!$A$2:$C$117, 2, FALSE)</f>
        <v>#N/A</v>
      </c>
      <c r="H532" s="2" t="e">
        <f>VLOOKUP(E532, [1]PrimarySport!$A$2:$C$117, 3, FALSE)</f>
        <v>#N/A</v>
      </c>
      <c r="K532" s="38">
        <f t="shared" si="31"/>
        <v>491</v>
      </c>
      <c r="L532" s="9" t="str">
        <f t="shared" si="30"/>
        <v>update entity set  athleticsposfemale=6  where categoryid=1 and name = '香港普通話研習社科技創意小學';</v>
      </c>
    </row>
    <row r="533" spans="1:12" ht="17.25">
      <c r="A533" s="11">
        <v>44</v>
      </c>
      <c r="B533" s="3" t="s">
        <v>1099</v>
      </c>
      <c r="C533" s="3" t="s">
        <v>836</v>
      </c>
      <c r="D533" s="13">
        <v>12</v>
      </c>
      <c r="E533" s="12" t="str">
        <f>B533</f>
        <v>元朗朗屏邨東莞學校</v>
      </c>
      <c r="F533" s="7" t="str">
        <f t="shared" si="29"/>
        <v>athleticsposmale=12</v>
      </c>
      <c r="G533" s="4" t="e">
        <f>VLOOKUP(E533, [1]PrimarySport!$A$2:$C$117, 2, FALSE)</f>
        <v>#N/A</v>
      </c>
      <c r="H533" s="2" t="e">
        <f>VLOOKUP(E533, [1]PrimarySport!$A$2:$C$117, 3, FALSE)</f>
        <v>#N/A</v>
      </c>
      <c r="K533" s="38">
        <f t="shared" si="31"/>
        <v>492</v>
      </c>
      <c r="L533" s="9" t="str">
        <f t="shared" si="30"/>
        <v>update entity set  athleticsposmale=12  where categoryid=1 and name = '元朗朗屏邨東莞學校';</v>
      </c>
    </row>
    <row r="534" spans="1:12" ht="17.25">
      <c r="A534" s="4"/>
      <c r="B534" s="4"/>
      <c r="C534" s="3" t="s">
        <v>837</v>
      </c>
      <c r="D534" s="13">
        <v>4</v>
      </c>
      <c r="E534" s="12" t="str">
        <f>IF(B534="", B533, B534)</f>
        <v>元朗朗屏邨東莞學校</v>
      </c>
      <c r="F534" s="7" t="str">
        <f t="shared" si="29"/>
        <v>athleticsposfemale=4</v>
      </c>
      <c r="G534" s="4" t="e">
        <f>VLOOKUP(E534, [1]PrimarySport!$A$2:$C$117, 2, FALSE)</f>
        <v>#N/A</v>
      </c>
      <c r="H534" s="2" t="e">
        <f>VLOOKUP(E534, [1]PrimarySport!$A$2:$C$117, 3, FALSE)</f>
        <v>#N/A</v>
      </c>
      <c r="K534" s="38">
        <f t="shared" si="31"/>
        <v>493</v>
      </c>
      <c r="L534" s="9" t="str">
        <f t="shared" si="30"/>
        <v>update entity set  athleticsposfemale=4  where categoryid=1 and name = '元朗朗屏邨東莞學校';</v>
      </c>
    </row>
    <row r="535" spans="1:12" ht="17.25">
      <c r="A535" s="11">
        <v>45</v>
      </c>
      <c r="B535" s="3" t="s">
        <v>1100</v>
      </c>
      <c r="C535" s="3" t="s">
        <v>836</v>
      </c>
      <c r="D535" s="13">
        <v>17</v>
      </c>
      <c r="E535" s="12" t="str">
        <f>B535</f>
        <v>元朗朗屏邨惠州學校</v>
      </c>
      <c r="F535" s="7" t="str">
        <f t="shared" si="29"/>
        <v>athleticsposmale=17</v>
      </c>
      <c r="G535" s="4" t="e">
        <f>VLOOKUP(E535, [1]PrimarySport!$A$2:$C$117, 2, FALSE)</f>
        <v>#N/A</v>
      </c>
      <c r="H535" s="2" t="e">
        <f>VLOOKUP(E535, [1]PrimarySport!$A$2:$C$117, 3, FALSE)</f>
        <v>#N/A</v>
      </c>
      <c r="K535" s="38">
        <f t="shared" si="31"/>
        <v>494</v>
      </c>
      <c r="L535" s="9" t="str">
        <f t="shared" si="30"/>
        <v>update entity set  athleticsposmale=17  where categoryid=1 and name = '元朗朗屏邨惠州學校';</v>
      </c>
    </row>
    <row r="536" spans="1:12" ht="17.25">
      <c r="A536" s="4"/>
      <c r="B536" s="4"/>
      <c r="C536" s="3" t="s">
        <v>837</v>
      </c>
      <c r="D536" s="13">
        <v>5</v>
      </c>
      <c r="E536" s="12" t="str">
        <f>IF(B536="", B535, B536)</f>
        <v>元朗朗屏邨惠州學校</v>
      </c>
      <c r="F536" s="7" t="str">
        <f t="shared" si="29"/>
        <v>athleticsposfemale=5</v>
      </c>
      <c r="G536" s="4" t="e">
        <f>VLOOKUP(E536, [1]PrimarySport!$A$2:$C$117, 2, FALSE)</f>
        <v>#N/A</v>
      </c>
      <c r="H536" s="2" t="e">
        <f>VLOOKUP(E536, [1]PrimarySport!$A$2:$C$117, 3, FALSE)</f>
        <v>#N/A</v>
      </c>
      <c r="K536" s="38">
        <f t="shared" si="31"/>
        <v>495</v>
      </c>
      <c r="L536" s="9" t="str">
        <f t="shared" si="30"/>
        <v>update entity set  athleticsposfemale=5  where categoryid=1 and name = '元朗朗屏邨惠州學校';</v>
      </c>
    </row>
    <row r="537" spans="1:12" ht="17.25">
      <c r="A537" s="11">
        <v>46</v>
      </c>
      <c r="B537" s="3" t="s">
        <v>1101</v>
      </c>
      <c r="C537" s="3" t="s">
        <v>836</v>
      </c>
      <c r="D537" s="13">
        <v>30</v>
      </c>
      <c r="E537" s="12" t="str">
        <f>B537</f>
        <v>元朗公立中學校友會小學</v>
      </c>
      <c r="F537" s="7" t="str">
        <f t="shared" si="29"/>
        <v>athleticsposmale=30</v>
      </c>
      <c r="G537" s="4" t="e">
        <f>VLOOKUP(E537, [1]PrimarySport!$A$2:$C$117, 2, FALSE)</f>
        <v>#N/A</v>
      </c>
      <c r="H537" s="2" t="e">
        <f>VLOOKUP(E537, [1]PrimarySport!$A$2:$C$117, 3, FALSE)</f>
        <v>#N/A</v>
      </c>
      <c r="K537" s="38">
        <f t="shared" si="31"/>
        <v>496</v>
      </c>
      <c r="L537" s="9" t="str">
        <f t="shared" si="30"/>
        <v>update entity set  athleticsposmale=30  where categoryid=1 and name = '元朗公立中學校友會小學';</v>
      </c>
    </row>
    <row r="538" spans="1:12" ht="17.25">
      <c r="A538" s="4"/>
      <c r="B538" s="4"/>
      <c r="C538" s="3" t="s">
        <v>837</v>
      </c>
      <c r="D538" s="13">
        <v>24</v>
      </c>
      <c r="E538" s="12" t="str">
        <f>IF(B538="", B537, B538)</f>
        <v>元朗公立中學校友會小學</v>
      </c>
      <c r="F538" s="7" t="str">
        <f t="shared" si="29"/>
        <v>athleticsposfemale=24</v>
      </c>
      <c r="G538" s="4" t="e">
        <f>VLOOKUP(E538, [1]PrimarySport!$A$2:$C$117, 2, FALSE)</f>
        <v>#N/A</v>
      </c>
      <c r="H538" s="2" t="e">
        <f>VLOOKUP(E538, [1]PrimarySport!$A$2:$C$117, 3, FALSE)</f>
        <v>#N/A</v>
      </c>
      <c r="K538" s="38">
        <f t="shared" si="31"/>
        <v>497</v>
      </c>
      <c r="L538" s="9" t="str">
        <f t="shared" si="30"/>
        <v>update entity set  athleticsposfemale=24  where categoryid=1 and name = '元朗公立中學校友會小學';</v>
      </c>
    </row>
    <row r="539" spans="1:12" ht="17.25">
      <c r="A539" s="11">
        <v>47</v>
      </c>
      <c r="B539" s="3" t="s">
        <v>1102</v>
      </c>
      <c r="C539" s="3" t="s">
        <v>836</v>
      </c>
      <c r="D539" s="13">
        <v>14</v>
      </c>
      <c r="E539" s="12" t="str">
        <f>B539</f>
        <v>元朗公立中學校友會英業小學</v>
      </c>
      <c r="F539" s="7" t="str">
        <f t="shared" si="29"/>
        <v>athleticsposmale=14</v>
      </c>
      <c r="G539" s="4" t="e">
        <f>VLOOKUP(E539, [1]PrimarySport!$A$2:$C$117, 2, FALSE)</f>
        <v>#N/A</v>
      </c>
      <c r="H539" s="2" t="e">
        <f>VLOOKUP(E539, [1]PrimarySport!$A$2:$C$117, 3, FALSE)</f>
        <v>#N/A</v>
      </c>
      <c r="K539" s="38">
        <f t="shared" si="31"/>
        <v>498</v>
      </c>
      <c r="L539" s="9" t="str">
        <f t="shared" si="30"/>
        <v>update entity set  athleticsposmale=14  where categoryid=1 and name = '元朗公立中學校友會英業小學';</v>
      </c>
    </row>
    <row r="540" spans="1:12" ht="17.25">
      <c r="A540" s="4"/>
      <c r="B540" s="4"/>
      <c r="C540" s="3" t="s">
        <v>837</v>
      </c>
      <c r="D540" s="13">
        <v>26</v>
      </c>
      <c r="E540" s="12" t="str">
        <f>IF(B540="", B539, B540)</f>
        <v>元朗公立中學校友會英業小學</v>
      </c>
      <c r="F540" s="7" t="str">
        <f t="shared" si="29"/>
        <v>athleticsposfemale=26</v>
      </c>
      <c r="G540" s="4" t="e">
        <f>VLOOKUP(E540, [1]PrimarySport!$A$2:$C$117, 2, FALSE)</f>
        <v>#N/A</v>
      </c>
      <c r="H540" s="2" t="e">
        <f>VLOOKUP(E540, [1]PrimarySport!$A$2:$C$117, 3, FALSE)</f>
        <v>#N/A</v>
      </c>
      <c r="K540" s="38">
        <f t="shared" si="31"/>
        <v>499</v>
      </c>
      <c r="L540" s="9" t="str">
        <f t="shared" si="30"/>
        <v>update entity set  athleticsposfemale=26  where categoryid=1 and name = '元朗公立中學校友會英業小學';</v>
      </c>
    </row>
    <row r="541" spans="1:12" ht="17.25">
      <c r="A541" s="11">
        <v>48</v>
      </c>
      <c r="B541" s="3" t="s">
        <v>1027</v>
      </c>
      <c r="C541" s="3" t="s">
        <v>836</v>
      </c>
      <c r="D541" s="13">
        <v>7</v>
      </c>
      <c r="E541" s="12" t="str">
        <f>B541</f>
        <v>元朗官立小學</v>
      </c>
      <c r="F541" s="7" t="str">
        <f t="shared" si="29"/>
        <v>athleticsposmale=7</v>
      </c>
      <c r="G541" s="4" t="e">
        <f>VLOOKUP(E541, [1]PrimarySport!$A$2:$C$117, 2, FALSE)</f>
        <v>#N/A</v>
      </c>
      <c r="H541" s="2" t="e">
        <f>VLOOKUP(E541, [1]PrimarySport!$A$2:$C$117, 3, FALSE)</f>
        <v>#N/A</v>
      </c>
      <c r="K541" s="38">
        <f t="shared" si="31"/>
        <v>500</v>
      </c>
      <c r="L541" s="9" t="str">
        <f t="shared" si="30"/>
        <v>update entity set  athleticsposmale=7  where categoryid=1 and name = '元朗官立小學';</v>
      </c>
    </row>
    <row r="542" spans="1:12" ht="17.25">
      <c r="A542" s="4"/>
      <c r="B542" s="4"/>
      <c r="C542" s="3" t="s">
        <v>837</v>
      </c>
      <c r="D542" s="13">
        <v>12</v>
      </c>
      <c r="E542" s="12" t="str">
        <f>IF(B542="", B541, B542)</f>
        <v>元朗官立小學</v>
      </c>
      <c r="F542" s="7" t="str">
        <f t="shared" si="29"/>
        <v>athleticsposfemale=12</v>
      </c>
      <c r="G542" s="4" t="e">
        <f>VLOOKUP(E542, [1]PrimarySport!$A$2:$C$117, 2, FALSE)</f>
        <v>#N/A</v>
      </c>
      <c r="H542" s="2" t="e">
        <f>VLOOKUP(E542, [1]PrimarySport!$A$2:$C$117, 3, FALSE)</f>
        <v>#N/A</v>
      </c>
      <c r="K542" s="38">
        <f t="shared" si="31"/>
        <v>501</v>
      </c>
      <c r="L542" s="9" t="str">
        <f t="shared" si="30"/>
        <v>update entity set  athleticsposfemale=12  where categoryid=1 and name = '元朗官立小學';</v>
      </c>
    </row>
    <row r="543" spans="1:12" ht="17.25">
      <c r="A543" s="11">
        <v>49</v>
      </c>
      <c r="B543" s="3" t="s">
        <v>1028</v>
      </c>
      <c r="C543" s="3" t="s">
        <v>836</v>
      </c>
      <c r="D543" s="13">
        <v>9</v>
      </c>
      <c r="E543" s="12" t="str">
        <f>B543</f>
        <v>元朗商會小學</v>
      </c>
      <c r="F543" s="7" t="str">
        <f t="shared" si="29"/>
        <v>athleticsposmale=9</v>
      </c>
      <c r="G543" s="4" t="e">
        <f>VLOOKUP(E543, [1]PrimarySport!$A$2:$C$117, 2, FALSE)</f>
        <v>#N/A</v>
      </c>
      <c r="H543" s="2" t="e">
        <f>VLOOKUP(E543, [1]PrimarySport!$A$2:$C$117, 3, FALSE)</f>
        <v>#N/A</v>
      </c>
      <c r="K543" s="38">
        <f t="shared" si="31"/>
        <v>502</v>
      </c>
      <c r="L543" s="9" t="str">
        <f t="shared" si="30"/>
        <v>update entity set  athleticsposmale=9  where categoryid=1 and name = '元朗商會小學';</v>
      </c>
    </row>
    <row r="544" spans="1:12" ht="17.25">
      <c r="A544" s="4"/>
      <c r="B544" s="4"/>
      <c r="C544" s="3" t="s">
        <v>837</v>
      </c>
      <c r="D544" s="13">
        <v>11</v>
      </c>
      <c r="E544" s="12" t="str">
        <f>IF(B544="", B543, B544)</f>
        <v>元朗商會小學</v>
      </c>
      <c r="F544" s="7" t="str">
        <f t="shared" si="29"/>
        <v>athleticsposfemale=11</v>
      </c>
      <c r="G544" s="4" t="e">
        <f>VLOOKUP(E544, [1]PrimarySport!$A$2:$C$117, 2, FALSE)</f>
        <v>#N/A</v>
      </c>
      <c r="H544" s="2" t="e">
        <f>VLOOKUP(E544, [1]PrimarySport!$A$2:$C$117, 3, FALSE)</f>
        <v>#N/A</v>
      </c>
      <c r="K544" s="38">
        <f t="shared" si="31"/>
        <v>503</v>
      </c>
      <c r="L544" s="9" t="str">
        <f t="shared" si="30"/>
        <v>update entity set  athleticsposfemale=11  where categoryid=1 and name = '元朗商會小學';</v>
      </c>
    </row>
  </sheetData>
  <sortState ref="A1:N545">
    <sortCondition descending="1" ref="J1:J545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opLeftCell="A1516" workbookViewId="0">
      <selection activeCell="E1554" sqref="E1554"/>
    </sheetView>
  </sheetViews>
  <sheetFormatPr defaultRowHeight="12.75"/>
  <cols>
    <col min="1" max="2" width="9.140625" style="38"/>
  </cols>
  <sheetData>
    <row r="1" spans="1:3">
      <c r="A1" s="38">
        <v>1</v>
      </c>
      <c r="C1" t="s">
        <v>1134</v>
      </c>
    </row>
    <row r="2" spans="1:3">
      <c r="A2" s="38">
        <v>2</v>
      </c>
      <c r="C2" t="s">
        <v>1147</v>
      </c>
    </row>
    <row r="3" spans="1:3">
      <c r="A3" s="38">
        <v>3</v>
      </c>
      <c r="C3" t="s">
        <v>1148</v>
      </c>
    </row>
    <row r="4" spans="1:3">
      <c r="A4" s="38">
        <v>4</v>
      </c>
    </row>
    <row r="5" spans="1:3">
      <c r="A5" s="38">
        <v>5</v>
      </c>
      <c r="C5" t="s">
        <v>1149</v>
      </c>
    </row>
    <row r="6" spans="1:3">
      <c r="A6" s="38">
        <v>6</v>
      </c>
      <c r="C6" t="s">
        <v>1148</v>
      </c>
    </row>
    <row r="7" spans="1:3">
      <c r="A7" s="38">
        <v>7</v>
      </c>
    </row>
    <row r="8" spans="1:3">
      <c r="A8" s="38">
        <v>8</v>
      </c>
      <c r="C8" t="s">
        <v>816</v>
      </c>
    </row>
    <row r="9" spans="1:3">
      <c r="A9" s="38">
        <v>9</v>
      </c>
      <c r="B9" s="38">
        <f>A9/3-2</f>
        <v>1</v>
      </c>
      <c r="C9" t="s">
        <v>815</v>
      </c>
    </row>
    <row r="10" spans="1:3">
      <c r="A10" s="38">
        <v>10</v>
      </c>
      <c r="B10" s="38">
        <f>A10/3-2</f>
        <v>1.3333333333333335</v>
      </c>
    </row>
    <row r="11" spans="1:3">
      <c r="A11" s="38">
        <v>11</v>
      </c>
      <c r="B11" s="38">
        <f>A11/3-2</f>
        <v>1.6666666666666665</v>
      </c>
      <c r="C11" t="s">
        <v>814</v>
      </c>
    </row>
    <row r="12" spans="1:3">
      <c r="A12" s="38">
        <v>12</v>
      </c>
      <c r="B12" s="38">
        <f>A12/3-2</f>
        <v>2</v>
      </c>
      <c r="C12" t="s">
        <v>815</v>
      </c>
    </row>
    <row r="13" spans="1:3">
      <c r="A13" s="38">
        <v>13</v>
      </c>
      <c r="B13" s="38">
        <f>A13/3-2</f>
        <v>2.333333333333333</v>
      </c>
    </row>
    <row r="14" spans="1:3">
      <c r="A14" s="38">
        <v>14</v>
      </c>
      <c r="B14" s="38">
        <f>A14/3-2</f>
        <v>2.666666666666667</v>
      </c>
      <c r="C14" t="s">
        <v>816</v>
      </c>
    </row>
    <row r="15" spans="1:3">
      <c r="A15" s="38">
        <v>15</v>
      </c>
      <c r="B15" s="38">
        <f>A15/3-2</f>
        <v>3</v>
      </c>
      <c r="C15" t="s">
        <v>815</v>
      </c>
    </row>
    <row r="16" spans="1:3">
      <c r="A16" s="38">
        <v>16</v>
      </c>
      <c r="B16" s="38">
        <f>A16/3-2</f>
        <v>3.333333333333333</v>
      </c>
    </row>
    <row r="17" spans="1:3">
      <c r="A17" s="38">
        <v>17</v>
      </c>
      <c r="B17" s="38">
        <f>A17/3-2</f>
        <v>3.666666666666667</v>
      </c>
      <c r="C17" t="s">
        <v>820</v>
      </c>
    </row>
    <row r="18" spans="1:3">
      <c r="A18" s="38">
        <v>18</v>
      </c>
      <c r="B18" s="38">
        <f>A18/3-2</f>
        <v>4</v>
      </c>
      <c r="C18" t="s">
        <v>815</v>
      </c>
    </row>
    <row r="19" spans="1:3">
      <c r="A19" s="38">
        <v>19</v>
      </c>
      <c r="B19" s="38">
        <f>A19/3-2</f>
        <v>4.333333333333333</v>
      </c>
    </row>
    <row r="20" spans="1:3">
      <c r="A20" s="38">
        <v>20</v>
      </c>
      <c r="B20" s="38">
        <f>A20/3-2</f>
        <v>4.666666666666667</v>
      </c>
      <c r="C20" t="s">
        <v>816</v>
      </c>
    </row>
    <row r="21" spans="1:3">
      <c r="A21" s="38">
        <v>21</v>
      </c>
      <c r="B21" s="38">
        <f>A21/3-2</f>
        <v>5</v>
      </c>
      <c r="C21" t="s">
        <v>815</v>
      </c>
    </row>
    <row r="22" spans="1:3">
      <c r="A22" s="38">
        <v>22</v>
      </c>
      <c r="B22" s="38">
        <f>A22/3-2</f>
        <v>5.333333333333333</v>
      </c>
    </row>
    <row r="23" spans="1:3">
      <c r="A23" s="38">
        <v>23</v>
      </c>
      <c r="B23" s="38">
        <f>A23/3-2</f>
        <v>5.666666666666667</v>
      </c>
      <c r="C23" t="s">
        <v>814</v>
      </c>
    </row>
    <row r="24" spans="1:3">
      <c r="A24" s="38">
        <v>24</v>
      </c>
      <c r="B24" s="38">
        <f>A24/3-2</f>
        <v>6</v>
      </c>
      <c r="C24" t="s">
        <v>815</v>
      </c>
    </row>
    <row r="25" spans="1:3">
      <c r="A25" s="38">
        <v>25</v>
      </c>
      <c r="B25" s="38">
        <f>A25/3-2</f>
        <v>6.3333333333333339</v>
      </c>
    </row>
    <row r="26" spans="1:3">
      <c r="A26" s="38">
        <v>26</v>
      </c>
      <c r="B26" s="38">
        <f>A26/3-2</f>
        <v>6.6666666666666661</v>
      </c>
      <c r="C26" t="s">
        <v>816</v>
      </c>
    </row>
    <row r="27" spans="1:3">
      <c r="A27" s="38">
        <v>27</v>
      </c>
      <c r="B27" s="38">
        <f>A27/3-2</f>
        <v>7</v>
      </c>
      <c r="C27" t="s">
        <v>815</v>
      </c>
    </row>
    <row r="28" spans="1:3">
      <c r="A28" s="38">
        <v>28</v>
      </c>
      <c r="B28" s="38">
        <f>A28/3-2</f>
        <v>7.3333333333333339</v>
      </c>
    </row>
    <row r="29" spans="1:3">
      <c r="A29" s="38">
        <v>29</v>
      </c>
      <c r="B29" s="38">
        <f>A29/3-2</f>
        <v>7.6666666666666661</v>
      </c>
      <c r="C29" t="s">
        <v>816</v>
      </c>
    </row>
    <row r="30" spans="1:3">
      <c r="A30" s="38">
        <v>30</v>
      </c>
      <c r="B30" s="38">
        <f>A30/3-2</f>
        <v>8</v>
      </c>
      <c r="C30" t="s">
        <v>815</v>
      </c>
    </row>
    <row r="31" spans="1:3">
      <c r="A31" s="38">
        <v>31</v>
      </c>
      <c r="B31" s="38">
        <f>A31/3-2</f>
        <v>8.3333333333333339</v>
      </c>
    </row>
    <row r="32" spans="1:3">
      <c r="A32" s="38">
        <v>32</v>
      </c>
      <c r="B32" s="38">
        <f>A32/3-2</f>
        <v>8.6666666666666661</v>
      </c>
      <c r="C32" t="s">
        <v>819</v>
      </c>
    </row>
    <row r="33" spans="1:3">
      <c r="A33" s="38">
        <v>33</v>
      </c>
      <c r="B33" s="38">
        <f>A33/3-2</f>
        <v>9</v>
      </c>
      <c r="C33" t="s">
        <v>815</v>
      </c>
    </row>
    <row r="34" spans="1:3">
      <c r="A34" s="38">
        <v>34</v>
      </c>
      <c r="B34" s="38">
        <f>A34/3-2</f>
        <v>9.3333333333333339</v>
      </c>
    </row>
    <row r="35" spans="1:3">
      <c r="A35" s="38">
        <v>35</v>
      </c>
      <c r="B35" s="38">
        <f>A35/3-2</f>
        <v>9.6666666666666661</v>
      </c>
      <c r="C35" t="s">
        <v>814</v>
      </c>
    </row>
    <row r="36" spans="1:3">
      <c r="A36" s="38">
        <v>36</v>
      </c>
      <c r="B36" s="38">
        <f>A36/3-2</f>
        <v>10</v>
      </c>
      <c r="C36" t="s">
        <v>815</v>
      </c>
    </row>
    <row r="37" spans="1:3">
      <c r="A37" s="38">
        <v>37</v>
      </c>
      <c r="B37" s="38">
        <f>A37/3-2</f>
        <v>10.333333333333334</v>
      </c>
    </row>
    <row r="38" spans="1:3">
      <c r="A38" s="38">
        <v>38</v>
      </c>
      <c r="B38" s="38">
        <f>A38/3-2</f>
        <v>10.666666666666666</v>
      </c>
      <c r="C38" t="s">
        <v>816</v>
      </c>
    </row>
    <row r="39" spans="1:3">
      <c r="A39" s="38">
        <v>39</v>
      </c>
      <c r="B39" s="38">
        <f>A39/3-2</f>
        <v>11</v>
      </c>
      <c r="C39" t="s">
        <v>815</v>
      </c>
    </row>
    <row r="40" spans="1:3">
      <c r="A40" s="38">
        <v>40</v>
      </c>
      <c r="B40" s="38">
        <f>A40/3-2</f>
        <v>11.333333333333334</v>
      </c>
    </row>
    <row r="41" spans="1:3">
      <c r="A41" s="38">
        <v>41</v>
      </c>
      <c r="B41" s="38">
        <f>A41/3-2</f>
        <v>11.666666666666666</v>
      </c>
      <c r="C41" t="s">
        <v>816</v>
      </c>
    </row>
    <row r="42" spans="1:3">
      <c r="A42" s="38">
        <v>42</v>
      </c>
      <c r="B42" s="38">
        <f>A42/3-2</f>
        <v>12</v>
      </c>
      <c r="C42" t="s">
        <v>815</v>
      </c>
    </row>
    <row r="43" spans="1:3">
      <c r="A43" s="38">
        <v>43</v>
      </c>
      <c r="B43" s="38">
        <f>A43/3-2</f>
        <v>12.333333333333334</v>
      </c>
    </row>
    <row r="44" spans="1:3">
      <c r="A44" s="38">
        <v>44</v>
      </c>
      <c r="B44" s="38">
        <f>A44/3-2</f>
        <v>12.666666666666666</v>
      </c>
      <c r="C44" t="s">
        <v>816</v>
      </c>
    </row>
    <row r="45" spans="1:3">
      <c r="A45" s="38">
        <v>45</v>
      </c>
      <c r="B45" s="38">
        <f>A45/3-2</f>
        <v>13</v>
      </c>
      <c r="C45" t="s">
        <v>815</v>
      </c>
    </row>
    <row r="46" spans="1:3">
      <c r="A46" s="38">
        <v>46</v>
      </c>
      <c r="B46" s="38">
        <f>A46/3-2</f>
        <v>13.333333333333334</v>
      </c>
    </row>
    <row r="47" spans="1:3">
      <c r="A47" s="38">
        <v>47</v>
      </c>
      <c r="B47" s="38">
        <f>A47/3-2</f>
        <v>13.666666666666666</v>
      </c>
      <c r="C47" t="s">
        <v>816</v>
      </c>
    </row>
    <row r="48" spans="1:3">
      <c r="A48" s="38">
        <v>48</v>
      </c>
      <c r="B48" s="38">
        <f>A48/3-2</f>
        <v>14</v>
      </c>
      <c r="C48" t="s">
        <v>815</v>
      </c>
    </row>
    <row r="49" spans="1:3">
      <c r="A49" s="38">
        <v>49</v>
      </c>
      <c r="B49" s="38">
        <f>A49/3-2</f>
        <v>14.333333333333332</v>
      </c>
    </row>
    <row r="50" spans="1:3">
      <c r="A50" s="38">
        <v>50</v>
      </c>
      <c r="B50" s="38">
        <f>A50/3-2</f>
        <v>14.666666666666668</v>
      </c>
      <c r="C50" t="s">
        <v>814</v>
      </c>
    </row>
    <row r="51" spans="1:3">
      <c r="A51" s="38">
        <v>51</v>
      </c>
      <c r="B51" s="38">
        <f>A51/3-2</f>
        <v>15</v>
      </c>
      <c r="C51" t="s">
        <v>815</v>
      </c>
    </row>
    <row r="52" spans="1:3">
      <c r="A52" s="38">
        <v>52</v>
      </c>
      <c r="B52" s="38">
        <f>A52/3-2</f>
        <v>15.333333333333332</v>
      </c>
    </row>
    <row r="53" spans="1:3">
      <c r="A53" s="38">
        <v>53</v>
      </c>
      <c r="B53" s="38">
        <f>A53/3-2</f>
        <v>15.666666666666668</v>
      </c>
      <c r="C53" t="s">
        <v>814</v>
      </c>
    </row>
    <row r="54" spans="1:3">
      <c r="A54" s="38">
        <v>54</v>
      </c>
      <c r="B54" s="38">
        <f>A54/3-2</f>
        <v>16</v>
      </c>
      <c r="C54" t="s">
        <v>815</v>
      </c>
    </row>
    <row r="55" spans="1:3">
      <c r="A55" s="38">
        <v>55</v>
      </c>
      <c r="B55" s="38">
        <f>A55/3-2</f>
        <v>16.333333333333332</v>
      </c>
    </row>
    <row r="56" spans="1:3">
      <c r="A56" s="38">
        <v>56</v>
      </c>
      <c r="B56" s="38">
        <f>A56/3-2</f>
        <v>16.666666666666668</v>
      </c>
      <c r="C56" t="s">
        <v>816</v>
      </c>
    </row>
    <row r="57" spans="1:3">
      <c r="A57" s="38">
        <v>57</v>
      </c>
      <c r="B57" s="38">
        <f>A57/3-2</f>
        <v>17</v>
      </c>
      <c r="C57" t="s">
        <v>815</v>
      </c>
    </row>
    <row r="58" spans="1:3">
      <c r="A58" s="38">
        <v>58</v>
      </c>
      <c r="B58" s="38">
        <f>A58/3-2</f>
        <v>17.333333333333332</v>
      </c>
    </row>
    <row r="59" spans="1:3">
      <c r="A59" s="38">
        <v>59</v>
      </c>
      <c r="B59" s="38">
        <f>A59/3-2</f>
        <v>17.666666666666668</v>
      </c>
      <c r="C59" t="s">
        <v>814</v>
      </c>
    </row>
    <row r="60" spans="1:3">
      <c r="A60" s="38">
        <v>60</v>
      </c>
      <c r="B60" s="38">
        <f>A60/3-2</f>
        <v>18</v>
      </c>
      <c r="C60" t="s">
        <v>815</v>
      </c>
    </row>
    <row r="61" spans="1:3">
      <c r="A61" s="38">
        <v>61</v>
      </c>
      <c r="B61" s="38">
        <f>A61/3-2</f>
        <v>18.333333333333332</v>
      </c>
    </row>
    <row r="62" spans="1:3">
      <c r="A62" s="38">
        <v>62</v>
      </c>
      <c r="B62" s="38">
        <f>A62/3-2</f>
        <v>18.666666666666668</v>
      </c>
      <c r="C62" t="s">
        <v>814</v>
      </c>
    </row>
    <row r="63" spans="1:3">
      <c r="A63" s="38">
        <v>63</v>
      </c>
      <c r="B63" s="38">
        <f>A63/3-2</f>
        <v>19</v>
      </c>
      <c r="C63" t="s">
        <v>815</v>
      </c>
    </row>
    <row r="64" spans="1:3">
      <c r="A64" s="38">
        <v>64</v>
      </c>
      <c r="B64" s="38">
        <f>A64/3-2</f>
        <v>19.333333333333332</v>
      </c>
    </row>
    <row r="65" spans="1:3">
      <c r="A65" s="38">
        <v>65</v>
      </c>
      <c r="B65" s="38">
        <f>A65/3-2</f>
        <v>19.666666666666668</v>
      </c>
      <c r="C65" t="s">
        <v>816</v>
      </c>
    </row>
    <row r="66" spans="1:3">
      <c r="A66" s="38">
        <v>66</v>
      </c>
      <c r="B66" s="38">
        <f>A66/3-2</f>
        <v>20</v>
      </c>
      <c r="C66" t="s">
        <v>815</v>
      </c>
    </row>
    <row r="67" spans="1:3">
      <c r="A67" s="38">
        <v>67</v>
      </c>
      <c r="B67" s="38">
        <f>A67/3-2</f>
        <v>20.333333333333332</v>
      </c>
    </row>
    <row r="68" spans="1:3">
      <c r="A68" s="38">
        <v>68</v>
      </c>
      <c r="B68" s="38">
        <f>A68/3-2</f>
        <v>20.666666666666668</v>
      </c>
      <c r="C68" t="s">
        <v>814</v>
      </c>
    </row>
    <row r="69" spans="1:3">
      <c r="A69" s="38">
        <v>69</v>
      </c>
      <c r="B69" s="38">
        <f>A69/3-2</f>
        <v>21</v>
      </c>
      <c r="C69" t="s">
        <v>815</v>
      </c>
    </row>
    <row r="70" spans="1:3">
      <c r="A70" s="38">
        <v>70</v>
      </c>
      <c r="B70" s="38">
        <f>A70/3-2</f>
        <v>21.333333333333332</v>
      </c>
    </row>
    <row r="71" spans="1:3">
      <c r="A71" s="38">
        <v>71</v>
      </c>
      <c r="B71" s="38">
        <f>A71/3-2</f>
        <v>21.666666666666668</v>
      </c>
      <c r="C71" t="s">
        <v>816</v>
      </c>
    </row>
    <row r="72" spans="1:3">
      <c r="A72" s="38">
        <v>72</v>
      </c>
      <c r="B72" s="38">
        <f>A72/3-2</f>
        <v>22</v>
      </c>
      <c r="C72" t="s">
        <v>815</v>
      </c>
    </row>
    <row r="73" spans="1:3">
      <c r="A73" s="38">
        <v>73</v>
      </c>
      <c r="B73" s="38">
        <f>A73/3-2</f>
        <v>22.333333333333332</v>
      </c>
    </row>
    <row r="74" spans="1:3">
      <c r="A74" s="38">
        <v>74</v>
      </c>
      <c r="B74" s="38">
        <f>A74/3-2</f>
        <v>22.666666666666668</v>
      </c>
      <c r="C74" t="s">
        <v>814</v>
      </c>
    </row>
    <row r="75" spans="1:3">
      <c r="A75" s="38">
        <v>75</v>
      </c>
      <c r="B75" s="38">
        <f>A75/3-2</f>
        <v>23</v>
      </c>
      <c r="C75" t="s">
        <v>815</v>
      </c>
    </row>
    <row r="76" spans="1:3">
      <c r="A76" s="38">
        <v>76</v>
      </c>
      <c r="B76" s="38">
        <f>A76/3-2</f>
        <v>23.333333333333332</v>
      </c>
    </row>
    <row r="77" spans="1:3">
      <c r="A77" s="38">
        <v>77</v>
      </c>
      <c r="B77" s="38">
        <f>A77/3-2</f>
        <v>23.666666666666668</v>
      </c>
      <c r="C77" t="s">
        <v>814</v>
      </c>
    </row>
    <row r="78" spans="1:3">
      <c r="A78" s="38">
        <v>78</v>
      </c>
      <c r="B78" s="38">
        <f>A78/3-2</f>
        <v>24</v>
      </c>
      <c r="C78" t="s">
        <v>815</v>
      </c>
    </row>
    <row r="79" spans="1:3">
      <c r="A79" s="38">
        <v>79</v>
      </c>
      <c r="B79" s="38">
        <f>A79/3-2</f>
        <v>24.333333333333332</v>
      </c>
    </row>
    <row r="80" spans="1:3">
      <c r="A80" s="38">
        <v>80</v>
      </c>
      <c r="B80" s="38">
        <f>A80/3-2</f>
        <v>24.666666666666668</v>
      </c>
      <c r="C80" t="s">
        <v>816</v>
      </c>
    </row>
    <row r="81" spans="1:3">
      <c r="A81" s="38">
        <v>81</v>
      </c>
      <c r="B81" s="38">
        <f>A81/3-2</f>
        <v>25</v>
      </c>
      <c r="C81" t="s">
        <v>815</v>
      </c>
    </row>
    <row r="82" spans="1:3">
      <c r="A82" s="38">
        <v>82</v>
      </c>
      <c r="B82" s="38">
        <f>A82/3-2</f>
        <v>25.333333333333332</v>
      </c>
    </row>
    <row r="83" spans="1:3">
      <c r="A83" s="38">
        <v>83</v>
      </c>
      <c r="B83" s="38">
        <f>A83/3-2</f>
        <v>25.666666666666668</v>
      </c>
      <c r="C83" t="s">
        <v>814</v>
      </c>
    </row>
    <row r="84" spans="1:3">
      <c r="A84" s="38">
        <v>84</v>
      </c>
      <c r="B84" s="38">
        <f>A84/3-2</f>
        <v>26</v>
      </c>
      <c r="C84" t="s">
        <v>815</v>
      </c>
    </row>
    <row r="85" spans="1:3">
      <c r="A85" s="38">
        <v>85</v>
      </c>
      <c r="B85" s="38">
        <f>A85/3-2</f>
        <v>26.333333333333332</v>
      </c>
    </row>
    <row r="86" spans="1:3">
      <c r="A86" s="38">
        <v>86</v>
      </c>
      <c r="B86" s="38">
        <f>A86/3-2</f>
        <v>26.666666666666668</v>
      </c>
      <c r="C86" t="s">
        <v>814</v>
      </c>
    </row>
    <row r="87" spans="1:3">
      <c r="A87" s="38">
        <v>87</v>
      </c>
      <c r="B87" s="38">
        <f>A87/3-2</f>
        <v>27</v>
      </c>
      <c r="C87" t="s">
        <v>815</v>
      </c>
    </row>
    <row r="88" spans="1:3">
      <c r="A88" s="38">
        <v>88</v>
      </c>
      <c r="B88" s="38">
        <f>A88/3-2</f>
        <v>27.333333333333332</v>
      </c>
    </row>
    <row r="89" spans="1:3">
      <c r="A89" s="38">
        <v>89</v>
      </c>
      <c r="B89" s="38">
        <f>A89/3-2</f>
        <v>27.666666666666668</v>
      </c>
      <c r="C89" t="s">
        <v>814</v>
      </c>
    </row>
    <row r="90" spans="1:3">
      <c r="A90" s="38">
        <v>90</v>
      </c>
      <c r="B90" s="38">
        <f>A90/3-2</f>
        <v>28</v>
      </c>
      <c r="C90" t="s">
        <v>815</v>
      </c>
    </row>
    <row r="91" spans="1:3">
      <c r="A91" s="38">
        <v>91</v>
      </c>
      <c r="B91" s="38">
        <f>A91/3-2</f>
        <v>28.333333333333332</v>
      </c>
    </row>
    <row r="92" spans="1:3">
      <c r="A92" s="38">
        <v>92</v>
      </c>
      <c r="B92" s="38">
        <f>A92/3-2</f>
        <v>28.666666666666668</v>
      </c>
      <c r="C92" t="s">
        <v>814</v>
      </c>
    </row>
    <row r="93" spans="1:3">
      <c r="A93" s="38">
        <v>93</v>
      </c>
      <c r="B93" s="38">
        <f>A93/3-2</f>
        <v>29</v>
      </c>
      <c r="C93" t="s">
        <v>815</v>
      </c>
    </row>
    <row r="94" spans="1:3">
      <c r="A94" s="38">
        <v>94</v>
      </c>
      <c r="B94" s="38">
        <f>A94/3-2</f>
        <v>29.333333333333332</v>
      </c>
    </row>
    <row r="95" spans="1:3">
      <c r="A95" s="38">
        <v>95</v>
      </c>
      <c r="B95" s="38">
        <f>A95/3-2</f>
        <v>29.666666666666668</v>
      </c>
      <c r="C95" t="s">
        <v>814</v>
      </c>
    </row>
    <row r="96" spans="1:3">
      <c r="A96" s="38">
        <v>96</v>
      </c>
      <c r="B96" s="38">
        <f>A96/3-2</f>
        <v>30</v>
      </c>
      <c r="C96" t="s">
        <v>815</v>
      </c>
    </row>
    <row r="97" spans="1:3">
      <c r="A97" s="38">
        <v>97</v>
      </c>
      <c r="B97" s="38">
        <f>A97/3-2</f>
        <v>30.333333333333336</v>
      </c>
    </row>
    <row r="98" spans="1:3">
      <c r="A98" s="38">
        <v>98</v>
      </c>
      <c r="B98" s="38">
        <f>A98/3-2</f>
        <v>30.666666666666664</v>
      </c>
      <c r="C98" t="s">
        <v>814</v>
      </c>
    </row>
    <row r="99" spans="1:3">
      <c r="A99" s="38">
        <v>99</v>
      </c>
      <c r="B99" s="38">
        <f>A99/3-2</f>
        <v>31</v>
      </c>
      <c r="C99" t="s">
        <v>815</v>
      </c>
    </row>
    <row r="100" spans="1:3">
      <c r="A100" s="38">
        <v>100</v>
      </c>
      <c r="B100" s="38">
        <f>A100/3-2</f>
        <v>31.333333333333336</v>
      </c>
    </row>
    <row r="101" spans="1:3">
      <c r="A101" s="38">
        <v>101</v>
      </c>
      <c r="B101" s="38">
        <f>A101/3-2</f>
        <v>31.666666666666664</v>
      </c>
      <c r="C101" t="s">
        <v>814</v>
      </c>
    </row>
    <row r="102" spans="1:3">
      <c r="A102" s="38">
        <v>102</v>
      </c>
      <c r="B102" s="38">
        <f>A102/3-2</f>
        <v>32</v>
      </c>
      <c r="C102" t="s">
        <v>815</v>
      </c>
    </row>
    <row r="103" spans="1:3">
      <c r="A103" s="38">
        <v>103</v>
      </c>
      <c r="B103" s="38">
        <f>A103/3-2</f>
        <v>32.333333333333336</v>
      </c>
    </row>
    <row r="104" spans="1:3">
      <c r="A104" s="38">
        <v>104</v>
      </c>
      <c r="B104" s="38">
        <f>A104/3-2</f>
        <v>32.666666666666664</v>
      </c>
      <c r="C104" t="s">
        <v>816</v>
      </c>
    </row>
    <row r="105" spans="1:3">
      <c r="A105" s="38">
        <v>105</v>
      </c>
      <c r="B105" s="38">
        <f>A105/3-2</f>
        <v>33</v>
      </c>
      <c r="C105" t="s">
        <v>815</v>
      </c>
    </row>
    <row r="106" spans="1:3">
      <c r="A106" s="38">
        <v>106</v>
      </c>
      <c r="B106" s="38">
        <f>A106/3-2</f>
        <v>33.333333333333336</v>
      </c>
    </row>
    <row r="107" spans="1:3">
      <c r="A107" s="38">
        <v>107</v>
      </c>
      <c r="B107" s="38">
        <f>A107/3-2</f>
        <v>33.666666666666664</v>
      </c>
      <c r="C107" t="s">
        <v>814</v>
      </c>
    </row>
    <row r="108" spans="1:3">
      <c r="A108" s="38">
        <v>108</v>
      </c>
      <c r="B108" s="38">
        <f>A108/3-2</f>
        <v>34</v>
      </c>
      <c r="C108" t="s">
        <v>815</v>
      </c>
    </row>
    <row r="109" spans="1:3">
      <c r="A109" s="38">
        <v>109</v>
      </c>
      <c r="B109" s="38">
        <f>A109/3-2</f>
        <v>34.333333333333336</v>
      </c>
    </row>
    <row r="110" spans="1:3">
      <c r="A110" s="38">
        <v>110</v>
      </c>
      <c r="B110" s="38">
        <f>A110/3-2</f>
        <v>34.666666666666664</v>
      </c>
      <c r="C110" t="s">
        <v>814</v>
      </c>
    </row>
    <row r="111" spans="1:3">
      <c r="A111" s="38">
        <v>111</v>
      </c>
      <c r="B111" s="38">
        <f>A111/3-2</f>
        <v>35</v>
      </c>
      <c r="C111" t="s">
        <v>815</v>
      </c>
    </row>
    <row r="112" spans="1:3">
      <c r="A112" s="38">
        <v>112</v>
      </c>
      <c r="B112" s="38">
        <f>A112/3-2</f>
        <v>35.333333333333336</v>
      </c>
    </row>
    <row r="113" spans="1:3">
      <c r="A113" s="38">
        <v>113</v>
      </c>
      <c r="B113" s="38">
        <f>A113/3-2</f>
        <v>35.666666666666664</v>
      </c>
      <c r="C113" t="s">
        <v>816</v>
      </c>
    </row>
    <row r="114" spans="1:3">
      <c r="A114" s="38">
        <v>114</v>
      </c>
      <c r="B114" s="38">
        <f>A114/3-2</f>
        <v>36</v>
      </c>
      <c r="C114" t="s">
        <v>815</v>
      </c>
    </row>
    <row r="115" spans="1:3">
      <c r="A115" s="38">
        <v>115</v>
      </c>
      <c r="B115" s="38">
        <f>A115/3-2</f>
        <v>36.333333333333336</v>
      </c>
    </row>
    <row r="116" spans="1:3">
      <c r="A116" s="38">
        <v>116</v>
      </c>
      <c r="B116" s="38">
        <f>A116/3-2</f>
        <v>36.666666666666664</v>
      </c>
      <c r="C116" t="s">
        <v>816</v>
      </c>
    </row>
    <row r="117" spans="1:3">
      <c r="A117" s="38">
        <v>117</v>
      </c>
      <c r="B117" s="38">
        <f>A117/3-2</f>
        <v>37</v>
      </c>
      <c r="C117" t="s">
        <v>815</v>
      </c>
    </row>
    <row r="118" spans="1:3">
      <c r="A118" s="38">
        <v>118</v>
      </c>
      <c r="B118" s="38">
        <f>A118/3-2</f>
        <v>37.333333333333336</v>
      </c>
    </row>
    <row r="119" spans="1:3">
      <c r="A119" s="38">
        <v>119</v>
      </c>
      <c r="B119" s="38">
        <f>A119/3-2</f>
        <v>37.666666666666664</v>
      </c>
      <c r="C119" t="s">
        <v>816</v>
      </c>
    </row>
    <row r="120" spans="1:3">
      <c r="A120" s="38">
        <v>120</v>
      </c>
      <c r="B120" s="38">
        <f>A120/3-2</f>
        <v>38</v>
      </c>
      <c r="C120" t="s">
        <v>815</v>
      </c>
    </row>
    <row r="121" spans="1:3">
      <c r="A121" s="38">
        <v>121</v>
      </c>
      <c r="B121" s="38">
        <f>A121/3-2</f>
        <v>38.333333333333336</v>
      </c>
    </row>
    <row r="122" spans="1:3">
      <c r="A122" s="38">
        <v>122</v>
      </c>
      <c r="B122" s="38">
        <f>A122/3-2</f>
        <v>38.666666666666664</v>
      </c>
      <c r="C122" t="s">
        <v>814</v>
      </c>
    </row>
    <row r="123" spans="1:3">
      <c r="A123" s="38">
        <v>123</v>
      </c>
      <c r="B123" s="38">
        <f>A123/3-2</f>
        <v>39</v>
      </c>
      <c r="C123" t="s">
        <v>815</v>
      </c>
    </row>
    <row r="124" spans="1:3">
      <c r="A124" s="38">
        <v>124</v>
      </c>
      <c r="B124" s="38">
        <f>A124/3-2</f>
        <v>39.333333333333336</v>
      </c>
    </row>
    <row r="125" spans="1:3">
      <c r="A125" s="38">
        <v>125</v>
      </c>
      <c r="B125" s="38">
        <f>A125/3-2</f>
        <v>39.666666666666664</v>
      </c>
      <c r="C125" t="s">
        <v>827</v>
      </c>
    </row>
    <row r="126" spans="1:3">
      <c r="A126" s="38">
        <v>126</v>
      </c>
      <c r="B126" s="38">
        <f>A126/3-2</f>
        <v>40</v>
      </c>
      <c r="C126" t="s">
        <v>815</v>
      </c>
    </row>
    <row r="127" spans="1:3">
      <c r="A127" s="38">
        <v>127</v>
      </c>
      <c r="B127" s="38">
        <f>A127/3-2</f>
        <v>40.333333333333336</v>
      </c>
    </row>
    <row r="128" spans="1:3">
      <c r="A128" s="38">
        <v>128</v>
      </c>
      <c r="B128" s="38">
        <f>A128/3-2</f>
        <v>40.666666666666664</v>
      </c>
      <c r="C128" t="s">
        <v>820</v>
      </c>
    </row>
    <row r="129" spans="1:3">
      <c r="A129" s="38">
        <v>129</v>
      </c>
      <c r="B129" s="38">
        <f>A129/3-2</f>
        <v>41</v>
      </c>
      <c r="C129" t="s">
        <v>815</v>
      </c>
    </row>
    <row r="130" spans="1:3">
      <c r="A130" s="38">
        <v>130</v>
      </c>
      <c r="B130" s="38">
        <f>A130/3-2</f>
        <v>41.333333333333336</v>
      </c>
    </row>
    <row r="131" spans="1:3">
      <c r="A131" s="38">
        <v>131</v>
      </c>
      <c r="B131" s="38">
        <f>A131/3-2</f>
        <v>41.666666666666664</v>
      </c>
      <c r="C131" t="s">
        <v>816</v>
      </c>
    </row>
    <row r="132" spans="1:3">
      <c r="A132" s="38">
        <v>132</v>
      </c>
      <c r="B132" s="38">
        <f>A132/3-2</f>
        <v>42</v>
      </c>
      <c r="C132" t="s">
        <v>815</v>
      </c>
    </row>
    <row r="133" spans="1:3">
      <c r="A133" s="38">
        <v>133</v>
      </c>
      <c r="B133" s="38">
        <f>A133/3-2</f>
        <v>42.333333333333336</v>
      </c>
    </row>
    <row r="134" spans="1:3">
      <c r="A134" s="38">
        <v>134</v>
      </c>
      <c r="B134" s="38">
        <f>A134/3-2</f>
        <v>42.666666666666664</v>
      </c>
      <c r="C134" t="s">
        <v>816</v>
      </c>
    </row>
    <row r="135" spans="1:3">
      <c r="A135" s="38">
        <v>135</v>
      </c>
      <c r="B135" s="38">
        <f>A135/3-2</f>
        <v>43</v>
      </c>
      <c r="C135" t="s">
        <v>815</v>
      </c>
    </row>
    <row r="136" spans="1:3">
      <c r="A136" s="38">
        <v>136</v>
      </c>
      <c r="B136" s="38">
        <f>A136/3-2</f>
        <v>43.333333333333336</v>
      </c>
    </row>
    <row r="137" spans="1:3">
      <c r="A137" s="38">
        <v>137</v>
      </c>
      <c r="B137" s="38">
        <f>A137/3-2</f>
        <v>43.666666666666664</v>
      </c>
      <c r="C137" t="s">
        <v>1135</v>
      </c>
    </row>
    <row r="138" spans="1:3">
      <c r="A138" s="38">
        <v>138</v>
      </c>
      <c r="B138" s="38">
        <f>A138/3-2</f>
        <v>44</v>
      </c>
      <c r="C138" t="s">
        <v>815</v>
      </c>
    </row>
    <row r="139" spans="1:3">
      <c r="A139" s="38">
        <v>139</v>
      </c>
      <c r="B139" s="38">
        <f>A139/3-2</f>
        <v>44.333333333333336</v>
      </c>
    </row>
    <row r="140" spans="1:3">
      <c r="A140" s="38">
        <v>140</v>
      </c>
      <c r="B140" s="38">
        <f>A140/3-2</f>
        <v>44.666666666666664</v>
      </c>
      <c r="C140" t="s">
        <v>820</v>
      </c>
    </row>
    <row r="141" spans="1:3">
      <c r="A141" s="38">
        <v>141</v>
      </c>
      <c r="B141" s="38">
        <f>A141/3-2</f>
        <v>45</v>
      </c>
      <c r="C141" t="s">
        <v>815</v>
      </c>
    </row>
    <row r="142" spans="1:3">
      <c r="A142" s="38">
        <v>142</v>
      </c>
      <c r="B142" s="38">
        <f>A142/3-2</f>
        <v>45.333333333333336</v>
      </c>
    </row>
    <row r="143" spans="1:3">
      <c r="A143" s="38">
        <v>143</v>
      </c>
      <c r="B143" s="38">
        <f>A143/3-2</f>
        <v>45.666666666666664</v>
      </c>
      <c r="C143" t="s">
        <v>814</v>
      </c>
    </row>
    <row r="144" spans="1:3">
      <c r="A144" s="38">
        <v>144</v>
      </c>
      <c r="B144" s="38">
        <f>A144/3-2</f>
        <v>46</v>
      </c>
      <c r="C144" t="s">
        <v>815</v>
      </c>
    </row>
    <row r="145" spans="1:3">
      <c r="A145" s="38">
        <v>145</v>
      </c>
      <c r="B145" s="38">
        <f>A145/3-2</f>
        <v>46.333333333333336</v>
      </c>
    </row>
    <row r="146" spans="1:3">
      <c r="A146" s="38">
        <v>146</v>
      </c>
      <c r="B146" s="38">
        <f>A146/3-2</f>
        <v>46.666666666666664</v>
      </c>
      <c r="C146" t="s">
        <v>820</v>
      </c>
    </row>
    <row r="147" spans="1:3">
      <c r="A147" s="38">
        <v>147</v>
      </c>
      <c r="B147" s="38">
        <f>A147/3-2</f>
        <v>47</v>
      </c>
      <c r="C147" t="s">
        <v>815</v>
      </c>
    </row>
    <row r="148" spans="1:3">
      <c r="A148" s="38">
        <v>148</v>
      </c>
      <c r="B148" s="38">
        <f>A148/3-2</f>
        <v>47.333333333333336</v>
      </c>
    </row>
    <row r="149" spans="1:3">
      <c r="A149" s="38">
        <v>149</v>
      </c>
      <c r="B149" s="38">
        <f>A149/3-2</f>
        <v>47.666666666666664</v>
      </c>
      <c r="C149" t="s">
        <v>816</v>
      </c>
    </row>
    <row r="150" spans="1:3">
      <c r="A150" s="38">
        <v>150</v>
      </c>
      <c r="B150" s="38">
        <f>A150/3-2</f>
        <v>48</v>
      </c>
      <c r="C150" t="s">
        <v>815</v>
      </c>
    </row>
    <row r="151" spans="1:3">
      <c r="A151" s="38">
        <v>151</v>
      </c>
      <c r="B151" s="38">
        <f>A151/3-2</f>
        <v>48.333333333333336</v>
      </c>
    </row>
    <row r="152" spans="1:3">
      <c r="A152" s="38">
        <v>152</v>
      </c>
      <c r="B152" s="38">
        <f>A152/3-2</f>
        <v>48.666666666666664</v>
      </c>
      <c r="C152" t="s">
        <v>816</v>
      </c>
    </row>
    <row r="153" spans="1:3">
      <c r="A153" s="38">
        <v>153</v>
      </c>
      <c r="B153" s="38">
        <f>A153/3-2</f>
        <v>49</v>
      </c>
      <c r="C153" t="s">
        <v>815</v>
      </c>
    </row>
    <row r="154" spans="1:3">
      <c r="A154" s="38">
        <v>154</v>
      </c>
      <c r="B154" s="38">
        <f>A154/3-2</f>
        <v>49.333333333333336</v>
      </c>
    </row>
    <row r="155" spans="1:3">
      <c r="A155" s="38">
        <v>155</v>
      </c>
      <c r="B155" s="38">
        <f>A155/3-2</f>
        <v>49.666666666666664</v>
      </c>
      <c r="C155" t="s">
        <v>814</v>
      </c>
    </row>
    <row r="156" spans="1:3">
      <c r="A156" s="38">
        <v>156</v>
      </c>
      <c r="B156" s="38">
        <f>A156/3-2</f>
        <v>50</v>
      </c>
      <c r="C156" t="s">
        <v>815</v>
      </c>
    </row>
    <row r="157" spans="1:3">
      <c r="A157" s="38">
        <v>157</v>
      </c>
      <c r="B157" s="38">
        <f>A157/3-2</f>
        <v>50.333333333333336</v>
      </c>
    </row>
    <row r="158" spans="1:3">
      <c r="A158" s="38">
        <v>158</v>
      </c>
      <c r="B158" s="38">
        <f>A158/3-2</f>
        <v>50.666666666666664</v>
      </c>
      <c r="C158" t="s">
        <v>820</v>
      </c>
    </row>
    <row r="159" spans="1:3">
      <c r="A159" s="38">
        <v>159</v>
      </c>
      <c r="B159" s="38">
        <f>A159/3-2</f>
        <v>51</v>
      </c>
      <c r="C159" t="s">
        <v>815</v>
      </c>
    </row>
    <row r="160" spans="1:3">
      <c r="A160" s="38">
        <v>160</v>
      </c>
      <c r="B160" s="38">
        <f>A160/3-2</f>
        <v>51.333333333333336</v>
      </c>
    </row>
    <row r="161" spans="1:3">
      <c r="A161" s="38">
        <v>161</v>
      </c>
      <c r="B161" s="38">
        <f>A161/3-2</f>
        <v>51.666666666666664</v>
      </c>
      <c r="C161" t="s">
        <v>820</v>
      </c>
    </row>
    <row r="162" spans="1:3">
      <c r="A162" s="38">
        <v>162</v>
      </c>
      <c r="B162" s="38">
        <f>A162/3-2</f>
        <v>52</v>
      </c>
      <c r="C162" t="s">
        <v>815</v>
      </c>
    </row>
    <row r="163" spans="1:3">
      <c r="A163" s="38">
        <v>163</v>
      </c>
      <c r="B163" s="38">
        <f>A163/3-2</f>
        <v>52.333333333333336</v>
      </c>
    </row>
    <row r="164" spans="1:3">
      <c r="A164" s="38">
        <v>164</v>
      </c>
      <c r="B164" s="38">
        <f>A164/3-2</f>
        <v>52.666666666666664</v>
      </c>
      <c r="C164" t="s">
        <v>816</v>
      </c>
    </row>
    <row r="165" spans="1:3">
      <c r="A165" s="38">
        <v>165</v>
      </c>
      <c r="B165" s="38">
        <f>A165/3-2</f>
        <v>53</v>
      </c>
      <c r="C165" t="s">
        <v>815</v>
      </c>
    </row>
    <row r="166" spans="1:3">
      <c r="A166" s="38">
        <v>166</v>
      </c>
      <c r="B166" s="38">
        <f>A166/3-2</f>
        <v>53.333333333333336</v>
      </c>
    </row>
    <row r="167" spans="1:3">
      <c r="A167" s="38">
        <v>167</v>
      </c>
      <c r="B167" s="38">
        <f>A167/3-2</f>
        <v>53.666666666666664</v>
      </c>
      <c r="C167" t="s">
        <v>820</v>
      </c>
    </row>
    <row r="168" spans="1:3">
      <c r="A168" s="38">
        <v>168</v>
      </c>
      <c r="B168" s="38">
        <f>A168/3-2</f>
        <v>54</v>
      </c>
      <c r="C168" t="s">
        <v>815</v>
      </c>
    </row>
    <row r="169" spans="1:3">
      <c r="A169" s="38">
        <v>169</v>
      </c>
      <c r="B169" s="38">
        <f>A169/3-2</f>
        <v>54.333333333333336</v>
      </c>
    </row>
    <row r="170" spans="1:3">
      <c r="A170" s="38">
        <v>170</v>
      </c>
      <c r="B170" s="38">
        <f>A170/3-2</f>
        <v>54.666666666666664</v>
      </c>
      <c r="C170" t="s">
        <v>820</v>
      </c>
    </row>
    <row r="171" spans="1:3">
      <c r="A171" s="38">
        <v>171</v>
      </c>
      <c r="B171" s="38">
        <f>A171/3-2</f>
        <v>55</v>
      </c>
      <c r="C171" t="s">
        <v>815</v>
      </c>
    </row>
    <row r="172" spans="1:3">
      <c r="A172" s="38">
        <v>172</v>
      </c>
      <c r="B172" s="38">
        <f>A172/3-2</f>
        <v>55.333333333333336</v>
      </c>
    </row>
    <row r="173" spans="1:3">
      <c r="A173" s="38">
        <v>173</v>
      </c>
      <c r="B173" s="38">
        <f>A173/3-2</f>
        <v>55.666666666666664</v>
      </c>
      <c r="C173" t="s">
        <v>816</v>
      </c>
    </row>
    <row r="174" spans="1:3">
      <c r="A174" s="38">
        <v>174</v>
      </c>
      <c r="B174" s="38">
        <f>A174/3-2</f>
        <v>56</v>
      </c>
      <c r="C174" t="s">
        <v>815</v>
      </c>
    </row>
    <row r="175" spans="1:3">
      <c r="A175" s="38">
        <v>175</v>
      </c>
      <c r="B175" s="38">
        <f>A175/3-2</f>
        <v>56.333333333333336</v>
      </c>
    </row>
    <row r="176" spans="1:3">
      <c r="A176" s="38">
        <v>176</v>
      </c>
      <c r="B176" s="38">
        <f>A176/3-2</f>
        <v>56.666666666666664</v>
      </c>
      <c r="C176" t="s">
        <v>814</v>
      </c>
    </row>
    <row r="177" spans="1:3">
      <c r="A177" s="38">
        <v>177</v>
      </c>
      <c r="B177" s="38">
        <f>A177/3-2</f>
        <v>57</v>
      </c>
      <c r="C177" t="s">
        <v>815</v>
      </c>
    </row>
    <row r="178" spans="1:3">
      <c r="A178" s="38">
        <v>178</v>
      </c>
      <c r="B178" s="38">
        <f>A178/3-2</f>
        <v>57.333333333333336</v>
      </c>
    </row>
    <row r="179" spans="1:3">
      <c r="A179" s="38">
        <v>179</v>
      </c>
      <c r="B179" s="38">
        <f>A179/3-2</f>
        <v>57.666666666666664</v>
      </c>
      <c r="C179" t="s">
        <v>816</v>
      </c>
    </row>
    <row r="180" spans="1:3">
      <c r="A180" s="38">
        <v>180</v>
      </c>
      <c r="B180" s="38">
        <f>A180/3-2</f>
        <v>58</v>
      </c>
      <c r="C180" t="s">
        <v>815</v>
      </c>
    </row>
    <row r="181" spans="1:3">
      <c r="A181" s="38">
        <v>181</v>
      </c>
      <c r="B181" s="38">
        <f>A181/3-2</f>
        <v>58.333333333333336</v>
      </c>
    </row>
    <row r="182" spans="1:3">
      <c r="A182" s="38">
        <v>182</v>
      </c>
      <c r="B182" s="38">
        <f>A182/3-2</f>
        <v>58.666666666666664</v>
      </c>
      <c r="C182" t="s">
        <v>820</v>
      </c>
    </row>
    <row r="183" spans="1:3">
      <c r="A183" s="38">
        <v>183</v>
      </c>
      <c r="B183" s="38">
        <f>A183/3-2</f>
        <v>59</v>
      </c>
      <c r="C183" t="s">
        <v>815</v>
      </c>
    </row>
    <row r="184" spans="1:3">
      <c r="A184" s="38">
        <v>184</v>
      </c>
      <c r="B184" s="38">
        <f>A184/3-2</f>
        <v>59.333333333333336</v>
      </c>
    </row>
    <row r="185" spans="1:3">
      <c r="A185" s="38">
        <v>185</v>
      </c>
      <c r="B185" s="38">
        <f>A185/3-2</f>
        <v>59.666666666666664</v>
      </c>
      <c r="C185" t="s">
        <v>816</v>
      </c>
    </row>
    <row r="186" spans="1:3">
      <c r="A186" s="38">
        <v>186</v>
      </c>
      <c r="B186" s="38">
        <f>A186/3-2</f>
        <v>60</v>
      </c>
      <c r="C186" t="s">
        <v>815</v>
      </c>
    </row>
    <row r="187" spans="1:3">
      <c r="A187" s="38">
        <v>187</v>
      </c>
      <c r="B187" s="38">
        <f>A187/3-2</f>
        <v>60.333333333333336</v>
      </c>
    </row>
    <row r="188" spans="1:3">
      <c r="A188" s="38">
        <v>188</v>
      </c>
      <c r="B188" s="38">
        <f>A188/3-2</f>
        <v>60.666666666666664</v>
      </c>
      <c r="C188" t="s">
        <v>821</v>
      </c>
    </row>
    <row r="189" spans="1:3">
      <c r="A189" s="38">
        <v>189</v>
      </c>
      <c r="B189" s="38">
        <f>A189/3-2</f>
        <v>61</v>
      </c>
      <c r="C189" t="s">
        <v>815</v>
      </c>
    </row>
    <row r="190" spans="1:3">
      <c r="A190" s="38">
        <v>190</v>
      </c>
      <c r="B190" s="38">
        <f>A190/3-2</f>
        <v>61.333333333333336</v>
      </c>
    </row>
    <row r="191" spans="1:3">
      <c r="A191" s="38">
        <v>191</v>
      </c>
      <c r="B191" s="38">
        <f>A191/3-2</f>
        <v>61.666666666666664</v>
      </c>
      <c r="C191" t="s">
        <v>816</v>
      </c>
    </row>
    <row r="192" spans="1:3">
      <c r="A192" s="38">
        <v>192</v>
      </c>
      <c r="B192" s="38">
        <f>A192/3-2</f>
        <v>62</v>
      </c>
      <c r="C192" t="s">
        <v>815</v>
      </c>
    </row>
    <row r="193" spans="1:3">
      <c r="A193" s="38">
        <v>193</v>
      </c>
      <c r="B193" s="38">
        <f>A193/3-2</f>
        <v>62.333333333333329</v>
      </c>
    </row>
    <row r="194" spans="1:3">
      <c r="A194" s="38">
        <v>194</v>
      </c>
      <c r="B194" s="38">
        <f>A194/3-2</f>
        <v>62.666666666666671</v>
      </c>
      <c r="C194" t="s">
        <v>816</v>
      </c>
    </row>
    <row r="195" spans="1:3">
      <c r="A195" s="38">
        <v>195</v>
      </c>
      <c r="B195" s="38">
        <f>A195/3-2</f>
        <v>63</v>
      </c>
      <c r="C195" t="s">
        <v>815</v>
      </c>
    </row>
    <row r="196" spans="1:3">
      <c r="A196" s="38">
        <v>196</v>
      </c>
      <c r="B196" s="38">
        <f>A196/3-2</f>
        <v>63.333333333333329</v>
      </c>
    </row>
    <row r="197" spans="1:3">
      <c r="A197" s="38">
        <v>197</v>
      </c>
      <c r="B197" s="38">
        <f>A197/3-2</f>
        <v>63.666666666666671</v>
      </c>
      <c r="C197" t="s">
        <v>820</v>
      </c>
    </row>
    <row r="198" spans="1:3">
      <c r="A198" s="38">
        <v>198</v>
      </c>
      <c r="B198" s="38">
        <f>A198/3-2</f>
        <v>64</v>
      </c>
      <c r="C198" t="s">
        <v>815</v>
      </c>
    </row>
    <row r="199" spans="1:3">
      <c r="A199" s="38">
        <v>199</v>
      </c>
      <c r="B199" s="38">
        <f>A199/3-2</f>
        <v>64.333333333333329</v>
      </c>
    </row>
    <row r="200" spans="1:3">
      <c r="A200" s="38">
        <v>200</v>
      </c>
      <c r="B200" s="38">
        <f>A200/3-2</f>
        <v>64.666666666666671</v>
      </c>
      <c r="C200" t="s">
        <v>816</v>
      </c>
    </row>
    <row r="201" spans="1:3">
      <c r="A201" s="38">
        <v>201</v>
      </c>
      <c r="B201" s="38">
        <f>A201/3-2</f>
        <v>65</v>
      </c>
      <c r="C201" t="s">
        <v>815</v>
      </c>
    </row>
    <row r="202" spans="1:3">
      <c r="A202" s="38">
        <v>202</v>
      </c>
      <c r="B202" s="38">
        <f>A202/3-2</f>
        <v>65.333333333333329</v>
      </c>
    </row>
    <row r="203" spans="1:3">
      <c r="A203" s="38">
        <v>203</v>
      </c>
      <c r="B203" s="38">
        <f>A203/3-2</f>
        <v>65.666666666666671</v>
      </c>
      <c r="C203" t="s">
        <v>814</v>
      </c>
    </row>
    <row r="204" spans="1:3">
      <c r="A204" s="38">
        <v>204</v>
      </c>
      <c r="B204" s="38">
        <f>A204/3-2</f>
        <v>66</v>
      </c>
      <c r="C204" t="s">
        <v>815</v>
      </c>
    </row>
    <row r="205" spans="1:3">
      <c r="A205" s="38">
        <v>205</v>
      </c>
      <c r="B205" s="38">
        <f>A205/3-2</f>
        <v>66.333333333333329</v>
      </c>
    </row>
    <row r="206" spans="1:3">
      <c r="A206" s="38">
        <v>206</v>
      </c>
      <c r="B206" s="38">
        <f>A206/3-2</f>
        <v>66.666666666666671</v>
      </c>
      <c r="C206" t="s">
        <v>816</v>
      </c>
    </row>
    <row r="207" spans="1:3">
      <c r="A207" s="38">
        <v>207</v>
      </c>
      <c r="B207" s="38">
        <f>A207/3-2</f>
        <v>67</v>
      </c>
      <c r="C207" t="s">
        <v>815</v>
      </c>
    </row>
    <row r="208" spans="1:3">
      <c r="A208" s="38">
        <v>208</v>
      </c>
      <c r="B208" s="38">
        <f>A208/3-2</f>
        <v>67.333333333333329</v>
      </c>
    </row>
    <row r="209" spans="1:3">
      <c r="A209" s="38">
        <v>209</v>
      </c>
      <c r="B209" s="38">
        <f>A209/3-2</f>
        <v>67.666666666666671</v>
      </c>
      <c r="C209" t="s">
        <v>816</v>
      </c>
    </row>
    <row r="210" spans="1:3">
      <c r="A210" s="38">
        <v>210</v>
      </c>
      <c r="B210" s="38">
        <f>A210/3-2</f>
        <v>68</v>
      </c>
      <c r="C210" t="s">
        <v>815</v>
      </c>
    </row>
    <row r="211" spans="1:3">
      <c r="A211" s="38">
        <v>211</v>
      </c>
      <c r="B211" s="38">
        <f>A211/3-2</f>
        <v>68.333333333333329</v>
      </c>
    </row>
    <row r="212" spans="1:3">
      <c r="A212" s="38">
        <v>212</v>
      </c>
      <c r="B212" s="38">
        <f>A212/3-2</f>
        <v>68.666666666666671</v>
      </c>
      <c r="C212" t="s">
        <v>816</v>
      </c>
    </row>
    <row r="213" spans="1:3">
      <c r="A213" s="38">
        <v>213</v>
      </c>
      <c r="B213" s="38">
        <f>A213/3-2</f>
        <v>69</v>
      </c>
      <c r="C213" t="s">
        <v>815</v>
      </c>
    </row>
    <row r="214" spans="1:3">
      <c r="A214" s="38">
        <v>214</v>
      </c>
      <c r="B214" s="38">
        <f>A214/3-2</f>
        <v>69.333333333333329</v>
      </c>
    </row>
    <row r="215" spans="1:3">
      <c r="A215" s="38">
        <v>215</v>
      </c>
      <c r="B215" s="38">
        <f>A215/3-2</f>
        <v>69.666666666666671</v>
      </c>
      <c r="C215" t="s">
        <v>814</v>
      </c>
    </row>
    <row r="216" spans="1:3">
      <c r="A216" s="38">
        <v>216</v>
      </c>
      <c r="B216" s="38">
        <f>A216/3-2</f>
        <v>70</v>
      </c>
      <c r="C216" t="s">
        <v>815</v>
      </c>
    </row>
    <row r="217" spans="1:3">
      <c r="A217" s="38">
        <v>217</v>
      </c>
      <c r="B217" s="38">
        <f>A217/3-2</f>
        <v>70.333333333333329</v>
      </c>
    </row>
    <row r="218" spans="1:3">
      <c r="A218" s="38">
        <v>218</v>
      </c>
      <c r="B218" s="38">
        <f>A218/3-2</f>
        <v>70.666666666666671</v>
      </c>
      <c r="C218" t="s">
        <v>816</v>
      </c>
    </row>
    <row r="219" spans="1:3">
      <c r="A219" s="38">
        <v>219</v>
      </c>
      <c r="B219" s="38">
        <f>A219/3-2</f>
        <v>71</v>
      </c>
      <c r="C219" t="s">
        <v>815</v>
      </c>
    </row>
    <row r="220" spans="1:3">
      <c r="A220" s="38">
        <v>220</v>
      </c>
      <c r="B220" s="38">
        <f>A220/3-2</f>
        <v>71.333333333333329</v>
      </c>
    </row>
    <row r="221" spans="1:3">
      <c r="A221" s="38">
        <v>221</v>
      </c>
      <c r="B221" s="38">
        <f>A221/3-2</f>
        <v>71.666666666666671</v>
      </c>
      <c r="C221" t="s">
        <v>814</v>
      </c>
    </row>
    <row r="222" spans="1:3">
      <c r="A222" s="38">
        <v>222</v>
      </c>
      <c r="B222" s="38">
        <f>A222/3-2</f>
        <v>72</v>
      </c>
      <c r="C222" t="s">
        <v>815</v>
      </c>
    </row>
    <row r="223" spans="1:3">
      <c r="A223" s="38">
        <v>223</v>
      </c>
      <c r="B223" s="38">
        <f>A223/3-2</f>
        <v>72.333333333333329</v>
      </c>
    </row>
    <row r="224" spans="1:3">
      <c r="A224" s="38">
        <v>224</v>
      </c>
      <c r="B224" s="38">
        <f>A224/3-2</f>
        <v>72.666666666666671</v>
      </c>
      <c r="C224" t="s">
        <v>814</v>
      </c>
    </row>
    <row r="225" spans="1:3">
      <c r="A225" s="38">
        <v>225</v>
      </c>
      <c r="B225" s="38">
        <f>A225/3-2</f>
        <v>73</v>
      </c>
      <c r="C225" t="s">
        <v>815</v>
      </c>
    </row>
    <row r="226" spans="1:3">
      <c r="A226" s="38">
        <v>226</v>
      </c>
      <c r="B226" s="38">
        <f>A226/3-2</f>
        <v>73.333333333333329</v>
      </c>
    </row>
    <row r="227" spans="1:3">
      <c r="A227" s="38">
        <v>227</v>
      </c>
      <c r="B227" s="38">
        <f>A227/3-2</f>
        <v>73.666666666666671</v>
      </c>
      <c r="C227" t="s">
        <v>814</v>
      </c>
    </row>
    <row r="228" spans="1:3">
      <c r="A228" s="38">
        <v>228</v>
      </c>
      <c r="B228" s="38">
        <f>A228/3-2</f>
        <v>74</v>
      </c>
      <c r="C228" t="s">
        <v>815</v>
      </c>
    </row>
    <row r="229" spans="1:3">
      <c r="A229" s="38">
        <v>229</v>
      </c>
      <c r="B229" s="38">
        <f>A229/3-2</f>
        <v>74.333333333333329</v>
      </c>
    </row>
    <row r="230" spans="1:3">
      <c r="A230" s="38">
        <v>230</v>
      </c>
      <c r="B230" s="38">
        <f>A230/3-2</f>
        <v>74.666666666666671</v>
      </c>
      <c r="C230" t="s">
        <v>814</v>
      </c>
    </row>
    <row r="231" spans="1:3">
      <c r="A231" s="38">
        <v>231</v>
      </c>
      <c r="B231" s="38">
        <f>A231/3-2</f>
        <v>75</v>
      </c>
      <c r="C231" t="s">
        <v>815</v>
      </c>
    </row>
    <row r="232" spans="1:3">
      <c r="A232" s="38">
        <v>232</v>
      </c>
      <c r="B232" s="38">
        <f>A232/3-2</f>
        <v>75.333333333333329</v>
      </c>
    </row>
    <row r="233" spans="1:3">
      <c r="A233" s="38">
        <v>233</v>
      </c>
      <c r="B233" s="38">
        <f>A233/3-2</f>
        <v>75.666666666666671</v>
      </c>
      <c r="C233" t="s">
        <v>814</v>
      </c>
    </row>
    <row r="234" spans="1:3">
      <c r="A234" s="38">
        <v>234</v>
      </c>
      <c r="B234" s="38">
        <f>A234/3-2</f>
        <v>76</v>
      </c>
      <c r="C234" t="s">
        <v>815</v>
      </c>
    </row>
    <row r="235" spans="1:3">
      <c r="A235" s="38">
        <v>235</v>
      </c>
      <c r="B235" s="38">
        <f>A235/3-2</f>
        <v>76.333333333333329</v>
      </c>
    </row>
    <row r="236" spans="1:3">
      <c r="A236" s="38">
        <v>236</v>
      </c>
      <c r="B236" s="38">
        <f>A236/3-2</f>
        <v>76.666666666666671</v>
      </c>
      <c r="C236" t="s">
        <v>814</v>
      </c>
    </row>
    <row r="237" spans="1:3">
      <c r="A237" s="38">
        <v>237</v>
      </c>
      <c r="B237" s="38">
        <f>A237/3-2</f>
        <v>77</v>
      </c>
      <c r="C237" t="s">
        <v>815</v>
      </c>
    </row>
    <row r="238" spans="1:3">
      <c r="A238" s="38">
        <v>238</v>
      </c>
      <c r="B238" s="38">
        <f>A238/3-2</f>
        <v>77.333333333333329</v>
      </c>
    </row>
    <row r="239" spans="1:3">
      <c r="A239" s="38">
        <v>239</v>
      </c>
      <c r="B239" s="38">
        <f>A239/3-2</f>
        <v>77.666666666666671</v>
      </c>
      <c r="C239" t="s">
        <v>814</v>
      </c>
    </row>
    <row r="240" spans="1:3">
      <c r="A240" s="38">
        <v>240</v>
      </c>
      <c r="B240" s="38">
        <f>A240/3-2</f>
        <v>78</v>
      </c>
      <c r="C240" t="s">
        <v>815</v>
      </c>
    </row>
    <row r="241" spans="1:3">
      <c r="A241" s="38">
        <v>241</v>
      </c>
      <c r="B241" s="38">
        <f>A241/3-2</f>
        <v>78.333333333333329</v>
      </c>
    </row>
    <row r="242" spans="1:3">
      <c r="A242" s="38">
        <v>242</v>
      </c>
      <c r="B242" s="38">
        <f>A242/3-2</f>
        <v>78.666666666666671</v>
      </c>
      <c r="C242" t="s">
        <v>814</v>
      </c>
    </row>
    <row r="243" spans="1:3">
      <c r="A243" s="38">
        <v>243</v>
      </c>
      <c r="B243" s="38">
        <f>A243/3-2</f>
        <v>79</v>
      </c>
      <c r="C243" t="s">
        <v>815</v>
      </c>
    </row>
    <row r="244" spans="1:3">
      <c r="A244" s="38">
        <v>244</v>
      </c>
      <c r="B244" s="38">
        <f>A244/3-2</f>
        <v>79.333333333333329</v>
      </c>
    </row>
    <row r="245" spans="1:3">
      <c r="A245" s="38">
        <v>245</v>
      </c>
      <c r="B245" s="38">
        <f>A245/3-2</f>
        <v>79.666666666666671</v>
      </c>
      <c r="C245" t="s">
        <v>814</v>
      </c>
    </row>
    <row r="246" spans="1:3">
      <c r="A246" s="38">
        <v>246</v>
      </c>
      <c r="B246" s="38">
        <f>A246/3-2</f>
        <v>80</v>
      </c>
      <c r="C246" t="s">
        <v>815</v>
      </c>
    </row>
    <row r="247" spans="1:3">
      <c r="A247" s="38">
        <v>247</v>
      </c>
      <c r="B247" s="38">
        <f>A247/3-2</f>
        <v>80.333333333333329</v>
      </c>
    </row>
    <row r="248" spans="1:3">
      <c r="A248" s="38">
        <v>248</v>
      </c>
      <c r="B248" s="38">
        <f>A248/3-2</f>
        <v>80.666666666666671</v>
      </c>
      <c r="C248" t="s">
        <v>814</v>
      </c>
    </row>
    <row r="249" spans="1:3">
      <c r="A249" s="38">
        <v>249</v>
      </c>
      <c r="B249" s="38">
        <f>A249/3-2</f>
        <v>81</v>
      </c>
      <c r="C249" t="s">
        <v>815</v>
      </c>
    </row>
    <row r="250" spans="1:3">
      <c r="A250" s="38">
        <v>250</v>
      </c>
      <c r="B250" s="38">
        <f>A250/3-2</f>
        <v>81.333333333333329</v>
      </c>
    </row>
    <row r="251" spans="1:3">
      <c r="A251" s="38">
        <v>251</v>
      </c>
      <c r="B251" s="38">
        <f>A251/3-2</f>
        <v>81.666666666666671</v>
      </c>
      <c r="C251" t="s">
        <v>821</v>
      </c>
    </row>
    <row r="252" spans="1:3">
      <c r="A252" s="38">
        <v>252</v>
      </c>
      <c r="B252" s="38">
        <f>A252/3-2</f>
        <v>82</v>
      </c>
      <c r="C252" t="s">
        <v>815</v>
      </c>
    </row>
    <row r="253" spans="1:3">
      <c r="A253" s="38">
        <v>253</v>
      </c>
      <c r="B253" s="38">
        <f>A253/3-2</f>
        <v>82.333333333333329</v>
      </c>
    </row>
    <row r="254" spans="1:3">
      <c r="A254" s="38">
        <v>254</v>
      </c>
      <c r="B254" s="38">
        <f>A254/3-2</f>
        <v>82.666666666666671</v>
      </c>
      <c r="C254" t="s">
        <v>816</v>
      </c>
    </row>
    <row r="255" spans="1:3">
      <c r="A255" s="38">
        <v>255</v>
      </c>
      <c r="B255" s="38">
        <f>A255/3-2</f>
        <v>83</v>
      </c>
      <c r="C255" t="s">
        <v>815</v>
      </c>
    </row>
    <row r="256" spans="1:3">
      <c r="A256" s="38">
        <v>256</v>
      </c>
      <c r="B256" s="38">
        <f>A256/3-2</f>
        <v>83.333333333333329</v>
      </c>
    </row>
    <row r="257" spans="1:3">
      <c r="A257" s="38">
        <v>257</v>
      </c>
      <c r="B257" s="38">
        <f>A257/3-2</f>
        <v>83.666666666666671</v>
      </c>
      <c r="C257" t="s">
        <v>814</v>
      </c>
    </row>
    <row r="258" spans="1:3">
      <c r="A258" s="38">
        <v>258</v>
      </c>
      <c r="B258" s="38">
        <f>A258/3-2</f>
        <v>84</v>
      </c>
      <c r="C258" t="s">
        <v>815</v>
      </c>
    </row>
    <row r="259" spans="1:3">
      <c r="A259" s="38">
        <v>259</v>
      </c>
      <c r="B259" s="38">
        <f>A259/3-2</f>
        <v>84.333333333333329</v>
      </c>
    </row>
    <row r="260" spans="1:3">
      <c r="A260" s="38">
        <v>260</v>
      </c>
      <c r="B260" s="38">
        <f>A260/3-2</f>
        <v>84.666666666666671</v>
      </c>
      <c r="C260" t="s">
        <v>814</v>
      </c>
    </row>
    <row r="261" spans="1:3">
      <c r="A261" s="38">
        <v>261</v>
      </c>
      <c r="B261" s="38">
        <f>A261/3-2</f>
        <v>85</v>
      </c>
      <c r="C261" t="s">
        <v>815</v>
      </c>
    </row>
    <row r="262" spans="1:3">
      <c r="A262" s="38">
        <v>262</v>
      </c>
      <c r="B262" s="38">
        <f>A262/3-2</f>
        <v>85.333333333333329</v>
      </c>
    </row>
    <row r="263" spans="1:3">
      <c r="A263" s="38">
        <v>263</v>
      </c>
      <c r="B263" s="38">
        <f>A263/3-2</f>
        <v>85.666666666666671</v>
      </c>
      <c r="C263" t="s">
        <v>814</v>
      </c>
    </row>
    <row r="264" spans="1:3">
      <c r="A264" s="38">
        <v>264</v>
      </c>
      <c r="B264" s="38">
        <f>A264/3-2</f>
        <v>86</v>
      </c>
      <c r="C264" t="s">
        <v>815</v>
      </c>
    </row>
    <row r="265" spans="1:3">
      <c r="A265" s="38">
        <v>265</v>
      </c>
      <c r="B265" s="38">
        <f>A265/3-2</f>
        <v>86.333333333333329</v>
      </c>
    </row>
    <row r="266" spans="1:3">
      <c r="A266" s="38">
        <v>266</v>
      </c>
      <c r="B266" s="38">
        <f>A266/3-2</f>
        <v>86.666666666666671</v>
      </c>
      <c r="C266" t="s">
        <v>814</v>
      </c>
    </row>
    <row r="267" spans="1:3">
      <c r="A267" s="38">
        <v>267</v>
      </c>
      <c r="B267" s="38">
        <f>A267/3-2</f>
        <v>87</v>
      </c>
      <c r="C267" t="s">
        <v>815</v>
      </c>
    </row>
    <row r="268" spans="1:3">
      <c r="A268" s="38">
        <v>268</v>
      </c>
      <c r="B268" s="38">
        <f>A268/3-2</f>
        <v>87.333333333333329</v>
      </c>
    </row>
    <row r="269" spans="1:3">
      <c r="A269" s="38">
        <v>269</v>
      </c>
      <c r="B269" s="38">
        <f>A269/3-2</f>
        <v>87.666666666666671</v>
      </c>
      <c r="C269" t="s">
        <v>814</v>
      </c>
    </row>
    <row r="270" spans="1:3">
      <c r="A270" s="38">
        <v>270</v>
      </c>
      <c r="B270" s="38">
        <f>A270/3-2</f>
        <v>88</v>
      </c>
      <c r="C270" t="s">
        <v>815</v>
      </c>
    </row>
    <row r="271" spans="1:3">
      <c r="A271" s="38">
        <v>271</v>
      </c>
      <c r="B271" s="38">
        <f>A271/3-2</f>
        <v>88.333333333333329</v>
      </c>
    </row>
    <row r="272" spans="1:3">
      <c r="A272" s="38">
        <v>272</v>
      </c>
      <c r="B272" s="38">
        <f>A272/3-2</f>
        <v>88.666666666666671</v>
      </c>
      <c r="C272" t="s">
        <v>816</v>
      </c>
    </row>
    <row r="273" spans="1:3">
      <c r="A273" s="38">
        <v>273</v>
      </c>
      <c r="B273" s="38">
        <f>A273/3-2</f>
        <v>89</v>
      </c>
      <c r="C273" t="s">
        <v>815</v>
      </c>
    </row>
    <row r="274" spans="1:3">
      <c r="A274" s="38">
        <v>274</v>
      </c>
      <c r="B274" s="38">
        <f>A274/3-2</f>
        <v>89.333333333333329</v>
      </c>
    </row>
    <row r="275" spans="1:3">
      <c r="A275" s="38">
        <v>275</v>
      </c>
      <c r="B275" s="38">
        <f>A275/3-2</f>
        <v>89.666666666666671</v>
      </c>
      <c r="C275" t="s">
        <v>816</v>
      </c>
    </row>
    <row r="276" spans="1:3">
      <c r="A276" s="38">
        <v>276</v>
      </c>
      <c r="B276" s="38">
        <f>A276/3-2</f>
        <v>90</v>
      </c>
      <c r="C276" t="s">
        <v>815</v>
      </c>
    </row>
    <row r="277" spans="1:3">
      <c r="A277" s="38">
        <v>277</v>
      </c>
      <c r="B277" s="38">
        <f>A277/3-2</f>
        <v>90.333333333333329</v>
      </c>
    </row>
    <row r="278" spans="1:3">
      <c r="A278" s="38">
        <v>278</v>
      </c>
      <c r="B278" s="38">
        <f>A278/3-2</f>
        <v>90.666666666666671</v>
      </c>
      <c r="C278" t="s">
        <v>820</v>
      </c>
    </row>
    <row r="279" spans="1:3">
      <c r="A279" s="38">
        <v>279</v>
      </c>
      <c r="B279" s="38">
        <f>A279/3-2</f>
        <v>91</v>
      </c>
      <c r="C279" t="s">
        <v>815</v>
      </c>
    </row>
    <row r="280" spans="1:3">
      <c r="A280" s="38">
        <v>280</v>
      </c>
      <c r="B280" s="38">
        <f>A280/3-2</f>
        <v>91.333333333333329</v>
      </c>
    </row>
    <row r="281" spans="1:3">
      <c r="A281" s="38">
        <v>281</v>
      </c>
      <c r="B281" s="38">
        <f>A281/3-2</f>
        <v>91.666666666666671</v>
      </c>
      <c r="C281" t="s">
        <v>827</v>
      </c>
    </row>
    <row r="282" spans="1:3">
      <c r="A282" s="38">
        <v>282</v>
      </c>
      <c r="B282" s="38">
        <f>A282/3-2</f>
        <v>92</v>
      </c>
      <c r="C282" t="s">
        <v>815</v>
      </c>
    </row>
    <row r="283" spans="1:3">
      <c r="A283" s="38">
        <v>283</v>
      </c>
      <c r="B283" s="38">
        <f>A283/3-2</f>
        <v>92.333333333333329</v>
      </c>
    </row>
    <row r="284" spans="1:3">
      <c r="A284" s="38">
        <v>284</v>
      </c>
      <c r="B284" s="38">
        <f>A284/3-2</f>
        <v>92.666666666666671</v>
      </c>
      <c r="C284" t="s">
        <v>820</v>
      </c>
    </row>
    <row r="285" spans="1:3">
      <c r="A285" s="38">
        <v>285</v>
      </c>
      <c r="B285" s="38">
        <f>A285/3-2</f>
        <v>93</v>
      </c>
      <c r="C285" t="s">
        <v>815</v>
      </c>
    </row>
    <row r="286" spans="1:3">
      <c r="A286" s="38">
        <v>286</v>
      </c>
      <c r="B286" s="38">
        <f>A286/3-2</f>
        <v>93.333333333333329</v>
      </c>
    </row>
    <row r="287" spans="1:3">
      <c r="A287" s="38">
        <v>287</v>
      </c>
      <c r="B287" s="38">
        <f>A287/3-2</f>
        <v>93.666666666666671</v>
      </c>
      <c r="C287" t="s">
        <v>816</v>
      </c>
    </row>
    <row r="288" spans="1:3">
      <c r="A288" s="38">
        <v>288</v>
      </c>
      <c r="B288" s="38">
        <f>A288/3-2</f>
        <v>94</v>
      </c>
      <c r="C288" t="s">
        <v>815</v>
      </c>
    </row>
    <row r="289" spans="1:3">
      <c r="A289" s="38">
        <v>289</v>
      </c>
      <c r="B289" s="38">
        <f>A289/3-2</f>
        <v>94.333333333333329</v>
      </c>
    </row>
    <row r="290" spans="1:3">
      <c r="A290" s="38">
        <v>290</v>
      </c>
      <c r="B290" s="38">
        <f>A290/3-2</f>
        <v>94.666666666666671</v>
      </c>
      <c r="C290" t="s">
        <v>820</v>
      </c>
    </row>
    <row r="291" spans="1:3">
      <c r="A291" s="38">
        <v>291</v>
      </c>
      <c r="B291" s="38">
        <f>A291/3-2</f>
        <v>95</v>
      </c>
      <c r="C291" t="s">
        <v>815</v>
      </c>
    </row>
    <row r="292" spans="1:3">
      <c r="A292" s="38">
        <v>292</v>
      </c>
      <c r="B292" s="38">
        <f>A292/3-2</f>
        <v>95.333333333333329</v>
      </c>
    </row>
    <row r="293" spans="1:3">
      <c r="A293" s="38">
        <v>293</v>
      </c>
      <c r="B293" s="38">
        <f>A293/3-2</f>
        <v>95.666666666666671</v>
      </c>
      <c r="C293" t="s">
        <v>816</v>
      </c>
    </row>
    <row r="294" spans="1:3">
      <c r="A294" s="38">
        <v>294</v>
      </c>
      <c r="B294" s="38">
        <f>A294/3-2</f>
        <v>96</v>
      </c>
      <c r="C294" t="s">
        <v>815</v>
      </c>
    </row>
    <row r="295" spans="1:3">
      <c r="A295" s="38">
        <v>295</v>
      </c>
      <c r="B295" s="38">
        <f>A295/3-2</f>
        <v>96.333333333333329</v>
      </c>
    </row>
    <row r="296" spans="1:3">
      <c r="A296" s="38">
        <v>296</v>
      </c>
      <c r="B296" s="38">
        <f>A296/3-2</f>
        <v>96.666666666666671</v>
      </c>
      <c r="C296" t="s">
        <v>816</v>
      </c>
    </row>
    <row r="297" spans="1:3">
      <c r="A297" s="38">
        <v>297</v>
      </c>
      <c r="B297" s="38">
        <f>A297/3-2</f>
        <v>97</v>
      </c>
      <c r="C297" t="s">
        <v>815</v>
      </c>
    </row>
    <row r="298" spans="1:3">
      <c r="A298" s="38">
        <v>298</v>
      </c>
      <c r="B298" s="38">
        <f>A298/3-2</f>
        <v>97.333333333333329</v>
      </c>
    </row>
    <row r="299" spans="1:3">
      <c r="A299" s="38">
        <v>299</v>
      </c>
      <c r="B299" s="38">
        <f>A299/3-2</f>
        <v>97.666666666666671</v>
      </c>
      <c r="C299" t="s">
        <v>816</v>
      </c>
    </row>
    <row r="300" spans="1:3">
      <c r="A300" s="38">
        <v>300</v>
      </c>
      <c r="B300" s="38">
        <f>A300/3-2</f>
        <v>98</v>
      </c>
      <c r="C300" t="s">
        <v>815</v>
      </c>
    </row>
    <row r="301" spans="1:3">
      <c r="A301" s="38">
        <v>301</v>
      </c>
      <c r="B301" s="38">
        <f>A301/3-2</f>
        <v>98.333333333333329</v>
      </c>
    </row>
    <row r="302" spans="1:3">
      <c r="A302" s="38">
        <v>302</v>
      </c>
      <c r="B302" s="38">
        <f>A302/3-2</f>
        <v>98.666666666666671</v>
      </c>
      <c r="C302" t="s">
        <v>816</v>
      </c>
    </row>
    <row r="303" spans="1:3">
      <c r="A303" s="38">
        <v>303</v>
      </c>
      <c r="B303" s="38">
        <f>A303/3-2</f>
        <v>99</v>
      </c>
      <c r="C303" t="s">
        <v>815</v>
      </c>
    </row>
    <row r="304" spans="1:3">
      <c r="A304" s="38">
        <v>304</v>
      </c>
      <c r="B304" s="38">
        <f>A304/3-2</f>
        <v>99.333333333333329</v>
      </c>
    </row>
    <row r="305" spans="1:3">
      <c r="A305" s="38">
        <v>305</v>
      </c>
      <c r="B305" s="38">
        <f>A305/3-2</f>
        <v>99.666666666666671</v>
      </c>
      <c r="C305" t="s">
        <v>816</v>
      </c>
    </row>
    <row r="306" spans="1:3">
      <c r="A306" s="38">
        <v>306</v>
      </c>
      <c r="B306" s="38">
        <f>A306/3-2</f>
        <v>100</v>
      </c>
      <c r="C306" t="s">
        <v>815</v>
      </c>
    </row>
    <row r="307" spans="1:3">
      <c r="A307" s="38">
        <v>307</v>
      </c>
      <c r="B307" s="38">
        <f>A307/3-2</f>
        <v>100.33333333333333</v>
      </c>
    </row>
    <row r="308" spans="1:3">
      <c r="A308" s="38">
        <v>308</v>
      </c>
      <c r="B308" s="38">
        <f>A308/3-2</f>
        <v>100.66666666666667</v>
      </c>
      <c r="C308" t="s">
        <v>816</v>
      </c>
    </row>
    <row r="309" spans="1:3">
      <c r="A309" s="38">
        <v>309</v>
      </c>
      <c r="B309" s="38">
        <f>A309/3-2</f>
        <v>101</v>
      </c>
      <c r="C309" t="s">
        <v>815</v>
      </c>
    </row>
    <row r="310" spans="1:3">
      <c r="A310" s="38">
        <v>310</v>
      </c>
      <c r="B310" s="38">
        <f>A310/3-2</f>
        <v>101.33333333333333</v>
      </c>
    </row>
    <row r="311" spans="1:3">
      <c r="A311" s="38">
        <v>311</v>
      </c>
      <c r="B311" s="38">
        <f>A311/3-2</f>
        <v>101.66666666666667</v>
      </c>
      <c r="C311" t="s">
        <v>816</v>
      </c>
    </row>
    <row r="312" spans="1:3">
      <c r="A312" s="38">
        <v>312</v>
      </c>
      <c r="B312" s="38">
        <f>A312/3-2</f>
        <v>102</v>
      </c>
      <c r="C312" t="s">
        <v>815</v>
      </c>
    </row>
    <row r="313" spans="1:3">
      <c r="A313" s="38">
        <v>313</v>
      </c>
      <c r="B313" s="38">
        <f>A313/3-2</f>
        <v>102.33333333333333</v>
      </c>
    </row>
    <row r="314" spans="1:3">
      <c r="A314" s="38">
        <v>314</v>
      </c>
      <c r="B314" s="38">
        <f>A314/3-2</f>
        <v>102.66666666666667</v>
      </c>
      <c r="C314" t="s">
        <v>819</v>
      </c>
    </row>
    <row r="315" spans="1:3">
      <c r="A315" s="38">
        <v>315</v>
      </c>
      <c r="B315" s="38">
        <f>A315/3-2</f>
        <v>103</v>
      </c>
      <c r="C315" t="s">
        <v>815</v>
      </c>
    </row>
    <row r="316" spans="1:3">
      <c r="A316" s="38">
        <v>316</v>
      </c>
      <c r="B316" s="38">
        <f>A316/3-2</f>
        <v>103.33333333333333</v>
      </c>
    </row>
    <row r="317" spans="1:3">
      <c r="A317" s="38">
        <v>317</v>
      </c>
      <c r="B317" s="38">
        <f>A317/3-2</f>
        <v>103.66666666666667</v>
      </c>
      <c r="C317" t="s">
        <v>1150</v>
      </c>
    </row>
    <row r="318" spans="1:3">
      <c r="A318" s="38">
        <v>318</v>
      </c>
      <c r="B318" s="38">
        <f>A318/3-2</f>
        <v>104</v>
      </c>
      <c r="C318" t="s">
        <v>815</v>
      </c>
    </row>
    <row r="319" spans="1:3">
      <c r="A319" s="38">
        <v>319</v>
      </c>
      <c r="B319" s="38">
        <f>A319/3-2</f>
        <v>104.33333333333333</v>
      </c>
    </row>
    <row r="320" spans="1:3">
      <c r="A320" s="38">
        <v>320</v>
      </c>
      <c r="B320" s="38">
        <f>A320/3-2</f>
        <v>104.66666666666667</v>
      </c>
      <c r="C320" t="s">
        <v>821</v>
      </c>
    </row>
    <row r="321" spans="1:3">
      <c r="A321" s="38">
        <v>321</v>
      </c>
      <c r="B321" s="38">
        <f>A321/3-2</f>
        <v>105</v>
      </c>
      <c r="C321" t="s">
        <v>815</v>
      </c>
    </row>
    <row r="322" spans="1:3">
      <c r="A322" s="38">
        <v>322</v>
      </c>
      <c r="B322" s="38">
        <f>A322/3-2</f>
        <v>105.33333333333333</v>
      </c>
    </row>
    <row r="323" spans="1:3">
      <c r="A323" s="38">
        <v>323</v>
      </c>
      <c r="B323" s="38">
        <f>A323/3-2</f>
        <v>105.66666666666667</v>
      </c>
      <c r="C323" t="s">
        <v>1035</v>
      </c>
    </row>
    <row r="324" spans="1:3">
      <c r="A324" s="38">
        <v>324</v>
      </c>
      <c r="B324" s="38">
        <f>A324/3-2</f>
        <v>106</v>
      </c>
      <c r="C324" t="s">
        <v>815</v>
      </c>
    </row>
    <row r="325" spans="1:3">
      <c r="A325" s="38">
        <v>325</v>
      </c>
      <c r="B325" s="38">
        <f>A325/3-2</f>
        <v>106.33333333333333</v>
      </c>
    </row>
    <row r="326" spans="1:3">
      <c r="A326" s="38">
        <v>326</v>
      </c>
      <c r="B326" s="38">
        <f>A326/3-2</f>
        <v>106.66666666666667</v>
      </c>
      <c r="C326" t="s">
        <v>826</v>
      </c>
    </row>
    <row r="327" spans="1:3">
      <c r="A327" s="38">
        <v>327</v>
      </c>
      <c r="B327" s="38">
        <f>A327/3-2</f>
        <v>107</v>
      </c>
      <c r="C327" t="s">
        <v>815</v>
      </c>
    </row>
    <row r="328" spans="1:3">
      <c r="A328" s="38">
        <v>328</v>
      </c>
      <c r="B328" s="38">
        <f>A328/3-2</f>
        <v>107.33333333333333</v>
      </c>
    </row>
    <row r="329" spans="1:3">
      <c r="A329" s="38">
        <v>329</v>
      </c>
      <c r="B329" s="38">
        <f>A329/3-2</f>
        <v>107.66666666666667</v>
      </c>
      <c r="C329" t="s">
        <v>820</v>
      </c>
    </row>
    <row r="330" spans="1:3">
      <c r="A330" s="38">
        <v>330</v>
      </c>
      <c r="B330" s="38">
        <f>A330/3-2</f>
        <v>108</v>
      </c>
      <c r="C330" t="s">
        <v>815</v>
      </c>
    </row>
    <row r="331" spans="1:3">
      <c r="A331" s="38">
        <v>331</v>
      </c>
      <c r="B331" s="38">
        <f>A331/3-2</f>
        <v>108.33333333333333</v>
      </c>
    </row>
    <row r="332" spans="1:3">
      <c r="A332" s="38">
        <v>332</v>
      </c>
      <c r="B332" s="38">
        <f>A332/3-2</f>
        <v>108.66666666666667</v>
      </c>
      <c r="C332" t="s">
        <v>816</v>
      </c>
    </row>
    <row r="333" spans="1:3">
      <c r="A333" s="38">
        <v>333</v>
      </c>
      <c r="B333" s="38">
        <f>A333/3-2</f>
        <v>109</v>
      </c>
      <c r="C333" t="s">
        <v>815</v>
      </c>
    </row>
    <row r="334" spans="1:3">
      <c r="A334" s="38">
        <v>334</v>
      </c>
      <c r="B334" s="38">
        <f>A334/3-2</f>
        <v>109.33333333333333</v>
      </c>
    </row>
    <row r="335" spans="1:3">
      <c r="A335" s="38">
        <v>335</v>
      </c>
      <c r="B335" s="38">
        <f>A335/3-2</f>
        <v>109.66666666666667</v>
      </c>
      <c r="C335" t="s">
        <v>814</v>
      </c>
    </row>
    <row r="336" spans="1:3">
      <c r="A336" s="38">
        <v>336</v>
      </c>
      <c r="B336" s="38">
        <f>A336/3-2</f>
        <v>110</v>
      </c>
      <c r="C336" t="s">
        <v>815</v>
      </c>
    </row>
    <row r="337" spans="1:3">
      <c r="A337" s="38">
        <v>337</v>
      </c>
      <c r="B337" s="38">
        <f>A337/3-2</f>
        <v>110.33333333333333</v>
      </c>
    </row>
    <row r="338" spans="1:3">
      <c r="A338" s="38">
        <v>338</v>
      </c>
      <c r="B338" s="38">
        <f>A338/3-2</f>
        <v>110.66666666666667</v>
      </c>
      <c r="C338" t="s">
        <v>816</v>
      </c>
    </row>
    <row r="339" spans="1:3">
      <c r="A339" s="38">
        <v>339</v>
      </c>
      <c r="B339" s="38">
        <f>A339/3-2</f>
        <v>111</v>
      </c>
      <c r="C339" t="s">
        <v>815</v>
      </c>
    </row>
    <row r="340" spans="1:3">
      <c r="A340" s="38">
        <v>340</v>
      </c>
      <c r="B340" s="38">
        <f>A340/3-2</f>
        <v>111.33333333333333</v>
      </c>
    </row>
    <row r="341" spans="1:3">
      <c r="A341" s="38">
        <v>341</v>
      </c>
      <c r="B341" s="38">
        <f>A341/3-2</f>
        <v>111.66666666666667</v>
      </c>
      <c r="C341" t="s">
        <v>816</v>
      </c>
    </row>
    <row r="342" spans="1:3">
      <c r="A342" s="38">
        <v>342</v>
      </c>
      <c r="B342" s="38">
        <f>A342/3-2</f>
        <v>112</v>
      </c>
      <c r="C342" t="s">
        <v>815</v>
      </c>
    </row>
    <row r="343" spans="1:3">
      <c r="A343" s="38">
        <v>343</v>
      </c>
      <c r="B343" s="38">
        <f>A343/3-2</f>
        <v>112.33333333333333</v>
      </c>
    </row>
    <row r="344" spans="1:3">
      <c r="A344" s="38">
        <v>344</v>
      </c>
      <c r="B344" s="38">
        <f>A344/3-2</f>
        <v>112.66666666666667</v>
      </c>
      <c r="C344" t="s">
        <v>814</v>
      </c>
    </row>
    <row r="345" spans="1:3">
      <c r="A345" s="38">
        <v>345</v>
      </c>
      <c r="B345" s="38">
        <f>A345/3-2</f>
        <v>113</v>
      </c>
      <c r="C345" t="s">
        <v>815</v>
      </c>
    </row>
    <row r="346" spans="1:3">
      <c r="A346" s="38">
        <v>346</v>
      </c>
      <c r="B346" s="38">
        <f>A346/3-2</f>
        <v>113.33333333333333</v>
      </c>
    </row>
    <row r="347" spans="1:3">
      <c r="A347" s="38">
        <v>347</v>
      </c>
      <c r="B347" s="38">
        <f>A347/3-2</f>
        <v>113.66666666666667</v>
      </c>
      <c r="C347" t="s">
        <v>814</v>
      </c>
    </row>
    <row r="348" spans="1:3">
      <c r="A348" s="38">
        <v>348</v>
      </c>
      <c r="B348" s="38">
        <f>A348/3-2</f>
        <v>114</v>
      </c>
      <c r="C348" t="s">
        <v>815</v>
      </c>
    </row>
    <row r="349" spans="1:3">
      <c r="A349" s="38">
        <v>349</v>
      </c>
      <c r="B349" s="38">
        <f>A349/3-2</f>
        <v>114.33333333333333</v>
      </c>
    </row>
    <row r="350" spans="1:3">
      <c r="A350" s="38">
        <v>350</v>
      </c>
      <c r="B350" s="38">
        <f>A350/3-2</f>
        <v>114.66666666666667</v>
      </c>
      <c r="C350" t="s">
        <v>814</v>
      </c>
    </row>
    <row r="351" spans="1:3">
      <c r="A351" s="38">
        <v>351</v>
      </c>
      <c r="B351" s="38">
        <f>A351/3-2</f>
        <v>115</v>
      </c>
      <c r="C351" t="s">
        <v>815</v>
      </c>
    </row>
    <row r="352" spans="1:3">
      <c r="A352" s="38">
        <v>352</v>
      </c>
      <c r="B352" s="38">
        <f>A352/3-2</f>
        <v>115.33333333333333</v>
      </c>
    </row>
    <row r="353" spans="1:3">
      <c r="A353" s="38">
        <v>353</v>
      </c>
      <c r="B353" s="38">
        <f>A353/3-2</f>
        <v>115.66666666666667</v>
      </c>
      <c r="C353" t="s">
        <v>816</v>
      </c>
    </row>
    <row r="354" spans="1:3">
      <c r="A354" s="38">
        <v>354</v>
      </c>
      <c r="B354" s="38">
        <f>A354/3-2</f>
        <v>116</v>
      </c>
      <c r="C354" t="s">
        <v>815</v>
      </c>
    </row>
    <row r="355" spans="1:3">
      <c r="A355" s="38">
        <v>355</v>
      </c>
      <c r="B355" s="38">
        <f>A355/3-2</f>
        <v>116.33333333333333</v>
      </c>
    </row>
    <row r="356" spans="1:3">
      <c r="A356" s="38">
        <v>356</v>
      </c>
      <c r="B356" s="38">
        <f>A356/3-2</f>
        <v>116.66666666666667</v>
      </c>
      <c r="C356" t="s">
        <v>814</v>
      </c>
    </row>
    <row r="357" spans="1:3">
      <c r="A357" s="38">
        <v>357</v>
      </c>
      <c r="B357" s="38">
        <f>A357/3-2</f>
        <v>117</v>
      </c>
      <c r="C357" t="s">
        <v>815</v>
      </c>
    </row>
    <row r="358" spans="1:3">
      <c r="A358" s="38">
        <v>358</v>
      </c>
      <c r="B358" s="38">
        <f>A358/3-2</f>
        <v>117.33333333333333</v>
      </c>
    </row>
    <row r="359" spans="1:3">
      <c r="A359" s="38">
        <v>359</v>
      </c>
      <c r="B359" s="38">
        <f>A359/3-2</f>
        <v>117.66666666666667</v>
      </c>
      <c r="C359" t="s">
        <v>814</v>
      </c>
    </row>
    <row r="360" spans="1:3">
      <c r="A360" s="38">
        <v>360</v>
      </c>
      <c r="B360" s="38">
        <f>A360/3-2</f>
        <v>118</v>
      </c>
      <c r="C360" t="s">
        <v>815</v>
      </c>
    </row>
    <row r="361" spans="1:3">
      <c r="A361" s="38">
        <v>361</v>
      </c>
      <c r="B361" s="38">
        <f>A361/3-2</f>
        <v>118.33333333333333</v>
      </c>
    </row>
    <row r="362" spans="1:3">
      <c r="A362" s="38">
        <v>362</v>
      </c>
      <c r="B362" s="38">
        <f>A362/3-2</f>
        <v>118.66666666666667</v>
      </c>
      <c r="C362" t="s">
        <v>816</v>
      </c>
    </row>
    <row r="363" spans="1:3">
      <c r="A363" s="38">
        <v>363</v>
      </c>
      <c r="B363" s="38">
        <f>A363/3-2</f>
        <v>119</v>
      </c>
      <c r="C363" t="s">
        <v>815</v>
      </c>
    </row>
    <row r="364" spans="1:3">
      <c r="A364" s="38">
        <v>364</v>
      </c>
      <c r="B364" s="38">
        <f>A364/3-2</f>
        <v>119.33333333333333</v>
      </c>
    </row>
    <row r="365" spans="1:3">
      <c r="A365" s="38">
        <v>365</v>
      </c>
      <c r="B365" s="38">
        <f>A365/3-2</f>
        <v>119.66666666666667</v>
      </c>
      <c r="C365" t="s">
        <v>814</v>
      </c>
    </row>
    <row r="366" spans="1:3">
      <c r="A366" s="38">
        <v>366</v>
      </c>
      <c r="B366" s="38">
        <f>A366/3-2</f>
        <v>120</v>
      </c>
      <c r="C366" t="s">
        <v>815</v>
      </c>
    </row>
    <row r="367" spans="1:3">
      <c r="A367" s="38">
        <v>367</v>
      </c>
      <c r="B367" s="38">
        <f>A367/3-2</f>
        <v>120.33333333333333</v>
      </c>
    </row>
    <row r="368" spans="1:3">
      <c r="A368" s="38">
        <v>368</v>
      </c>
      <c r="B368" s="38">
        <f>A368/3-2</f>
        <v>120.66666666666667</v>
      </c>
      <c r="C368" t="s">
        <v>814</v>
      </c>
    </row>
    <row r="369" spans="1:3">
      <c r="A369" s="38">
        <v>369</v>
      </c>
      <c r="B369" s="38">
        <f>A369/3-2</f>
        <v>121</v>
      </c>
      <c r="C369" t="s">
        <v>815</v>
      </c>
    </row>
    <row r="370" spans="1:3">
      <c r="A370" s="38">
        <v>370</v>
      </c>
      <c r="B370" s="38">
        <f>A370/3-2</f>
        <v>121.33333333333333</v>
      </c>
    </row>
    <row r="371" spans="1:3">
      <c r="A371" s="38">
        <v>371</v>
      </c>
      <c r="B371" s="38">
        <f>A371/3-2</f>
        <v>121.66666666666667</v>
      </c>
      <c r="C371" t="s">
        <v>814</v>
      </c>
    </row>
    <row r="372" spans="1:3">
      <c r="A372" s="38">
        <v>372</v>
      </c>
      <c r="B372" s="38">
        <f>A372/3-2</f>
        <v>122</v>
      </c>
      <c r="C372" t="s">
        <v>815</v>
      </c>
    </row>
    <row r="373" spans="1:3">
      <c r="A373" s="38">
        <v>373</v>
      </c>
      <c r="B373" s="38">
        <f>A373/3-2</f>
        <v>122.33333333333333</v>
      </c>
    </row>
    <row r="374" spans="1:3">
      <c r="A374" s="38">
        <v>374</v>
      </c>
      <c r="B374" s="38">
        <f>A374/3-2</f>
        <v>122.66666666666667</v>
      </c>
      <c r="C374" t="s">
        <v>814</v>
      </c>
    </row>
    <row r="375" spans="1:3">
      <c r="A375" s="38">
        <v>375</v>
      </c>
      <c r="B375" s="38">
        <f>A375/3-2</f>
        <v>123</v>
      </c>
      <c r="C375" t="s">
        <v>815</v>
      </c>
    </row>
    <row r="376" spans="1:3">
      <c r="A376" s="38">
        <v>376</v>
      </c>
      <c r="B376" s="38">
        <f>A376/3-2</f>
        <v>123.33333333333333</v>
      </c>
    </row>
    <row r="377" spans="1:3">
      <c r="A377" s="38">
        <v>377</v>
      </c>
      <c r="B377" s="38">
        <f>A377/3-2</f>
        <v>123.66666666666667</v>
      </c>
      <c r="C377" t="s">
        <v>814</v>
      </c>
    </row>
    <row r="378" spans="1:3">
      <c r="A378" s="38">
        <v>378</v>
      </c>
      <c r="B378" s="38">
        <f>A378/3-2</f>
        <v>124</v>
      </c>
      <c r="C378" t="s">
        <v>815</v>
      </c>
    </row>
    <row r="379" spans="1:3">
      <c r="A379" s="38">
        <v>379</v>
      </c>
      <c r="B379" s="38">
        <f>A379/3-2</f>
        <v>124.33333333333333</v>
      </c>
    </row>
    <row r="380" spans="1:3">
      <c r="A380" s="38">
        <v>380</v>
      </c>
      <c r="B380" s="38">
        <f>A380/3-2</f>
        <v>124.66666666666667</v>
      </c>
      <c r="C380" t="s">
        <v>816</v>
      </c>
    </row>
    <row r="381" spans="1:3">
      <c r="A381" s="38">
        <v>381</v>
      </c>
      <c r="B381" s="38">
        <f>A381/3-2</f>
        <v>125</v>
      </c>
      <c r="C381" t="s">
        <v>815</v>
      </c>
    </row>
    <row r="382" spans="1:3">
      <c r="A382" s="38">
        <v>382</v>
      </c>
      <c r="B382" s="38">
        <f>A382/3-2</f>
        <v>125.33333333333333</v>
      </c>
    </row>
    <row r="383" spans="1:3">
      <c r="A383" s="38">
        <v>383</v>
      </c>
      <c r="B383" s="38">
        <f>A383/3-2</f>
        <v>125.66666666666667</v>
      </c>
      <c r="C383" t="s">
        <v>814</v>
      </c>
    </row>
    <row r="384" spans="1:3">
      <c r="A384" s="38">
        <v>384</v>
      </c>
      <c r="B384" s="38">
        <f>A384/3-2</f>
        <v>126</v>
      </c>
      <c r="C384" t="s">
        <v>815</v>
      </c>
    </row>
    <row r="385" spans="1:3">
      <c r="A385" s="38">
        <v>385</v>
      </c>
      <c r="B385" s="38">
        <f>A385/3-2</f>
        <v>126.33333333333334</v>
      </c>
    </row>
    <row r="386" spans="1:3">
      <c r="A386" s="38">
        <v>386</v>
      </c>
      <c r="B386" s="38">
        <f>A386/3-2</f>
        <v>126.66666666666666</v>
      </c>
      <c r="C386" t="s">
        <v>816</v>
      </c>
    </row>
    <row r="387" spans="1:3">
      <c r="A387" s="38">
        <v>387</v>
      </c>
      <c r="B387" s="38">
        <f>A387/3-2</f>
        <v>127</v>
      </c>
      <c r="C387" t="s">
        <v>815</v>
      </c>
    </row>
    <row r="388" spans="1:3">
      <c r="A388" s="38">
        <v>388</v>
      </c>
      <c r="B388" s="38">
        <f>A388/3-2</f>
        <v>127.33333333333334</v>
      </c>
    </row>
    <row r="389" spans="1:3">
      <c r="A389" s="38">
        <v>389</v>
      </c>
      <c r="B389" s="38">
        <f>A389/3-2</f>
        <v>127.66666666666666</v>
      </c>
      <c r="C389" t="s">
        <v>816</v>
      </c>
    </row>
    <row r="390" spans="1:3">
      <c r="A390" s="38">
        <v>390</v>
      </c>
      <c r="B390" s="38">
        <f>A390/3-2</f>
        <v>128</v>
      </c>
      <c r="C390" t="s">
        <v>815</v>
      </c>
    </row>
    <row r="391" spans="1:3">
      <c r="A391" s="38">
        <v>391</v>
      </c>
      <c r="B391" s="38">
        <f>A391/3-2</f>
        <v>128.33333333333334</v>
      </c>
    </row>
    <row r="392" spans="1:3">
      <c r="A392" s="38">
        <v>392</v>
      </c>
      <c r="B392" s="38">
        <f>A392/3-2</f>
        <v>128.66666666666666</v>
      </c>
      <c r="C392" t="s">
        <v>827</v>
      </c>
    </row>
    <row r="393" spans="1:3">
      <c r="A393" s="38">
        <v>393</v>
      </c>
      <c r="B393" s="38">
        <f>A393/3-2</f>
        <v>129</v>
      </c>
      <c r="C393" t="s">
        <v>815</v>
      </c>
    </row>
    <row r="394" spans="1:3">
      <c r="A394" s="38">
        <v>394</v>
      </c>
      <c r="B394" s="38">
        <f>A394/3-2</f>
        <v>129.33333333333334</v>
      </c>
    </row>
    <row r="395" spans="1:3">
      <c r="A395" s="38">
        <v>395</v>
      </c>
      <c r="B395" s="38">
        <f>A395/3-2</f>
        <v>129.66666666666666</v>
      </c>
      <c r="C395" t="s">
        <v>814</v>
      </c>
    </row>
    <row r="396" spans="1:3">
      <c r="A396" s="38">
        <v>396</v>
      </c>
      <c r="B396" s="38">
        <f>A396/3-2</f>
        <v>130</v>
      </c>
      <c r="C396" t="s">
        <v>815</v>
      </c>
    </row>
    <row r="397" spans="1:3">
      <c r="A397" s="38">
        <v>397</v>
      </c>
      <c r="B397" s="38">
        <f>A397/3-2</f>
        <v>130.33333333333334</v>
      </c>
    </row>
    <row r="398" spans="1:3">
      <c r="A398" s="38">
        <v>398</v>
      </c>
      <c r="B398" s="38">
        <f>A398/3-2</f>
        <v>130.66666666666666</v>
      </c>
      <c r="C398" t="s">
        <v>814</v>
      </c>
    </row>
    <row r="399" spans="1:3">
      <c r="A399" s="38">
        <v>399</v>
      </c>
      <c r="B399" s="38">
        <f>A399/3-2</f>
        <v>131</v>
      </c>
      <c r="C399" t="s">
        <v>815</v>
      </c>
    </row>
    <row r="400" spans="1:3">
      <c r="A400" s="38">
        <v>400</v>
      </c>
      <c r="B400" s="38">
        <f>A400/3-2</f>
        <v>131.33333333333334</v>
      </c>
    </row>
    <row r="401" spans="1:3">
      <c r="A401" s="38">
        <v>401</v>
      </c>
      <c r="B401" s="38">
        <f>A401/3-2</f>
        <v>131.66666666666666</v>
      </c>
      <c r="C401" t="s">
        <v>816</v>
      </c>
    </row>
    <row r="402" spans="1:3">
      <c r="A402" s="38">
        <v>402</v>
      </c>
      <c r="B402" s="38">
        <f>A402/3-2</f>
        <v>132</v>
      </c>
      <c r="C402" t="s">
        <v>815</v>
      </c>
    </row>
    <row r="403" spans="1:3">
      <c r="A403" s="38">
        <v>403</v>
      </c>
      <c r="B403" s="38">
        <f>A403/3-2</f>
        <v>132.33333333333334</v>
      </c>
    </row>
    <row r="404" spans="1:3">
      <c r="A404" s="38">
        <v>404</v>
      </c>
      <c r="B404" s="38">
        <f>A404/3-2</f>
        <v>132.66666666666666</v>
      </c>
      <c r="C404" t="s">
        <v>814</v>
      </c>
    </row>
    <row r="405" spans="1:3">
      <c r="A405" s="38">
        <v>405</v>
      </c>
      <c r="B405" s="38">
        <f>A405/3-2</f>
        <v>133</v>
      </c>
      <c r="C405" t="s">
        <v>815</v>
      </c>
    </row>
    <row r="406" spans="1:3">
      <c r="A406" s="38">
        <v>406</v>
      </c>
      <c r="B406" s="38">
        <f>A406/3-2</f>
        <v>133.33333333333334</v>
      </c>
    </row>
    <row r="407" spans="1:3">
      <c r="A407" s="38">
        <v>407</v>
      </c>
      <c r="B407" s="38">
        <f>A407/3-2</f>
        <v>133.66666666666666</v>
      </c>
      <c r="C407" t="s">
        <v>816</v>
      </c>
    </row>
    <row r="408" spans="1:3">
      <c r="A408" s="38">
        <v>408</v>
      </c>
      <c r="B408" s="38">
        <f>A408/3-2</f>
        <v>134</v>
      </c>
      <c r="C408" t="s">
        <v>815</v>
      </c>
    </row>
    <row r="409" spans="1:3">
      <c r="A409" s="38">
        <v>409</v>
      </c>
      <c r="B409" s="38">
        <f>A409/3-2</f>
        <v>134.33333333333334</v>
      </c>
    </row>
    <row r="410" spans="1:3">
      <c r="A410" s="38">
        <v>410</v>
      </c>
      <c r="B410" s="38">
        <f>A410/3-2</f>
        <v>134.66666666666666</v>
      </c>
      <c r="C410" t="s">
        <v>816</v>
      </c>
    </row>
    <row r="411" spans="1:3">
      <c r="A411" s="38">
        <v>411</v>
      </c>
      <c r="B411" s="38">
        <f>A411/3-2</f>
        <v>135</v>
      </c>
      <c r="C411" t="s">
        <v>815</v>
      </c>
    </row>
    <row r="412" spans="1:3">
      <c r="A412" s="38">
        <v>412</v>
      </c>
      <c r="B412" s="38">
        <f>A412/3-2</f>
        <v>135.33333333333334</v>
      </c>
    </row>
    <row r="413" spans="1:3">
      <c r="A413" s="38">
        <v>413</v>
      </c>
      <c r="B413" s="38">
        <f>A413/3-2</f>
        <v>135.66666666666666</v>
      </c>
      <c r="C413" t="s">
        <v>816</v>
      </c>
    </row>
    <row r="414" spans="1:3">
      <c r="A414" s="38">
        <v>414</v>
      </c>
      <c r="B414" s="38">
        <f>A414/3-2</f>
        <v>136</v>
      </c>
      <c r="C414" t="s">
        <v>815</v>
      </c>
    </row>
    <row r="415" spans="1:3">
      <c r="A415" s="38">
        <v>415</v>
      </c>
      <c r="B415" s="38">
        <f>A415/3-2</f>
        <v>136.33333333333334</v>
      </c>
    </row>
    <row r="416" spans="1:3">
      <c r="A416" s="38">
        <v>416</v>
      </c>
      <c r="B416" s="38">
        <f>A416/3-2</f>
        <v>136.66666666666666</v>
      </c>
      <c r="C416" t="s">
        <v>816</v>
      </c>
    </row>
    <row r="417" spans="1:3">
      <c r="A417" s="38">
        <v>417</v>
      </c>
      <c r="B417" s="38">
        <f>A417/3-2</f>
        <v>137</v>
      </c>
      <c r="C417" t="s">
        <v>815</v>
      </c>
    </row>
    <row r="418" spans="1:3">
      <c r="A418" s="38">
        <v>418</v>
      </c>
      <c r="B418" s="38">
        <f>A418/3-2</f>
        <v>137.33333333333334</v>
      </c>
    </row>
    <row r="419" spans="1:3">
      <c r="A419" s="38">
        <v>419</v>
      </c>
      <c r="B419" s="38">
        <f>A419/3-2</f>
        <v>137.66666666666666</v>
      </c>
      <c r="C419" t="s">
        <v>814</v>
      </c>
    </row>
    <row r="420" spans="1:3">
      <c r="A420" s="38">
        <v>420</v>
      </c>
      <c r="B420" s="38">
        <f>A420/3-2</f>
        <v>138</v>
      </c>
      <c r="C420" t="s">
        <v>815</v>
      </c>
    </row>
    <row r="421" spans="1:3">
      <c r="A421" s="38">
        <v>421</v>
      </c>
      <c r="B421" s="38">
        <f>A421/3-2</f>
        <v>138.33333333333334</v>
      </c>
    </row>
    <row r="422" spans="1:3">
      <c r="A422" s="38">
        <v>422</v>
      </c>
      <c r="B422" s="38">
        <f>A422/3-2</f>
        <v>138.66666666666666</v>
      </c>
      <c r="C422" t="s">
        <v>816</v>
      </c>
    </row>
    <row r="423" spans="1:3">
      <c r="A423" s="38">
        <v>423</v>
      </c>
      <c r="B423" s="38">
        <f>A423/3-2</f>
        <v>139</v>
      </c>
      <c r="C423" t="s">
        <v>815</v>
      </c>
    </row>
    <row r="424" spans="1:3">
      <c r="A424" s="38">
        <v>424</v>
      </c>
      <c r="B424" s="38">
        <f>A424/3-2</f>
        <v>139.33333333333334</v>
      </c>
    </row>
    <row r="425" spans="1:3">
      <c r="A425" s="38">
        <v>425</v>
      </c>
      <c r="B425" s="38">
        <f>A425/3-2</f>
        <v>139.66666666666666</v>
      </c>
      <c r="C425" t="s">
        <v>816</v>
      </c>
    </row>
    <row r="426" spans="1:3">
      <c r="A426" s="38">
        <v>426</v>
      </c>
      <c r="B426" s="38">
        <f>A426/3-2</f>
        <v>140</v>
      </c>
      <c r="C426" t="s">
        <v>815</v>
      </c>
    </row>
    <row r="427" spans="1:3">
      <c r="A427" s="38">
        <v>427</v>
      </c>
      <c r="B427" s="38">
        <f>A427/3-2</f>
        <v>140.33333333333334</v>
      </c>
    </row>
    <row r="428" spans="1:3">
      <c r="A428" s="38">
        <v>428</v>
      </c>
      <c r="B428" s="38">
        <f>A428/3-2</f>
        <v>140.66666666666666</v>
      </c>
      <c r="C428" t="s">
        <v>816</v>
      </c>
    </row>
    <row r="429" spans="1:3">
      <c r="A429" s="38">
        <v>429</v>
      </c>
      <c r="B429" s="38">
        <f>A429/3-2</f>
        <v>141</v>
      </c>
      <c r="C429" t="s">
        <v>815</v>
      </c>
    </row>
    <row r="430" spans="1:3">
      <c r="A430" s="38">
        <v>430</v>
      </c>
      <c r="B430" s="38">
        <f>A430/3-2</f>
        <v>141.33333333333334</v>
      </c>
    </row>
    <row r="431" spans="1:3">
      <c r="A431" s="38">
        <v>431</v>
      </c>
      <c r="B431" s="38">
        <f>A431/3-2</f>
        <v>141.66666666666666</v>
      </c>
      <c r="C431" t="s">
        <v>814</v>
      </c>
    </row>
    <row r="432" spans="1:3">
      <c r="A432" s="38">
        <v>432</v>
      </c>
      <c r="B432" s="38">
        <f>A432/3-2</f>
        <v>142</v>
      </c>
      <c r="C432" t="s">
        <v>815</v>
      </c>
    </row>
    <row r="433" spans="1:3">
      <c r="A433" s="38">
        <v>433</v>
      </c>
      <c r="B433" s="38">
        <f>A433/3-2</f>
        <v>142.33333333333334</v>
      </c>
    </row>
    <row r="434" spans="1:3">
      <c r="A434" s="38">
        <v>434</v>
      </c>
      <c r="B434" s="38">
        <f>A434/3-2</f>
        <v>142.66666666666666</v>
      </c>
      <c r="C434" t="s">
        <v>827</v>
      </c>
    </row>
    <row r="435" spans="1:3">
      <c r="A435" s="38">
        <v>435</v>
      </c>
      <c r="B435" s="38">
        <f>A435/3-2</f>
        <v>143</v>
      </c>
      <c r="C435" t="s">
        <v>815</v>
      </c>
    </row>
    <row r="436" spans="1:3">
      <c r="A436" s="38">
        <v>436</v>
      </c>
      <c r="B436" s="38">
        <f>A436/3-2</f>
        <v>143.33333333333334</v>
      </c>
    </row>
    <row r="437" spans="1:3">
      <c r="A437" s="38">
        <v>437</v>
      </c>
      <c r="B437" s="38">
        <f>A437/3-2</f>
        <v>143.66666666666666</v>
      </c>
      <c r="C437" t="s">
        <v>820</v>
      </c>
    </row>
    <row r="438" spans="1:3">
      <c r="A438" s="38">
        <v>438</v>
      </c>
      <c r="B438" s="38">
        <f>A438/3-2</f>
        <v>144</v>
      </c>
      <c r="C438" t="s">
        <v>815</v>
      </c>
    </row>
    <row r="439" spans="1:3">
      <c r="A439" s="38">
        <v>439</v>
      </c>
      <c r="B439" s="38">
        <f>A439/3-2</f>
        <v>144.33333333333334</v>
      </c>
    </row>
    <row r="440" spans="1:3">
      <c r="A440" s="38">
        <v>440</v>
      </c>
      <c r="B440" s="38">
        <f>A440/3-2</f>
        <v>144.66666666666666</v>
      </c>
      <c r="C440" t="s">
        <v>816</v>
      </c>
    </row>
    <row r="441" spans="1:3">
      <c r="A441" s="38">
        <v>441</v>
      </c>
      <c r="B441" s="38">
        <f>A441/3-2</f>
        <v>145</v>
      </c>
      <c r="C441" t="s">
        <v>815</v>
      </c>
    </row>
    <row r="442" spans="1:3">
      <c r="A442" s="38">
        <v>442</v>
      </c>
      <c r="B442" s="38">
        <f>A442/3-2</f>
        <v>145.33333333333334</v>
      </c>
    </row>
    <row r="443" spans="1:3">
      <c r="A443" s="38">
        <v>443</v>
      </c>
      <c r="B443" s="38">
        <f>A443/3-2</f>
        <v>145.66666666666666</v>
      </c>
      <c r="C443" t="s">
        <v>816</v>
      </c>
    </row>
    <row r="444" spans="1:3">
      <c r="A444" s="38">
        <v>444</v>
      </c>
      <c r="B444" s="38">
        <f>A444/3-2</f>
        <v>146</v>
      </c>
      <c r="C444" t="s">
        <v>815</v>
      </c>
    </row>
    <row r="445" spans="1:3">
      <c r="A445" s="38">
        <v>445</v>
      </c>
      <c r="B445" s="38">
        <f>A445/3-2</f>
        <v>146.33333333333334</v>
      </c>
    </row>
    <row r="446" spans="1:3">
      <c r="A446" s="38">
        <v>446</v>
      </c>
      <c r="B446" s="38">
        <f>A446/3-2</f>
        <v>146.66666666666666</v>
      </c>
      <c r="C446" t="s">
        <v>820</v>
      </c>
    </row>
    <row r="447" spans="1:3">
      <c r="A447" s="38">
        <v>447</v>
      </c>
      <c r="B447" s="38">
        <f>A447/3-2</f>
        <v>147</v>
      </c>
      <c r="C447" t="s">
        <v>815</v>
      </c>
    </row>
    <row r="448" spans="1:3">
      <c r="A448" s="38">
        <v>448</v>
      </c>
      <c r="B448" s="38">
        <f>A448/3-2</f>
        <v>147.33333333333334</v>
      </c>
    </row>
    <row r="449" spans="1:3">
      <c r="A449" s="38">
        <v>449</v>
      </c>
      <c r="B449" s="38">
        <f>A449/3-2</f>
        <v>147.66666666666666</v>
      </c>
      <c r="C449" t="s">
        <v>816</v>
      </c>
    </row>
    <row r="450" spans="1:3">
      <c r="A450" s="38">
        <v>450</v>
      </c>
      <c r="B450" s="38">
        <f>A450/3-2</f>
        <v>148</v>
      </c>
      <c r="C450" t="s">
        <v>815</v>
      </c>
    </row>
    <row r="451" spans="1:3">
      <c r="A451" s="38">
        <v>451</v>
      </c>
      <c r="B451" s="38">
        <f>A451/3-2</f>
        <v>148.33333333333334</v>
      </c>
    </row>
    <row r="452" spans="1:3">
      <c r="A452" s="38">
        <v>452</v>
      </c>
      <c r="B452" s="38">
        <f>A452/3-2</f>
        <v>148.66666666666666</v>
      </c>
      <c r="C452" t="s">
        <v>816</v>
      </c>
    </row>
    <row r="453" spans="1:3">
      <c r="A453" s="38">
        <v>453</v>
      </c>
      <c r="B453" s="38">
        <f>A453/3-2</f>
        <v>149</v>
      </c>
      <c r="C453" t="s">
        <v>815</v>
      </c>
    </row>
    <row r="454" spans="1:3">
      <c r="A454" s="38">
        <v>454</v>
      </c>
      <c r="B454" s="38">
        <f>A454/3-2</f>
        <v>149.33333333333334</v>
      </c>
    </row>
    <row r="455" spans="1:3">
      <c r="A455" s="38">
        <v>455</v>
      </c>
      <c r="B455" s="38">
        <f>A455/3-2</f>
        <v>149.66666666666666</v>
      </c>
      <c r="C455" t="s">
        <v>821</v>
      </c>
    </row>
    <row r="456" spans="1:3">
      <c r="A456" s="38">
        <v>456</v>
      </c>
      <c r="B456" s="38">
        <f>A456/3-2</f>
        <v>150</v>
      </c>
      <c r="C456" t="s">
        <v>815</v>
      </c>
    </row>
    <row r="457" spans="1:3">
      <c r="A457" s="38">
        <v>457</v>
      </c>
      <c r="B457" s="38">
        <f>A457/3-2</f>
        <v>150.33333333333334</v>
      </c>
    </row>
    <row r="458" spans="1:3">
      <c r="A458" s="38">
        <v>458</v>
      </c>
      <c r="B458" s="38">
        <f>A458/3-2</f>
        <v>150.66666666666666</v>
      </c>
      <c r="C458" t="s">
        <v>814</v>
      </c>
    </row>
    <row r="459" spans="1:3">
      <c r="A459" s="38">
        <v>459</v>
      </c>
      <c r="B459" s="38">
        <f>A459/3-2</f>
        <v>151</v>
      </c>
      <c r="C459" t="s">
        <v>815</v>
      </c>
    </row>
    <row r="460" spans="1:3">
      <c r="A460" s="38">
        <v>460</v>
      </c>
      <c r="B460" s="38">
        <f>A460/3-2</f>
        <v>151.33333333333334</v>
      </c>
    </row>
    <row r="461" spans="1:3">
      <c r="A461" s="38">
        <v>461</v>
      </c>
      <c r="B461" s="38">
        <f>A461/3-2</f>
        <v>151.66666666666666</v>
      </c>
      <c r="C461" t="s">
        <v>820</v>
      </c>
    </row>
    <row r="462" spans="1:3">
      <c r="A462" s="38">
        <v>462</v>
      </c>
      <c r="B462" s="38">
        <f>A462/3-2</f>
        <v>152</v>
      </c>
      <c r="C462" t="s">
        <v>815</v>
      </c>
    </row>
    <row r="463" spans="1:3">
      <c r="A463" s="38">
        <v>463</v>
      </c>
      <c r="B463" s="38">
        <f>A463/3-2</f>
        <v>152.33333333333334</v>
      </c>
    </row>
    <row r="464" spans="1:3">
      <c r="A464" s="38">
        <v>464</v>
      </c>
      <c r="B464" s="38">
        <f>A464/3-2</f>
        <v>152.66666666666666</v>
      </c>
      <c r="C464" t="s">
        <v>820</v>
      </c>
    </row>
    <row r="465" spans="1:3">
      <c r="A465" s="38">
        <v>465</v>
      </c>
      <c r="B465" s="38">
        <f>A465/3-2</f>
        <v>153</v>
      </c>
      <c r="C465" t="s">
        <v>815</v>
      </c>
    </row>
    <row r="466" spans="1:3">
      <c r="A466" s="38">
        <v>466</v>
      </c>
      <c r="B466" s="38">
        <f>A466/3-2</f>
        <v>153.33333333333334</v>
      </c>
    </row>
    <row r="467" spans="1:3">
      <c r="A467" s="38">
        <v>467</v>
      </c>
      <c r="B467" s="38">
        <f>A467/3-2</f>
        <v>153.66666666666666</v>
      </c>
      <c r="C467" t="s">
        <v>814</v>
      </c>
    </row>
    <row r="468" spans="1:3">
      <c r="A468" s="38">
        <v>468</v>
      </c>
      <c r="B468" s="38">
        <f>A468/3-2</f>
        <v>154</v>
      </c>
      <c r="C468" t="s">
        <v>815</v>
      </c>
    </row>
    <row r="469" spans="1:3">
      <c r="A469" s="38">
        <v>469</v>
      </c>
      <c r="B469" s="38">
        <f>A469/3-2</f>
        <v>154.33333333333334</v>
      </c>
    </row>
    <row r="470" spans="1:3">
      <c r="A470" s="38">
        <v>470</v>
      </c>
      <c r="B470" s="38">
        <f>A470/3-2</f>
        <v>154.66666666666666</v>
      </c>
      <c r="C470" t="s">
        <v>816</v>
      </c>
    </row>
    <row r="471" spans="1:3">
      <c r="A471" s="38">
        <v>471</v>
      </c>
      <c r="B471" s="38">
        <f>A471/3-2</f>
        <v>155</v>
      </c>
      <c r="C471" t="s">
        <v>815</v>
      </c>
    </row>
    <row r="472" spans="1:3">
      <c r="A472" s="38">
        <v>472</v>
      </c>
      <c r="B472" s="38">
        <f>A472/3-2</f>
        <v>155.33333333333334</v>
      </c>
    </row>
    <row r="473" spans="1:3">
      <c r="A473" s="38">
        <v>473</v>
      </c>
      <c r="B473" s="38">
        <f>A473/3-2</f>
        <v>155.66666666666666</v>
      </c>
      <c r="C473" t="s">
        <v>816</v>
      </c>
    </row>
    <row r="474" spans="1:3">
      <c r="A474" s="38">
        <v>474</v>
      </c>
      <c r="B474" s="38">
        <f>A474/3-2</f>
        <v>156</v>
      </c>
      <c r="C474" t="s">
        <v>815</v>
      </c>
    </row>
    <row r="475" spans="1:3">
      <c r="A475" s="38">
        <v>475</v>
      </c>
      <c r="B475" s="38">
        <f>A475/3-2</f>
        <v>156.33333333333334</v>
      </c>
    </row>
    <row r="476" spans="1:3">
      <c r="A476" s="38">
        <v>476</v>
      </c>
      <c r="B476" s="38">
        <f>A476/3-2</f>
        <v>156.66666666666666</v>
      </c>
      <c r="C476" t="s">
        <v>814</v>
      </c>
    </row>
    <row r="477" spans="1:3">
      <c r="A477" s="38">
        <v>477</v>
      </c>
      <c r="B477" s="38">
        <f>A477/3-2</f>
        <v>157</v>
      </c>
      <c r="C477" t="s">
        <v>815</v>
      </c>
    </row>
    <row r="478" spans="1:3">
      <c r="A478" s="38">
        <v>478</v>
      </c>
      <c r="B478" s="38">
        <f>A478/3-2</f>
        <v>157.33333333333334</v>
      </c>
    </row>
    <row r="479" spans="1:3">
      <c r="A479" s="38">
        <v>479</v>
      </c>
      <c r="B479" s="38">
        <f>A479/3-2</f>
        <v>157.66666666666666</v>
      </c>
      <c r="C479" t="s">
        <v>816</v>
      </c>
    </row>
    <row r="480" spans="1:3">
      <c r="A480" s="38">
        <v>480</v>
      </c>
      <c r="B480" s="38">
        <f>A480/3-2</f>
        <v>158</v>
      </c>
      <c r="C480" t="s">
        <v>815</v>
      </c>
    </row>
    <row r="481" spans="1:3">
      <c r="A481" s="38">
        <v>481</v>
      </c>
      <c r="B481" s="38">
        <f>A481/3-2</f>
        <v>158.33333333333334</v>
      </c>
    </row>
    <row r="482" spans="1:3">
      <c r="A482" s="38">
        <v>482</v>
      </c>
      <c r="B482" s="38">
        <f>A482/3-2</f>
        <v>158.66666666666666</v>
      </c>
      <c r="C482" t="s">
        <v>816</v>
      </c>
    </row>
    <row r="483" spans="1:3">
      <c r="A483" s="38">
        <v>483</v>
      </c>
      <c r="B483" s="38">
        <f>A483/3-2</f>
        <v>159</v>
      </c>
      <c r="C483" t="s">
        <v>815</v>
      </c>
    </row>
    <row r="484" spans="1:3">
      <c r="A484" s="38">
        <v>484</v>
      </c>
      <c r="B484" s="38">
        <f>A484/3-2</f>
        <v>159.33333333333334</v>
      </c>
    </row>
    <row r="485" spans="1:3">
      <c r="A485" s="38">
        <v>485</v>
      </c>
      <c r="B485" s="38">
        <f>A485/3-2</f>
        <v>159.66666666666666</v>
      </c>
      <c r="C485" t="s">
        <v>814</v>
      </c>
    </row>
    <row r="486" spans="1:3">
      <c r="A486" s="38">
        <v>486</v>
      </c>
      <c r="B486" s="38">
        <f>A486/3-2</f>
        <v>160</v>
      </c>
      <c r="C486" t="s">
        <v>815</v>
      </c>
    </row>
    <row r="487" spans="1:3">
      <c r="A487" s="38">
        <v>487</v>
      </c>
      <c r="B487" s="38">
        <f>A487/3-2</f>
        <v>160.33333333333334</v>
      </c>
    </row>
    <row r="488" spans="1:3">
      <c r="A488" s="38">
        <v>488</v>
      </c>
      <c r="B488" s="38">
        <f>A488/3-2</f>
        <v>160.66666666666666</v>
      </c>
      <c r="C488" t="s">
        <v>814</v>
      </c>
    </row>
    <row r="489" spans="1:3">
      <c r="A489" s="38">
        <v>489</v>
      </c>
      <c r="B489" s="38">
        <f>A489/3-2</f>
        <v>161</v>
      </c>
      <c r="C489" t="s">
        <v>815</v>
      </c>
    </row>
    <row r="490" spans="1:3">
      <c r="A490" s="38">
        <v>490</v>
      </c>
      <c r="B490" s="38">
        <f>A490/3-2</f>
        <v>161.33333333333334</v>
      </c>
    </row>
    <row r="491" spans="1:3">
      <c r="A491" s="38">
        <v>491</v>
      </c>
      <c r="B491" s="38">
        <f>A491/3-2</f>
        <v>161.66666666666666</v>
      </c>
      <c r="C491" t="s">
        <v>814</v>
      </c>
    </row>
    <row r="492" spans="1:3">
      <c r="A492" s="38">
        <v>492</v>
      </c>
      <c r="B492" s="38">
        <f>A492/3-2</f>
        <v>162</v>
      </c>
      <c r="C492" t="s">
        <v>815</v>
      </c>
    </row>
    <row r="493" spans="1:3">
      <c r="A493" s="38">
        <v>493</v>
      </c>
      <c r="B493" s="38">
        <f>A493/3-2</f>
        <v>162.33333333333334</v>
      </c>
    </row>
    <row r="494" spans="1:3">
      <c r="A494" s="38">
        <v>494</v>
      </c>
      <c r="B494" s="38">
        <f>A494/3-2</f>
        <v>162.66666666666666</v>
      </c>
      <c r="C494" t="s">
        <v>814</v>
      </c>
    </row>
    <row r="495" spans="1:3">
      <c r="A495" s="38">
        <v>495</v>
      </c>
      <c r="B495" s="38">
        <f>A495/3-2</f>
        <v>163</v>
      </c>
      <c r="C495" t="s">
        <v>815</v>
      </c>
    </row>
    <row r="496" spans="1:3">
      <c r="A496" s="38">
        <v>496</v>
      </c>
      <c r="B496" s="38">
        <f>A496/3-2</f>
        <v>163.33333333333334</v>
      </c>
    </row>
    <row r="497" spans="1:3">
      <c r="A497" s="38">
        <v>497</v>
      </c>
      <c r="B497" s="38">
        <f>A497/3-2</f>
        <v>163.66666666666666</v>
      </c>
      <c r="C497" t="s">
        <v>814</v>
      </c>
    </row>
    <row r="498" spans="1:3">
      <c r="A498" s="38">
        <v>498</v>
      </c>
      <c r="B498" s="38">
        <f>A498/3-2</f>
        <v>164</v>
      </c>
      <c r="C498" t="s">
        <v>815</v>
      </c>
    </row>
    <row r="499" spans="1:3">
      <c r="A499" s="38">
        <v>499</v>
      </c>
      <c r="B499" s="38">
        <f>A499/3-2</f>
        <v>164.33333333333334</v>
      </c>
    </row>
    <row r="500" spans="1:3">
      <c r="A500" s="38">
        <v>500</v>
      </c>
      <c r="B500" s="38">
        <f>A500/3-2</f>
        <v>164.66666666666666</v>
      </c>
      <c r="C500" t="s">
        <v>816</v>
      </c>
    </row>
    <row r="501" spans="1:3">
      <c r="A501" s="38">
        <v>501</v>
      </c>
      <c r="B501" s="38">
        <f>A501/3-2</f>
        <v>165</v>
      </c>
      <c r="C501" t="s">
        <v>815</v>
      </c>
    </row>
    <row r="502" spans="1:3">
      <c r="A502" s="38">
        <v>502</v>
      </c>
      <c r="B502" s="38">
        <f>A502/3-2</f>
        <v>165.33333333333334</v>
      </c>
    </row>
    <row r="503" spans="1:3">
      <c r="A503" s="38">
        <v>503</v>
      </c>
      <c r="B503" s="38">
        <f>A503/3-2</f>
        <v>165.66666666666666</v>
      </c>
      <c r="C503" t="s">
        <v>816</v>
      </c>
    </row>
    <row r="504" spans="1:3">
      <c r="A504" s="38">
        <v>504</v>
      </c>
      <c r="B504" s="38">
        <f>A504/3-2</f>
        <v>166</v>
      </c>
      <c r="C504" t="s">
        <v>815</v>
      </c>
    </row>
    <row r="505" spans="1:3">
      <c r="A505" s="38">
        <v>505</v>
      </c>
      <c r="B505" s="38">
        <f>A505/3-2</f>
        <v>166.33333333333334</v>
      </c>
    </row>
    <row r="506" spans="1:3">
      <c r="A506" s="38">
        <v>506</v>
      </c>
      <c r="B506" s="38">
        <f>A506/3-2</f>
        <v>166.66666666666666</v>
      </c>
      <c r="C506" t="s">
        <v>816</v>
      </c>
    </row>
    <row r="507" spans="1:3">
      <c r="A507" s="38">
        <v>507</v>
      </c>
      <c r="B507" s="38">
        <f>A507/3-2</f>
        <v>167</v>
      </c>
      <c r="C507" t="s">
        <v>815</v>
      </c>
    </row>
    <row r="508" spans="1:3">
      <c r="A508" s="38">
        <v>508</v>
      </c>
      <c r="B508" s="38">
        <f>A508/3-2</f>
        <v>167.33333333333334</v>
      </c>
    </row>
    <row r="509" spans="1:3">
      <c r="A509" s="38">
        <v>509</v>
      </c>
      <c r="B509" s="38">
        <f>A509/3-2</f>
        <v>167.66666666666666</v>
      </c>
      <c r="C509" t="s">
        <v>816</v>
      </c>
    </row>
    <row r="510" spans="1:3">
      <c r="A510" s="38">
        <v>510</v>
      </c>
      <c r="B510" s="38">
        <f>A510/3-2</f>
        <v>168</v>
      </c>
      <c r="C510" t="s">
        <v>815</v>
      </c>
    </row>
    <row r="511" spans="1:3">
      <c r="A511" s="38">
        <v>511</v>
      </c>
      <c r="B511" s="38">
        <f>A511/3-2</f>
        <v>168.33333333333334</v>
      </c>
    </row>
    <row r="512" spans="1:3">
      <c r="A512" s="38">
        <v>512</v>
      </c>
      <c r="B512" s="38">
        <f>A512/3-2</f>
        <v>168.66666666666666</v>
      </c>
      <c r="C512" t="s">
        <v>814</v>
      </c>
    </row>
    <row r="513" spans="1:3">
      <c r="A513" s="38">
        <v>513</v>
      </c>
      <c r="B513" s="38">
        <f>A513/3-2</f>
        <v>169</v>
      </c>
      <c r="C513" t="s">
        <v>815</v>
      </c>
    </row>
    <row r="514" spans="1:3">
      <c r="A514" s="38">
        <v>514</v>
      </c>
      <c r="B514" s="38">
        <f>A514/3-2</f>
        <v>169.33333333333334</v>
      </c>
    </row>
    <row r="515" spans="1:3">
      <c r="A515" s="38">
        <v>515</v>
      </c>
      <c r="B515" s="38">
        <f>A515/3-2</f>
        <v>169.66666666666666</v>
      </c>
      <c r="C515" t="s">
        <v>814</v>
      </c>
    </row>
    <row r="516" spans="1:3">
      <c r="A516" s="38">
        <v>516</v>
      </c>
      <c r="B516" s="38">
        <f>A516/3-2</f>
        <v>170</v>
      </c>
      <c r="C516" t="s">
        <v>815</v>
      </c>
    </row>
    <row r="517" spans="1:3">
      <c r="A517" s="38">
        <v>517</v>
      </c>
      <c r="B517" s="38">
        <f>A517/3-2</f>
        <v>170.33333333333334</v>
      </c>
    </row>
    <row r="518" spans="1:3">
      <c r="A518" s="38">
        <v>518</v>
      </c>
      <c r="B518" s="38">
        <f>A518/3-2</f>
        <v>170.66666666666666</v>
      </c>
      <c r="C518" t="s">
        <v>816</v>
      </c>
    </row>
    <row r="519" spans="1:3">
      <c r="A519" s="38">
        <v>519</v>
      </c>
      <c r="B519" s="38">
        <f>A519/3-2</f>
        <v>171</v>
      </c>
      <c r="C519" t="s">
        <v>815</v>
      </c>
    </row>
    <row r="520" spans="1:3">
      <c r="A520" s="38">
        <v>520</v>
      </c>
      <c r="B520" s="38">
        <f>A520/3-2</f>
        <v>171.33333333333334</v>
      </c>
    </row>
    <row r="521" spans="1:3">
      <c r="A521" s="38">
        <v>521</v>
      </c>
      <c r="B521" s="38">
        <f>A521/3-2</f>
        <v>171.66666666666666</v>
      </c>
      <c r="C521" t="s">
        <v>816</v>
      </c>
    </row>
    <row r="522" spans="1:3">
      <c r="A522" s="38">
        <v>522</v>
      </c>
      <c r="B522" s="38">
        <f>A522/3-2</f>
        <v>172</v>
      </c>
      <c r="C522" t="s">
        <v>815</v>
      </c>
    </row>
    <row r="523" spans="1:3">
      <c r="A523" s="38">
        <v>523</v>
      </c>
      <c r="B523" s="38">
        <f>A523/3-2</f>
        <v>172.33333333333334</v>
      </c>
    </row>
    <row r="524" spans="1:3">
      <c r="A524" s="38">
        <v>524</v>
      </c>
      <c r="B524" s="38">
        <f>A524/3-2</f>
        <v>172.66666666666666</v>
      </c>
      <c r="C524" t="s">
        <v>814</v>
      </c>
    </row>
    <row r="525" spans="1:3">
      <c r="A525" s="38">
        <v>525</v>
      </c>
      <c r="B525" s="38">
        <f>A525/3-2</f>
        <v>173</v>
      </c>
      <c r="C525" t="s">
        <v>815</v>
      </c>
    </row>
    <row r="526" spans="1:3">
      <c r="A526" s="38">
        <v>526</v>
      </c>
      <c r="B526" s="38">
        <f>A526/3-2</f>
        <v>173.33333333333334</v>
      </c>
    </row>
    <row r="527" spans="1:3">
      <c r="A527" s="38">
        <v>527</v>
      </c>
      <c r="B527" s="38">
        <f>A527/3-2</f>
        <v>173.66666666666666</v>
      </c>
      <c r="C527" t="s">
        <v>814</v>
      </c>
    </row>
    <row r="528" spans="1:3">
      <c r="A528" s="38">
        <v>528</v>
      </c>
      <c r="B528" s="38">
        <f>A528/3-2</f>
        <v>174</v>
      </c>
      <c r="C528" t="s">
        <v>815</v>
      </c>
    </row>
    <row r="529" spans="1:7">
      <c r="A529" s="38">
        <v>529</v>
      </c>
      <c r="B529" s="38">
        <f>A529/3-2</f>
        <v>174.33333333333334</v>
      </c>
    </row>
    <row r="530" spans="1:7">
      <c r="A530" s="38">
        <v>530</v>
      </c>
      <c r="B530" s="38">
        <f>A530/3-2</f>
        <v>174.66666666666666</v>
      </c>
      <c r="C530" t="s">
        <v>814</v>
      </c>
    </row>
    <row r="531" spans="1:7">
      <c r="A531" s="38">
        <v>531</v>
      </c>
      <c r="B531" s="38">
        <f>A531/3-2</f>
        <v>175</v>
      </c>
      <c r="C531" t="s">
        <v>815</v>
      </c>
    </row>
    <row r="532" spans="1:7">
      <c r="A532" s="38">
        <v>532</v>
      </c>
      <c r="B532" s="38">
        <f>A532/3-2</f>
        <v>175.33333333333334</v>
      </c>
    </row>
    <row r="533" spans="1:7">
      <c r="A533" s="38">
        <v>533</v>
      </c>
      <c r="B533" s="38">
        <f>A533/3-2</f>
        <v>175.66666666666666</v>
      </c>
      <c r="C533" t="s">
        <v>814</v>
      </c>
    </row>
    <row r="534" spans="1:7">
      <c r="A534" s="38">
        <v>534</v>
      </c>
      <c r="B534" s="38">
        <f>A534/3-2</f>
        <v>176</v>
      </c>
      <c r="C534" t="s">
        <v>815</v>
      </c>
    </row>
    <row r="535" spans="1:7">
      <c r="A535" s="38">
        <v>535</v>
      </c>
      <c r="B535" s="38">
        <f>A535/3-2</f>
        <v>176.33333333333334</v>
      </c>
    </row>
    <row r="536" spans="1:7">
      <c r="A536" s="38">
        <v>536</v>
      </c>
      <c r="B536" s="38">
        <f>A536/3-2</f>
        <v>176.66666666666666</v>
      </c>
      <c r="C536" t="s">
        <v>814</v>
      </c>
    </row>
    <row r="537" spans="1:7">
      <c r="A537" s="38">
        <v>537</v>
      </c>
      <c r="B537" s="38">
        <f>A537/3-2</f>
        <v>177</v>
      </c>
      <c r="C537" t="s">
        <v>815</v>
      </c>
      <c r="G537" s="38"/>
    </row>
    <row r="538" spans="1:7">
      <c r="A538" s="38">
        <v>538</v>
      </c>
      <c r="B538" s="38">
        <f>A538/3-2</f>
        <v>177.33333333333334</v>
      </c>
      <c r="G538" s="38"/>
    </row>
    <row r="539" spans="1:7">
      <c r="A539" s="38">
        <v>539</v>
      </c>
      <c r="B539" s="38">
        <f>A539/3-2</f>
        <v>177.66666666666666</v>
      </c>
      <c r="C539" t="s">
        <v>814</v>
      </c>
      <c r="G539" s="38"/>
    </row>
    <row r="540" spans="1:7">
      <c r="A540" s="38">
        <v>540</v>
      </c>
      <c r="B540" s="38">
        <f>A540/3-2</f>
        <v>178</v>
      </c>
      <c r="C540" t="s">
        <v>815</v>
      </c>
      <c r="G540" s="38"/>
    </row>
    <row r="541" spans="1:7">
      <c r="A541" s="38">
        <v>541</v>
      </c>
      <c r="B541" s="38">
        <f>A541/3-2</f>
        <v>178.33333333333334</v>
      </c>
      <c r="G541" s="38"/>
    </row>
    <row r="542" spans="1:7">
      <c r="A542" s="38">
        <v>542</v>
      </c>
      <c r="B542" s="38">
        <f>A542/3-2</f>
        <v>178.66666666666666</v>
      </c>
      <c r="C542" t="s">
        <v>816</v>
      </c>
      <c r="G542" s="38"/>
    </row>
    <row r="543" spans="1:7">
      <c r="A543" s="38">
        <v>543</v>
      </c>
      <c r="B543" s="38">
        <f>A543/3-2</f>
        <v>179</v>
      </c>
      <c r="C543" t="s">
        <v>815</v>
      </c>
      <c r="G543" s="38"/>
    </row>
    <row r="544" spans="1:7">
      <c r="A544" s="38">
        <v>544</v>
      </c>
      <c r="B544" s="38">
        <f>A544/3-2</f>
        <v>179.33333333333334</v>
      </c>
      <c r="G544" s="38"/>
    </row>
    <row r="545" spans="1:7">
      <c r="A545" s="38">
        <v>545</v>
      </c>
      <c r="B545" s="38">
        <f>A545/3-2</f>
        <v>179.66666666666666</v>
      </c>
      <c r="C545" t="s">
        <v>816</v>
      </c>
      <c r="G545" s="38"/>
    </row>
    <row r="546" spans="1:7">
      <c r="A546" s="38">
        <v>546</v>
      </c>
      <c r="B546" s="38">
        <f>A546/3-2</f>
        <v>180</v>
      </c>
      <c r="C546" t="s">
        <v>815</v>
      </c>
      <c r="G546" s="38"/>
    </row>
    <row r="547" spans="1:7">
      <c r="A547" s="38">
        <v>547</v>
      </c>
      <c r="B547" s="38">
        <f>A547/3-2</f>
        <v>180.33333333333334</v>
      </c>
      <c r="G547" s="38"/>
    </row>
    <row r="548" spans="1:7">
      <c r="A548" s="38">
        <v>548</v>
      </c>
      <c r="B548" s="38">
        <f>A548/3-2</f>
        <v>180.66666666666666</v>
      </c>
      <c r="C548" t="s">
        <v>814</v>
      </c>
      <c r="G548" s="38"/>
    </row>
    <row r="549" spans="1:7">
      <c r="A549" s="38">
        <v>549</v>
      </c>
      <c r="B549" s="38">
        <f>A549/3-2</f>
        <v>181</v>
      </c>
      <c r="C549" t="s">
        <v>815</v>
      </c>
    </row>
    <row r="550" spans="1:7">
      <c r="A550" s="38">
        <v>550</v>
      </c>
      <c r="B550" s="38">
        <f>A550/3-2</f>
        <v>181.33333333333334</v>
      </c>
    </row>
    <row r="551" spans="1:7">
      <c r="A551" s="38">
        <v>551</v>
      </c>
      <c r="B551" s="38">
        <f>A551/3-2</f>
        <v>181.66666666666666</v>
      </c>
      <c r="C551" t="s">
        <v>816</v>
      </c>
    </row>
    <row r="552" spans="1:7">
      <c r="A552" s="38">
        <v>552</v>
      </c>
      <c r="B552" s="38">
        <f>A552/3-2</f>
        <v>182</v>
      </c>
      <c r="C552" t="s">
        <v>815</v>
      </c>
    </row>
    <row r="553" spans="1:7">
      <c r="A553" s="38">
        <v>553</v>
      </c>
      <c r="B553" s="38">
        <f>A553/3-2</f>
        <v>182.33333333333334</v>
      </c>
    </row>
    <row r="554" spans="1:7">
      <c r="A554" s="38">
        <v>554</v>
      </c>
      <c r="B554" s="38">
        <f>A554/3-2</f>
        <v>182.66666666666666</v>
      </c>
      <c r="C554" t="s">
        <v>820</v>
      </c>
    </row>
    <row r="555" spans="1:7">
      <c r="A555" s="38">
        <v>555</v>
      </c>
      <c r="B555" s="38">
        <f>A555/3-2</f>
        <v>183</v>
      </c>
      <c r="C555" t="s">
        <v>815</v>
      </c>
    </row>
    <row r="556" spans="1:7">
      <c r="A556" s="38">
        <v>556</v>
      </c>
      <c r="B556" s="38">
        <f>A556/3-2</f>
        <v>183.33333333333334</v>
      </c>
    </row>
    <row r="557" spans="1:7">
      <c r="A557" s="38">
        <v>557</v>
      </c>
      <c r="B557" s="38">
        <f>A557/3-2</f>
        <v>183.66666666666666</v>
      </c>
      <c r="C557" t="s">
        <v>816</v>
      </c>
    </row>
    <row r="558" spans="1:7">
      <c r="A558" s="38">
        <v>558</v>
      </c>
      <c r="B558" s="38">
        <f>A558/3-2</f>
        <v>184</v>
      </c>
      <c r="C558" t="s">
        <v>815</v>
      </c>
    </row>
    <row r="559" spans="1:7">
      <c r="A559" s="38">
        <v>559</v>
      </c>
      <c r="B559" s="38">
        <f>A559/3-2</f>
        <v>184.33333333333334</v>
      </c>
    </row>
    <row r="560" spans="1:7">
      <c r="A560" s="38">
        <v>560</v>
      </c>
      <c r="B560" s="38">
        <f>A560/3-2</f>
        <v>184.66666666666666</v>
      </c>
      <c r="C560" t="s">
        <v>820</v>
      </c>
    </row>
    <row r="561" spans="1:3">
      <c r="A561" s="38">
        <v>561</v>
      </c>
      <c r="B561" s="38">
        <f>A561/3-2</f>
        <v>185</v>
      </c>
      <c r="C561" t="s">
        <v>815</v>
      </c>
    </row>
    <row r="562" spans="1:3">
      <c r="A562" s="38">
        <v>562</v>
      </c>
      <c r="B562" s="38">
        <f>A562/3-2</f>
        <v>185.33333333333334</v>
      </c>
    </row>
    <row r="563" spans="1:3">
      <c r="A563" s="38">
        <v>563</v>
      </c>
      <c r="B563" s="38">
        <f>A563/3-2</f>
        <v>185.66666666666666</v>
      </c>
      <c r="C563" t="s">
        <v>814</v>
      </c>
    </row>
    <row r="564" spans="1:3">
      <c r="A564" s="38">
        <v>564</v>
      </c>
      <c r="B564" s="38">
        <f>A564/3-2</f>
        <v>186</v>
      </c>
      <c r="C564" t="s">
        <v>815</v>
      </c>
    </row>
    <row r="565" spans="1:3">
      <c r="A565" s="38">
        <v>565</v>
      </c>
      <c r="B565" s="38">
        <f>A565/3-2</f>
        <v>186.33333333333334</v>
      </c>
    </row>
    <row r="566" spans="1:3">
      <c r="A566" s="38">
        <v>566</v>
      </c>
      <c r="B566" s="38">
        <f>A566/3-2</f>
        <v>186.66666666666666</v>
      </c>
      <c r="C566" t="s">
        <v>820</v>
      </c>
    </row>
    <row r="567" spans="1:3">
      <c r="A567" s="38">
        <v>567</v>
      </c>
      <c r="B567" s="38">
        <f>A567/3-2</f>
        <v>187</v>
      </c>
      <c r="C567" t="s">
        <v>815</v>
      </c>
    </row>
    <row r="568" spans="1:3">
      <c r="A568" s="38">
        <v>568</v>
      </c>
      <c r="B568" s="38">
        <f>A568/3-2</f>
        <v>187.33333333333334</v>
      </c>
    </row>
    <row r="569" spans="1:3">
      <c r="A569" s="38">
        <v>569</v>
      </c>
      <c r="B569" s="38">
        <f>A569/3-2</f>
        <v>187.66666666666666</v>
      </c>
      <c r="C569" t="s">
        <v>816</v>
      </c>
    </row>
    <row r="570" spans="1:3">
      <c r="A570" s="38">
        <v>570</v>
      </c>
      <c r="B570" s="38">
        <f>A570/3-2</f>
        <v>188</v>
      </c>
      <c r="C570" t="s">
        <v>815</v>
      </c>
    </row>
    <row r="571" spans="1:3">
      <c r="A571" s="38">
        <v>571</v>
      </c>
      <c r="B571" s="38">
        <f>A571/3-2</f>
        <v>188.33333333333334</v>
      </c>
    </row>
    <row r="572" spans="1:3">
      <c r="A572" s="38">
        <v>572</v>
      </c>
      <c r="B572" s="38">
        <f>A572/3-2</f>
        <v>188.66666666666666</v>
      </c>
      <c r="C572" t="s">
        <v>816</v>
      </c>
    </row>
    <row r="573" spans="1:3">
      <c r="A573" s="38">
        <v>573</v>
      </c>
      <c r="B573" s="38">
        <f>A573/3-2</f>
        <v>189</v>
      </c>
      <c r="C573" t="s">
        <v>815</v>
      </c>
    </row>
    <row r="574" spans="1:3">
      <c r="A574" s="38">
        <v>574</v>
      </c>
      <c r="B574" s="38">
        <f>A574/3-2</f>
        <v>189.33333333333334</v>
      </c>
    </row>
    <row r="575" spans="1:3">
      <c r="A575" s="38">
        <v>575</v>
      </c>
      <c r="B575" s="38">
        <f>A575/3-2</f>
        <v>189.66666666666666</v>
      </c>
      <c r="C575" t="s">
        <v>816</v>
      </c>
    </row>
    <row r="576" spans="1:3">
      <c r="A576" s="38">
        <v>576</v>
      </c>
      <c r="B576" s="38">
        <f>A576/3-2</f>
        <v>190</v>
      </c>
      <c r="C576" t="s">
        <v>815</v>
      </c>
    </row>
    <row r="577" spans="1:3">
      <c r="A577" s="38">
        <v>577</v>
      </c>
      <c r="B577" s="38">
        <f>A577/3-2</f>
        <v>190.33333333333334</v>
      </c>
    </row>
    <row r="578" spans="1:3">
      <c r="A578" s="38">
        <v>578</v>
      </c>
      <c r="B578" s="38">
        <f>A578/3-2</f>
        <v>190.66666666666666</v>
      </c>
      <c r="C578" t="s">
        <v>816</v>
      </c>
    </row>
    <row r="579" spans="1:3">
      <c r="A579" s="38">
        <v>579</v>
      </c>
      <c r="B579" s="38">
        <f>A579/3-2</f>
        <v>191</v>
      </c>
      <c r="C579" t="s">
        <v>815</v>
      </c>
    </row>
    <row r="580" spans="1:3">
      <c r="A580" s="38">
        <v>580</v>
      </c>
      <c r="B580" s="38">
        <f>A580/3-2</f>
        <v>191.33333333333334</v>
      </c>
    </row>
    <row r="581" spans="1:3">
      <c r="A581" s="38">
        <v>581</v>
      </c>
      <c r="B581" s="38">
        <f>A581/3-2</f>
        <v>191.66666666666666</v>
      </c>
      <c r="C581" t="s">
        <v>816</v>
      </c>
    </row>
    <row r="582" spans="1:3">
      <c r="A582" s="38">
        <v>582</v>
      </c>
      <c r="B582" s="38">
        <f>A582/3-2</f>
        <v>192</v>
      </c>
      <c r="C582" t="s">
        <v>815</v>
      </c>
    </row>
    <row r="583" spans="1:3">
      <c r="A583" s="38">
        <v>583</v>
      </c>
      <c r="B583" s="38">
        <f>A583/3-2</f>
        <v>192.33333333333334</v>
      </c>
    </row>
    <row r="584" spans="1:3">
      <c r="A584" s="38">
        <v>584</v>
      </c>
      <c r="B584" s="38">
        <f>A584/3-2</f>
        <v>192.66666666666666</v>
      </c>
      <c r="C584" t="s">
        <v>821</v>
      </c>
    </row>
    <row r="585" spans="1:3">
      <c r="A585" s="38">
        <v>585</v>
      </c>
      <c r="B585" s="38">
        <f>A585/3-2</f>
        <v>193</v>
      </c>
      <c r="C585" t="s">
        <v>815</v>
      </c>
    </row>
    <row r="586" spans="1:3">
      <c r="A586" s="38">
        <v>586</v>
      </c>
      <c r="B586" s="38">
        <f>A586/3-2</f>
        <v>193.33333333333334</v>
      </c>
    </row>
    <row r="587" spans="1:3">
      <c r="A587" s="38">
        <v>587</v>
      </c>
      <c r="B587" s="38">
        <f>A587/3-2</f>
        <v>193.66666666666666</v>
      </c>
      <c r="C587" t="s">
        <v>816</v>
      </c>
    </row>
    <row r="588" spans="1:3">
      <c r="A588" s="38">
        <v>588</v>
      </c>
      <c r="B588" s="38">
        <f>A588/3-2</f>
        <v>194</v>
      </c>
      <c r="C588" t="s">
        <v>815</v>
      </c>
    </row>
    <row r="589" spans="1:3">
      <c r="A589" s="38">
        <v>589</v>
      </c>
      <c r="B589" s="38">
        <f>A589/3-2</f>
        <v>194.33333333333334</v>
      </c>
    </row>
    <row r="590" spans="1:3">
      <c r="A590" s="38">
        <v>590</v>
      </c>
      <c r="B590" s="38">
        <f>A590/3-2</f>
        <v>194.66666666666666</v>
      </c>
      <c r="C590" t="s">
        <v>816</v>
      </c>
    </row>
    <row r="591" spans="1:3">
      <c r="A591" s="38">
        <v>591</v>
      </c>
      <c r="B591" s="38">
        <f>A591/3-2</f>
        <v>195</v>
      </c>
      <c r="C591" t="s">
        <v>815</v>
      </c>
    </row>
    <row r="592" spans="1:3">
      <c r="A592" s="38">
        <v>592</v>
      </c>
      <c r="B592" s="38">
        <f>A592/3-2</f>
        <v>195.33333333333334</v>
      </c>
    </row>
    <row r="593" spans="1:3">
      <c r="A593" s="38">
        <v>593</v>
      </c>
      <c r="B593" s="38">
        <f>A593/3-2</f>
        <v>195.66666666666666</v>
      </c>
      <c r="C593" t="s">
        <v>820</v>
      </c>
    </row>
    <row r="594" spans="1:3">
      <c r="A594" s="38">
        <v>594</v>
      </c>
      <c r="B594" s="38">
        <f>A594/3-2</f>
        <v>196</v>
      </c>
      <c r="C594" t="s">
        <v>815</v>
      </c>
    </row>
    <row r="595" spans="1:3">
      <c r="A595" s="38">
        <v>595</v>
      </c>
      <c r="B595" s="38">
        <f>A595/3-2</f>
        <v>196.33333333333334</v>
      </c>
    </row>
    <row r="596" spans="1:3">
      <c r="A596" s="38">
        <v>596</v>
      </c>
      <c r="B596" s="38">
        <f>A596/3-2</f>
        <v>196.66666666666666</v>
      </c>
      <c r="C596" t="s">
        <v>816</v>
      </c>
    </row>
    <row r="597" spans="1:3">
      <c r="A597" s="38">
        <v>597</v>
      </c>
      <c r="B597" s="38">
        <f>A597/3-2</f>
        <v>197</v>
      </c>
      <c r="C597" t="s">
        <v>815</v>
      </c>
    </row>
    <row r="598" spans="1:3">
      <c r="A598" s="38">
        <v>598</v>
      </c>
      <c r="B598" s="38">
        <f>A598/3-2</f>
        <v>197.33333333333334</v>
      </c>
    </row>
    <row r="599" spans="1:3">
      <c r="A599" s="38">
        <v>599</v>
      </c>
      <c r="B599" s="38">
        <f>A599/3-2</f>
        <v>197.66666666666666</v>
      </c>
      <c r="C599" t="s">
        <v>1151</v>
      </c>
    </row>
    <row r="600" spans="1:3">
      <c r="A600" s="38">
        <v>600</v>
      </c>
      <c r="B600" s="38">
        <f>A600/3-2</f>
        <v>198</v>
      </c>
      <c r="C600" t="s">
        <v>815</v>
      </c>
    </row>
    <row r="601" spans="1:3">
      <c r="A601" s="38">
        <v>601</v>
      </c>
      <c r="B601" s="38">
        <f>A601/3-2</f>
        <v>198.33333333333334</v>
      </c>
    </row>
    <row r="602" spans="1:3">
      <c r="A602" s="38">
        <v>602</v>
      </c>
      <c r="B602" s="38">
        <f>A602/3-2</f>
        <v>198.66666666666666</v>
      </c>
      <c r="C602" t="s">
        <v>820</v>
      </c>
    </row>
    <row r="603" spans="1:3">
      <c r="A603" s="38">
        <v>603</v>
      </c>
      <c r="B603" s="38">
        <f>A603/3-2</f>
        <v>199</v>
      </c>
      <c r="C603" t="s">
        <v>815</v>
      </c>
    </row>
    <row r="604" spans="1:3">
      <c r="A604" s="38">
        <v>604</v>
      </c>
      <c r="B604" s="38">
        <f>A604/3-2</f>
        <v>199.33333333333334</v>
      </c>
    </row>
    <row r="605" spans="1:3">
      <c r="A605" s="38">
        <v>605</v>
      </c>
      <c r="B605" s="38">
        <f>A605/3-2</f>
        <v>199.66666666666666</v>
      </c>
      <c r="C605" t="s">
        <v>814</v>
      </c>
    </row>
    <row r="606" spans="1:3">
      <c r="A606" s="38">
        <v>606</v>
      </c>
      <c r="B606" s="38">
        <f>A606/3-2</f>
        <v>200</v>
      </c>
      <c r="C606" t="s">
        <v>815</v>
      </c>
    </row>
    <row r="607" spans="1:3">
      <c r="A607" s="38">
        <v>607</v>
      </c>
      <c r="B607" s="38">
        <f>A607/3-2</f>
        <v>200.33333333333334</v>
      </c>
    </row>
    <row r="608" spans="1:3">
      <c r="A608" s="38">
        <v>608</v>
      </c>
      <c r="B608" s="38">
        <f>A608/3-2</f>
        <v>200.66666666666666</v>
      </c>
      <c r="C608" t="s">
        <v>816</v>
      </c>
    </row>
    <row r="609" spans="1:3">
      <c r="A609" s="38">
        <v>609</v>
      </c>
      <c r="B609" s="38">
        <f>A609/3-2</f>
        <v>201</v>
      </c>
      <c r="C609" t="s">
        <v>815</v>
      </c>
    </row>
    <row r="610" spans="1:3">
      <c r="A610" s="38">
        <v>610</v>
      </c>
      <c r="B610" s="38">
        <f>A610/3-2</f>
        <v>201.33333333333334</v>
      </c>
    </row>
    <row r="611" spans="1:3">
      <c r="A611" s="38">
        <v>611</v>
      </c>
      <c r="B611" s="38">
        <f>A611/3-2</f>
        <v>201.66666666666666</v>
      </c>
      <c r="C611" t="s">
        <v>816</v>
      </c>
    </row>
    <row r="612" spans="1:3">
      <c r="A612" s="38">
        <v>612</v>
      </c>
      <c r="B612" s="38">
        <f>A612/3-2</f>
        <v>202</v>
      </c>
      <c r="C612" t="s">
        <v>815</v>
      </c>
    </row>
    <row r="613" spans="1:3">
      <c r="A613" s="38">
        <v>613</v>
      </c>
      <c r="B613" s="38">
        <f>A613/3-2</f>
        <v>202.33333333333334</v>
      </c>
    </row>
    <row r="614" spans="1:3">
      <c r="A614" s="38">
        <v>614</v>
      </c>
      <c r="B614" s="38">
        <f>A614/3-2</f>
        <v>202.66666666666666</v>
      </c>
      <c r="C614" t="s">
        <v>816</v>
      </c>
    </row>
    <row r="615" spans="1:3">
      <c r="A615" s="38">
        <v>615</v>
      </c>
      <c r="B615" s="38">
        <f>A615/3-2</f>
        <v>203</v>
      </c>
      <c r="C615" t="s">
        <v>815</v>
      </c>
    </row>
    <row r="616" spans="1:3">
      <c r="A616" s="38">
        <v>616</v>
      </c>
      <c r="B616" s="38">
        <f>A616/3-2</f>
        <v>203.33333333333334</v>
      </c>
    </row>
    <row r="617" spans="1:3">
      <c r="A617" s="38">
        <v>617</v>
      </c>
      <c r="B617" s="38">
        <f>A617/3-2</f>
        <v>203.66666666666666</v>
      </c>
      <c r="C617" t="s">
        <v>814</v>
      </c>
    </row>
    <row r="618" spans="1:3">
      <c r="A618" s="38">
        <v>618</v>
      </c>
      <c r="B618" s="38">
        <f>A618/3-2</f>
        <v>204</v>
      </c>
      <c r="C618" t="s">
        <v>815</v>
      </c>
    </row>
    <row r="619" spans="1:3">
      <c r="A619" s="38">
        <v>619</v>
      </c>
      <c r="B619" s="38">
        <f>A619/3-2</f>
        <v>204.33333333333334</v>
      </c>
    </row>
    <row r="620" spans="1:3">
      <c r="A620" s="38">
        <v>620</v>
      </c>
      <c r="B620" s="38">
        <f>A620/3-2</f>
        <v>204.66666666666666</v>
      </c>
      <c r="C620" t="s">
        <v>820</v>
      </c>
    </row>
    <row r="621" spans="1:3">
      <c r="A621" s="38">
        <v>621</v>
      </c>
      <c r="B621" s="38">
        <f>A621/3-2</f>
        <v>205</v>
      </c>
      <c r="C621" t="s">
        <v>815</v>
      </c>
    </row>
    <row r="622" spans="1:3">
      <c r="A622" s="38">
        <v>622</v>
      </c>
      <c r="B622" s="38">
        <f>A622/3-2</f>
        <v>205.33333333333334</v>
      </c>
    </row>
    <row r="623" spans="1:3">
      <c r="A623" s="38">
        <v>623</v>
      </c>
      <c r="B623" s="38">
        <f>A623/3-2</f>
        <v>205.66666666666666</v>
      </c>
      <c r="C623" t="s">
        <v>816</v>
      </c>
    </row>
    <row r="624" spans="1:3">
      <c r="A624" s="38">
        <v>624</v>
      </c>
      <c r="B624" s="38">
        <f>A624/3-2</f>
        <v>206</v>
      </c>
      <c r="C624" t="s">
        <v>815</v>
      </c>
    </row>
    <row r="625" spans="1:3">
      <c r="A625" s="38">
        <v>625</v>
      </c>
      <c r="B625" s="38">
        <f>A625/3-2</f>
        <v>206.33333333333334</v>
      </c>
    </row>
    <row r="626" spans="1:3">
      <c r="A626" s="38">
        <v>626</v>
      </c>
      <c r="B626" s="38">
        <f>A626/3-2</f>
        <v>206.66666666666666</v>
      </c>
      <c r="C626" t="s">
        <v>820</v>
      </c>
    </row>
    <row r="627" spans="1:3">
      <c r="A627" s="38">
        <v>627</v>
      </c>
      <c r="B627" s="38">
        <f>A627/3-2</f>
        <v>207</v>
      </c>
      <c r="C627" t="s">
        <v>815</v>
      </c>
    </row>
    <row r="628" spans="1:3">
      <c r="A628" s="38">
        <v>628</v>
      </c>
      <c r="B628" s="38">
        <f>A628/3-2</f>
        <v>207.33333333333334</v>
      </c>
    </row>
    <row r="629" spans="1:3">
      <c r="A629" s="38">
        <v>629</v>
      </c>
      <c r="B629" s="38">
        <f>A629/3-2</f>
        <v>207.66666666666666</v>
      </c>
      <c r="C629" t="s">
        <v>820</v>
      </c>
    </row>
    <row r="630" spans="1:3">
      <c r="A630" s="38">
        <v>630</v>
      </c>
      <c r="B630" s="38">
        <f>A630/3-2</f>
        <v>208</v>
      </c>
      <c r="C630" t="s">
        <v>815</v>
      </c>
    </row>
    <row r="631" spans="1:3">
      <c r="A631" s="38">
        <v>631</v>
      </c>
      <c r="B631" s="38">
        <f>A631/3-2</f>
        <v>208.33333333333334</v>
      </c>
    </row>
    <row r="632" spans="1:3">
      <c r="A632" s="38">
        <v>632</v>
      </c>
      <c r="B632" s="38">
        <f>A632/3-2</f>
        <v>208.66666666666666</v>
      </c>
      <c r="C632" t="s">
        <v>814</v>
      </c>
    </row>
    <row r="633" spans="1:3">
      <c r="A633" s="38">
        <v>633</v>
      </c>
      <c r="B633" s="38">
        <f>A633/3-2</f>
        <v>209</v>
      </c>
      <c r="C633" t="s">
        <v>815</v>
      </c>
    </row>
    <row r="634" spans="1:3">
      <c r="A634" s="38">
        <v>634</v>
      </c>
      <c r="B634" s="38">
        <f>A634/3-2</f>
        <v>209.33333333333334</v>
      </c>
    </row>
    <row r="635" spans="1:3">
      <c r="A635" s="38">
        <v>635</v>
      </c>
      <c r="B635" s="38">
        <f>A635/3-2</f>
        <v>209.66666666666666</v>
      </c>
      <c r="C635" t="s">
        <v>816</v>
      </c>
    </row>
    <row r="636" spans="1:3">
      <c r="A636" s="38">
        <v>636</v>
      </c>
      <c r="B636" s="38">
        <f>A636/3-2</f>
        <v>210</v>
      </c>
      <c r="C636" t="s">
        <v>815</v>
      </c>
    </row>
    <row r="637" spans="1:3">
      <c r="A637" s="38">
        <v>637</v>
      </c>
      <c r="B637" s="38">
        <f>A637/3-2</f>
        <v>210.33333333333334</v>
      </c>
    </row>
    <row r="638" spans="1:3">
      <c r="A638" s="38">
        <v>638</v>
      </c>
      <c r="B638" s="38">
        <f>A638/3-2</f>
        <v>210.66666666666666</v>
      </c>
      <c r="C638" t="s">
        <v>814</v>
      </c>
    </row>
    <row r="639" spans="1:3">
      <c r="A639" s="38">
        <v>639</v>
      </c>
      <c r="B639" s="38">
        <f>A639/3-2</f>
        <v>211</v>
      </c>
      <c r="C639" t="s">
        <v>815</v>
      </c>
    </row>
    <row r="640" spans="1:3">
      <c r="A640" s="38">
        <v>640</v>
      </c>
      <c r="B640" s="38">
        <f>A640/3-2</f>
        <v>211.33333333333334</v>
      </c>
    </row>
    <row r="641" spans="1:3">
      <c r="A641" s="38">
        <v>641</v>
      </c>
      <c r="B641" s="38">
        <f>A641/3-2</f>
        <v>211.66666666666666</v>
      </c>
      <c r="C641" t="s">
        <v>814</v>
      </c>
    </row>
    <row r="642" spans="1:3">
      <c r="A642" s="38">
        <v>642</v>
      </c>
      <c r="B642" s="38">
        <f>A642/3-2</f>
        <v>212</v>
      </c>
      <c r="C642" t="s">
        <v>815</v>
      </c>
    </row>
    <row r="643" spans="1:3">
      <c r="A643" s="38">
        <v>643</v>
      </c>
      <c r="B643" s="38">
        <f>A643/3-2</f>
        <v>212.33333333333334</v>
      </c>
    </row>
    <row r="644" spans="1:3">
      <c r="A644" s="38">
        <v>644</v>
      </c>
      <c r="B644" s="38">
        <f>A644/3-2</f>
        <v>212.66666666666666</v>
      </c>
      <c r="C644" t="s">
        <v>816</v>
      </c>
    </row>
    <row r="645" spans="1:3">
      <c r="A645" s="38">
        <v>645</v>
      </c>
      <c r="B645" s="38">
        <f>A645/3-2</f>
        <v>213</v>
      </c>
      <c r="C645" t="s">
        <v>815</v>
      </c>
    </row>
    <row r="646" spans="1:3">
      <c r="A646" s="38">
        <v>646</v>
      </c>
      <c r="B646" s="38">
        <f>A646/3-2</f>
        <v>213.33333333333334</v>
      </c>
    </row>
    <row r="647" spans="1:3">
      <c r="A647" s="38">
        <v>647</v>
      </c>
      <c r="B647" s="38">
        <f>A647/3-2</f>
        <v>213.66666666666666</v>
      </c>
      <c r="C647" t="s">
        <v>1152</v>
      </c>
    </row>
    <row r="648" spans="1:3">
      <c r="A648" s="38">
        <v>648</v>
      </c>
      <c r="B648" s="38">
        <f>A648/3-2</f>
        <v>214</v>
      </c>
      <c r="C648" t="s">
        <v>815</v>
      </c>
    </row>
    <row r="649" spans="1:3">
      <c r="A649" s="38">
        <v>649</v>
      </c>
      <c r="B649" s="38">
        <f>A649/3-2</f>
        <v>214.33333333333334</v>
      </c>
    </row>
    <row r="650" spans="1:3">
      <c r="A650" s="38">
        <v>650</v>
      </c>
      <c r="B650" s="38">
        <f>A650/3-2</f>
        <v>214.66666666666666</v>
      </c>
      <c r="C650" t="s">
        <v>1035</v>
      </c>
    </row>
    <row r="651" spans="1:3">
      <c r="A651" s="38">
        <v>651</v>
      </c>
      <c r="B651" s="38">
        <f>A651/3-2</f>
        <v>215</v>
      </c>
      <c r="C651" t="s">
        <v>815</v>
      </c>
    </row>
    <row r="652" spans="1:3">
      <c r="A652" s="38">
        <v>652</v>
      </c>
      <c r="B652" s="38">
        <f>A652/3-2</f>
        <v>215.33333333333334</v>
      </c>
    </row>
    <row r="653" spans="1:3">
      <c r="A653" s="38">
        <v>653</v>
      </c>
      <c r="B653" s="38">
        <f>A653/3-2</f>
        <v>215.66666666666666</v>
      </c>
      <c r="C653" t="s">
        <v>819</v>
      </c>
    </row>
    <row r="654" spans="1:3">
      <c r="A654" s="38">
        <v>654</v>
      </c>
      <c r="B654" s="38">
        <f>A654/3-2</f>
        <v>216</v>
      </c>
      <c r="C654" t="s">
        <v>815</v>
      </c>
    </row>
    <row r="655" spans="1:3">
      <c r="A655" s="38">
        <v>655</v>
      </c>
      <c r="B655" s="38">
        <f>A655/3-2</f>
        <v>216.33333333333334</v>
      </c>
    </row>
    <row r="656" spans="1:3">
      <c r="A656" s="38">
        <v>656</v>
      </c>
      <c r="B656" s="38">
        <f>A656/3-2</f>
        <v>216.66666666666666</v>
      </c>
      <c r="C656" t="s">
        <v>821</v>
      </c>
    </row>
    <row r="657" spans="1:3">
      <c r="A657" s="38">
        <v>657</v>
      </c>
      <c r="B657" s="38">
        <f>A657/3-2</f>
        <v>217</v>
      </c>
      <c r="C657" t="s">
        <v>815</v>
      </c>
    </row>
    <row r="658" spans="1:3">
      <c r="A658" s="38">
        <v>658</v>
      </c>
      <c r="B658" s="38">
        <f>A658/3-2</f>
        <v>217.33333333333334</v>
      </c>
    </row>
    <row r="659" spans="1:3">
      <c r="A659" s="38">
        <v>659</v>
      </c>
      <c r="B659" s="38">
        <f>A659/3-2</f>
        <v>217.66666666666666</v>
      </c>
      <c r="C659" t="s">
        <v>814</v>
      </c>
    </row>
    <row r="660" spans="1:3">
      <c r="A660" s="38">
        <v>660</v>
      </c>
      <c r="B660" s="38">
        <f>A660/3-2</f>
        <v>218</v>
      </c>
      <c r="C660" t="s">
        <v>815</v>
      </c>
    </row>
    <row r="661" spans="1:3">
      <c r="A661" s="38">
        <v>661</v>
      </c>
      <c r="B661" s="38">
        <f>A661/3-2</f>
        <v>218.33333333333334</v>
      </c>
    </row>
    <row r="662" spans="1:3">
      <c r="A662" s="38">
        <v>662</v>
      </c>
      <c r="B662" s="38">
        <f>A662/3-2</f>
        <v>218.66666666666666</v>
      </c>
      <c r="C662" t="s">
        <v>816</v>
      </c>
    </row>
    <row r="663" spans="1:3">
      <c r="A663" s="38">
        <v>663</v>
      </c>
      <c r="B663" s="38">
        <f>A663/3-2</f>
        <v>219</v>
      </c>
      <c r="C663" t="s">
        <v>815</v>
      </c>
    </row>
    <row r="664" spans="1:3">
      <c r="A664" s="38">
        <v>664</v>
      </c>
      <c r="B664" s="38">
        <f>A664/3-2</f>
        <v>219.33333333333334</v>
      </c>
    </row>
    <row r="665" spans="1:3">
      <c r="A665" s="38">
        <v>665</v>
      </c>
      <c r="B665" s="38">
        <f>A665/3-2</f>
        <v>219.66666666666666</v>
      </c>
      <c r="C665" t="s">
        <v>814</v>
      </c>
    </row>
    <row r="666" spans="1:3">
      <c r="A666" s="38">
        <v>666</v>
      </c>
      <c r="B666" s="38">
        <f>A666/3-2</f>
        <v>220</v>
      </c>
      <c r="C666" t="s">
        <v>815</v>
      </c>
    </row>
    <row r="667" spans="1:3">
      <c r="A667" s="38">
        <v>667</v>
      </c>
      <c r="B667" s="38">
        <f>A667/3-2</f>
        <v>220.33333333333334</v>
      </c>
    </row>
    <row r="668" spans="1:3">
      <c r="A668" s="38">
        <v>668</v>
      </c>
      <c r="B668" s="38">
        <f>A668/3-2</f>
        <v>220.66666666666666</v>
      </c>
      <c r="C668" t="s">
        <v>814</v>
      </c>
    </row>
    <row r="669" spans="1:3">
      <c r="A669" s="38">
        <v>669</v>
      </c>
      <c r="B669" s="38">
        <f>A669/3-2</f>
        <v>221</v>
      </c>
      <c r="C669" t="s">
        <v>815</v>
      </c>
    </row>
    <row r="670" spans="1:3">
      <c r="A670" s="38">
        <v>670</v>
      </c>
      <c r="B670" s="38">
        <f>A670/3-2</f>
        <v>221.33333333333334</v>
      </c>
    </row>
    <row r="671" spans="1:3">
      <c r="A671" s="38">
        <v>671</v>
      </c>
      <c r="B671" s="38">
        <f>A671/3-2</f>
        <v>221.66666666666666</v>
      </c>
      <c r="C671" t="s">
        <v>814</v>
      </c>
    </row>
    <row r="672" spans="1:3">
      <c r="A672" s="38">
        <v>672</v>
      </c>
      <c r="B672" s="38">
        <f>A672/3-2</f>
        <v>222</v>
      </c>
      <c r="C672" t="s">
        <v>815</v>
      </c>
    </row>
    <row r="673" spans="1:3">
      <c r="A673" s="38">
        <v>673</v>
      </c>
      <c r="B673" s="38">
        <f>A673/3-2</f>
        <v>222.33333333333334</v>
      </c>
    </row>
    <row r="674" spans="1:3">
      <c r="A674" s="38">
        <v>674</v>
      </c>
      <c r="B674" s="38">
        <f>A674/3-2</f>
        <v>222.66666666666666</v>
      </c>
      <c r="C674" t="s">
        <v>816</v>
      </c>
    </row>
    <row r="675" spans="1:3">
      <c r="A675" s="38">
        <v>675</v>
      </c>
      <c r="B675" s="38">
        <f>A675/3-2</f>
        <v>223</v>
      </c>
      <c r="C675" t="s">
        <v>815</v>
      </c>
    </row>
    <row r="676" spans="1:3">
      <c r="A676" s="38">
        <v>676</v>
      </c>
      <c r="B676" s="38">
        <f>A676/3-2</f>
        <v>223.33333333333334</v>
      </c>
    </row>
    <row r="677" spans="1:3">
      <c r="A677" s="38">
        <v>677</v>
      </c>
      <c r="B677" s="38">
        <f>A677/3-2</f>
        <v>223.66666666666666</v>
      </c>
      <c r="C677" t="s">
        <v>816</v>
      </c>
    </row>
    <row r="678" spans="1:3">
      <c r="A678" s="38">
        <v>678</v>
      </c>
      <c r="B678" s="38">
        <f>A678/3-2</f>
        <v>224</v>
      </c>
      <c r="C678" t="s">
        <v>815</v>
      </c>
    </row>
    <row r="679" spans="1:3">
      <c r="A679" s="38">
        <v>679</v>
      </c>
      <c r="B679" s="38">
        <f>A679/3-2</f>
        <v>224.33333333333334</v>
      </c>
    </row>
    <row r="680" spans="1:3">
      <c r="A680" s="38">
        <v>680</v>
      </c>
      <c r="B680" s="38">
        <f>A680/3-2</f>
        <v>224.66666666666666</v>
      </c>
      <c r="C680" t="s">
        <v>820</v>
      </c>
    </row>
    <row r="681" spans="1:3">
      <c r="A681" s="38">
        <v>681</v>
      </c>
      <c r="B681" s="38">
        <f>A681/3-2</f>
        <v>225</v>
      </c>
      <c r="C681" t="s">
        <v>815</v>
      </c>
    </row>
    <row r="682" spans="1:3">
      <c r="A682" s="38">
        <v>682</v>
      </c>
      <c r="B682" s="38">
        <f>A682/3-2</f>
        <v>225.33333333333334</v>
      </c>
    </row>
    <row r="683" spans="1:3">
      <c r="A683" s="38">
        <v>683</v>
      </c>
      <c r="B683" s="38">
        <f>A683/3-2</f>
        <v>225.66666666666666</v>
      </c>
      <c r="C683" t="s">
        <v>816</v>
      </c>
    </row>
    <row r="684" spans="1:3">
      <c r="A684" s="38">
        <v>684</v>
      </c>
      <c r="B684" s="38">
        <f>A684/3-2</f>
        <v>226</v>
      </c>
      <c r="C684" t="s">
        <v>815</v>
      </c>
    </row>
    <row r="685" spans="1:3">
      <c r="A685" s="38">
        <v>685</v>
      </c>
      <c r="B685" s="38">
        <f>A685/3-2</f>
        <v>226.33333333333334</v>
      </c>
    </row>
    <row r="686" spans="1:3">
      <c r="A686" s="38">
        <v>686</v>
      </c>
      <c r="B686" s="38">
        <f>A686/3-2</f>
        <v>226.66666666666666</v>
      </c>
      <c r="C686" t="s">
        <v>816</v>
      </c>
    </row>
    <row r="687" spans="1:3">
      <c r="A687" s="38">
        <v>687</v>
      </c>
      <c r="B687" s="38">
        <f>A687/3-2</f>
        <v>227</v>
      </c>
      <c r="C687" t="s">
        <v>815</v>
      </c>
    </row>
    <row r="688" spans="1:3">
      <c r="A688" s="38">
        <v>688</v>
      </c>
      <c r="B688" s="38">
        <f>A688/3-2</f>
        <v>227.33333333333334</v>
      </c>
    </row>
    <row r="689" spans="1:3">
      <c r="A689" s="38">
        <v>689</v>
      </c>
      <c r="B689" s="38">
        <f>A689/3-2</f>
        <v>227.66666666666666</v>
      </c>
      <c r="C689" t="s">
        <v>816</v>
      </c>
    </row>
    <row r="690" spans="1:3">
      <c r="A690" s="38">
        <v>690</v>
      </c>
      <c r="B690" s="38">
        <f>A690/3-2</f>
        <v>228</v>
      </c>
      <c r="C690" t="s">
        <v>815</v>
      </c>
    </row>
    <row r="691" spans="1:3">
      <c r="A691" s="38">
        <v>691</v>
      </c>
      <c r="B691" s="38">
        <f>A691/3-2</f>
        <v>228.33333333333334</v>
      </c>
    </row>
    <row r="692" spans="1:3">
      <c r="A692" s="38">
        <v>692</v>
      </c>
      <c r="B692" s="38">
        <f>A692/3-2</f>
        <v>228.66666666666666</v>
      </c>
      <c r="C692" t="s">
        <v>820</v>
      </c>
    </row>
    <row r="693" spans="1:3">
      <c r="A693" s="38">
        <v>693</v>
      </c>
      <c r="B693" s="38">
        <f>A693/3-2</f>
        <v>229</v>
      </c>
      <c r="C693" t="s">
        <v>815</v>
      </c>
    </row>
    <row r="694" spans="1:3">
      <c r="A694" s="38">
        <v>694</v>
      </c>
      <c r="B694" s="38">
        <f>A694/3-2</f>
        <v>229.33333333333334</v>
      </c>
    </row>
    <row r="695" spans="1:3">
      <c r="A695" s="38">
        <v>695</v>
      </c>
      <c r="B695" s="38">
        <f>A695/3-2</f>
        <v>229.66666666666666</v>
      </c>
      <c r="C695" t="s">
        <v>814</v>
      </c>
    </row>
    <row r="696" spans="1:3">
      <c r="A696" s="38">
        <v>696</v>
      </c>
      <c r="B696" s="38">
        <f>A696/3-2</f>
        <v>230</v>
      </c>
      <c r="C696" t="s">
        <v>815</v>
      </c>
    </row>
    <row r="697" spans="1:3">
      <c r="A697" s="38">
        <v>697</v>
      </c>
      <c r="B697" s="38">
        <f>A697/3-2</f>
        <v>230.33333333333334</v>
      </c>
    </row>
    <row r="698" spans="1:3">
      <c r="A698" s="38">
        <v>698</v>
      </c>
      <c r="B698" s="38">
        <f>A698/3-2</f>
        <v>230.66666666666666</v>
      </c>
      <c r="C698" t="s">
        <v>816</v>
      </c>
    </row>
    <row r="699" spans="1:3">
      <c r="A699" s="38">
        <v>699</v>
      </c>
      <c r="B699" s="38">
        <f>A699/3-2</f>
        <v>231</v>
      </c>
      <c r="C699" t="s">
        <v>815</v>
      </c>
    </row>
    <row r="700" spans="1:3">
      <c r="A700" s="38">
        <v>700</v>
      </c>
      <c r="B700" s="38">
        <f>A700/3-2</f>
        <v>231.33333333333334</v>
      </c>
    </row>
    <row r="701" spans="1:3">
      <c r="A701" s="38">
        <v>701</v>
      </c>
      <c r="B701" s="38">
        <f>A701/3-2</f>
        <v>231.66666666666666</v>
      </c>
      <c r="C701" t="s">
        <v>814</v>
      </c>
    </row>
    <row r="702" spans="1:3">
      <c r="A702" s="38">
        <v>702</v>
      </c>
      <c r="B702" s="38">
        <f>A702/3-2</f>
        <v>232</v>
      </c>
      <c r="C702" t="s">
        <v>815</v>
      </c>
    </row>
    <row r="703" spans="1:3">
      <c r="A703" s="38">
        <v>703</v>
      </c>
      <c r="B703" s="38">
        <f>A703/3-2</f>
        <v>232.33333333333334</v>
      </c>
    </row>
    <row r="704" spans="1:3">
      <c r="A704" s="38">
        <v>704</v>
      </c>
      <c r="B704" s="38">
        <f>A704/3-2</f>
        <v>232.66666666666666</v>
      </c>
      <c r="C704" t="s">
        <v>816</v>
      </c>
    </row>
    <row r="705" spans="1:3">
      <c r="A705" s="38">
        <v>705</v>
      </c>
      <c r="B705" s="38">
        <f>A705/3-2</f>
        <v>233</v>
      </c>
      <c r="C705" t="s">
        <v>815</v>
      </c>
    </row>
    <row r="706" spans="1:3">
      <c r="A706" s="38">
        <v>706</v>
      </c>
      <c r="B706" s="38">
        <f>A706/3-2</f>
        <v>233.33333333333334</v>
      </c>
    </row>
    <row r="707" spans="1:3">
      <c r="A707" s="38">
        <v>707</v>
      </c>
      <c r="B707" s="38">
        <f>A707/3-2</f>
        <v>233.66666666666666</v>
      </c>
      <c r="C707" t="s">
        <v>820</v>
      </c>
    </row>
    <row r="708" spans="1:3">
      <c r="A708" s="38">
        <v>708</v>
      </c>
      <c r="B708" s="38">
        <f>A708/3-2</f>
        <v>234</v>
      </c>
      <c r="C708" t="s">
        <v>815</v>
      </c>
    </row>
    <row r="709" spans="1:3">
      <c r="A709" s="38">
        <v>709</v>
      </c>
      <c r="B709" s="38">
        <f>A709/3-2</f>
        <v>234.33333333333334</v>
      </c>
    </row>
    <row r="710" spans="1:3">
      <c r="A710" s="38">
        <v>710</v>
      </c>
      <c r="B710" s="38">
        <f>A710/3-2</f>
        <v>234.66666666666666</v>
      </c>
      <c r="C710" t="s">
        <v>816</v>
      </c>
    </row>
    <row r="711" spans="1:3">
      <c r="A711" s="38">
        <v>711</v>
      </c>
      <c r="B711" s="38">
        <f>A711/3-2</f>
        <v>235</v>
      </c>
      <c r="C711" t="s">
        <v>815</v>
      </c>
    </row>
    <row r="712" spans="1:3">
      <c r="A712" s="38">
        <v>712</v>
      </c>
      <c r="B712" s="38">
        <f>A712/3-2</f>
        <v>235.33333333333334</v>
      </c>
    </row>
    <row r="713" spans="1:3">
      <c r="A713" s="38">
        <v>713</v>
      </c>
      <c r="B713" s="38">
        <f>A713/3-2</f>
        <v>235.66666666666666</v>
      </c>
      <c r="C713" t="s">
        <v>814</v>
      </c>
    </row>
    <row r="714" spans="1:3">
      <c r="A714" s="38">
        <v>714</v>
      </c>
      <c r="B714" s="38">
        <f>A714/3-2</f>
        <v>236</v>
      </c>
      <c r="C714" t="s">
        <v>815</v>
      </c>
    </row>
    <row r="715" spans="1:3">
      <c r="A715" s="38">
        <v>715</v>
      </c>
      <c r="B715" s="38">
        <f>A715/3-2</f>
        <v>236.33333333333334</v>
      </c>
    </row>
    <row r="716" spans="1:3">
      <c r="A716" s="38">
        <v>716</v>
      </c>
      <c r="B716" s="38">
        <f>A716/3-2</f>
        <v>236.66666666666666</v>
      </c>
      <c r="C716" t="s">
        <v>820</v>
      </c>
    </row>
    <row r="717" spans="1:3">
      <c r="A717" s="38">
        <v>717</v>
      </c>
      <c r="B717" s="38">
        <f>A717/3-2</f>
        <v>237</v>
      </c>
      <c r="C717" t="s">
        <v>815</v>
      </c>
    </row>
    <row r="718" spans="1:3">
      <c r="A718" s="38">
        <v>718</v>
      </c>
      <c r="B718" s="38">
        <f>A718/3-2</f>
        <v>237.33333333333334</v>
      </c>
    </row>
    <row r="719" spans="1:3">
      <c r="A719" s="38">
        <v>719</v>
      </c>
      <c r="B719" s="38">
        <f>A719/3-2</f>
        <v>237.66666666666666</v>
      </c>
      <c r="C719" t="s">
        <v>820</v>
      </c>
    </row>
    <row r="720" spans="1:3">
      <c r="A720" s="38">
        <v>720</v>
      </c>
      <c r="B720" s="38">
        <f>A720/3-2</f>
        <v>238</v>
      </c>
      <c r="C720" t="s">
        <v>815</v>
      </c>
    </row>
    <row r="721" spans="1:3">
      <c r="A721" s="38">
        <v>721</v>
      </c>
      <c r="B721" s="38">
        <f>A721/3-2</f>
        <v>238.33333333333334</v>
      </c>
    </row>
    <row r="722" spans="1:3">
      <c r="A722" s="38">
        <v>722</v>
      </c>
      <c r="B722" s="38">
        <f>A722/3-2</f>
        <v>238.66666666666666</v>
      </c>
      <c r="C722" t="s">
        <v>814</v>
      </c>
    </row>
    <row r="723" spans="1:3">
      <c r="A723" s="38">
        <v>723</v>
      </c>
      <c r="B723" s="38">
        <f>A723/3-2</f>
        <v>239</v>
      </c>
      <c r="C723" t="s">
        <v>815</v>
      </c>
    </row>
    <row r="724" spans="1:3">
      <c r="A724" s="38">
        <v>724</v>
      </c>
      <c r="B724" s="38">
        <f>A724/3-2</f>
        <v>239.33333333333334</v>
      </c>
    </row>
    <row r="725" spans="1:3">
      <c r="A725" s="38">
        <v>725</v>
      </c>
      <c r="B725" s="38">
        <f>A725/3-2</f>
        <v>239.66666666666666</v>
      </c>
      <c r="C725" t="s">
        <v>820</v>
      </c>
    </row>
    <row r="726" spans="1:3">
      <c r="A726" s="38">
        <v>726</v>
      </c>
      <c r="B726" s="38">
        <f>A726/3-2</f>
        <v>240</v>
      </c>
      <c r="C726" t="s">
        <v>815</v>
      </c>
    </row>
    <row r="727" spans="1:3">
      <c r="A727" s="38">
        <v>727</v>
      </c>
      <c r="B727" s="38">
        <f>A727/3-2</f>
        <v>240.33333333333334</v>
      </c>
    </row>
    <row r="728" spans="1:3">
      <c r="A728" s="38">
        <v>728</v>
      </c>
      <c r="B728" s="38">
        <f>A728/3-2</f>
        <v>240.66666666666666</v>
      </c>
      <c r="C728" t="s">
        <v>819</v>
      </c>
    </row>
    <row r="729" spans="1:3">
      <c r="A729" s="38">
        <v>729</v>
      </c>
      <c r="B729" s="38">
        <f>A729/3-2</f>
        <v>241</v>
      </c>
      <c r="C729" t="s">
        <v>815</v>
      </c>
    </row>
    <row r="730" spans="1:3">
      <c r="A730" s="38">
        <v>730</v>
      </c>
      <c r="B730" s="38">
        <f>A730/3-2</f>
        <v>241.33333333333334</v>
      </c>
    </row>
    <row r="731" spans="1:3">
      <c r="A731" s="38">
        <v>731</v>
      </c>
      <c r="B731" s="38">
        <f>A731/3-2</f>
        <v>241.66666666666666</v>
      </c>
      <c r="C731" t="s">
        <v>816</v>
      </c>
    </row>
    <row r="732" spans="1:3">
      <c r="A732" s="38">
        <v>732</v>
      </c>
      <c r="B732" s="38">
        <f>A732/3-2</f>
        <v>242</v>
      </c>
      <c r="C732" t="s">
        <v>815</v>
      </c>
    </row>
    <row r="733" spans="1:3">
      <c r="A733" s="38">
        <v>733</v>
      </c>
      <c r="B733" s="38">
        <f>A733/3-2</f>
        <v>242.33333333333334</v>
      </c>
    </row>
    <row r="734" spans="1:3">
      <c r="A734" s="38">
        <v>734</v>
      </c>
      <c r="B734" s="38">
        <f>A734/3-2</f>
        <v>242.66666666666666</v>
      </c>
      <c r="C734" t="s">
        <v>816</v>
      </c>
    </row>
    <row r="735" spans="1:3">
      <c r="A735" s="38">
        <v>735</v>
      </c>
      <c r="B735" s="38">
        <f>A735/3-2</f>
        <v>243</v>
      </c>
      <c r="C735" t="s">
        <v>815</v>
      </c>
    </row>
    <row r="736" spans="1:3">
      <c r="A736" s="38">
        <v>736</v>
      </c>
      <c r="B736" s="38">
        <f>A736/3-2</f>
        <v>243.33333333333334</v>
      </c>
    </row>
    <row r="737" spans="1:3">
      <c r="A737" s="38">
        <v>737</v>
      </c>
      <c r="B737" s="38">
        <f>A737/3-2</f>
        <v>243.66666666666666</v>
      </c>
      <c r="C737" t="s">
        <v>816</v>
      </c>
    </row>
    <row r="738" spans="1:3">
      <c r="A738" s="38">
        <v>738</v>
      </c>
      <c r="B738" s="38">
        <f>A738/3-2</f>
        <v>244</v>
      </c>
      <c r="C738" t="s">
        <v>815</v>
      </c>
    </row>
    <row r="739" spans="1:3">
      <c r="A739" s="38">
        <v>739</v>
      </c>
      <c r="B739" s="38">
        <f>A739/3-2</f>
        <v>244.33333333333334</v>
      </c>
    </row>
    <row r="740" spans="1:3">
      <c r="A740" s="38">
        <v>740</v>
      </c>
      <c r="B740" s="38">
        <f>A740/3-2</f>
        <v>244.66666666666666</v>
      </c>
      <c r="C740" t="s">
        <v>816</v>
      </c>
    </row>
    <row r="741" spans="1:3">
      <c r="A741" s="38">
        <v>741</v>
      </c>
      <c r="B741" s="38">
        <f>A741/3-2</f>
        <v>245</v>
      </c>
      <c r="C741" t="s">
        <v>815</v>
      </c>
    </row>
    <row r="742" spans="1:3">
      <c r="A742" s="38">
        <v>742</v>
      </c>
      <c r="B742" s="38">
        <f>A742/3-2</f>
        <v>245.33333333333334</v>
      </c>
    </row>
    <row r="743" spans="1:3">
      <c r="A743" s="38">
        <v>743</v>
      </c>
      <c r="B743" s="38">
        <f>A743/3-2</f>
        <v>245.66666666666666</v>
      </c>
      <c r="C743" t="s">
        <v>820</v>
      </c>
    </row>
    <row r="744" spans="1:3">
      <c r="A744" s="38">
        <v>744</v>
      </c>
      <c r="B744" s="38">
        <f>A744/3-2</f>
        <v>246</v>
      </c>
      <c r="C744" t="s">
        <v>815</v>
      </c>
    </row>
    <row r="745" spans="1:3">
      <c r="A745" s="38">
        <v>745</v>
      </c>
      <c r="B745" s="38">
        <f>A745/3-2</f>
        <v>246.33333333333334</v>
      </c>
    </row>
    <row r="746" spans="1:3">
      <c r="A746" s="38">
        <v>746</v>
      </c>
      <c r="B746" s="38">
        <f>A746/3-2</f>
        <v>246.66666666666666</v>
      </c>
      <c r="C746" t="s">
        <v>814</v>
      </c>
    </row>
    <row r="747" spans="1:3">
      <c r="A747" s="38">
        <v>747</v>
      </c>
      <c r="B747" s="38">
        <f>A747/3-2</f>
        <v>247</v>
      </c>
      <c r="C747" t="s">
        <v>815</v>
      </c>
    </row>
    <row r="748" spans="1:3">
      <c r="A748" s="38">
        <v>748</v>
      </c>
      <c r="B748" s="38">
        <f>A748/3-2</f>
        <v>247.33333333333334</v>
      </c>
    </row>
    <row r="749" spans="1:3">
      <c r="A749" s="38">
        <v>749</v>
      </c>
      <c r="B749" s="38">
        <f>A749/3-2</f>
        <v>247.66666666666666</v>
      </c>
      <c r="C749" t="s">
        <v>816</v>
      </c>
    </row>
    <row r="750" spans="1:3">
      <c r="A750" s="38">
        <v>750</v>
      </c>
      <c r="B750" s="38">
        <f>A750/3-2</f>
        <v>248</v>
      </c>
      <c r="C750" t="s">
        <v>815</v>
      </c>
    </row>
    <row r="751" spans="1:3">
      <c r="A751" s="38">
        <v>751</v>
      </c>
      <c r="B751" s="38">
        <f>A751/3-2</f>
        <v>248.33333333333334</v>
      </c>
    </row>
    <row r="752" spans="1:3">
      <c r="A752" s="38">
        <v>752</v>
      </c>
      <c r="B752" s="38">
        <f>A752/3-2</f>
        <v>248.66666666666666</v>
      </c>
      <c r="C752" t="s">
        <v>816</v>
      </c>
    </row>
    <row r="753" spans="1:3">
      <c r="A753" s="38">
        <v>753</v>
      </c>
      <c r="B753" s="38">
        <f>A753/3-2</f>
        <v>249</v>
      </c>
      <c r="C753" t="s">
        <v>815</v>
      </c>
    </row>
    <row r="754" spans="1:3">
      <c r="A754" s="38">
        <v>754</v>
      </c>
      <c r="B754" s="38">
        <f>A754/3-2</f>
        <v>249.33333333333334</v>
      </c>
    </row>
    <row r="755" spans="1:3">
      <c r="A755" s="38">
        <v>755</v>
      </c>
      <c r="B755" s="38">
        <f>A755/3-2</f>
        <v>249.66666666666666</v>
      </c>
      <c r="C755" t="s">
        <v>816</v>
      </c>
    </row>
    <row r="756" spans="1:3">
      <c r="A756" s="38">
        <v>756</v>
      </c>
      <c r="B756" s="38">
        <f>A756/3-2</f>
        <v>250</v>
      </c>
      <c r="C756" t="s">
        <v>815</v>
      </c>
    </row>
    <row r="757" spans="1:3">
      <c r="A757" s="38">
        <v>757</v>
      </c>
      <c r="B757" s="38">
        <f>A757/3-2</f>
        <v>250.33333333333334</v>
      </c>
    </row>
    <row r="758" spans="1:3">
      <c r="A758" s="38">
        <v>758</v>
      </c>
      <c r="B758" s="38">
        <f>A758/3-2</f>
        <v>250.66666666666666</v>
      </c>
      <c r="C758" t="s">
        <v>816</v>
      </c>
    </row>
    <row r="759" spans="1:3">
      <c r="A759" s="38">
        <v>759</v>
      </c>
      <c r="B759" s="38">
        <f>A759/3-2</f>
        <v>251</v>
      </c>
      <c r="C759" t="s">
        <v>815</v>
      </c>
    </row>
    <row r="760" spans="1:3">
      <c r="A760" s="38">
        <v>760</v>
      </c>
      <c r="B760" s="38">
        <f>A760/3-2</f>
        <v>251.33333333333334</v>
      </c>
    </row>
    <row r="761" spans="1:3">
      <c r="A761" s="38">
        <v>761</v>
      </c>
      <c r="B761" s="38">
        <f>A761/3-2</f>
        <v>251.66666666666666</v>
      </c>
      <c r="C761" t="s">
        <v>814</v>
      </c>
    </row>
    <row r="762" spans="1:3">
      <c r="A762" s="38">
        <v>762</v>
      </c>
      <c r="B762" s="38">
        <f>A762/3-2</f>
        <v>252</v>
      </c>
      <c r="C762" t="s">
        <v>815</v>
      </c>
    </row>
    <row r="763" spans="1:3">
      <c r="A763" s="38">
        <v>763</v>
      </c>
      <c r="B763" s="38">
        <f>A763/3-2</f>
        <v>252.33333333333334</v>
      </c>
    </row>
    <row r="764" spans="1:3">
      <c r="A764" s="38">
        <v>764</v>
      </c>
      <c r="B764" s="38">
        <f>A764/3-2</f>
        <v>252.66666666666666</v>
      </c>
      <c r="C764" t="s">
        <v>816</v>
      </c>
    </row>
    <row r="765" spans="1:3">
      <c r="A765" s="38">
        <v>765</v>
      </c>
      <c r="B765" s="38">
        <f>A765/3-2</f>
        <v>253</v>
      </c>
      <c r="C765" t="s">
        <v>815</v>
      </c>
    </row>
    <row r="766" spans="1:3">
      <c r="A766" s="38">
        <v>766</v>
      </c>
      <c r="B766" s="38">
        <f>A766/3-2</f>
        <v>253.33333333333334</v>
      </c>
    </row>
    <row r="767" spans="1:3">
      <c r="A767" s="38">
        <v>767</v>
      </c>
      <c r="B767" s="38">
        <f>A767/3-2</f>
        <v>253.66666666666666</v>
      </c>
      <c r="C767" t="s">
        <v>816</v>
      </c>
    </row>
    <row r="768" spans="1:3">
      <c r="A768" s="38">
        <v>768</v>
      </c>
      <c r="B768" s="38">
        <f>A768/3-2</f>
        <v>254</v>
      </c>
      <c r="C768" t="s">
        <v>815</v>
      </c>
    </row>
    <row r="769" spans="1:3">
      <c r="A769" s="38">
        <v>769</v>
      </c>
      <c r="B769" s="38">
        <f>A769/3-2</f>
        <v>254.33333333333331</v>
      </c>
    </row>
    <row r="770" spans="1:3">
      <c r="A770" s="38">
        <v>770</v>
      </c>
      <c r="B770" s="38">
        <f>A770/3-2</f>
        <v>254.66666666666669</v>
      </c>
      <c r="C770" t="s">
        <v>816</v>
      </c>
    </row>
    <row r="771" spans="1:3">
      <c r="A771" s="38">
        <v>771</v>
      </c>
      <c r="B771" s="38">
        <f>A771/3-2</f>
        <v>255</v>
      </c>
      <c r="C771" t="s">
        <v>815</v>
      </c>
    </row>
    <row r="772" spans="1:3">
      <c r="A772" s="38">
        <v>772</v>
      </c>
      <c r="B772" s="38">
        <f>A772/3-2</f>
        <v>255.33333333333331</v>
      </c>
    </row>
    <row r="773" spans="1:3">
      <c r="A773" s="38">
        <v>773</v>
      </c>
      <c r="B773" s="38">
        <f>A773/3-2</f>
        <v>255.66666666666669</v>
      </c>
      <c r="C773" t="s">
        <v>814</v>
      </c>
    </row>
    <row r="774" spans="1:3">
      <c r="A774" s="38">
        <v>774</v>
      </c>
      <c r="B774" s="38">
        <f>A774/3-2</f>
        <v>256</v>
      </c>
      <c r="C774" t="s">
        <v>815</v>
      </c>
    </row>
    <row r="775" spans="1:3">
      <c r="A775" s="38">
        <v>775</v>
      </c>
      <c r="B775" s="38">
        <f>A775/3-2</f>
        <v>256.33333333333331</v>
      </c>
    </row>
    <row r="776" spans="1:3">
      <c r="A776" s="38">
        <v>776</v>
      </c>
      <c r="B776" s="38">
        <f>A776/3-2</f>
        <v>256.66666666666669</v>
      </c>
      <c r="C776" t="s">
        <v>814</v>
      </c>
    </row>
    <row r="777" spans="1:3">
      <c r="A777" s="38">
        <v>777</v>
      </c>
      <c r="B777" s="38">
        <f>A777/3-2</f>
        <v>257</v>
      </c>
      <c r="C777" t="s">
        <v>815</v>
      </c>
    </row>
    <row r="778" spans="1:3">
      <c r="A778" s="38">
        <v>778</v>
      </c>
      <c r="B778" s="38">
        <f>A778/3-2</f>
        <v>257.33333333333331</v>
      </c>
    </row>
    <row r="779" spans="1:3">
      <c r="A779" s="38">
        <v>779</v>
      </c>
      <c r="B779" s="38">
        <f>A779/3-2</f>
        <v>257.66666666666669</v>
      </c>
      <c r="C779" t="s">
        <v>819</v>
      </c>
    </row>
    <row r="780" spans="1:3">
      <c r="A780" s="38">
        <v>780</v>
      </c>
      <c r="B780" s="38">
        <f>A780/3-2</f>
        <v>258</v>
      </c>
      <c r="C780" t="s">
        <v>815</v>
      </c>
    </row>
    <row r="781" spans="1:3">
      <c r="A781" s="38">
        <v>781</v>
      </c>
      <c r="B781" s="38">
        <f>A781/3-2</f>
        <v>258.33333333333331</v>
      </c>
    </row>
    <row r="782" spans="1:3">
      <c r="A782" s="38">
        <v>782</v>
      </c>
      <c r="B782" s="38">
        <f>A782/3-2</f>
        <v>258.66666666666669</v>
      </c>
      <c r="C782" t="s">
        <v>814</v>
      </c>
    </row>
    <row r="783" spans="1:3">
      <c r="A783" s="38">
        <v>783</v>
      </c>
      <c r="B783" s="38">
        <f>A783/3-2</f>
        <v>259</v>
      </c>
      <c r="C783" t="s">
        <v>815</v>
      </c>
    </row>
    <row r="784" spans="1:3">
      <c r="A784" s="38">
        <v>784</v>
      </c>
      <c r="B784" s="38">
        <f>A784/3-2</f>
        <v>259.33333333333331</v>
      </c>
    </row>
    <row r="785" spans="1:3">
      <c r="A785" s="38">
        <v>785</v>
      </c>
      <c r="B785" s="38">
        <f>A785/3-2</f>
        <v>259.66666666666669</v>
      </c>
      <c r="C785" t="s">
        <v>816</v>
      </c>
    </row>
    <row r="786" spans="1:3">
      <c r="A786" s="38">
        <v>786</v>
      </c>
      <c r="B786" s="38">
        <f>A786/3-2</f>
        <v>260</v>
      </c>
      <c r="C786" t="s">
        <v>815</v>
      </c>
    </row>
    <row r="787" spans="1:3">
      <c r="A787" s="38">
        <v>787</v>
      </c>
      <c r="B787" s="38">
        <f>A787/3-2</f>
        <v>260.33333333333331</v>
      </c>
    </row>
    <row r="788" spans="1:3">
      <c r="A788" s="38">
        <v>788</v>
      </c>
      <c r="B788" s="38">
        <f>A788/3-2</f>
        <v>260.66666666666669</v>
      </c>
      <c r="C788" t="s">
        <v>816</v>
      </c>
    </row>
    <row r="789" spans="1:3">
      <c r="A789" s="38">
        <v>789</v>
      </c>
      <c r="B789" s="38">
        <f>A789/3-2</f>
        <v>261</v>
      </c>
      <c r="C789" t="s">
        <v>815</v>
      </c>
    </row>
    <row r="790" spans="1:3">
      <c r="A790" s="38">
        <v>790</v>
      </c>
      <c r="B790" s="38">
        <f>A790/3-2</f>
        <v>261.33333333333331</v>
      </c>
    </row>
    <row r="791" spans="1:3">
      <c r="A791" s="38">
        <v>791</v>
      </c>
      <c r="B791" s="38">
        <f>A791/3-2</f>
        <v>261.66666666666669</v>
      </c>
      <c r="C791" t="s">
        <v>826</v>
      </c>
    </row>
    <row r="792" spans="1:3">
      <c r="A792" s="38">
        <v>792</v>
      </c>
      <c r="B792" s="38">
        <f>A792/3-2</f>
        <v>262</v>
      </c>
      <c r="C792" t="s">
        <v>815</v>
      </c>
    </row>
    <row r="793" spans="1:3">
      <c r="A793" s="38">
        <v>793</v>
      </c>
      <c r="B793" s="38">
        <f>A793/3-2</f>
        <v>262.33333333333331</v>
      </c>
    </row>
    <row r="794" spans="1:3">
      <c r="A794" s="38">
        <v>794</v>
      </c>
      <c r="B794" s="38">
        <f>A794/3-2</f>
        <v>262.66666666666669</v>
      </c>
      <c r="C794" t="s">
        <v>814</v>
      </c>
    </row>
    <row r="795" spans="1:3">
      <c r="A795" s="38">
        <v>795</v>
      </c>
      <c r="B795" s="38">
        <f>A795/3-2</f>
        <v>263</v>
      </c>
      <c r="C795" t="s">
        <v>815</v>
      </c>
    </row>
    <row r="796" spans="1:3">
      <c r="A796" s="38">
        <v>796</v>
      </c>
      <c r="B796" s="38">
        <f>A796/3-2</f>
        <v>263.33333333333331</v>
      </c>
    </row>
    <row r="797" spans="1:3">
      <c r="A797" s="38">
        <v>797</v>
      </c>
      <c r="B797" s="38">
        <f>A797/3-2</f>
        <v>263.66666666666669</v>
      </c>
      <c r="C797" t="s">
        <v>814</v>
      </c>
    </row>
    <row r="798" spans="1:3">
      <c r="A798" s="38">
        <v>798</v>
      </c>
      <c r="B798" s="38">
        <f>A798/3-2</f>
        <v>264</v>
      </c>
      <c r="C798" t="s">
        <v>815</v>
      </c>
    </row>
    <row r="799" spans="1:3">
      <c r="A799" s="38">
        <v>799</v>
      </c>
      <c r="B799" s="38">
        <f>A799/3-2</f>
        <v>264.33333333333331</v>
      </c>
    </row>
    <row r="800" spans="1:3">
      <c r="A800" s="38">
        <v>800</v>
      </c>
      <c r="B800" s="38">
        <f>A800/3-2</f>
        <v>264.66666666666669</v>
      </c>
      <c r="C800" t="s">
        <v>814</v>
      </c>
    </row>
    <row r="801" spans="1:3">
      <c r="A801" s="38">
        <v>801</v>
      </c>
      <c r="B801" s="38">
        <f>A801/3-2</f>
        <v>265</v>
      </c>
      <c r="C801" t="s">
        <v>815</v>
      </c>
    </row>
    <row r="802" spans="1:3">
      <c r="A802" s="38">
        <v>802</v>
      </c>
      <c r="B802" s="38">
        <f>A802/3-2</f>
        <v>265.33333333333331</v>
      </c>
    </row>
    <row r="803" spans="1:3">
      <c r="A803" s="38">
        <v>803</v>
      </c>
      <c r="B803" s="38">
        <f>A803/3-2</f>
        <v>265.66666666666669</v>
      </c>
      <c r="C803" t="s">
        <v>814</v>
      </c>
    </row>
    <row r="804" spans="1:3">
      <c r="A804" s="38">
        <v>804</v>
      </c>
      <c r="B804" s="38">
        <f>A804/3-2</f>
        <v>266</v>
      </c>
      <c r="C804" t="s">
        <v>815</v>
      </c>
    </row>
    <row r="805" spans="1:3">
      <c r="A805" s="38">
        <v>805</v>
      </c>
      <c r="B805" s="38">
        <f>A805/3-2</f>
        <v>266.33333333333331</v>
      </c>
    </row>
    <row r="806" spans="1:3">
      <c r="A806" s="38">
        <v>806</v>
      </c>
      <c r="B806" s="38">
        <f>A806/3-2</f>
        <v>266.66666666666669</v>
      </c>
      <c r="C806" t="s">
        <v>814</v>
      </c>
    </row>
    <row r="807" spans="1:3">
      <c r="A807" s="38">
        <v>807</v>
      </c>
      <c r="B807" s="38">
        <f>A807/3-2</f>
        <v>267</v>
      </c>
      <c r="C807" t="s">
        <v>815</v>
      </c>
    </row>
    <row r="808" spans="1:3">
      <c r="A808" s="38">
        <v>808</v>
      </c>
      <c r="B808" s="38">
        <f>A808/3-2</f>
        <v>267.33333333333331</v>
      </c>
    </row>
    <row r="809" spans="1:3">
      <c r="A809" s="38">
        <v>809</v>
      </c>
      <c r="B809" s="38">
        <f>A809/3-2</f>
        <v>267.66666666666669</v>
      </c>
      <c r="C809" t="s">
        <v>814</v>
      </c>
    </row>
    <row r="810" spans="1:3">
      <c r="A810" s="38">
        <v>810</v>
      </c>
      <c r="B810" s="38">
        <f>A810/3-2</f>
        <v>268</v>
      </c>
      <c r="C810" t="s">
        <v>815</v>
      </c>
    </row>
    <row r="811" spans="1:3">
      <c r="A811" s="38">
        <v>811</v>
      </c>
      <c r="B811" s="38">
        <f>A811/3-2</f>
        <v>268.33333333333331</v>
      </c>
    </row>
    <row r="812" spans="1:3">
      <c r="A812" s="38">
        <v>812</v>
      </c>
      <c r="B812" s="38">
        <f>A812/3-2</f>
        <v>268.66666666666669</v>
      </c>
      <c r="C812" t="s">
        <v>814</v>
      </c>
    </row>
    <row r="813" spans="1:3">
      <c r="A813" s="38">
        <v>813</v>
      </c>
      <c r="B813" s="38">
        <f>A813/3-2</f>
        <v>269</v>
      </c>
      <c r="C813" t="s">
        <v>815</v>
      </c>
    </row>
    <row r="814" spans="1:3">
      <c r="A814" s="38">
        <v>814</v>
      </c>
      <c r="B814" s="38">
        <f>A814/3-2</f>
        <v>269.33333333333331</v>
      </c>
    </row>
    <row r="815" spans="1:3">
      <c r="A815" s="38">
        <v>815</v>
      </c>
      <c r="B815" s="38">
        <f>A815/3-2</f>
        <v>269.66666666666669</v>
      </c>
      <c r="C815" t="s">
        <v>814</v>
      </c>
    </row>
    <row r="816" spans="1:3">
      <c r="A816" s="38">
        <v>816</v>
      </c>
      <c r="B816" s="38">
        <f>A816/3-2</f>
        <v>270</v>
      </c>
      <c r="C816" t="s">
        <v>815</v>
      </c>
    </row>
    <row r="817" spans="1:7">
      <c r="A817" s="38">
        <v>817</v>
      </c>
      <c r="B817" s="38">
        <f>A817/3-2</f>
        <v>270.33333333333331</v>
      </c>
    </row>
    <row r="818" spans="1:7">
      <c r="A818" s="38">
        <v>818</v>
      </c>
      <c r="B818" s="38">
        <f>A818/3-2</f>
        <v>270.66666666666669</v>
      </c>
      <c r="C818" t="s">
        <v>814</v>
      </c>
    </row>
    <row r="819" spans="1:7">
      <c r="A819" s="38">
        <v>819</v>
      </c>
      <c r="B819" s="38">
        <f>A819/3-2</f>
        <v>271</v>
      </c>
      <c r="C819" t="s">
        <v>815</v>
      </c>
    </row>
    <row r="820" spans="1:7">
      <c r="A820" s="38">
        <v>820</v>
      </c>
      <c r="B820" s="38">
        <f>A820/3-2</f>
        <v>271.33333333333331</v>
      </c>
    </row>
    <row r="821" spans="1:7">
      <c r="A821" s="38">
        <v>821</v>
      </c>
      <c r="B821" s="38">
        <f>A821/3-2</f>
        <v>271.66666666666669</v>
      </c>
      <c r="C821" t="s">
        <v>816</v>
      </c>
    </row>
    <row r="822" spans="1:7">
      <c r="A822" s="38">
        <v>822</v>
      </c>
      <c r="B822" s="38">
        <f>A822/3-2</f>
        <v>272</v>
      </c>
      <c r="C822" t="s">
        <v>815</v>
      </c>
    </row>
    <row r="823" spans="1:7">
      <c r="A823" s="38">
        <v>823</v>
      </c>
      <c r="B823" s="38">
        <f>A823/3-2</f>
        <v>272.33333333333331</v>
      </c>
    </row>
    <row r="824" spans="1:7">
      <c r="A824" s="38">
        <v>824</v>
      </c>
      <c r="B824" s="38">
        <f>A824/3-2</f>
        <v>272.66666666666669</v>
      </c>
      <c r="C824" t="s">
        <v>816</v>
      </c>
    </row>
    <row r="825" spans="1:7">
      <c r="A825" s="38">
        <v>825</v>
      </c>
      <c r="B825" s="38">
        <f>A825/3-2</f>
        <v>273</v>
      </c>
      <c r="C825" t="s">
        <v>815</v>
      </c>
      <c r="G825" t="str">
        <f>VLOOKUP(B825, NT!K1:L542, 2, FALSE)</f>
        <v>update entity set  athleticsposfemale=12  where categoryid=1 and name = '聖公會主風小學';</v>
      </c>
    </row>
    <row r="826" spans="1:7">
      <c r="A826" s="38">
        <v>826</v>
      </c>
      <c r="B826" s="38">
        <f>A826/3-2</f>
        <v>273.33333333333331</v>
      </c>
    </row>
    <row r="827" spans="1:7">
      <c r="A827" s="38">
        <v>827</v>
      </c>
      <c r="B827" s="38">
        <f>A827/3-2</f>
        <v>273.66666666666669</v>
      </c>
      <c r="C827" t="s">
        <v>814</v>
      </c>
    </row>
    <row r="828" spans="1:7">
      <c r="A828" s="38">
        <v>828</v>
      </c>
      <c r="B828" s="38">
        <f>A828/3-2</f>
        <v>274</v>
      </c>
      <c r="C828" t="s">
        <v>815</v>
      </c>
      <c r="G828" t="str">
        <f>VLOOKUP(B828, NT!K2:L543, 2, FALSE)</f>
        <v>update entity set  athleticsposmale=27  where categoryid=1 and name = '聖公會馬鞍山主風小學';</v>
      </c>
    </row>
    <row r="829" spans="1:7">
      <c r="A829" s="38">
        <v>829</v>
      </c>
      <c r="B829" s="38">
        <f>A829/3-2</f>
        <v>274.33333333333331</v>
      </c>
    </row>
    <row r="830" spans="1:7">
      <c r="A830" s="38">
        <v>830</v>
      </c>
      <c r="B830" s="38">
        <f>A830/3-2</f>
        <v>274.66666666666669</v>
      </c>
      <c r="C830" t="s">
        <v>816</v>
      </c>
    </row>
    <row r="831" spans="1:7">
      <c r="A831" s="38">
        <v>831</v>
      </c>
      <c r="B831" s="38">
        <f>A831/3-2</f>
        <v>275</v>
      </c>
      <c r="C831" t="s">
        <v>815</v>
      </c>
    </row>
    <row r="832" spans="1:7">
      <c r="A832" s="38">
        <v>832</v>
      </c>
      <c r="B832" s="38">
        <f>A832/3-2</f>
        <v>275.33333333333331</v>
      </c>
    </row>
    <row r="833" spans="1:3">
      <c r="A833" s="38">
        <v>833</v>
      </c>
      <c r="B833" s="38">
        <f>A833/3-2</f>
        <v>275.66666666666669</v>
      </c>
      <c r="C833" t="s">
        <v>816</v>
      </c>
    </row>
    <row r="834" spans="1:3">
      <c r="A834" s="38">
        <v>834</v>
      </c>
      <c r="B834" s="38">
        <f>A834/3-2</f>
        <v>276</v>
      </c>
      <c r="C834" t="s">
        <v>815</v>
      </c>
    </row>
    <row r="835" spans="1:3">
      <c r="A835" s="38">
        <v>835</v>
      </c>
      <c r="B835" s="38">
        <f>A835/3-2</f>
        <v>276.33333333333331</v>
      </c>
    </row>
    <row r="836" spans="1:3">
      <c r="A836" s="38">
        <v>836</v>
      </c>
      <c r="B836" s="38">
        <f>A836/3-2</f>
        <v>276.66666666666669</v>
      </c>
      <c r="C836" t="s">
        <v>816</v>
      </c>
    </row>
    <row r="837" spans="1:3">
      <c r="A837" s="38">
        <v>837</v>
      </c>
      <c r="B837" s="38">
        <f>A837/3-2</f>
        <v>277</v>
      </c>
      <c r="C837" t="s">
        <v>815</v>
      </c>
    </row>
    <row r="838" spans="1:3">
      <c r="A838" s="38">
        <v>838</v>
      </c>
      <c r="B838" s="38">
        <f>A838/3-2</f>
        <v>277.33333333333331</v>
      </c>
    </row>
    <row r="839" spans="1:3">
      <c r="A839" s="38">
        <v>839</v>
      </c>
      <c r="B839" s="38">
        <f>A839/3-2</f>
        <v>277.66666666666669</v>
      </c>
      <c r="C839" t="s">
        <v>816</v>
      </c>
    </row>
    <row r="840" spans="1:3">
      <c r="A840" s="38">
        <v>840</v>
      </c>
      <c r="B840" s="38">
        <f>A840/3-2</f>
        <v>278</v>
      </c>
      <c r="C840" t="s">
        <v>815</v>
      </c>
    </row>
    <row r="841" spans="1:3">
      <c r="A841" s="38">
        <v>841</v>
      </c>
      <c r="B841" s="38">
        <f>A841/3-2</f>
        <v>278.33333333333331</v>
      </c>
    </row>
    <row r="842" spans="1:3">
      <c r="A842" s="38">
        <v>842</v>
      </c>
      <c r="B842" s="38">
        <f>A842/3-2</f>
        <v>278.66666666666669</v>
      </c>
      <c r="C842" t="s">
        <v>814</v>
      </c>
    </row>
    <row r="843" spans="1:3">
      <c r="A843" s="38">
        <v>843</v>
      </c>
      <c r="B843" s="38">
        <f>A843/3-2</f>
        <v>279</v>
      </c>
      <c r="C843" t="s">
        <v>815</v>
      </c>
    </row>
    <row r="844" spans="1:3">
      <c r="A844" s="38">
        <v>844</v>
      </c>
      <c r="B844" s="38">
        <f>A844/3-2</f>
        <v>279.33333333333331</v>
      </c>
    </row>
    <row r="845" spans="1:3">
      <c r="A845" s="38">
        <v>845</v>
      </c>
      <c r="B845" s="38">
        <f>A845/3-2</f>
        <v>279.66666666666669</v>
      </c>
      <c r="C845" t="s">
        <v>816</v>
      </c>
    </row>
    <row r="846" spans="1:3">
      <c r="A846" s="38">
        <v>846</v>
      </c>
      <c r="B846" s="38">
        <f>A846/3-2</f>
        <v>280</v>
      </c>
      <c r="C846" t="s">
        <v>815</v>
      </c>
    </row>
    <row r="847" spans="1:3">
      <c r="A847" s="38">
        <v>847</v>
      </c>
      <c r="B847" s="38">
        <f>A847/3-2</f>
        <v>280.33333333333331</v>
      </c>
    </row>
    <row r="848" spans="1:3">
      <c r="A848" s="38">
        <v>848</v>
      </c>
      <c r="B848" s="38">
        <f>A848/3-2</f>
        <v>280.66666666666669</v>
      </c>
      <c r="C848" t="s">
        <v>816</v>
      </c>
    </row>
    <row r="849" spans="1:3">
      <c r="A849" s="38">
        <v>849</v>
      </c>
      <c r="B849" s="38">
        <f>A849/3-2</f>
        <v>281</v>
      </c>
      <c r="C849" t="s">
        <v>815</v>
      </c>
    </row>
    <row r="850" spans="1:3">
      <c r="A850" s="38">
        <v>850</v>
      </c>
      <c r="B850" s="38">
        <f>A850/3-2</f>
        <v>281.33333333333331</v>
      </c>
    </row>
    <row r="851" spans="1:3">
      <c r="A851" s="38">
        <v>851</v>
      </c>
      <c r="B851" s="38">
        <f>A851/3-2</f>
        <v>281.66666666666669</v>
      </c>
      <c r="C851" t="s">
        <v>814</v>
      </c>
    </row>
    <row r="852" spans="1:3">
      <c r="A852" s="38">
        <v>852</v>
      </c>
      <c r="B852" s="38">
        <f>A852/3-2</f>
        <v>282</v>
      </c>
      <c r="C852" t="s">
        <v>815</v>
      </c>
    </row>
    <row r="853" spans="1:3">
      <c r="A853" s="38">
        <v>853</v>
      </c>
      <c r="B853" s="38">
        <f>A853/3-2</f>
        <v>282.33333333333331</v>
      </c>
    </row>
    <row r="854" spans="1:3">
      <c r="A854" s="38">
        <v>854</v>
      </c>
      <c r="B854" s="38">
        <f>A854/3-2</f>
        <v>282.66666666666669</v>
      </c>
      <c r="C854" t="s">
        <v>816</v>
      </c>
    </row>
    <row r="855" spans="1:3">
      <c r="A855" s="38">
        <v>855</v>
      </c>
      <c r="B855" s="38">
        <f>A855/3-2</f>
        <v>283</v>
      </c>
      <c r="C855" t="s">
        <v>815</v>
      </c>
    </row>
    <row r="856" spans="1:3">
      <c r="A856" s="38">
        <v>856</v>
      </c>
      <c r="B856" s="38">
        <f>A856/3-2</f>
        <v>283.33333333333331</v>
      </c>
    </row>
    <row r="857" spans="1:3">
      <c r="A857" s="38">
        <v>857</v>
      </c>
      <c r="B857" s="38">
        <f>A857/3-2</f>
        <v>283.66666666666669</v>
      </c>
      <c r="C857" t="s">
        <v>816</v>
      </c>
    </row>
    <row r="858" spans="1:3">
      <c r="A858" s="38">
        <v>858</v>
      </c>
      <c r="B858" s="38">
        <f>A858/3-2</f>
        <v>284</v>
      </c>
      <c r="C858" t="s">
        <v>815</v>
      </c>
    </row>
    <row r="859" spans="1:3">
      <c r="A859" s="38">
        <v>859</v>
      </c>
      <c r="B859" s="38">
        <f>A859/3-2</f>
        <v>284.33333333333331</v>
      </c>
    </row>
    <row r="860" spans="1:3">
      <c r="A860" s="38">
        <v>860</v>
      </c>
      <c r="B860" s="38">
        <f>A860/3-2</f>
        <v>284.66666666666669</v>
      </c>
      <c r="C860" t="s">
        <v>816</v>
      </c>
    </row>
    <row r="861" spans="1:3">
      <c r="A861" s="38">
        <v>861</v>
      </c>
      <c r="B861" s="38">
        <f>A861/3-2</f>
        <v>285</v>
      </c>
      <c r="C861" t="s">
        <v>815</v>
      </c>
    </row>
    <row r="862" spans="1:3">
      <c r="A862" s="38">
        <v>862</v>
      </c>
      <c r="B862" s="38">
        <f>A862/3-2</f>
        <v>285.33333333333331</v>
      </c>
    </row>
    <row r="863" spans="1:3">
      <c r="A863" s="38">
        <v>863</v>
      </c>
      <c r="B863" s="38">
        <f>A863/3-2</f>
        <v>285.66666666666669</v>
      </c>
      <c r="C863" t="s">
        <v>820</v>
      </c>
    </row>
    <row r="864" spans="1:3">
      <c r="A864" s="38">
        <v>864</v>
      </c>
      <c r="B864" s="38">
        <f>A864/3-2</f>
        <v>286</v>
      </c>
      <c r="C864" t="s">
        <v>815</v>
      </c>
    </row>
    <row r="865" spans="1:3">
      <c r="A865" s="38">
        <v>865</v>
      </c>
      <c r="B865" s="38">
        <f>A865/3-2</f>
        <v>286.33333333333331</v>
      </c>
    </row>
    <row r="866" spans="1:3">
      <c r="A866" s="38">
        <v>866</v>
      </c>
      <c r="B866" s="38">
        <f>A866/3-2</f>
        <v>286.66666666666669</v>
      </c>
      <c r="C866" t="s">
        <v>820</v>
      </c>
    </row>
    <row r="867" spans="1:3">
      <c r="A867" s="38">
        <v>867</v>
      </c>
      <c r="B867" s="38">
        <f>A867/3-2</f>
        <v>287</v>
      </c>
      <c r="C867" t="s">
        <v>815</v>
      </c>
    </row>
    <row r="868" spans="1:3">
      <c r="A868" s="38">
        <v>868</v>
      </c>
      <c r="B868" s="38">
        <f>A868/3-2</f>
        <v>287.33333333333331</v>
      </c>
    </row>
    <row r="869" spans="1:3">
      <c r="A869" s="38">
        <v>869</v>
      </c>
      <c r="B869" s="38">
        <f>A869/3-2</f>
        <v>287.66666666666669</v>
      </c>
      <c r="C869" t="s">
        <v>816</v>
      </c>
    </row>
    <row r="870" spans="1:3">
      <c r="A870" s="38">
        <v>870</v>
      </c>
      <c r="B870" s="38">
        <f>A870/3-2</f>
        <v>288</v>
      </c>
      <c r="C870" t="s">
        <v>815</v>
      </c>
    </row>
    <row r="871" spans="1:3">
      <c r="A871" s="38">
        <v>871</v>
      </c>
      <c r="B871" s="38">
        <f>A871/3-2</f>
        <v>288.33333333333331</v>
      </c>
    </row>
    <row r="872" spans="1:3">
      <c r="A872" s="38">
        <v>872</v>
      </c>
      <c r="B872" s="38">
        <f>A872/3-2</f>
        <v>288.66666666666669</v>
      </c>
      <c r="C872" t="s">
        <v>816</v>
      </c>
    </row>
    <row r="873" spans="1:3">
      <c r="A873" s="38">
        <v>873</v>
      </c>
      <c r="B873" s="38">
        <f>A873/3-2</f>
        <v>289</v>
      </c>
      <c r="C873" t="s">
        <v>815</v>
      </c>
    </row>
    <row r="874" spans="1:3">
      <c r="A874" s="38">
        <v>874</v>
      </c>
      <c r="B874" s="38">
        <f>A874/3-2</f>
        <v>289.33333333333331</v>
      </c>
    </row>
    <row r="875" spans="1:3">
      <c r="A875" s="38">
        <v>875</v>
      </c>
      <c r="B875" s="38">
        <f>A875/3-2</f>
        <v>289.66666666666669</v>
      </c>
      <c r="C875" t="s">
        <v>820</v>
      </c>
    </row>
    <row r="876" spans="1:3">
      <c r="A876" s="38">
        <v>876</v>
      </c>
      <c r="B876" s="38">
        <f>A876/3-2</f>
        <v>290</v>
      </c>
      <c r="C876" t="s">
        <v>815</v>
      </c>
    </row>
    <row r="877" spans="1:3">
      <c r="A877" s="38">
        <v>877</v>
      </c>
      <c r="B877" s="38">
        <f>A877/3-2</f>
        <v>290.33333333333331</v>
      </c>
    </row>
    <row r="878" spans="1:3">
      <c r="A878" s="38">
        <v>878</v>
      </c>
      <c r="B878" s="38">
        <f>A878/3-2</f>
        <v>290.66666666666669</v>
      </c>
      <c r="C878" t="s">
        <v>816</v>
      </c>
    </row>
    <row r="879" spans="1:3">
      <c r="A879" s="38">
        <v>879</v>
      </c>
      <c r="B879" s="38">
        <f>A879/3-2</f>
        <v>291</v>
      </c>
      <c r="C879" t="s">
        <v>815</v>
      </c>
    </row>
    <row r="880" spans="1:3">
      <c r="A880" s="38">
        <v>880</v>
      </c>
      <c r="B880" s="38">
        <f>A880/3-2</f>
        <v>291.33333333333331</v>
      </c>
    </row>
    <row r="881" spans="1:3">
      <c r="A881" s="38">
        <v>881</v>
      </c>
      <c r="B881" s="38">
        <f>A881/3-2</f>
        <v>291.66666666666669</v>
      </c>
      <c r="C881" t="s">
        <v>816</v>
      </c>
    </row>
    <row r="882" spans="1:3">
      <c r="A882" s="38">
        <v>882</v>
      </c>
      <c r="B882" s="38">
        <f>A882/3-2</f>
        <v>292</v>
      </c>
      <c r="C882" t="s">
        <v>815</v>
      </c>
    </row>
    <row r="883" spans="1:3">
      <c r="A883" s="38">
        <v>883</v>
      </c>
      <c r="B883" s="38">
        <f>A883/3-2</f>
        <v>292.33333333333331</v>
      </c>
    </row>
    <row r="884" spans="1:3">
      <c r="A884" s="38">
        <v>884</v>
      </c>
      <c r="B884" s="38">
        <f>A884/3-2</f>
        <v>292.66666666666669</v>
      </c>
      <c r="C884" t="s">
        <v>820</v>
      </c>
    </row>
    <row r="885" spans="1:3">
      <c r="A885" s="38">
        <v>885</v>
      </c>
      <c r="B885" s="38">
        <f>A885/3-2</f>
        <v>293</v>
      </c>
      <c r="C885" t="s">
        <v>815</v>
      </c>
    </row>
    <row r="886" spans="1:3">
      <c r="A886" s="38">
        <v>886</v>
      </c>
      <c r="B886" s="38">
        <f>A886/3-2</f>
        <v>293.33333333333331</v>
      </c>
    </row>
    <row r="887" spans="1:3">
      <c r="A887" s="38">
        <v>887</v>
      </c>
      <c r="B887" s="38">
        <f>A887/3-2</f>
        <v>293.66666666666669</v>
      </c>
      <c r="C887" t="s">
        <v>814</v>
      </c>
    </row>
    <row r="888" spans="1:3">
      <c r="A888" s="38">
        <v>888</v>
      </c>
      <c r="B888" s="38">
        <f>A888/3-2</f>
        <v>294</v>
      </c>
      <c r="C888" t="s">
        <v>815</v>
      </c>
    </row>
    <row r="889" spans="1:3">
      <c r="A889" s="38">
        <v>889</v>
      </c>
      <c r="B889" s="38">
        <f>A889/3-2</f>
        <v>294.33333333333331</v>
      </c>
    </row>
    <row r="890" spans="1:3">
      <c r="A890" s="38">
        <v>890</v>
      </c>
      <c r="B890" s="38">
        <f>A890/3-2</f>
        <v>294.66666666666669</v>
      </c>
      <c r="C890" t="s">
        <v>816</v>
      </c>
    </row>
    <row r="891" spans="1:3">
      <c r="A891" s="38">
        <v>891</v>
      </c>
      <c r="B891" s="38">
        <f>A891/3-2</f>
        <v>295</v>
      </c>
      <c r="C891" t="s">
        <v>815</v>
      </c>
    </row>
    <row r="892" spans="1:3">
      <c r="A892" s="38">
        <v>892</v>
      </c>
      <c r="B892" s="38">
        <f>A892/3-2</f>
        <v>295.33333333333331</v>
      </c>
    </row>
    <row r="893" spans="1:3">
      <c r="A893" s="38">
        <v>893</v>
      </c>
      <c r="B893" s="38">
        <f>A893/3-2</f>
        <v>295.66666666666669</v>
      </c>
      <c r="C893" t="s">
        <v>820</v>
      </c>
    </row>
    <row r="894" spans="1:3">
      <c r="A894" s="38">
        <v>894</v>
      </c>
      <c r="B894" s="38">
        <f>A894/3-2</f>
        <v>296</v>
      </c>
      <c r="C894" t="s">
        <v>815</v>
      </c>
    </row>
    <row r="895" spans="1:3">
      <c r="A895" s="38">
        <v>895</v>
      </c>
      <c r="B895" s="38">
        <f>A895/3-2</f>
        <v>296.33333333333331</v>
      </c>
    </row>
    <row r="896" spans="1:3">
      <c r="A896" s="38">
        <v>896</v>
      </c>
      <c r="B896" s="38">
        <f>A896/3-2</f>
        <v>296.66666666666669</v>
      </c>
      <c r="C896" t="s">
        <v>816</v>
      </c>
    </row>
    <row r="897" spans="1:7">
      <c r="A897" s="38">
        <v>897</v>
      </c>
      <c r="B897" s="38">
        <f>A897/3-2</f>
        <v>297</v>
      </c>
      <c r="C897" t="s">
        <v>815</v>
      </c>
      <c r="G897" t="str">
        <f>VLOOKUP(B897, NT!K3:L544, 2, FALSE)</f>
        <v>update entity set  athleticsposfemale=16  where categoryid=1 and name = '五邑鄒振猷學校';</v>
      </c>
    </row>
    <row r="898" spans="1:7">
      <c r="A898" s="38">
        <v>898</v>
      </c>
      <c r="B898" s="38">
        <f>A898/3-2</f>
        <v>297.33333333333331</v>
      </c>
    </row>
    <row r="899" spans="1:7">
      <c r="A899" s="38">
        <v>899</v>
      </c>
      <c r="B899" s="38">
        <f>A899/3-2</f>
        <v>297.66666666666669</v>
      </c>
      <c r="C899" t="s">
        <v>814</v>
      </c>
    </row>
    <row r="900" spans="1:7">
      <c r="A900" s="38">
        <v>900</v>
      </c>
      <c r="B900" s="38">
        <f>A900/3-2</f>
        <v>298</v>
      </c>
      <c r="C900" t="s">
        <v>815</v>
      </c>
      <c r="G900" t="str">
        <f>VLOOKUP(B900, NT!K4:L545, 2, FALSE)</f>
        <v>update entity set  athleticsposmale=4  where categoryid=1 and name = '興德學校';</v>
      </c>
    </row>
    <row r="901" spans="1:7">
      <c r="A901" s="38">
        <v>901</v>
      </c>
      <c r="B901" s="38">
        <f>A901/3-2</f>
        <v>298.33333333333331</v>
      </c>
    </row>
    <row r="902" spans="1:7">
      <c r="A902" s="38">
        <v>902</v>
      </c>
      <c r="B902" s="38">
        <f>A902/3-2</f>
        <v>298.66666666666669</v>
      </c>
      <c r="C902" t="s">
        <v>820</v>
      </c>
    </row>
    <row r="903" spans="1:7">
      <c r="A903" s="38">
        <v>903</v>
      </c>
      <c r="B903" s="38">
        <f>A903/3-2</f>
        <v>299</v>
      </c>
      <c r="C903" t="s">
        <v>815</v>
      </c>
    </row>
    <row r="904" spans="1:7">
      <c r="A904" s="38">
        <v>904</v>
      </c>
      <c r="B904" s="38">
        <f>A904/3-2</f>
        <v>299.33333333333331</v>
      </c>
    </row>
    <row r="905" spans="1:7">
      <c r="A905" s="38">
        <v>905</v>
      </c>
      <c r="B905" s="38">
        <f>A905/3-2</f>
        <v>299.66666666666669</v>
      </c>
      <c r="C905" t="s">
        <v>816</v>
      </c>
    </row>
    <row r="906" spans="1:7">
      <c r="A906" s="38">
        <v>906</v>
      </c>
      <c r="B906" s="38">
        <f>A906/3-2</f>
        <v>300</v>
      </c>
      <c r="C906" t="s">
        <v>815</v>
      </c>
    </row>
    <row r="907" spans="1:7">
      <c r="A907" s="38">
        <v>907</v>
      </c>
      <c r="B907" s="38">
        <f>A907/3-2</f>
        <v>300.33333333333331</v>
      </c>
    </row>
    <row r="908" spans="1:7">
      <c r="A908" s="38">
        <v>908</v>
      </c>
      <c r="B908" s="38">
        <f>A908/3-2</f>
        <v>300.66666666666669</v>
      </c>
      <c r="C908" t="s">
        <v>814</v>
      </c>
    </row>
    <row r="909" spans="1:7">
      <c r="A909" s="38">
        <v>909</v>
      </c>
      <c r="B909" s="38">
        <f>A909/3-2</f>
        <v>301</v>
      </c>
      <c r="C909" t="s">
        <v>815</v>
      </c>
    </row>
    <row r="910" spans="1:7">
      <c r="A910" s="38">
        <v>910</v>
      </c>
      <c r="B910" s="38">
        <f>A910/3-2</f>
        <v>301.33333333333331</v>
      </c>
    </row>
    <row r="911" spans="1:7">
      <c r="A911" s="38">
        <v>911</v>
      </c>
      <c r="B911" s="38">
        <f>A911/3-2</f>
        <v>301.66666666666669</v>
      </c>
      <c r="C911" t="s">
        <v>820</v>
      </c>
    </row>
    <row r="912" spans="1:7">
      <c r="A912" s="38">
        <v>912</v>
      </c>
      <c r="B912" s="38">
        <f>A912/3-2</f>
        <v>302</v>
      </c>
      <c r="C912" t="s">
        <v>815</v>
      </c>
    </row>
    <row r="913" spans="1:7">
      <c r="A913" s="38">
        <v>913</v>
      </c>
      <c r="B913" s="38">
        <f>A913/3-2</f>
        <v>302.33333333333331</v>
      </c>
    </row>
    <row r="914" spans="1:7">
      <c r="A914" s="38">
        <v>914</v>
      </c>
      <c r="B914" s="38">
        <f>A914/3-2</f>
        <v>302.66666666666669</v>
      </c>
      <c r="C914" t="s">
        <v>816</v>
      </c>
    </row>
    <row r="915" spans="1:7">
      <c r="A915" s="38">
        <v>915</v>
      </c>
      <c r="B915" s="38">
        <f>A915/3-2</f>
        <v>303</v>
      </c>
      <c r="C915" t="s">
        <v>815</v>
      </c>
      <c r="G915" t="str">
        <f>VLOOKUP(B915, NT!K5:L546, 2, FALSE)</f>
        <v>update entity set  athleticsposfemale=3  where categoryid=1 and name = '香港紅卍字會屯門卍慈小學';</v>
      </c>
    </row>
    <row r="916" spans="1:7">
      <c r="A916" s="38">
        <v>916</v>
      </c>
      <c r="B916" s="38">
        <f>A916/3-2</f>
        <v>303.33333333333331</v>
      </c>
    </row>
    <row r="917" spans="1:7">
      <c r="A917" s="38">
        <v>917</v>
      </c>
      <c r="B917" s="38">
        <f>A917/3-2</f>
        <v>303.66666666666669</v>
      </c>
      <c r="C917" t="s">
        <v>814</v>
      </c>
    </row>
    <row r="918" spans="1:7">
      <c r="A918" s="38">
        <v>918</v>
      </c>
      <c r="B918" s="38">
        <f>A918/3-2</f>
        <v>304</v>
      </c>
      <c r="C918" t="s">
        <v>815</v>
      </c>
      <c r="G918" t="str">
        <f>VLOOKUP(B918, NT!K6:L547, 2, FALSE)</f>
        <v>update entity set  athleticsposmale=10  where categoryid=1 and name = '伊斯蘭學校';</v>
      </c>
    </row>
    <row r="919" spans="1:7">
      <c r="A919" s="38">
        <v>919</v>
      </c>
      <c r="B919" s="38">
        <f>A919/3-2</f>
        <v>304.33333333333331</v>
      </c>
    </row>
    <row r="920" spans="1:7">
      <c r="A920" s="38">
        <v>920</v>
      </c>
      <c r="B920" s="38">
        <f>A920/3-2</f>
        <v>304.66666666666669</v>
      </c>
      <c r="C920" t="s">
        <v>814</v>
      </c>
    </row>
    <row r="921" spans="1:7">
      <c r="A921" s="38">
        <v>921</v>
      </c>
      <c r="B921" s="38">
        <f>A921/3-2</f>
        <v>305</v>
      </c>
      <c r="C921" t="s">
        <v>815</v>
      </c>
    </row>
    <row r="922" spans="1:7">
      <c r="A922" s="38">
        <v>922</v>
      </c>
      <c r="B922" s="38">
        <f>A922/3-2</f>
        <v>305.33333333333331</v>
      </c>
    </row>
    <row r="923" spans="1:7">
      <c r="A923" s="38">
        <v>923</v>
      </c>
      <c r="B923" s="38">
        <f>A923/3-2</f>
        <v>305.66666666666669</v>
      </c>
      <c r="C923" t="s">
        <v>816</v>
      </c>
    </row>
    <row r="924" spans="1:7">
      <c r="A924" s="38">
        <v>924</v>
      </c>
      <c r="B924" s="38">
        <f>A924/3-2</f>
        <v>306</v>
      </c>
      <c r="C924" t="s">
        <v>815</v>
      </c>
    </row>
    <row r="925" spans="1:7">
      <c r="A925" s="38">
        <v>925</v>
      </c>
      <c r="B925" s="38">
        <f>A925/3-2</f>
        <v>306.33333333333331</v>
      </c>
    </row>
    <row r="926" spans="1:7">
      <c r="A926" s="38">
        <v>926</v>
      </c>
      <c r="B926" s="38">
        <f>A926/3-2</f>
        <v>306.66666666666669</v>
      </c>
      <c r="C926" t="s">
        <v>816</v>
      </c>
    </row>
    <row r="927" spans="1:7">
      <c r="A927" s="38">
        <v>927</v>
      </c>
      <c r="B927" s="38">
        <f>A927/3-2</f>
        <v>307</v>
      </c>
      <c r="C927" t="s">
        <v>815</v>
      </c>
    </row>
    <row r="928" spans="1:7">
      <c r="A928" s="38">
        <v>928</v>
      </c>
      <c r="B928" s="38">
        <f>A928/3-2</f>
        <v>307.33333333333331</v>
      </c>
    </row>
    <row r="929" spans="1:3">
      <c r="A929" s="38">
        <v>929</v>
      </c>
      <c r="B929" s="38">
        <f>A929/3-2</f>
        <v>307.66666666666669</v>
      </c>
      <c r="C929" t="s">
        <v>816</v>
      </c>
    </row>
    <row r="930" spans="1:3">
      <c r="A930" s="38">
        <v>930</v>
      </c>
      <c r="B930" s="38">
        <f>A930/3-2</f>
        <v>308</v>
      </c>
      <c r="C930" t="s">
        <v>815</v>
      </c>
    </row>
    <row r="931" spans="1:3">
      <c r="A931" s="38">
        <v>931</v>
      </c>
      <c r="B931" s="38">
        <f>A931/3-2</f>
        <v>308.33333333333331</v>
      </c>
    </row>
    <row r="932" spans="1:3">
      <c r="A932" s="38">
        <v>932</v>
      </c>
      <c r="B932" s="38">
        <f>A932/3-2</f>
        <v>308.66666666666669</v>
      </c>
      <c r="C932" t="s">
        <v>814</v>
      </c>
    </row>
    <row r="933" spans="1:3">
      <c r="A933" s="38">
        <v>933</v>
      </c>
      <c r="B933" s="38">
        <f>A933/3-2</f>
        <v>309</v>
      </c>
      <c r="C933" t="s">
        <v>815</v>
      </c>
    </row>
    <row r="934" spans="1:3">
      <c r="A934" s="38">
        <v>934</v>
      </c>
      <c r="B934" s="38">
        <f>A934/3-2</f>
        <v>309.33333333333331</v>
      </c>
    </row>
    <row r="935" spans="1:3">
      <c r="A935" s="38">
        <v>935</v>
      </c>
      <c r="B935" s="38">
        <f>A935/3-2</f>
        <v>309.66666666666669</v>
      </c>
      <c r="C935" t="s">
        <v>814</v>
      </c>
    </row>
    <row r="936" spans="1:3">
      <c r="A936" s="38">
        <v>936</v>
      </c>
      <c r="B936" s="38">
        <f>A936/3-2</f>
        <v>310</v>
      </c>
      <c r="C936" t="s">
        <v>815</v>
      </c>
    </row>
    <row r="937" spans="1:3">
      <c r="A937" s="38">
        <v>937</v>
      </c>
      <c r="B937" s="38">
        <f>A937/3-2</f>
        <v>310.33333333333331</v>
      </c>
    </row>
    <row r="938" spans="1:3">
      <c r="A938" s="38">
        <v>938</v>
      </c>
      <c r="B938" s="38">
        <f>A938/3-2</f>
        <v>310.66666666666669</v>
      </c>
      <c r="C938" t="s">
        <v>816</v>
      </c>
    </row>
    <row r="939" spans="1:3">
      <c r="A939" s="38">
        <v>939</v>
      </c>
      <c r="B939" s="38">
        <f>A939/3-2</f>
        <v>311</v>
      </c>
      <c r="C939" t="s">
        <v>815</v>
      </c>
    </row>
    <row r="940" spans="1:3">
      <c r="A940" s="38">
        <v>940</v>
      </c>
      <c r="B940" s="38">
        <f>A940/3-2</f>
        <v>311.33333333333331</v>
      </c>
    </row>
    <row r="941" spans="1:3">
      <c r="A941" s="38">
        <v>941</v>
      </c>
      <c r="B941" s="38">
        <f>A941/3-2</f>
        <v>311.66666666666669</v>
      </c>
      <c r="C941" t="s">
        <v>814</v>
      </c>
    </row>
    <row r="942" spans="1:3">
      <c r="A942" s="38">
        <v>942</v>
      </c>
      <c r="B942" s="38">
        <f>A942/3-2</f>
        <v>312</v>
      </c>
      <c r="C942" t="s">
        <v>815</v>
      </c>
    </row>
    <row r="943" spans="1:3">
      <c r="A943" s="38">
        <v>943</v>
      </c>
      <c r="B943" s="38">
        <f>A943/3-2</f>
        <v>312.33333333333331</v>
      </c>
    </row>
    <row r="944" spans="1:3">
      <c r="A944" s="38">
        <v>944</v>
      </c>
      <c r="B944" s="38">
        <f>A944/3-2</f>
        <v>312.66666666666669</v>
      </c>
      <c r="C944" t="s">
        <v>816</v>
      </c>
    </row>
    <row r="945" spans="1:3">
      <c r="A945" s="38">
        <v>945</v>
      </c>
      <c r="B945" s="38">
        <f>A945/3-2</f>
        <v>313</v>
      </c>
      <c r="C945" t="s">
        <v>815</v>
      </c>
    </row>
    <row r="946" spans="1:3">
      <c r="A946" s="38">
        <v>946</v>
      </c>
      <c r="B946" s="38">
        <f>A946/3-2</f>
        <v>313.33333333333331</v>
      </c>
    </row>
    <row r="947" spans="1:3">
      <c r="A947" s="38">
        <v>947</v>
      </c>
      <c r="B947" s="38">
        <f>A947/3-2</f>
        <v>313.66666666666669</v>
      </c>
      <c r="C947" t="s">
        <v>814</v>
      </c>
    </row>
    <row r="948" spans="1:3">
      <c r="A948" s="38">
        <v>948</v>
      </c>
      <c r="B948" s="38">
        <f>A948/3-2</f>
        <v>314</v>
      </c>
      <c r="C948" t="s">
        <v>815</v>
      </c>
    </row>
    <row r="949" spans="1:3">
      <c r="A949" s="38">
        <v>949</v>
      </c>
      <c r="B949" s="38">
        <f>A949/3-2</f>
        <v>314.33333333333331</v>
      </c>
    </row>
    <row r="950" spans="1:3">
      <c r="A950" s="38">
        <v>950</v>
      </c>
      <c r="B950" s="38">
        <f>A950/3-2</f>
        <v>314.66666666666669</v>
      </c>
      <c r="C950" t="s">
        <v>814</v>
      </c>
    </row>
    <row r="951" spans="1:3">
      <c r="A951" s="38">
        <v>951</v>
      </c>
      <c r="B951" s="38">
        <f>A951/3-2</f>
        <v>315</v>
      </c>
      <c r="C951" t="s">
        <v>815</v>
      </c>
    </row>
    <row r="952" spans="1:3">
      <c r="A952" s="38">
        <v>952</v>
      </c>
      <c r="B952" s="38">
        <f>A952/3-2</f>
        <v>315.33333333333331</v>
      </c>
    </row>
    <row r="953" spans="1:3">
      <c r="A953" s="38">
        <v>953</v>
      </c>
      <c r="B953" s="38">
        <f>A953/3-2</f>
        <v>315.66666666666669</v>
      </c>
      <c r="C953" t="s">
        <v>814</v>
      </c>
    </row>
    <row r="954" spans="1:3">
      <c r="A954" s="38">
        <v>954</v>
      </c>
      <c r="B954" s="38">
        <f>A954/3-2</f>
        <v>316</v>
      </c>
      <c r="C954" t="s">
        <v>815</v>
      </c>
    </row>
    <row r="955" spans="1:3">
      <c r="A955" s="38">
        <v>955</v>
      </c>
      <c r="B955" s="38">
        <f>A955/3-2</f>
        <v>316.33333333333331</v>
      </c>
    </row>
    <row r="956" spans="1:3">
      <c r="A956" s="38">
        <v>956</v>
      </c>
      <c r="B956" s="38">
        <f>A956/3-2</f>
        <v>316.66666666666669</v>
      </c>
      <c r="C956" t="s">
        <v>814</v>
      </c>
    </row>
    <row r="957" spans="1:3">
      <c r="A957" s="38">
        <v>957</v>
      </c>
      <c r="B957" s="38">
        <f>A957/3-2</f>
        <v>317</v>
      </c>
      <c r="C957" t="s">
        <v>815</v>
      </c>
    </row>
    <row r="958" spans="1:3">
      <c r="A958" s="38">
        <v>958</v>
      </c>
      <c r="B958" s="38">
        <f>A958/3-2</f>
        <v>317.33333333333331</v>
      </c>
    </row>
    <row r="959" spans="1:3">
      <c r="A959" s="38">
        <v>959</v>
      </c>
      <c r="B959" s="38">
        <f>A959/3-2</f>
        <v>317.66666666666669</v>
      </c>
      <c r="C959" t="s">
        <v>814</v>
      </c>
    </row>
    <row r="960" spans="1:3">
      <c r="A960" s="38">
        <v>960</v>
      </c>
      <c r="B960" s="38">
        <f>A960/3-2</f>
        <v>318</v>
      </c>
      <c r="C960" t="s">
        <v>815</v>
      </c>
    </row>
    <row r="961" spans="1:3">
      <c r="A961" s="38">
        <v>961</v>
      </c>
      <c r="B961" s="38">
        <f>A961/3-2</f>
        <v>318.33333333333331</v>
      </c>
    </row>
    <row r="962" spans="1:3">
      <c r="A962" s="38">
        <v>962</v>
      </c>
      <c r="B962" s="38">
        <f>A962/3-2</f>
        <v>318.66666666666669</v>
      </c>
      <c r="C962" t="s">
        <v>814</v>
      </c>
    </row>
    <row r="963" spans="1:3">
      <c r="A963" s="38">
        <v>963</v>
      </c>
      <c r="B963" s="38">
        <f>A963/3-2</f>
        <v>319</v>
      </c>
      <c r="C963" t="s">
        <v>815</v>
      </c>
    </row>
    <row r="964" spans="1:3">
      <c r="A964" s="38">
        <v>964</v>
      </c>
      <c r="B964" s="38">
        <f>A964/3-2</f>
        <v>319.33333333333331</v>
      </c>
    </row>
    <row r="965" spans="1:3">
      <c r="A965" s="38">
        <v>965</v>
      </c>
      <c r="B965" s="38">
        <f>A965/3-2</f>
        <v>319.66666666666669</v>
      </c>
      <c r="C965" t="s">
        <v>814</v>
      </c>
    </row>
    <row r="966" spans="1:3">
      <c r="A966" s="38">
        <v>966</v>
      </c>
      <c r="B966" s="38">
        <f>A966/3-2</f>
        <v>320</v>
      </c>
      <c r="C966" t="s">
        <v>815</v>
      </c>
    </row>
    <row r="967" spans="1:3">
      <c r="A967" s="38">
        <v>967</v>
      </c>
      <c r="B967" s="38">
        <f>A967/3-2</f>
        <v>320.33333333333331</v>
      </c>
    </row>
    <row r="968" spans="1:3">
      <c r="A968" s="38">
        <v>968</v>
      </c>
      <c r="B968" s="38">
        <f>A968/3-2</f>
        <v>320.66666666666669</v>
      </c>
      <c r="C968" t="s">
        <v>814</v>
      </c>
    </row>
    <row r="969" spans="1:3">
      <c r="A969" s="38">
        <v>969</v>
      </c>
      <c r="B969" s="38">
        <f>A969/3-2</f>
        <v>321</v>
      </c>
      <c r="C969" t="s">
        <v>815</v>
      </c>
    </row>
    <row r="970" spans="1:3">
      <c r="A970" s="38">
        <v>970</v>
      </c>
      <c r="B970" s="38">
        <f>A970/3-2</f>
        <v>321.33333333333331</v>
      </c>
    </row>
    <row r="971" spans="1:3">
      <c r="A971" s="38">
        <v>971</v>
      </c>
      <c r="B971" s="38">
        <f>A971/3-2</f>
        <v>321.66666666666669</v>
      </c>
      <c r="C971" t="s">
        <v>814</v>
      </c>
    </row>
    <row r="972" spans="1:3">
      <c r="A972" s="38">
        <v>972</v>
      </c>
      <c r="B972" s="38">
        <f>A972/3-2</f>
        <v>322</v>
      </c>
      <c r="C972" t="s">
        <v>815</v>
      </c>
    </row>
    <row r="973" spans="1:3">
      <c r="A973" s="38">
        <v>973</v>
      </c>
      <c r="B973" s="38">
        <f>A973/3-2</f>
        <v>322.33333333333331</v>
      </c>
    </row>
    <row r="974" spans="1:3">
      <c r="A974" s="38">
        <v>974</v>
      </c>
      <c r="B974" s="38">
        <f>A974/3-2</f>
        <v>322.66666666666669</v>
      </c>
      <c r="C974" t="s">
        <v>814</v>
      </c>
    </row>
    <row r="975" spans="1:3">
      <c r="A975" s="38">
        <v>975</v>
      </c>
      <c r="B975" s="38">
        <f>A975/3-2</f>
        <v>323</v>
      </c>
      <c r="C975" t="s">
        <v>815</v>
      </c>
    </row>
    <row r="976" spans="1:3">
      <c r="A976" s="38">
        <v>976</v>
      </c>
      <c r="B976" s="38">
        <f>A976/3-2</f>
        <v>323.33333333333331</v>
      </c>
    </row>
    <row r="977" spans="1:3">
      <c r="A977" s="38">
        <v>977</v>
      </c>
      <c r="B977" s="38">
        <f>A977/3-2</f>
        <v>323.66666666666669</v>
      </c>
      <c r="C977" t="s">
        <v>814</v>
      </c>
    </row>
    <row r="978" spans="1:3">
      <c r="A978" s="38">
        <v>978</v>
      </c>
      <c r="B978" s="38">
        <f>A978/3-2</f>
        <v>324</v>
      </c>
      <c r="C978" t="s">
        <v>815</v>
      </c>
    </row>
    <row r="979" spans="1:3">
      <c r="A979" s="38">
        <v>979</v>
      </c>
      <c r="B979" s="38">
        <f>A979/3-2</f>
        <v>324.33333333333331</v>
      </c>
    </row>
    <row r="980" spans="1:3">
      <c r="A980" s="38">
        <v>980</v>
      </c>
      <c r="B980" s="38">
        <f>A980/3-2</f>
        <v>324.66666666666669</v>
      </c>
      <c r="C980" t="s">
        <v>814</v>
      </c>
    </row>
    <row r="981" spans="1:3">
      <c r="A981" s="38">
        <v>981</v>
      </c>
      <c r="B981" s="38">
        <f>A981/3-2</f>
        <v>325</v>
      </c>
      <c r="C981" t="s">
        <v>815</v>
      </c>
    </row>
    <row r="982" spans="1:3">
      <c r="A982" s="38">
        <v>982</v>
      </c>
      <c r="B982" s="38">
        <f>A982/3-2</f>
        <v>325.33333333333331</v>
      </c>
    </row>
    <row r="983" spans="1:3">
      <c r="A983" s="38">
        <v>983</v>
      </c>
      <c r="B983" s="38">
        <f>A983/3-2</f>
        <v>325.66666666666669</v>
      </c>
      <c r="C983" t="s">
        <v>828</v>
      </c>
    </row>
    <row r="984" spans="1:3">
      <c r="A984" s="38">
        <v>984</v>
      </c>
      <c r="B984" s="38">
        <f>A984/3-2</f>
        <v>326</v>
      </c>
      <c r="C984" t="s">
        <v>815</v>
      </c>
    </row>
    <row r="985" spans="1:3">
      <c r="A985" s="38">
        <v>985</v>
      </c>
      <c r="B985" s="38">
        <f>A985/3-2</f>
        <v>326.33333333333331</v>
      </c>
    </row>
    <row r="986" spans="1:3">
      <c r="A986" s="38">
        <v>986</v>
      </c>
      <c r="B986" s="38">
        <f>A986/3-2</f>
        <v>326.66666666666669</v>
      </c>
      <c r="C986" t="s">
        <v>824</v>
      </c>
    </row>
    <row r="987" spans="1:3">
      <c r="A987" s="38">
        <v>987</v>
      </c>
      <c r="B987" s="38">
        <f>A987/3-2</f>
        <v>327</v>
      </c>
      <c r="C987" t="s">
        <v>815</v>
      </c>
    </row>
    <row r="988" spans="1:3">
      <c r="A988" s="38">
        <v>988</v>
      </c>
      <c r="B988" s="38">
        <f>A988/3-2</f>
        <v>327.33333333333331</v>
      </c>
    </row>
    <row r="989" spans="1:3">
      <c r="A989" s="38">
        <v>989</v>
      </c>
      <c r="B989" s="38">
        <f>A989/3-2</f>
        <v>327.66666666666669</v>
      </c>
      <c r="C989" t="s">
        <v>1035</v>
      </c>
    </row>
    <row r="990" spans="1:3">
      <c r="A990" s="38">
        <v>990</v>
      </c>
      <c r="B990" s="38">
        <f>A990/3-2</f>
        <v>328</v>
      </c>
      <c r="C990" t="s">
        <v>815</v>
      </c>
    </row>
    <row r="991" spans="1:3">
      <c r="A991" s="38">
        <v>991</v>
      </c>
      <c r="B991" s="38">
        <f>A991/3-2</f>
        <v>328.33333333333331</v>
      </c>
    </row>
    <row r="992" spans="1:3">
      <c r="A992" s="38">
        <v>992</v>
      </c>
      <c r="B992" s="38">
        <f>A992/3-2</f>
        <v>328.66666666666669</v>
      </c>
      <c r="C992" t="s">
        <v>827</v>
      </c>
    </row>
    <row r="993" spans="1:3">
      <c r="A993" s="38">
        <v>993</v>
      </c>
      <c r="B993" s="38">
        <f>A993/3-2</f>
        <v>329</v>
      </c>
      <c r="C993" t="s">
        <v>815</v>
      </c>
    </row>
    <row r="994" spans="1:3">
      <c r="A994" s="38">
        <v>994</v>
      </c>
      <c r="B994" s="38">
        <f>A994/3-2</f>
        <v>329.33333333333331</v>
      </c>
    </row>
    <row r="995" spans="1:3">
      <c r="A995" s="38">
        <v>995</v>
      </c>
      <c r="B995" s="38">
        <f>A995/3-2</f>
        <v>329.66666666666669</v>
      </c>
      <c r="C995" t="s">
        <v>821</v>
      </c>
    </row>
    <row r="996" spans="1:3">
      <c r="A996" s="38">
        <v>996</v>
      </c>
      <c r="B996" s="38">
        <f>A996/3-2</f>
        <v>330</v>
      </c>
      <c r="C996" t="s">
        <v>815</v>
      </c>
    </row>
    <row r="997" spans="1:3">
      <c r="A997" s="38">
        <v>997</v>
      </c>
      <c r="B997" s="38">
        <f>A997/3-2</f>
        <v>330.33333333333331</v>
      </c>
    </row>
    <row r="998" spans="1:3">
      <c r="A998" s="38">
        <v>998</v>
      </c>
      <c r="B998" s="38">
        <f>A998/3-2</f>
        <v>330.66666666666669</v>
      </c>
      <c r="C998" t="s">
        <v>820</v>
      </c>
    </row>
    <row r="999" spans="1:3">
      <c r="A999" s="38">
        <v>999</v>
      </c>
      <c r="B999" s="38">
        <f>A999/3-2</f>
        <v>331</v>
      </c>
      <c r="C999" t="s">
        <v>815</v>
      </c>
    </row>
    <row r="1000" spans="1:3">
      <c r="A1000" s="38">
        <v>1000</v>
      </c>
      <c r="B1000" s="38">
        <f>A1000/3-2</f>
        <v>331.33333333333331</v>
      </c>
    </row>
    <row r="1001" spans="1:3">
      <c r="A1001" s="38">
        <v>1001</v>
      </c>
      <c r="B1001" s="38">
        <f>A1001/3-2</f>
        <v>331.66666666666669</v>
      </c>
      <c r="C1001" t="s">
        <v>816</v>
      </c>
    </row>
    <row r="1002" spans="1:3">
      <c r="A1002" s="38">
        <v>1002</v>
      </c>
      <c r="B1002" s="38">
        <f>A1002/3-2</f>
        <v>332</v>
      </c>
      <c r="C1002" t="s">
        <v>815</v>
      </c>
    </row>
    <row r="1003" spans="1:3">
      <c r="A1003" s="38">
        <v>1003</v>
      </c>
      <c r="B1003" s="38">
        <f>A1003/3-2</f>
        <v>332.33333333333331</v>
      </c>
    </row>
    <row r="1004" spans="1:3">
      <c r="A1004" s="38">
        <v>1004</v>
      </c>
      <c r="B1004" s="38">
        <f>A1004/3-2</f>
        <v>332.66666666666669</v>
      </c>
      <c r="C1004" t="s">
        <v>820</v>
      </c>
    </row>
    <row r="1005" spans="1:3">
      <c r="A1005" s="38">
        <v>1005</v>
      </c>
      <c r="B1005" s="38">
        <f>A1005/3-2</f>
        <v>333</v>
      </c>
      <c r="C1005" t="s">
        <v>815</v>
      </c>
    </row>
    <row r="1006" spans="1:3">
      <c r="A1006" s="38">
        <v>1006</v>
      </c>
      <c r="B1006" s="38">
        <f>A1006/3-2</f>
        <v>333.33333333333331</v>
      </c>
    </row>
    <row r="1007" spans="1:3">
      <c r="A1007" s="38">
        <v>1007</v>
      </c>
      <c r="B1007" s="38">
        <f>A1007/3-2</f>
        <v>333.66666666666669</v>
      </c>
      <c r="C1007" t="s">
        <v>816</v>
      </c>
    </row>
    <row r="1008" spans="1:3">
      <c r="A1008" s="38">
        <v>1008</v>
      </c>
      <c r="B1008" s="38">
        <f>A1008/3-2</f>
        <v>334</v>
      </c>
      <c r="C1008" t="s">
        <v>815</v>
      </c>
    </row>
    <row r="1009" spans="1:3">
      <c r="A1009" s="38">
        <v>1009</v>
      </c>
      <c r="B1009" s="38">
        <f>A1009/3-2</f>
        <v>334.33333333333331</v>
      </c>
    </row>
    <row r="1010" spans="1:3">
      <c r="A1010" s="38">
        <v>1010</v>
      </c>
      <c r="B1010" s="38">
        <f>A1010/3-2</f>
        <v>334.66666666666669</v>
      </c>
      <c r="C1010" t="s">
        <v>820</v>
      </c>
    </row>
    <row r="1011" spans="1:3">
      <c r="A1011" s="38">
        <v>1011</v>
      </c>
      <c r="B1011" s="38">
        <f>A1011/3-2</f>
        <v>335</v>
      </c>
      <c r="C1011" t="s">
        <v>815</v>
      </c>
    </row>
    <row r="1012" spans="1:3">
      <c r="A1012" s="38">
        <v>1012</v>
      </c>
      <c r="B1012" s="38">
        <f>A1012/3-2</f>
        <v>335.33333333333331</v>
      </c>
    </row>
    <row r="1013" spans="1:3">
      <c r="A1013" s="38">
        <v>1013</v>
      </c>
      <c r="B1013" s="38">
        <f>A1013/3-2</f>
        <v>335.66666666666669</v>
      </c>
      <c r="C1013" t="s">
        <v>820</v>
      </c>
    </row>
    <row r="1014" spans="1:3">
      <c r="A1014" s="38">
        <v>1014</v>
      </c>
      <c r="B1014" s="38">
        <f>A1014/3-2</f>
        <v>336</v>
      </c>
      <c r="C1014" t="s">
        <v>815</v>
      </c>
    </row>
    <row r="1015" spans="1:3">
      <c r="A1015" s="38">
        <v>1015</v>
      </c>
      <c r="B1015" s="38">
        <f>A1015/3-2</f>
        <v>336.33333333333331</v>
      </c>
    </row>
    <row r="1016" spans="1:3">
      <c r="A1016" s="38">
        <v>1016</v>
      </c>
      <c r="B1016" s="38">
        <f>A1016/3-2</f>
        <v>336.66666666666669</v>
      </c>
      <c r="C1016" t="s">
        <v>816</v>
      </c>
    </row>
    <row r="1017" spans="1:3">
      <c r="A1017" s="38">
        <v>1017</v>
      </c>
      <c r="B1017" s="38">
        <f>A1017/3-2</f>
        <v>337</v>
      </c>
      <c r="C1017" t="s">
        <v>815</v>
      </c>
    </row>
    <row r="1018" spans="1:3">
      <c r="A1018" s="38">
        <v>1018</v>
      </c>
      <c r="B1018" s="38">
        <f>A1018/3-2</f>
        <v>337.33333333333331</v>
      </c>
    </row>
    <row r="1019" spans="1:3">
      <c r="A1019" s="38">
        <v>1019</v>
      </c>
      <c r="B1019" s="38">
        <f>A1019/3-2</f>
        <v>337.66666666666669</v>
      </c>
      <c r="C1019" t="s">
        <v>816</v>
      </c>
    </row>
    <row r="1020" spans="1:3">
      <c r="A1020" s="38">
        <v>1020</v>
      </c>
      <c r="B1020" s="38">
        <f>A1020/3-2</f>
        <v>338</v>
      </c>
      <c r="C1020" t="s">
        <v>815</v>
      </c>
    </row>
    <row r="1021" spans="1:3">
      <c r="A1021" s="38">
        <v>1021</v>
      </c>
      <c r="B1021" s="38">
        <f>A1021/3-2</f>
        <v>338.33333333333331</v>
      </c>
    </row>
    <row r="1022" spans="1:3">
      <c r="A1022" s="38">
        <v>1022</v>
      </c>
      <c r="B1022" s="38">
        <f>A1022/3-2</f>
        <v>338.66666666666669</v>
      </c>
      <c r="C1022" t="s">
        <v>820</v>
      </c>
    </row>
    <row r="1023" spans="1:3">
      <c r="A1023" s="38">
        <v>1023</v>
      </c>
      <c r="B1023" s="38">
        <f>A1023/3-2</f>
        <v>339</v>
      </c>
      <c r="C1023" t="s">
        <v>815</v>
      </c>
    </row>
    <row r="1024" spans="1:3">
      <c r="A1024" s="38">
        <v>1024</v>
      </c>
      <c r="B1024" s="38">
        <f>A1024/3-2</f>
        <v>339.33333333333331</v>
      </c>
    </row>
    <row r="1025" spans="1:3">
      <c r="A1025" s="38">
        <v>1025</v>
      </c>
      <c r="B1025" s="38">
        <f>A1025/3-2</f>
        <v>339.66666666666669</v>
      </c>
      <c r="C1025" t="s">
        <v>816</v>
      </c>
    </row>
    <row r="1026" spans="1:3">
      <c r="A1026" s="38">
        <v>1026</v>
      </c>
      <c r="B1026" s="38">
        <f>A1026/3-2</f>
        <v>340</v>
      </c>
      <c r="C1026" t="s">
        <v>815</v>
      </c>
    </row>
    <row r="1027" spans="1:3">
      <c r="A1027" s="38">
        <v>1027</v>
      </c>
      <c r="B1027" s="38">
        <f>A1027/3-2</f>
        <v>340.33333333333331</v>
      </c>
    </row>
    <row r="1028" spans="1:3">
      <c r="A1028" s="38">
        <v>1028</v>
      </c>
      <c r="B1028" s="38">
        <f>A1028/3-2</f>
        <v>340.66666666666669</v>
      </c>
      <c r="C1028" t="s">
        <v>816</v>
      </c>
    </row>
    <row r="1029" spans="1:3">
      <c r="A1029" s="38">
        <v>1029</v>
      </c>
      <c r="B1029" s="38">
        <f>A1029/3-2</f>
        <v>341</v>
      </c>
      <c r="C1029" t="s">
        <v>815</v>
      </c>
    </row>
    <row r="1030" spans="1:3">
      <c r="A1030" s="38">
        <v>1030</v>
      </c>
      <c r="B1030" s="38">
        <f>A1030/3-2</f>
        <v>341.33333333333331</v>
      </c>
    </row>
    <row r="1031" spans="1:3">
      <c r="A1031" s="38">
        <v>1031</v>
      </c>
      <c r="B1031" s="38">
        <f>A1031/3-2</f>
        <v>341.66666666666669</v>
      </c>
      <c r="C1031" t="s">
        <v>814</v>
      </c>
    </row>
    <row r="1032" spans="1:3">
      <c r="A1032" s="38">
        <v>1032</v>
      </c>
      <c r="B1032" s="38">
        <f>A1032/3-2</f>
        <v>342</v>
      </c>
      <c r="C1032" t="s">
        <v>815</v>
      </c>
    </row>
    <row r="1033" spans="1:3">
      <c r="A1033" s="38">
        <v>1033</v>
      </c>
      <c r="B1033" s="38">
        <f>A1033/3-2</f>
        <v>342.33333333333331</v>
      </c>
    </row>
    <row r="1034" spans="1:3">
      <c r="A1034" s="38">
        <v>1034</v>
      </c>
      <c r="B1034" s="38">
        <f>A1034/3-2</f>
        <v>342.66666666666669</v>
      </c>
      <c r="C1034" t="s">
        <v>816</v>
      </c>
    </row>
    <row r="1035" spans="1:3">
      <c r="A1035" s="38">
        <v>1035</v>
      </c>
      <c r="B1035" s="38">
        <f>A1035/3-2</f>
        <v>343</v>
      </c>
      <c r="C1035" t="s">
        <v>815</v>
      </c>
    </row>
    <row r="1036" spans="1:3">
      <c r="A1036" s="38">
        <v>1036</v>
      </c>
      <c r="B1036" s="38">
        <f>A1036/3-2</f>
        <v>343.33333333333331</v>
      </c>
    </row>
    <row r="1037" spans="1:3">
      <c r="A1037" s="38">
        <v>1037</v>
      </c>
      <c r="B1037" s="38">
        <f>A1037/3-2</f>
        <v>343.66666666666669</v>
      </c>
      <c r="C1037" t="s">
        <v>816</v>
      </c>
    </row>
    <row r="1038" spans="1:3">
      <c r="A1038" s="38">
        <v>1038</v>
      </c>
      <c r="B1038" s="38">
        <f>A1038/3-2</f>
        <v>344</v>
      </c>
      <c r="C1038" t="s">
        <v>815</v>
      </c>
    </row>
    <row r="1039" spans="1:3">
      <c r="A1039" s="38">
        <v>1039</v>
      </c>
      <c r="B1039" s="38">
        <f>A1039/3-2</f>
        <v>344.33333333333331</v>
      </c>
    </row>
    <row r="1040" spans="1:3">
      <c r="A1040" s="38">
        <v>1040</v>
      </c>
      <c r="B1040" s="38">
        <f>A1040/3-2</f>
        <v>344.66666666666669</v>
      </c>
      <c r="C1040" t="s">
        <v>816</v>
      </c>
    </row>
    <row r="1041" spans="1:3">
      <c r="A1041" s="38">
        <v>1041</v>
      </c>
      <c r="B1041" s="38">
        <f>A1041/3-2</f>
        <v>345</v>
      </c>
      <c r="C1041" t="s">
        <v>815</v>
      </c>
    </row>
    <row r="1042" spans="1:3">
      <c r="A1042" s="38">
        <v>1042</v>
      </c>
      <c r="B1042" s="38">
        <f>A1042/3-2</f>
        <v>345.33333333333331</v>
      </c>
    </row>
    <row r="1043" spans="1:3">
      <c r="A1043" s="38">
        <v>1043</v>
      </c>
      <c r="B1043" s="38">
        <f>A1043/3-2</f>
        <v>345.66666666666669</v>
      </c>
      <c r="C1043" t="s">
        <v>816</v>
      </c>
    </row>
    <row r="1044" spans="1:3">
      <c r="A1044" s="38">
        <v>1044</v>
      </c>
      <c r="B1044" s="38">
        <f>A1044/3-2</f>
        <v>346</v>
      </c>
      <c r="C1044" t="s">
        <v>815</v>
      </c>
    </row>
    <row r="1045" spans="1:3">
      <c r="A1045" s="38">
        <v>1045</v>
      </c>
      <c r="B1045" s="38">
        <f>A1045/3-2</f>
        <v>346.33333333333331</v>
      </c>
    </row>
    <row r="1046" spans="1:3">
      <c r="A1046" s="38">
        <v>1046</v>
      </c>
      <c r="B1046" s="38">
        <f>A1046/3-2</f>
        <v>346.66666666666669</v>
      </c>
      <c r="C1046" t="s">
        <v>816</v>
      </c>
    </row>
    <row r="1047" spans="1:3">
      <c r="A1047" s="38">
        <v>1047</v>
      </c>
      <c r="B1047" s="38">
        <f>A1047/3-2</f>
        <v>347</v>
      </c>
      <c r="C1047" t="s">
        <v>815</v>
      </c>
    </row>
    <row r="1048" spans="1:3">
      <c r="A1048" s="38">
        <v>1048</v>
      </c>
      <c r="B1048" s="38">
        <f>A1048/3-2</f>
        <v>347.33333333333331</v>
      </c>
    </row>
    <row r="1049" spans="1:3">
      <c r="A1049" s="38">
        <v>1049</v>
      </c>
      <c r="B1049" s="38">
        <f>A1049/3-2</f>
        <v>347.66666666666669</v>
      </c>
      <c r="C1049" t="s">
        <v>820</v>
      </c>
    </row>
    <row r="1050" spans="1:3">
      <c r="A1050" s="38">
        <v>1050</v>
      </c>
      <c r="B1050" s="38">
        <f>A1050/3-2</f>
        <v>348</v>
      </c>
      <c r="C1050" t="s">
        <v>815</v>
      </c>
    </row>
    <row r="1051" spans="1:3">
      <c r="A1051" s="38">
        <v>1051</v>
      </c>
      <c r="B1051" s="38">
        <f>A1051/3-2</f>
        <v>348.33333333333331</v>
      </c>
    </row>
    <row r="1052" spans="1:3">
      <c r="A1052" s="38">
        <v>1052</v>
      </c>
      <c r="B1052" s="38">
        <f>A1052/3-2</f>
        <v>348.66666666666669</v>
      </c>
      <c r="C1052" t="s">
        <v>820</v>
      </c>
    </row>
    <row r="1053" spans="1:3">
      <c r="A1053" s="38">
        <v>1053</v>
      </c>
      <c r="B1053" s="38">
        <f>A1053/3-2</f>
        <v>349</v>
      </c>
      <c r="C1053" t="s">
        <v>815</v>
      </c>
    </row>
    <row r="1054" spans="1:3">
      <c r="A1054" s="38">
        <v>1054</v>
      </c>
      <c r="B1054" s="38">
        <f>A1054/3-2</f>
        <v>349.33333333333331</v>
      </c>
    </row>
    <row r="1055" spans="1:3">
      <c r="A1055" s="38">
        <v>1055</v>
      </c>
      <c r="B1055" s="38">
        <f>A1055/3-2</f>
        <v>349.66666666666669</v>
      </c>
      <c r="C1055" t="s">
        <v>816</v>
      </c>
    </row>
    <row r="1056" spans="1:3">
      <c r="A1056" s="38">
        <v>1056</v>
      </c>
      <c r="B1056" s="38">
        <f>A1056/3-2</f>
        <v>350</v>
      </c>
      <c r="C1056" t="s">
        <v>815</v>
      </c>
    </row>
    <row r="1057" spans="1:3">
      <c r="A1057" s="38">
        <v>1057</v>
      </c>
      <c r="B1057" s="38">
        <f>A1057/3-2</f>
        <v>350.33333333333331</v>
      </c>
    </row>
    <row r="1058" spans="1:3">
      <c r="A1058" s="38">
        <v>1058</v>
      </c>
      <c r="B1058" s="38">
        <f>A1058/3-2</f>
        <v>350.66666666666669</v>
      </c>
      <c r="C1058" t="s">
        <v>1153</v>
      </c>
    </row>
    <row r="1059" spans="1:3">
      <c r="A1059" s="38">
        <v>1059</v>
      </c>
      <c r="B1059" s="38">
        <f>A1059/3-2</f>
        <v>351</v>
      </c>
      <c r="C1059" t="s">
        <v>815</v>
      </c>
    </row>
    <row r="1060" spans="1:3">
      <c r="A1060" s="38">
        <v>1060</v>
      </c>
      <c r="B1060" s="38">
        <f>A1060/3-2</f>
        <v>351.33333333333331</v>
      </c>
    </row>
    <row r="1061" spans="1:3">
      <c r="A1061" s="38">
        <v>1061</v>
      </c>
      <c r="B1061" s="38">
        <f>A1061/3-2</f>
        <v>351.66666666666669</v>
      </c>
      <c r="C1061" t="s">
        <v>820</v>
      </c>
    </row>
    <row r="1062" spans="1:3">
      <c r="A1062" s="38">
        <v>1062</v>
      </c>
      <c r="B1062" s="38">
        <f>A1062/3-2</f>
        <v>352</v>
      </c>
      <c r="C1062" t="s">
        <v>815</v>
      </c>
    </row>
    <row r="1063" spans="1:3">
      <c r="A1063" s="38">
        <v>1063</v>
      </c>
      <c r="B1063" s="38">
        <f>A1063/3-2</f>
        <v>352.33333333333331</v>
      </c>
    </row>
    <row r="1064" spans="1:3">
      <c r="A1064" s="38">
        <v>1064</v>
      </c>
      <c r="B1064" s="38">
        <f>A1064/3-2</f>
        <v>352.66666666666669</v>
      </c>
      <c r="C1064" t="s">
        <v>816</v>
      </c>
    </row>
    <row r="1065" spans="1:3">
      <c r="A1065" s="38">
        <v>1065</v>
      </c>
      <c r="B1065" s="38">
        <f>A1065/3-2</f>
        <v>353</v>
      </c>
      <c r="C1065" t="s">
        <v>815</v>
      </c>
    </row>
    <row r="1066" spans="1:3">
      <c r="A1066" s="38">
        <v>1066</v>
      </c>
      <c r="B1066" s="38">
        <f>A1066/3-2</f>
        <v>353.33333333333331</v>
      </c>
    </row>
    <row r="1067" spans="1:3">
      <c r="A1067" s="38">
        <v>1067</v>
      </c>
      <c r="B1067" s="38">
        <f>A1067/3-2</f>
        <v>353.66666666666669</v>
      </c>
      <c r="C1067" t="s">
        <v>814</v>
      </c>
    </row>
    <row r="1068" spans="1:3">
      <c r="A1068" s="38">
        <v>1068</v>
      </c>
      <c r="B1068" s="38">
        <f>A1068/3-2</f>
        <v>354</v>
      </c>
      <c r="C1068" t="s">
        <v>815</v>
      </c>
    </row>
    <row r="1069" spans="1:3">
      <c r="A1069" s="38">
        <v>1069</v>
      </c>
      <c r="B1069" s="38">
        <f>A1069/3-2</f>
        <v>354.33333333333331</v>
      </c>
    </row>
    <row r="1070" spans="1:3">
      <c r="A1070" s="38">
        <v>1070</v>
      </c>
      <c r="B1070" s="38">
        <f>A1070/3-2</f>
        <v>354.66666666666669</v>
      </c>
      <c r="C1070" t="s">
        <v>814</v>
      </c>
    </row>
    <row r="1071" spans="1:3">
      <c r="A1071" s="38">
        <v>1071</v>
      </c>
      <c r="B1071" s="38">
        <f>A1071/3-2</f>
        <v>355</v>
      </c>
      <c r="C1071" t="s">
        <v>815</v>
      </c>
    </row>
    <row r="1072" spans="1:3">
      <c r="A1072" s="38">
        <v>1072</v>
      </c>
      <c r="B1072" s="38">
        <f>A1072/3-2</f>
        <v>355.33333333333331</v>
      </c>
    </row>
    <row r="1073" spans="1:3">
      <c r="A1073" s="38">
        <v>1073</v>
      </c>
      <c r="B1073" s="38">
        <f>A1073/3-2</f>
        <v>355.66666666666669</v>
      </c>
      <c r="C1073" t="s">
        <v>814</v>
      </c>
    </row>
    <row r="1074" spans="1:3">
      <c r="A1074" s="38">
        <v>1074</v>
      </c>
      <c r="B1074" s="38">
        <f>A1074/3-2</f>
        <v>356</v>
      </c>
      <c r="C1074" t="s">
        <v>815</v>
      </c>
    </row>
    <row r="1075" spans="1:3">
      <c r="A1075" s="38">
        <v>1075</v>
      </c>
      <c r="B1075" s="38">
        <f>A1075/3-2</f>
        <v>356.33333333333331</v>
      </c>
    </row>
    <row r="1076" spans="1:3">
      <c r="A1076" s="38">
        <v>1076</v>
      </c>
      <c r="B1076" s="38">
        <f>A1076/3-2</f>
        <v>356.66666666666669</v>
      </c>
      <c r="C1076" t="s">
        <v>816</v>
      </c>
    </row>
    <row r="1077" spans="1:3">
      <c r="A1077" s="38">
        <v>1077</v>
      </c>
      <c r="B1077" s="38">
        <f>A1077/3-2</f>
        <v>357</v>
      </c>
      <c r="C1077" t="s">
        <v>815</v>
      </c>
    </row>
    <row r="1078" spans="1:3">
      <c r="A1078" s="38">
        <v>1078</v>
      </c>
      <c r="B1078" s="38">
        <f>A1078/3-2</f>
        <v>357.33333333333331</v>
      </c>
    </row>
    <row r="1079" spans="1:3">
      <c r="A1079" s="38">
        <v>1079</v>
      </c>
      <c r="B1079" s="38">
        <f>A1079/3-2</f>
        <v>357.66666666666669</v>
      </c>
      <c r="C1079" t="s">
        <v>814</v>
      </c>
    </row>
    <row r="1080" spans="1:3">
      <c r="A1080" s="38">
        <v>1080</v>
      </c>
      <c r="B1080" s="38">
        <f>A1080/3-2</f>
        <v>358</v>
      </c>
      <c r="C1080" t="s">
        <v>815</v>
      </c>
    </row>
    <row r="1081" spans="1:3">
      <c r="A1081" s="38">
        <v>1081</v>
      </c>
      <c r="B1081" s="38">
        <f>A1081/3-2</f>
        <v>358.33333333333331</v>
      </c>
    </row>
    <row r="1082" spans="1:3">
      <c r="A1082" s="38">
        <v>1082</v>
      </c>
      <c r="B1082" s="38">
        <f>A1082/3-2</f>
        <v>358.66666666666669</v>
      </c>
      <c r="C1082" t="s">
        <v>816</v>
      </c>
    </row>
    <row r="1083" spans="1:3">
      <c r="A1083" s="38">
        <v>1083</v>
      </c>
      <c r="B1083" s="38">
        <f>A1083/3-2</f>
        <v>359</v>
      </c>
      <c r="C1083" t="s">
        <v>815</v>
      </c>
    </row>
    <row r="1084" spans="1:3">
      <c r="A1084" s="38">
        <v>1084</v>
      </c>
      <c r="B1084" s="38">
        <f>A1084/3-2</f>
        <v>359.33333333333331</v>
      </c>
    </row>
    <row r="1085" spans="1:3">
      <c r="A1085" s="38">
        <v>1085</v>
      </c>
      <c r="B1085" s="38">
        <f>A1085/3-2</f>
        <v>359.66666666666669</v>
      </c>
      <c r="C1085" t="s">
        <v>816</v>
      </c>
    </row>
    <row r="1086" spans="1:3">
      <c r="A1086" s="38">
        <v>1086</v>
      </c>
      <c r="B1086" s="38">
        <f>A1086/3-2</f>
        <v>360</v>
      </c>
      <c r="C1086" t="s">
        <v>815</v>
      </c>
    </row>
    <row r="1087" spans="1:3">
      <c r="A1087" s="38">
        <v>1087</v>
      </c>
      <c r="B1087" s="38">
        <f>A1087/3-2</f>
        <v>360.33333333333331</v>
      </c>
    </row>
    <row r="1088" spans="1:3">
      <c r="A1088" s="38">
        <v>1088</v>
      </c>
      <c r="B1088" s="38">
        <f>A1088/3-2</f>
        <v>360.66666666666669</v>
      </c>
      <c r="C1088" t="s">
        <v>816</v>
      </c>
    </row>
    <row r="1089" spans="1:3">
      <c r="A1089" s="38">
        <v>1089</v>
      </c>
      <c r="B1089" s="38">
        <f>A1089/3-2</f>
        <v>361</v>
      </c>
      <c r="C1089" t="s">
        <v>815</v>
      </c>
    </row>
    <row r="1090" spans="1:3">
      <c r="A1090" s="38">
        <v>1090</v>
      </c>
      <c r="B1090" s="38">
        <f>A1090/3-2</f>
        <v>361.33333333333331</v>
      </c>
    </row>
    <row r="1091" spans="1:3">
      <c r="A1091" s="38">
        <v>1091</v>
      </c>
      <c r="B1091" s="38">
        <f>A1091/3-2</f>
        <v>361.66666666666669</v>
      </c>
      <c r="C1091" t="s">
        <v>814</v>
      </c>
    </row>
    <row r="1092" spans="1:3">
      <c r="A1092" s="38">
        <v>1092</v>
      </c>
      <c r="B1092" s="38">
        <f>A1092/3-2</f>
        <v>362</v>
      </c>
      <c r="C1092" t="s">
        <v>815</v>
      </c>
    </row>
    <row r="1093" spans="1:3">
      <c r="A1093" s="38">
        <v>1093</v>
      </c>
      <c r="B1093" s="38">
        <f>A1093/3-2</f>
        <v>362.33333333333331</v>
      </c>
    </row>
    <row r="1094" spans="1:3">
      <c r="A1094" s="38">
        <v>1094</v>
      </c>
      <c r="B1094" s="38">
        <f>A1094/3-2</f>
        <v>362.66666666666669</v>
      </c>
      <c r="C1094" t="s">
        <v>814</v>
      </c>
    </row>
    <row r="1095" spans="1:3">
      <c r="A1095" s="38">
        <v>1095</v>
      </c>
      <c r="B1095" s="38">
        <f>A1095/3-2</f>
        <v>363</v>
      </c>
      <c r="C1095" t="s">
        <v>815</v>
      </c>
    </row>
    <row r="1096" spans="1:3">
      <c r="A1096" s="38">
        <v>1096</v>
      </c>
      <c r="B1096" s="38">
        <f>A1096/3-2</f>
        <v>363.33333333333331</v>
      </c>
    </row>
    <row r="1097" spans="1:3">
      <c r="A1097" s="38">
        <v>1097</v>
      </c>
      <c r="B1097" s="38">
        <f>A1097/3-2</f>
        <v>363.66666666666669</v>
      </c>
      <c r="C1097" t="s">
        <v>814</v>
      </c>
    </row>
    <row r="1098" spans="1:3">
      <c r="A1098" s="38">
        <v>1098</v>
      </c>
      <c r="B1098" s="38">
        <f>A1098/3-2</f>
        <v>364</v>
      </c>
      <c r="C1098" t="s">
        <v>815</v>
      </c>
    </row>
    <row r="1099" spans="1:3">
      <c r="A1099" s="38">
        <v>1099</v>
      </c>
      <c r="B1099" s="38">
        <f>A1099/3-2</f>
        <v>364.33333333333331</v>
      </c>
    </row>
    <row r="1100" spans="1:3">
      <c r="A1100" s="38">
        <v>1100</v>
      </c>
      <c r="B1100" s="38">
        <f>A1100/3-2</f>
        <v>364.66666666666669</v>
      </c>
      <c r="C1100" t="s">
        <v>814</v>
      </c>
    </row>
    <row r="1101" spans="1:3">
      <c r="A1101" s="38">
        <v>1101</v>
      </c>
      <c r="B1101" s="38">
        <f>A1101/3-2</f>
        <v>365</v>
      </c>
      <c r="C1101" t="s">
        <v>815</v>
      </c>
    </row>
    <row r="1102" spans="1:3">
      <c r="A1102" s="38">
        <v>1102</v>
      </c>
      <c r="B1102" s="38">
        <f>A1102/3-2</f>
        <v>365.33333333333331</v>
      </c>
    </row>
    <row r="1103" spans="1:3">
      <c r="A1103" s="38">
        <v>1103</v>
      </c>
      <c r="B1103" s="38">
        <f>A1103/3-2</f>
        <v>365.66666666666669</v>
      </c>
      <c r="C1103" t="s">
        <v>814</v>
      </c>
    </row>
    <row r="1104" spans="1:3">
      <c r="A1104" s="38">
        <v>1104</v>
      </c>
      <c r="B1104" s="38">
        <f>A1104/3-2</f>
        <v>366</v>
      </c>
      <c r="C1104" t="s">
        <v>815</v>
      </c>
    </row>
    <row r="1105" spans="1:3">
      <c r="A1105" s="38">
        <v>1105</v>
      </c>
      <c r="B1105" s="38">
        <f>A1105/3-2</f>
        <v>366.33333333333331</v>
      </c>
    </row>
    <row r="1106" spans="1:3">
      <c r="A1106" s="38">
        <v>1106</v>
      </c>
      <c r="B1106" s="38">
        <f>A1106/3-2</f>
        <v>366.66666666666669</v>
      </c>
      <c r="C1106" t="s">
        <v>814</v>
      </c>
    </row>
    <row r="1107" spans="1:3">
      <c r="A1107" s="38">
        <v>1107</v>
      </c>
      <c r="B1107" s="38">
        <f>A1107/3-2</f>
        <v>367</v>
      </c>
      <c r="C1107" t="s">
        <v>815</v>
      </c>
    </row>
    <row r="1108" spans="1:3">
      <c r="A1108" s="38">
        <v>1108</v>
      </c>
      <c r="B1108" s="38">
        <f>A1108/3-2</f>
        <v>367.33333333333331</v>
      </c>
    </row>
    <row r="1109" spans="1:3">
      <c r="A1109" s="38">
        <v>1109</v>
      </c>
      <c r="B1109" s="38">
        <f>A1109/3-2</f>
        <v>367.66666666666669</v>
      </c>
      <c r="C1109" t="s">
        <v>814</v>
      </c>
    </row>
    <row r="1110" spans="1:3">
      <c r="A1110" s="38">
        <v>1110</v>
      </c>
      <c r="B1110" s="38">
        <f>A1110/3-2</f>
        <v>368</v>
      </c>
      <c r="C1110" t="s">
        <v>815</v>
      </c>
    </row>
    <row r="1111" spans="1:3">
      <c r="A1111" s="38">
        <v>1111</v>
      </c>
      <c r="B1111" s="38">
        <f>A1111/3-2</f>
        <v>368.33333333333331</v>
      </c>
    </row>
    <row r="1112" spans="1:3">
      <c r="A1112" s="38">
        <v>1112</v>
      </c>
      <c r="B1112" s="38">
        <f>A1112/3-2</f>
        <v>368.66666666666669</v>
      </c>
      <c r="C1112" t="s">
        <v>814</v>
      </c>
    </row>
    <row r="1113" spans="1:3">
      <c r="A1113" s="38">
        <v>1113</v>
      </c>
      <c r="B1113" s="38">
        <f>A1113/3-2</f>
        <v>369</v>
      </c>
      <c r="C1113" t="s">
        <v>815</v>
      </c>
    </row>
    <row r="1114" spans="1:3">
      <c r="A1114" s="38">
        <v>1114</v>
      </c>
      <c r="B1114" s="38">
        <f>A1114/3-2</f>
        <v>369.33333333333331</v>
      </c>
    </row>
    <row r="1115" spans="1:3">
      <c r="A1115" s="38">
        <v>1115</v>
      </c>
      <c r="B1115" s="38">
        <f>A1115/3-2</f>
        <v>369.66666666666669</v>
      </c>
      <c r="C1115" t="s">
        <v>816</v>
      </c>
    </row>
    <row r="1116" spans="1:3">
      <c r="A1116" s="38">
        <v>1116</v>
      </c>
      <c r="B1116" s="38">
        <f>A1116/3-2</f>
        <v>370</v>
      </c>
      <c r="C1116" t="s">
        <v>815</v>
      </c>
    </row>
    <row r="1117" spans="1:3">
      <c r="A1117" s="38">
        <v>1117</v>
      </c>
      <c r="B1117" s="38">
        <f>A1117/3-2</f>
        <v>370.33333333333331</v>
      </c>
    </row>
    <row r="1118" spans="1:3">
      <c r="A1118" s="38">
        <v>1118</v>
      </c>
      <c r="B1118" s="38">
        <f>A1118/3-2</f>
        <v>370.66666666666669</v>
      </c>
      <c r="C1118" t="s">
        <v>816</v>
      </c>
    </row>
    <row r="1119" spans="1:3">
      <c r="A1119" s="38">
        <v>1119</v>
      </c>
      <c r="B1119" s="38">
        <f>A1119/3-2</f>
        <v>371</v>
      </c>
      <c r="C1119" t="s">
        <v>815</v>
      </c>
    </row>
    <row r="1120" spans="1:3">
      <c r="A1120" s="38">
        <v>1120</v>
      </c>
      <c r="B1120" s="38">
        <f>A1120/3-2</f>
        <v>371.33333333333331</v>
      </c>
    </row>
    <row r="1121" spans="1:3">
      <c r="A1121" s="38">
        <v>1121</v>
      </c>
      <c r="B1121" s="38">
        <f>A1121/3-2</f>
        <v>371.66666666666669</v>
      </c>
      <c r="C1121" t="s">
        <v>821</v>
      </c>
    </row>
    <row r="1122" spans="1:3">
      <c r="A1122" s="38">
        <v>1122</v>
      </c>
      <c r="B1122" s="38">
        <f>A1122/3-2</f>
        <v>372</v>
      </c>
      <c r="C1122" t="s">
        <v>815</v>
      </c>
    </row>
    <row r="1123" spans="1:3">
      <c r="A1123" s="38">
        <v>1123</v>
      </c>
      <c r="B1123" s="38">
        <f>A1123/3-2</f>
        <v>372.33333333333331</v>
      </c>
    </row>
    <row r="1124" spans="1:3">
      <c r="A1124" s="38">
        <v>1124</v>
      </c>
      <c r="B1124" s="38">
        <f>A1124/3-2</f>
        <v>372.66666666666669</v>
      </c>
      <c r="C1124" t="s">
        <v>814</v>
      </c>
    </row>
    <row r="1125" spans="1:3">
      <c r="A1125" s="38">
        <v>1125</v>
      </c>
      <c r="B1125" s="38">
        <f>A1125/3-2</f>
        <v>373</v>
      </c>
      <c r="C1125" t="s">
        <v>815</v>
      </c>
    </row>
    <row r="1126" spans="1:3">
      <c r="A1126" s="38">
        <v>1126</v>
      </c>
      <c r="B1126" s="38">
        <f>A1126/3-2</f>
        <v>373.33333333333331</v>
      </c>
    </row>
    <row r="1127" spans="1:3">
      <c r="A1127" s="38">
        <v>1127</v>
      </c>
      <c r="B1127" s="38">
        <f>A1127/3-2</f>
        <v>373.66666666666669</v>
      </c>
      <c r="C1127" t="s">
        <v>816</v>
      </c>
    </row>
    <row r="1128" spans="1:3">
      <c r="A1128" s="38">
        <v>1128</v>
      </c>
      <c r="B1128" s="38">
        <f>A1128/3-2</f>
        <v>374</v>
      </c>
      <c r="C1128" t="s">
        <v>815</v>
      </c>
    </row>
    <row r="1129" spans="1:3">
      <c r="A1129" s="38">
        <v>1129</v>
      </c>
      <c r="B1129" s="38">
        <f>A1129/3-2</f>
        <v>374.33333333333331</v>
      </c>
    </row>
    <row r="1130" spans="1:3">
      <c r="A1130" s="38">
        <v>1130</v>
      </c>
      <c r="B1130" s="38">
        <f>A1130/3-2</f>
        <v>374.66666666666669</v>
      </c>
      <c r="C1130" t="s">
        <v>816</v>
      </c>
    </row>
    <row r="1131" spans="1:3">
      <c r="A1131" s="38">
        <v>1131</v>
      </c>
      <c r="B1131" s="38">
        <f>A1131/3-2</f>
        <v>375</v>
      </c>
      <c r="C1131" t="s">
        <v>815</v>
      </c>
    </row>
    <row r="1132" spans="1:3">
      <c r="A1132" s="38">
        <v>1132</v>
      </c>
      <c r="B1132" s="38">
        <f>A1132/3-2</f>
        <v>375.33333333333331</v>
      </c>
    </row>
    <row r="1133" spans="1:3">
      <c r="A1133" s="38">
        <v>1133</v>
      </c>
      <c r="B1133" s="38">
        <f>A1133/3-2</f>
        <v>375.66666666666669</v>
      </c>
      <c r="C1133" t="s">
        <v>816</v>
      </c>
    </row>
    <row r="1134" spans="1:3">
      <c r="A1134" s="38">
        <v>1134</v>
      </c>
      <c r="B1134" s="38">
        <f>A1134/3-2</f>
        <v>376</v>
      </c>
      <c r="C1134" t="s">
        <v>815</v>
      </c>
    </row>
    <row r="1135" spans="1:3">
      <c r="A1135" s="38">
        <v>1135</v>
      </c>
      <c r="B1135" s="38">
        <f>A1135/3-2</f>
        <v>376.33333333333331</v>
      </c>
    </row>
    <row r="1136" spans="1:3">
      <c r="A1136" s="38">
        <v>1136</v>
      </c>
      <c r="B1136" s="38">
        <f>A1136/3-2</f>
        <v>376.66666666666669</v>
      </c>
      <c r="C1136" t="s">
        <v>816</v>
      </c>
    </row>
    <row r="1137" spans="1:3">
      <c r="A1137" s="38">
        <v>1137</v>
      </c>
      <c r="B1137" s="38">
        <f>A1137/3-2</f>
        <v>377</v>
      </c>
      <c r="C1137" t="s">
        <v>815</v>
      </c>
    </row>
    <row r="1138" spans="1:3">
      <c r="A1138" s="38">
        <v>1138</v>
      </c>
      <c r="B1138" s="38">
        <f>A1138/3-2</f>
        <v>377.33333333333331</v>
      </c>
    </row>
    <row r="1139" spans="1:3">
      <c r="A1139" s="38">
        <v>1139</v>
      </c>
      <c r="B1139" s="38">
        <f>A1139/3-2</f>
        <v>377.66666666666669</v>
      </c>
      <c r="C1139" t="s">
        <v>821</v>
      </c>
    </row>
    <row r="1140" spans="1:3">
      <c r="A1140" s="38">
        <v>1140</v>
      </c>
      <c r="B1140" s="38">
        <f>A1140/3-2</f>
        <v>378</v>
      </c>
      <c r="C1140" t="s">
        <v>815</v>
      </c>
    </row>
    <row r="1141" spans="1:3">
      <c r="A1141" s="38">
        <v>1141</v>
      </c>
      <c r="B1141" s="38">
        <f>A1141/3-2</f>
        <v>378.33333333333331</v>
      </c>
    </row>
    <row r="1142" spans="1:3">
      <c r="A1142" s="38">
        <v>1142</v>
      </c>
      <c r="B1142" s="38">
        <f>A1142/3-2</f>
        <v>378.66666666666669</v>
      </c>
      <c r="C1142" t="s">
        <v>820</v>
      </c>
    </row>
    <row r="1143" spans="1:3">
      <c r="A1143" s="38">
        <v>1143</v>
      </c>
      <c r="B1143" s="38">
        <f>A1143/3-2</f>
        <v>379</v>
      </c>
      <c r="C1143" t="s">
        <v>815</v>
      </c>
    </row>
    <row r="1144" spans="1:3">
      <c r="A1144" s="38">
        <v>1144</v>
      </c>
      <c r="B1144" s="38">
        <f>A1144/3-2</f>
        <v>379.33333333333331</v>
      </c>
    </row>
    <row r="1145" spans="1:3">
      <c r="A1145" s="38">
        <v>1145</v>
      </c>
      <c r="B1145" s="38">
        <f>A1145/3-2</f>
        <v>379.66666666666669</v>
      </c>
      <c r="C1145" t="s">
        <v>820</v>
      </c>
    </row>
    <row r="1146" spans="1:3">
      <c r="A1146" s="38">
        <v>1146</v>
      </c>
      <c r="B1146" s="38">
        <f>A1146/3-2</f>
        <v>380</v>
      </c>
      <c r="C1146" t="s">
        <v>815</v>
      </c>
    </row>
    <row r="1147" spans="1:3">
      <c r="A1147" s="38">
        <v>1147</v>
      </c>
      <c r="B1147" s="38">
        <f>A1147/3-2</f>
        <v>380.33333333333331</v>
      </c>
    </row>
    <row r="1148" spans="1:3">
      <c r="A1148" s="38">
        <v>1148</v>
      </c>
      <c r="B1148" s="38">
        <f>A1148/3-2</f>
        <v>380.66666666666669</v>
      </c>
      <c r="C1148" t="s">
        <v>814</v>
      </c>
    </row>
    <row r="1149" spans="1:3">
      <c r="A1149" s="38">
        <v>1149</v>
      </c>
      <c r="B1149" s="38">
        <f>A1149/3-2</f>
        <v>381</v>
      </c>
      <c r="C1149" t="s">
        <v>815</v>
      </c>
    </row>
    <row r="1150" spans="1:3">
      <c r="A1150" s="38">
        <v>1150</v>
      </c>
      <c r="B1150" s="38">
        <f>A1150/3-2</f>
        <v>381.33333333333331</v>
      </c>
    </row>
    <row r="1151" spans="1:3">
      <c r="A1151" s="38">
        <v>1151</v>
      </c>
      <c r="B1151" s="38">
        <f>A1151/3-2</f>
        <v>381.66666666666669</v>
      </c>
      <c r="C1151" t="s">
        <v>816</v>
      </c>
    </row>
    <row r="1152" spans="1:3">
      <c r="A1152" s="38">
        <v>1152</v>
      </c>
      <c r="B1152" s="38">
        <f>A1152/3-2</f>
        <v>382</v>
      </c>
      <c r="C1152" t="s">
        <v>815</v>
      </c>
    </row>
    <row r="1153" spans="1:3">
      <c r="A1153" s="38">
        <v>1153</v>
      </c>
      <c r="B1153" s="38">
        <f>A1153/3-2</f>
        <v>382.33333333333331</v>
      </c>
    </row>
    <row r="1154" spans="1:3">
      <c r="A1154" s="38">
        <v>1154</v>
      </c>
      <c r="B1154" s="38">
        <f>A1154/3-2</f>
        <v>382.66666666666669</v>
      </c>
      <c r="C1154" t="s">
        <v>816</v>
      </c>
    </row>
    <row r="1155" spans="1:3">
      <c r="A1155" s="38">
        <v>1155</v>
      </c>
      <c r="B1155" s="38">
        <f>A1155/3-2</f>
        <v>383</v>
      </c>
      <c r="C1155" t="s">
        <v>815</v>
      </c>
    </row>
    <row r="1156" spans="1:3">
      <c r="A1156" s="38">
        <v>1156</v>
      </c>
      <c r="B1156" s="38">
        <f>A1156/3-2</f>
        <v>383.33333333333331</v>
      </c>
    </row>
    <row r="1157" spans="1:3">
      <c r="A1157" s="38">
        <v>1157</v>
      </c>
      <c r="B1157" s="38">
        <f>A1157/3-2</f>
        <v>383.66666666666669</v>
      </c>
      <c r="C1157" t="s">
        <v>816</v>
      </c>
    </row>
    <row r="1158" spans="1:3">
      <c r="A1158" s="38">
        <v>1158</v>
      </c>
      <c r="B1158" s="38">
        <f>A1158/3-2</f>
        <v>384</v>
      </c>
      <c r="C1158" t="s">
        <v>815</v>
      </c>
    </row>
    <row r="1159" spans="1:3">
      <c r="A1159" s="38">
        <v>1159</v>
      </c>
      <c r="B1159" s="38">
        <f>A1159/3-2</f>
        <v>384.33333333333331</v>
      </c>
    </row>
    <row r="1160" spans="1:3">
      <c r="A1160" s="38">
        <v>1160</v>
      </c>
      <c r="B1160" s="38">
        <f>A1160/3-2</f>
        <v>384.66666666666669</v>
      </c>
      <c r="C1160" t="s">
        <v>816</v>
      </c>
    </row>
    <row r="1161" spans="1:3">
      <c r="A1161" s="38">
        <v>1161</v>
      </c>
      <c r="B1161" s="38">
        <f>A1161/3-2</f>
        <v>385</v>
      </c>
      <c r="C1161" t="s">
        <v>815</v>
      </c>
    </row>
    <row r="1162" spans="1:3">
      <c r="A1162" s="38">
        <v>1162</v>
      </c>
      <c r="B1162" s="38">
        <f>A1162/3-2</f>
        <v>385.33333333333331</v>
      </c>
    </row>
    <row r="1163" spans="1:3">
      <c r="A1163" s="38">
        <v>1163</v>
      </c>
      <c r="B1163" s="38">
        <f>A1163/3-2</f>
        <v>385.66666666666669</v>
      </c>
      <c r="C1163" t="s">
        <v>816</v>
      </c>
    </row>
    <row r="1164" spans="1:3">
      <c r="A1164" s="38">
        <v>1164</v>
      </c>
      <c r="B1164" s="38">
        <f>A1164/3-2</f>
        <v>386</v>
      </c>
      <c r="C1164" t="s">
        <v>815</v>
      </c>
    </row>
    <row r="1165" spans="1:3">
      <c r="A1165" s="38">
        <v>1165</v>
      </c>
      <c r="B1165" s="38">
        <f>A1165/3-2</f>
        <v>386.33333333333331</v>
      </c>
    </row>
    <row r="1166" spans="1:3">
      <c r="A1166" s="38">
        <v>1166</v>
      </c>
      <c r="B1166" s="38">
        <f>A1166/3-2</f>
        <v>386.66666666666669</v>
      </c>
      <c r="C1166" t="s">
        <v>820</v>
      </c>
    </row>
    <row r="1167" spans="1:3">
      <c r="A1167" s="38">
        <v>1167</v>
      </c>
      <c r="B1167" s="38">
        <f>A1167/3-2</f>
        <v>387</v>
      </c>
      <c r="C1167" t="s">
        <v>815</v>
      </c>
    </row>
    <row r="1168" spans="1:3">
      <c r="A1168" s="38">
        <v>1168</v>
      </c>
      <c r="B1168" s="38">
        <f>A1168/3-2</f>
        <v>387.33333333333331</v>
      </c>
    </row>
    <row r="1169" spans="1:3">
      <c r="A1169" s="38">
        <v>1169</v>
      </c>
      <c r="B1169" s="38">
        <f>A1169/3-2</f>
        <v>387.66666666666669</v>
      </c>
      <c r="C1169" t="s">
        <v>816</v>
      </c>
    </row>
    <row r="1170" spans="1:3">
      <c r="A1170" s="38">
        <v>1170</v>
      </c>
      <c r="B1170" s="38">
        <f>A1170/3-2</f>
        <v>388</v>
      </c>
      <c r="C1170" t="s">
        <v>815</v>
      </c>
    </row>
    <row r="1171" spans="1:3">
      <c r="A1171" s="38">
        <v>1171</v>
      </c>
      <c r="B1171" s="38">
        <f>A1171/3-2</f>
        <v>388.33333333333331</v>
      </c>
    </row>
    <row r="1172" spans="1:3">
      <c r="A1172" s="38">
        <v>1172</v>
      </c>
      <c r="B1172" s="38">
        <f>A1172/3-2</f>
        <v>388.66666666666669</v>
      </c>
      <c r="C1172" t="s">
        <v>816</v>
      </c>
    </row>
    <row r="1173" spans="1:3">
      <c r="A1173" s="38">
        <v>1173</v>
      </c>
      <c r="B1173" s="38">
        <f>A1173/3-2</f>
        <v>389</v>
      </c>
      <c r="C1173" t="s">
        <v>815</v>
      </c>
    </row>
    <row r="1174" spans="1:3">
      <c r="A1174" s="38">
        <v>1174</v>
      </c>
      <c r="B1174" s="38">
        <f>A1174/3-2</f>
        <v>389.33333333333331</v>
      </c>
    </row>
    <row r="1175" spans="1:3">
      <c r="A1175" s="38">
        <v>1175</v>
      </c>
      <c r="B1175" s="38">
        <f>A1175/3-2</f>
        <v>389.66666666666669</v>
      </c>
      <c r="C1175" t="s">
        <v>816</v>
      </c>
    </row>
    <row r="1176" spans="1:3">
      <c r="A1176" s="38">
        <v>1176</v>
      </c>
      <c r="B1176" s="38">
        <f>A1176/3-2</f>
        <v>390</v>
      </c>
      <c r="C1176" t="s">
        <v>815</v>
      </c>
    </row>
    <row r="1177" spans="1:3">
      <c r="A1177" s="38">
        <v>1177</v>
      </c>
      <c r="B1177" s="38">
        <f>A1177/3-2</f>
        <v>390.33333333333331</v>
      </c>
    </row>
    <row r="1178" spans="1:3">
      <c r="A1178" s="38">
        <v>1178</v>
      </c>
      <c r="B1178" s="38">
        <f>A1178/3-2</f>
        <v>390.66666666666669</v>
      </c>
      <c r="C1178" t="s">
        <v>820</v>
      </c>
    </row>
    <row r="1179" spans="1:3">
      <c r="A1179" s="38">
        <v>1179</v>
      </c>
      <c r="B1179" s="38">
        <f>A1179/3-2</f>
        <v>391</v>
      </c>
      <c r="C1179" t="s">
        <v>815</v>
      </c>
    </row>
    <row r="1180" spans="1:3">
      <c r="A1180" s="38">
        <v>1180</v>
      </c>
      <c r="B1180" s="38">
        <f>A1180/3-2</f>
        <v>391.33333333333331</v>
      </c>
    </row>
    <row r="1181" spans="1:3">
      <c r="A1181" s="38">
        <v>1181</v>
      </c>
      <c r="B1181" s="38">
        <f>A1181/3-2</f>
        <v>391.66666666666669</v>
      </c>
      <c r="C1181" t="s">
        <v>820</v>
      </c>
    </row>
    <row r="1182" spans="1:3">
      <c r="A1182" s="38">
        <v>1182</v>
      </c>
      <c r="B1182" s="38">
        <f>A1182/3-2</f>
        <v>392</v>
      </c>
      <c r="C1182" t="s">
        <v>815</v>
      </c>
    </row>
    <row r="1183" spans="1:3">
      <c r="A1183" s="38">
        <v>1183</v>
      </c>
      <c r="B1183" s="38">
        <f>A1183/3-2</f>
        <v>392.33333333333331</v>
      </c>
    </row>
    <row r="1184" spans="1:3">
      <c r="A1184" s="38">
        <v>1184</v>
      </c>
      <c r="B1184" s="38">
        <f>A1184/3-2</f>
        <v>392.66666666666669</v>
      </c>
      <c r="C1184" t="s">
        <v>816</v>
      </c>
    </row>
    <row r="1185" spans="1:3">
      <c r="A1185" s="38">
        <v>1185</v>
      </c>
      <c r="B1185" s="38">
        <f>A1185/3-2</f>
        <v>393</v>
      </c>
      <c r="C1185" t="s">
        <v>815</v>
      </c>
    </row>
    <row r="1186" spans="1:3">
      <c r="A1186" s="38">
        <v>1186</v>
      </c>
      <c r="B1186" s="38">
        <f>A1186/3-2</f>
        <v>393.33333333333331</v>
      </c>
    </row>
    <row r="1187" spans="1:3">
      <c r="A1187" s="38">
        <v>1187</v>
      </c>
      <c r="B1187" s="38">
        <f>A1187/3-2</f>
        <v>393.66666666666669</v>
      </c>
      <c r="C1187" t="s">
        <v>821</v>
      </c>
    </row>
    <row r="1188" spans="1:3">
      <c r="A1188" s="38">
        <v>1188</v>
      </c>
      <c r="B1188" s="38">
        <f>A1188/3-2</f>
        <v>394</v>
      </c>
      <c r="C1188" t="s">
        <v>815</v>
      </c>
    </row>
    <row r="1189" spans="1:3">
      <c r="A1189" s="38">
        <v>1189</v>
      </c>
      <c r="B1189" s="38">
        <f>A1189/3-2</f>
        <v>394.33333333333331</v>
      </c>
    </row>
    <row r="1190" spans="1:3">
      <c r="A1190" s="38">
        <v>1190</v>
      </c>
      <c r="B1190" s="38">
        <f>A1190/3-2</f>
        <v>394.66666666666669</v>
      </c>
      <c r="C1190" t="s">
        <v>820</v>
      </c>
    </row>
    <row r="1191" spans="1:3">
      <c r="A1191" s="38">
        <v>1191</v>
      </c>
      <c r="B1191" s="38">
        <f>A1191/3-2</f>
        <v>395</v>
      </c>
      <c r="C1191" t="s">
        <v>815</v>
      </c>
    </row>
    <row r="1192" spans="1:3">
      <c r="A1192" s="38">
        <v>1192</v>
      </c>
      <c r="B1192" s="38">
        <f>A1192/3-2</f>
        <v>395.33333333333331</v>
      </c>
    </row>
    <row r="1193" spans="1:3">
      <c r="A1193" s="38">
        <v>1193</v>
      </c>
      <c r="B1193" s="38">
        <f>A1193/3-2</f>
        <v>395.66666666666669</v>
      </c>
      <c r="C1193" t="s">
        <v>820</v>
      </c>
    </row>
    <row r="1194" spans="1:3">
      <c r="A1194" s="38">
        <v>1194</v>
      </c>
      <c r="B1194" s="38">
        <f>A1194/3-2</f>
        <v>396</v>
      </c>
      <c r="C1194" t="s">
        <v>815</v>
      </c>
    </row>
    <row r="1195" spans="1:3">
      <c r="A1195" s="38">
        <v>1195</v>
      </c>
      <c r="B1195" s="38">
        <f>A1195/3-2</f>
        <v>396.33333333333331</v>
      </c>
    </row>
    <row r="1196" spans="1:3">
      <c r="A1196" s="38">
        <v>1196</v>
      </c>
      <c r="B1196" s="38">
        <f>A1196/3-2</f>
        <v>396.66666666666669</v>
      </c>
      <c r="C1196" t="s">
        <v>816</v>
      </c>
    </row>
    <row r="1197" spans="1:3">
      <c r="A1197" s="38">
        <v>1197</v>
      </c>
      <c r="B1197" s="38">
        <f>A1197/3-2</f>
        <v>397</v>
      </c>
      <c r="C1197" t="s">
        <v>815</v>
      </c>
    </row>
    <row r="1198" spans="1:3">
      <c r="A1198" s="38">
        <v>1198</v>
      </c>
      <c r="B1198" s="38">
        <f>A1198/3-2</f>
        <v>397.33333333333331</v>
      </c>
    </row>
    <row r="1199" spans="1:3">
      <c r="A1199" s="38">
        <v>1199</v>
      </c>
      <c r="B1199" s="38">
        <f>A1199/3-2</f>
        <v>397.66666666666669</v>
      </c>
      <c r="C1199" t="s">
        <v>816</v>
      </c>
    </row>
    <row r="1200" spans="1:3">
      <c r="A1200" s="38">
        <v>1200</v>
      </c>
      <c r="B1200" s="38">
        <f>A1200/3-2</f>
        <v>398</v>
      </c>
      <c r="C1200" t="s">
        <v>815</v>
      </c>
    </row>
    <row r="1201" spans="1:3">
      <c r="A1201" s="38">
        <v>1201</v>
      </c>
      <c r="B1201" s="38">
        <f>A1201/3-2</f>
        <v>398.33333333333331</v>
      </c>
    </row>
    <row r="1202" spans="1:3">
      <c r="A1202" s="38">
        <v>1202</v>
      </c>
      <c r="B1202" s="38">
        <f>A1202/3-2</f>
        <v>398.66666666666669</v>
      </c>
      <c r="C1202" t="s">
        <v>816</v>
      </c>
    </row>
    <row r="1203" spans="1:3">
      <c r="A1203" s="38">
        <v>1203</v>
      </c>
      <c r="B1203" s="38">
        <f>A1203/3-2</f>
        <v>399</v>
      </c>
      <c r="C1203" t="s">
        <v>815</v>
      </c>
    </row>
    <row r="1204" spans="1:3">
      <c r="A1204" s="38">
        <v>1204</v>
      </c>
      <c r="B1204" s="38">
        <f>A1204/3-2</f>
        <v>399.33333333333331</v>
      </c>
    </row>
    <row r="1205" spans="1:3">
      <c r="A1205" s="38">
        <v>1205</v>
      </c>
      <c r="B1205" s="38">
        <f>A1205/3-2</f>
        <v>399.66666666666669</v>
      </c>
      <c r="C1205" t="s">
        <v>816</v>
      </c>
    </row>
    <row r="1206" spans="1:3">
      <c r="A1206" s="38">
        <v>1206</v>
      </c>
      <c r="B1206" s="38">
        <f>A1206/3-2</f>
        <v>400</v>
      </c>
      <c r="C1206" t="s">
        <v>815</v>
      </c>
    </row>
    <row r="1207" spans="1:3">
      <c r="A1207" s="38">
        <v>1207</v>
      </c>
      <c r="B1207" s="38">
        <f>A1207/3-2</f>
        <v>400.33333333333331</v>
      </c>
    </row>
    <row r="1208" spans="1:3">
      <c r="A1208" s="38">
        <v>1208</v>
      </c>
      <c r="B1208" s="38">
        <f>A1208/3-2</f>
        <v>400.66666666666669</v>
      </c>
      <c r="C1208" t="s">
        <v>816</v>
      </c>
    </row>
    <row r="1209" spans="1:3">
      <c r="A1209" s="38">
        <v>1209</v>
      </c>
      <c r="B1209" s="38">
        <f>A1209/3-2</f>
        <v>401</v>
      </c>
      <c r="C1209" t="s">
        <v>815</v>
      </c>
    </row>
    <row r="1210" spans="1:3">
      <c r="A1210" s="38">
        <v>1210</v>
      </c>
      <c r="B1210" s="38">
        <f>A1210/3-2</f>
        <v>401.33333333333331</v>
      </c>
    </row>
    <row r="1211" spans="1:3">
      <c r="A1211" s="38">
        <v>1211</v>
      </c>
      <c r="B1211" s="38">
        <f>A1211/3-2</f>
        <v>401.66666666666669</v>
      </c>
      <c r="C1211" t="s">
        <v>816</v>
      </c>
    </row>
    <row r="1212" spans="1:3">
      <c r="A1212" s="38">
        <v>1212</v>
      </c>
      <c r="B1212" s="38">
        <f>A1212/3-2</f>
        <v>402</v>
      </c>
      <c r="C1212" t="s">
        <v>815</v>
      </c>
    </row>
    <row r="1213" spans="1:3">
      <c r="A1213" s="38">
        <v>1213</v>
      </c>
      <c r="B1213" s="38">
        <f>A1213/3-2</f>
        <v>402.33333333333331</v>
      </c>
    </row>
    <row r="1214" spans="1:3">
      <c r="A1214" s="38">
        <v>1214</v>
      </c>
      <c r="B1214" s="38">
        <f>A1214/3-2</f>
        <v>402.66666666666669</v>
      </c>
      <c r="C1214" t="s">
        <v>827</v>
      </c>
    </row>
    <row r="1215" spans="1:3">
      <c r="A1215" s="38">
        <v>1215</v>
      </c>
      <c r="B1215" s="38">
        <f>A1215/3-2</f>
        <v>403</v>
      </c>
      <c r="C1215" t="s">
        <v>815</v>
      </c>
    </row>
    <row r="1216" spans="1:3">
      <c r="A1216" s="38">
        <v>1216</v>
      </c>
      <c r="B1216" s="38">
        <f>A1216/3-2</f>
        <v>403.33333333333331</v>
      </c>
    </row>
    <row r="1217" spans="1:3">
      <c r="A1217" s="38">
        <v>1217</v>
      </c>
      <c r="B1217" s="38">
        <f>A1217/3-2</f>
        <v>403.66666666666669</v>
      </c>
      <c r="C1217" t="s">
        <v>816</v>
      </c>
    </row>
    <row r="1218" spans="1:3">
      <c r="A1218" s="38">
        <v>1218</v>
      </c>
      <c r="B1218" s="38">
        <f>A1218/3-2</f>
        <v>404</v>
      </c>
      <c r="C1218" t="s">
        <v>815</v>
      </c>
    </row>
    <row r="1219" spans="1:3">
      <c r="A1219" s="38">
        <v>1219</v>
      </c>
      <c r="B1219" s="38">
        <f>A1219/3-2</f>
        <v>404.33333333333331</v>
      </c>
    </row>
    <row r="1220" spans="1:3">
      <c r="A1220" s="38">
        <v>1220</v>
      </c>
      <c r="B1220" s="38">
        <f>A1220/3-2</f>
        <v>404.66666666666669</v>
      </c>
      <c r="C1220" t="s">
        <v>820</v>
      </c>
    </row>
    <row r="1221" spans="1:3">
      <c r="A1221" s="38">
        <v>1221</v>
      </c>
      <c r="B1221" s="38">
        <f>A1221/3-2</f>
        <v>405</v>
      </c>
      <c r="C1221" t="s">
        <v>815</v>
      </c>
    </row>
    <row r="1222" spans="1:3">
      <c r="A1222" s="38">
        <v>1222</v>
      </c>
      <c r="B1222" s="38">
        <f>A1222/3-2</f>
        <v>405.33333333333331</v>
      </c>
    </row>
    <row r="1223" spans="1:3">
      <c r="A1223" s="38">
        <v>1223</v>
      </c>
      <c r="B1223" s="38">
        <f>A1223/3-2</f>
        <v>405.66666666666669</v>
      </c>
      <c r="C1223" t="s">
        <v>814</v>
      </c>
    </row>
    <row r="1224" spans="1:3">
      <c r="A1224" s="38">
        <v>1224</v>
      </c>
      <c r="B1224" s="38">
        <f>A1224/3-2</f>
        <v>406</v>
      </c>
      <c r="C1224" t="s">
        <v>815</v>
      </c>
    </row>
    <row r="1225" spans="1:3">
      <c r="A1225" s="38">
        <v>1225</v>
      </c>
      <c r="B1225" s="38">
        <f>A1225/3-2</f>
        <v>406.33333333333331</v>
      </c>
    </row>
    <row r="1226" spans="1:3">
      <c r="A1226" s="38">
        <v>1226</v>
      </c>
      <c r="B1226" s="38">
        <f>A1226/3-2</f>
        <v>406.66666666666669</v>
      </c>
      <c r="C1226" t="s">
        <v>816</v>
      </c>
    </row>
    <row r="1227" spans="1:3">
      <c r="A1227" s="38">
        <v>1227</v>
      </c>
      <c r="B1227" s="38">
        <f>A1227/3-2</f>
        <v>407</v>
      </c>
      <c r="C1227" t="s">
        <v>815</v>
      </c>
    </row>
    <row r="1228" spans="1:3">
      <c r="A1228" s="38">
        <v>1228</v>
      </c>
      <c r="B1228" s="38">
        <f>A1228/3-2</f>
        <v>407.33333333333331</v>
      </c>
    </row>
    <row r="1229" spans="1:3">
      <c r="A1229" s="38">
        <v>1229</v>
      </c>
      <c r="B1229" s="38">
        <f>A1229/3-2</f>
        <v>407.66666666666669</v>
      </c>
      <c r="C1229" t="s">
        <v>816</v>
      </c>
    </row>
    <row r="1230" spans="1:3">
      <c r="A1230" s="38">
        <v>1230</v>
      </c>
      <c r="B1230" s="38">
        <f>A1230/3-2</f>
        <v>408</v>
      </c>
      <c r="C1230" t="s">
        <v>815</v>
      </c>
    </row>
    <row r="1231" spans="1:3">
      <c r="A1231" s="38">
        <v>1231</v>
      </c>
      <c r="B1231" s="38">
        <f>A1231/3-2</f>
        <v>408.33333333333331</v>
      </c>
    </row>
    <row r="1232" spans="1:3">
      <c r="A1232" s="38">
        <v>1232</v>
      </c>
      <c r="B1232" s="38">
        <f>A1232/3-2</f>
        <v>408.66666666666669</v>
      </c>
      <c r="C1232" t="s">
        <v>816</v>
      </c>
    </row>
    <row r="1233" spans="1:3">
      <c r="A1233" s="38">
        <v>1233</v>
      </c>
      <c r="B1233" s="38">
        <f>A1233/3-2</f>
        <v>409</v>
      </c>
      <c r="C1233" t="s">
        <v>815</v>
      </c>
    </row>
    <row r="1234" spans="1:3">
      <c r="A1234" s="38">
        <v>1234</v>
      </c>
      <c r="B1234" s="38">
        <f>A1234/3-2</f>
        <v>409.33333333333331</v>
      </c>
    </row>
    <row r="1235" spans="1:3">
      <c r="A1235" s="38">
        <v>1235</v>
      </c>
      <c r="B1235" s="38">
        <f>A1235/3-2</f>
        <v>409.66666666666669</v>
      </c>
      <c r="C1235" t="s">
        <v>814</v>
      </c>
    </row>
    <row r="1236" spans="1:3">
      <c r="A1236" s="38">
        <v>1236</v>
      </c>
      <c r="B1236" s="38">
        <f>A1236/3-2</f>
        <v>410</v>
      </c>
      <c r="C1236" t="s">
        <v>815</v>
      </c>
    </row>
    <row r="1237" spans="1:3">
      <c r="A1237" s="38">
        <v>1237</v>
      </c>
      <c r="B1237" s="38">
        <f>A1237/3-2</f>
        <v>410.33333333333331</v>
      </c>
    </row>
    <row r="1238" spans="1:3">
      <c r="A1238" s="38">
        <v>1238</v>
      </c>
      <c r="B1238" s="38">
        <f>A1238/3-2</f>
        <v>410.66666666666669</v>
      </c>
      <c r="C1238" t="s">
        <v>816</v>
      </c>
    </row>
    <row r="1239" spans="1:3">
      <c r="A1239" s="38">
        <v>1239</v>
      </c>
      <c r="B1239" s="38">
        <f>A1239/3-2</f>
        <v>411</v>
      </c>
      <c r="C1239" t="s">
        <v>815</v>
      </c>
    </row>
    <row r="1240" spans="1:3">
      <c r="A1240" s="38">
        <v>1240</v>
      </c>
      <c r="B1240" s="38">
        <f>A1240/3-2</f>
        <v>411.33333333333331</v>
      </c>
    </row>
    <row r="1241" spans="1:3">
      <c r="A1241" s="38">
        <v>1241</v>
      </c>
      <c r="B1241" s="38">
        <f>A1241/3-2</f>
        <v>411.66666666666669</v>
      </c>
      <c r="C1241" t="s">
        <v>814</v>
      </c>
    </row>
    <row r="1242" spans="1:3">
      <c r="A1242" s="38">
        <v>1242</v>
      </c>
      <c r="B1242" s="38">
        <f>A1242/3-2</f>
        <v>412</v>
      </c>
      <c r="C1242" t="s">
        <v>815</v>
      </c>
    </row>
    <row r="1243" spans="1:3">
      <c r="A1243" s="38">
        <v>1243</v>
      </c>
      <c r="B1243" s="38">
        <f>A1243/3-2</f>
        <v>412.33333333333331</v>
      </c>
    </row>
    <row r="1244" spans="1:3">
      <c r="A1244" s="38">
        <v>1244</v>
      </c>
      <c r="B1244" s="38">
        <f>A1244/3-2</f>
        <v>412.66666666666669</v>
      </c>
      <c r="C1244" t="s">
        <v>816</v>
      </c>
    </row>
    <row r="1245" spans="1:3">
      <c r="A1245" s="38">
        <v>1245</v>
      </c>
      <c r="B1245" s="38">
        <f>A1245/3-2</f>
        <v>413</v>
      </c>
      <c r="C1245" t="s">
        <v>815</v>
      </c>
    </row>
    <row r="1246" spans="1:3">
      <c r="A1246" s="38">
        <v>1246</v>
      </c>
      <c r="B1246" s="38">
        <f>A1246/3-2</f>
        <v>413.33333333333331</v>
      </c>
    </row>
    <row r="1247" spans="1:3">
      <c r="A1247" s="38">
        <v>1247</v>
      </c>
      <c r="B1247" s="38">
        <f>A1247/3-2</f>
        <v>413.66666666666669</v>
      </c>
      <c r="C1247" t="s">
        <v>816</v>
      </c>
    </row>
    <row r="1248" spans="1:3">
      <c r="A1248" s="38">
        <v>1248</v>
      </c>
      <c r="B1248" s="38">
        <f>A1248/3-2</f>
        <v>414</v>
      </c>
      <c r="C1248" t="s">
        <v>815</v>
      </c>
    </row>
    <row r="1249" spans="1:7">
      <c r="A1249" s="38">
        <v>1249</v>
      </c>
      <c r="B1249" s="38">
        <f>A1249/3-2</f>
        <v>414.33333333333331</v>
      </c>
    </row>
    <row r="1250" spans="1:7">
      <c r="A1250" s="38">
        <v>1250</v>
      </c>
      <c r="B1250" s="38">
        <f>A1250/3-2</f>
        <v>414.66666666666669</v>
      </c>
      <c r="C1250" t="s">
        <v>816</v>
      </c>
    </row>
    <row r="1251" spans="1:7">
      <c r="A1251" s="38">
        <v>1251</v>
      </c>
      <c r="B1251" s="38">
        <f>A1251/3-2</f>
        <v>415</v>
      </c>
      <c r="C1251" t="s">
        <v>815</v>
      </c>
      <c r="G1251" t="str">
        <f>VLOOKUP(B1251, NT!K7:L548, 2, FALSE)</f>
        <v>update entity set  athleticsposmale=17  where categoryid=1 and name = '仁濟醫院趙曾學韞小學';</v>
      </c>
    </row>
    <row r="1252" spans="1:7">
      <c r="A1252" s="38">
        <v>1252</v>
      </c>
      <c r="B1252" s="38">
        <f>A1252/3-2</f>
        <v>415.33333333333331</v>
      </c>
    </row>
    <row r="1253" spans="1:7">
      <c r="A1253" s="38">
        <v>1253</v>
      </c>
      <c r="B1253" s="38">
        <f>A1253/3-2</f>
        <v>415.66666666666669</v>
      </c>
      <c r="C1253" t="s">
        <v>816</v>
      </c>
    </row>
    <row r="1254" spans="1:7">
      <c r="A1254" s="38">
        <v>1254</v>
      </c>
      <c r="B1254" s="38">
        <f>A1254/3-2</f>
        <v>416</v>
      </c>
      <c r="C1254" t="s">
        <v>815</v>
      </c>
      <c r="G1254" t="str">
        <f>VLOOKUP(B1254, NT!K8:L549, 2, FALSE)</f>
        <v>update entity set  athleticsposmale=8  where categoryid=1 and name = '博愛醫院歷屆總理聯誼會梁省德學校';</v>
      </c>
    </row>
    <row r="1255" spans="1:7">
      <c r="A1255" s="38">
        <v>1255</v>
      </c>
      <c r="B1255" s="38">
        <f>A1255/3-2</f>
        <v>416.33333333333331</v>
      </c>
    </row>
    <row r="1256" spans="1:7">
      <c r="A1256" s="38">
        <v>1256</v>
      </c>
      <c r="B1256" s="38">
        <f>A1256/3-2</f>
        <v>416.66666666666669</v>
      </c>
      <c r="C1256" t="s">
        <v>814</v>
      </c>
    </row>
    <row r="1257" spans="1:7">
      <c r="A1257" s="38">
        <v>1257</v>
      </c>
      <c r="B1257" s="38">
        <f>A1257/3-2</f>
        <v>417</v>
      </c>
      <c r="C1257" t="s">
        <v>815</v>
      </c>
    </row>
    <row r="1258" spans="1:7">
      <c r="A1258" s="38">
        <v>1258</v>
      </c>
      <c r="B1258" s="38">
        <f>A1258/3-2</f>
        <v>417.33333333333331</v>
      </c>
    </row>
    <row r="1259" spans="1:7">
      <c r="A1259" s="38">
        <v>1259</v>
      </c>
      <c r="B1259" s="38">
        <f>A1259/3-2</f>
        <v>417.66666666666669</v>
      </c>
      <c r="C1259" t="s">
        <v>814</v>
      </c>
    </row>
    <row r="1260" spans="1:7">
      <c r="A1260" s="38">
        <v>1260</v>
      </c>
      <c r="B1260" s="38">
        <f>A1260/3-2</f>
        <v>418</v>
      </c>
      <c r="C1260" t="s">
        <v>815</v>
      </c>
    </row>
    <row r="1261" spans="1:7">
      <c r="A1261" s="38">
        <v>1261</v>
      </c>
      <c r="B1261" s="38">
        <f>A1261/3-2</f>
        <v>418.33333333333331</v>
      </c>
    </row>
    <row r="1262" spans="1:7">
      <c r="A1262" s="38">
        <v>1262</v>
      </c>
      <c r="B1262" s="38">
        <f>A1262/3-2</f>
        <v>418.66666666666669</v>
      </c>
      <c r="C1262" t="s">
        <v>821</v>
      </c>
    </row>
    <row r="1263" spans="1:7">
      <c r="A1263" s="38">
        <v>1263</v>
      </c>
      <c r="B1263" s="38">
        <f>A1263/3-2</f>
        <v>419</v>
      </c>
      <c r="C1263" t="s">
        <v>815</v>
      </c>
    </row>
    <row r="1264" spans="1:7">
      <c r="A1264" s="38">
        <v>1264</v>
      </c>
      <c r="B1264" s="38">
        <f>A1264/3-2</f>
        <v>419.33333333333331</v>
      </c>
    </row>
    <row r="1265" spans="1:3">
      <c r="A1265" s="38">
        <v>1265</v>
      </c>
      <c r="B1265" s="38">
        <f>A1265/3-2</f>
        <v>419.66666666666669</v>
      </c>
      <c r="C1265" t="s">
        <v>814</v>
      </c>
    </row>
    <row r="1266" spans="1:3">
      <c r="A1266" s="38">
        <v>1266</v>
      </c>
      <c r="B1266" s="38">
        <f>A1266/3-2</f>
        <v>420</v>
      </c>
      <c r="C1266" t="s">
        <v>815</v>
      </c>
    </row>
    <row r="1267" spans="1:3">
      <c r="A1267" s="38">
        <v>1267</v>
      </c>
      <c r="B1267" s="38">
        <f>A1267/3-2</f>
        <v>420.33333333333331</v>
      </c>
    </row>
    <row r="1268" spans="1:3">
      <c r="A1268" s="38">
        <v>1268</v>
      </c>
      <c r="B1268" s="38">
        <f>A1268/3-2</f>
        <v>420.66666666666669</v>
      </c>
      <c r="C1268" t="s">
        <v>821</v>
      </c>
    </row>
    <row r="1269" spans="1:3">
      <c r="A1269" s="38">
        <v>1269</v>
      </c>
      <c r="B1269" s="38">
        <f>A1269/3-2</f>
        <v>421</v>
      </c>
      <c r="C1269" t="s">
        <v>815</v>
      </c>
    </row>
    <row r="1270" spans="1:3">
      <c r="A1270" s="38">
        <v>1270</v>
      </c>
      <c r="B1270" s="38">
        <f>A1270/3-2</f>
        <v>421.33333333333331</v>
      </c>
    </row>
    <row r="1271" spans="1:3">
      <c r="A1271" s="38">
        <v>1271</v>
      </c>
      <c r="B1271" s="38">
        <f>A1271/3-2</f>
        <v>421.66666666666669</v>
      </c>
      <c r="C1271" t="s">
        <v>814</v>
      </c>
    </row>
    <row r="1272" spans="1:3">
      <c r="A1272" s="38">
        <v>1272</v>
      </c>
      <c r="B1272" s="38">
        <f>A1272/3-2</f>
        <v>422</v>
      </c>
      <c r="C1272" t="s">
        <v>815</v>
      </c>
    </row>
    <row r="1273" spans="1:3">
      <c r="A1273" s="38">
        <v>1273</v>
      </c>
      <c r="B1273" s="38">
        <f>A1273/3-2</f>
        <v>422.33333333333331</v>
      </c>
    </row>
    <row r="1274" spans="1:3">
      <c r="A1274" s="38">
        <v>1274</v>
      </c>
      <c r="B1274" s="38">
        <f>A1274/3-2</f>
        <v>422.66666666666669</v>
      </c>
      <c r="C1274" t="s">
        <v>816</v>
      </c>
    </row>
    <row r="1275" spans="1:3">
      <c r="A1275" s="38">
        <v>1275</v>
      </c>
      <c r="B1275" s="38">
        <f>A1275/3-2</f>
        <v>423</v>
      </c>
      <c r="C1275" t="s">
        <v>815</v>
      </c>
    </row>
    <row r="1276" spans="1:3">
      <c r="A1276" s="38">
        <v>1276</v>
      </c>
      <c r="B1276" s="38">
        <f>A1276/3-2</f>
        <v>423.33333333333331</v>
      </c>
    </row>
    <row r="1277" spans="1:3">
      <c r="A1277" s="38">
        <v>1277</v>
      </c>
      <c r="B1277" s="38">
        <f>A1277/3-2</f>
        <v>423.66666666666669</v>
      </c>
      <c r="C1277" t="s">
        <v>816</v>
      </c>
    </row>
    <row r="1278" spans="1:3">
      <c r="A1278" s="38">
        <v>1278</v>
      </c>
      <c r="B1278" s="38">
        <f>A1278/3-2</f>
        <v>424</v>
      </c>
      <c r="C1278" t="s">
        <v>815</v>
      </c>
    </row>
    <row r="1279" spans="1:3">
      <c r="A1279" s="38">
        <v>1279</v>
      </c>
      <c r="B1279" s="38">
        <f>A1279/3-2</f>
        <v>424.33333333333331</v>
      </c>
    </row>
    <row r="1280" spans="1:3">
      <c r="A1280" s="38">
        <v>1280</v>
      </c>
      <c r="B1280" s="38">
        <f>A1280/3-2</f>
        <v>424.66666666666669</v>
      </c>
      <c r="C1280" t="s">
        <v>816</v>
      </c>
    </row>
    <row r="1281" spans="1:3">
      <c r="A1281" s="38">
        <v>1281</v>
      </c>
      <c r="B1281" s="38">
        <f>A1281/3-2</f>
        <v>425</v>
      </c>
      <c r="C1281" t="s">
        <v>815</v>
      </c>
    </row>
    <row r="1282" spans="1:3">
      <c r="A1282" s="38">
        <v>1282</v>
      </c>
      <c r="B1282" s="38">
        <f>A1282/3-2</f>
        <v>425.33333333333331</v>
      </c>
    </row>
    <row r="1283" spans="1:3">
      <c r="A1283" s="38">
        <v>1283</v>
      </c>
      <c r="B1283" s="38">
        <f>A1283/3-2</f>
        <v>425.66666666666669</v>
      </c>
      <c r="C1283" t="s">
        <v>821</v>
      </c>
    </row>
    <row r="1284" spans="1:3">
      <c r="A1284" s="38">
        <v>1284</v>
      </c>
      <c r="B1284" s="38">
        <f>A1284/3-2</f>
        <v>426</v>
      </c>
      <c r="C1284" t="s">
        <v>815</v>
      </c>
    </row>
    <row r="1285" spans="1:3">
      <c r="A1285" s="38">
        <v>1285</v>
      </c>
      <c r="B1285" s="38">
        <f>A1285/3-2</f>
        <v>426.33333333333331</v>
      </c>
    </row>
    <row r="1286" spans="1:3">
      <c r="A1286" s="38">
        <v>1286</v>
      </c>
      <c r="B1286" s="38">
        <f>A1286/3-2</f>
        <v>426.66666666666669</v>
      </c>
      <c r="C1286" t="s">
        <v>816</v>
      </c>
    </row>
    <row r="1287" spans="1:3">
      <c r="A1287" s="38">
        <v>1287</v>
      </c>
      <c r="B1287" s="38">
        <f>A1287/3-2</f>
        <v>427</v>
      </c>
      <c r="C1287" t="s">
        <v>815</v>
      </c>
    </row>
    <row r="1288" spans="1:3">
      <c r="A1288" s="38">
        <v>1288</v>
      </c>
      <c r="B1288" s="38">
        <f>A1288/3-2</f>
        <v>427.33333333333331</v>
      </c>
    </row>
    <row r="1289" spans="1:3">
      <c r="A1289" s="38">
        <v>1289</v>
      </c>
      <c r="B1289" s="38">
        <f>A1289/3-2</f>
        <v>427.66666666666669</v>
      </c>
      <c r="C1289" t="s">
        <v>820</v>
      </c>
    </row>
    <row r="1290" spans="1:3">
      <c r="A1290" s="38">
        <v>1290</v>
      </c>
      <c r="B1290" s="38">
        <f>A1290/3-2</f>
        <v>428</v>
      </c>
      <c r="C1290" t="s">
        <v>815</v>
      </c>
    </row>
    <row r="1291" spans="1:3">
      <c r="A1291" s="38">
        <v>1291</v>
      </c>
      <c r="B1291" s="38">
        <f>A1291/3-2</f>
        <v>428.33333333333331</v>
      </c>
    </row>
    <row r="1292" spans="1:3">
      <c r="A1292" s="38">
        <v>1292</v>
      </c>
      <c r="B1292" s="38">
        <f>A1292/3-2</f>
        <v>428.66666666666669</v>
      </c>
      <c r="C1292" t="s">
        <v>816</v>
      </c>
    </row>
    <row r="1293" spans="1:3">
      <c r="A1293" s="38">
        <v>1293</v>
      </c>
      <c r="B1293" s="38">
        <f>A1293/3-2</f>
        <v>429</v>
      </c>
      <c r="C1293" t="s">
        <v>815</v>
      </c>
    </row>
    <row r="1294" spans="1:3">
      <c r="A1294" s="38">
        <v>1294</v>
      </c>
      <c r="B1294" s="38">
        <f>A1294/3-2</f>
        <v>429.33333333333331</v>
      </c>
    </row>
    <row r="1295" spans="1:3">
      <c r="A1295" s="38">
        <v>1295</v>
      </c>
      <c r="B1295" s="38">
        <f>A1295/3-2</f>
        <v>429.66666666666669</v>
      </c>
      <c r="C1295" t="s">
        <v>816</v>
      </c>
    </row>
    <row r="1296" spans="1:3">
      <c r="A1296" s="38">
        <v>1296</v>
      </c>
      <c r="B1296" s="38">
        <f>A1296/3-2</f>
        <v>430</v>
      </c>
      <c r="C1296" t="s">
        <v>815</v>
      </c>
    </row>
    <row r="1297" spans="1:3">
      <c r="A1297" s="38">
        <v>1297</v>
      </c>
      <c r="B1297" s="38">
        <f>A1297/3-2</f>
        <v>430.33333333333331</v>
      </c>
    </row>
    <row r="1298" spans="1:3">
      <c r="A1298" s="38">
        <v>1298</v>
      </c>
      <c r="B1298" s="38">
        <f>A1298/3-2</f>
        <v>430.66666666666669</v>
      </c>
      <c r="C1298" t="s">
        <v>820</v>
      </c>
    </row>
    <row r="1299" spans="1:3">
      <c r="A1299" s="38">
        <v>1299</v>
      </c>
      <c r="B1299" s="38">
        <f>A1299/3-2</f>
        <v>431</v>
      </c>
      <c r="C1299" t="s">
        <v>815</v>
      </c>
    </row>
    <row r="1300" spans="1:3">
      <c r="A1300" s="38">
        <v>1300</v>
      </c>
      <c r="B1300" s="38">
        <f>A1300/3-2</f>
        <v>431.33333333333331</v>
      </c>
    </row>
    <row r="1301" spans="1:3">
      <c r="A1301" s="38">
        <v>1301</v>
      </c>
      <c r="B1301" s="38">
        <f>A1301/3-2</f>
        <v>431.66666666666669</v>
      </c>
      <c r="C1301" t="s">
        <v>816</v>
      </c>
    </row>
    <row r="1302" spans="1:3">
      <c r="A1302" s="38">
        <v>1302</v>
      </c>
      <c r="B1302" s="38">
        <f>A1302/3-2</f>
        <v>432</v>
      </c>
      <c r="C1302" t="s">
        <v>815</v>
      </c>
    </row>
    <row r="1303" spans="1:3">
      <c r="A1303" s="38">
        <v>1303</v>
      </c>
      <c r="B1303" s="38">
        <f>A1303/3-2</f>
        <v>432.33333333333331</v>
      </c>
    </row>
    <row r="1304" spans="1:3">
      <c r="A1304" s="38">
        <v>1304</v>
      </c>
      <c r="B1304" s="38">
        <f>A1304/3-2</f>
        <v>432.66666666666669</v>
      </c>
      <c r="C1304" t="s">
        <v>819</v>
      </c>
    </row>
    <row r="1305" spans="1:3">
      <c r="A1305" s="38">
        <v>1305</v>
      </c>
      <c r="B1305" s="38">
        <f>A1305/3-2</f>
        <v>433</v>
      </c>
      <c r="C1305" t="s">
        <v>815</v>
      </c>
    </row>
    <row r="1306" spans="1:3">
      <c r="A1306" s="38">
        <v>1306</v>
      </c>
      <c r="B1306" s="38">
        <f>A1306/3-2</f>
        <v>433.33333333333331</v>
      </c>
    </row>
    <row r="1307" spans="1:3">
      <c r="A1307" s="38">
        <v>1307</v>
      </c>
      <c r="B1307" s="38">
        <f>A1307/3-2</f>
        <v>433.66666666666669</v>
      </c>
      <c r="C1307" t="s">
        <v>816</v>
      </c>
    </row>
    <row r="1308" spans="1:3">
      <c r="A1308" s="38">
        <v>1308</v>
      </c>
      <c r="B1308" s="38">
        <f>A1308/3-2</f>
        <v>434</v>
      </c>
      <c r="C1308" t="s">
        <v>815</v>
      </c>
    </row>
    <row r="1309" spans="1:3">
      <c r="A1309" s="38">
        <v>1309</v>
      </c>
      <c r="B1309" s="38">
        <f>A1309/3-2</f>
        <v>434.33333333333331</v>
      </c>
    </row>
    <row r="1310" spans="1:3">
      <c r="A1310" s="38">
        <v>1310</v>
      </c>
      <c r="B1310" s="38">
        <f>A1310/3-2</f>
        <v>434.66666666666669</v>
      </c>
      <c r="C1310" t="s">
        <v>816</v>
      </c>
    </row>
    <row r="1311" spans="1:3">
      <c r="A1311" s="38">
        <v>1311</v>
      </c>
      <c r="B1311" s="38">
        <f>A1311/3-2</f>
        <v>435</v>
      </c>
      <c r="C1311" t="s">
        <v>815</v>
      </c>
    </row>
    <row r="1312" spans="1:3">
      <c r="A1312" s="38">
        <v>1312</v>
      </c>
      <c r="B1312" s="38">
        <f>A1312/3-2</f>
        <v>435.33333333333331</v>
      </c>
    </row>
    <row r="1313" spans="1:3">
      <c r="A1313" s="38">
        <v>1313</v>
      </c>
      <c r="B1313" s="38">
        <f>A1313/3-2</f>
        <v>435.66666666666669</v>
      </c>
      <c r="C1313" t="s">
        <v>816</v>
      </c>
    </row>
    <row r="1314" spans="1:3">
      <c r="A1314" s="38">
        <v>1314</v>
      </c>
      <c r="B1314" s="38">
        <f>A1314/3-2</f>
        <v>436</v>
      </c>
      <c r="C1314" t="s">
        <v>815</v>
      </c>
    </row>
    <row r="1315" spans="1:3">
      <c r="A1315" s="38">
        <v>1315</v>
      </c>
      <c r="B1315" s="38">
        <f>A1315/3-2</f>
        <v>436.33333333333331</v>
      </c>
    </row>
    <row r="1316" spans="1:3">
      <c r="A1316" s="38">
        <v>1316</v>
      </c>
      <c r="B1316" s="38">
        <f>A1316/3-2</f>
        <v>436.66666666666669</v>
      </c>
      <c r="C1316" t="s">
        <v>1154</v>
      </c>
    </row>
    <row r="1317" spans="1:3">
      <c r="A1317" s="38">
        <v>1317</v>
      </c>
      <c r="B1317" s="38">
        <f>A1317/3-2</f>
        <v>437</v>
      </c>
      <c r="C1317" t="s">
        <v>815</v>
      </c>
    </row>
    <row r="1318" spans="1:3">
      <c r="A1318" s="38">
        <v>1318</v>
      </c>
      <c r="B1318" s="38">
        <f>A1318/3-2</f>
        <v>437.33333333333331</v>
      </c>
    </row>
    <row r="1319" spans="1:3">
      <c r="A1319" s="38">
        <v>1319</v>
      </c>
      <c r="B1319" s="38">
        <f>A1319/3-2</f>
        <v>437.66666666666669</v>
      </c>
      <c r="C1319" t="s">
        <v>824</v>
      </c>
    </row>
    <row r="1320" spans="1:3">
      <c r="A1320" s="38">
        <v>1320</v>
      </c>
      <c r="B1320" s="38">
        <f>A1320/3-2</f>
        <v>438</v>
      </c>
      <c r="C1320" t="s">
        <v>815</v>
      </c>
    </row>
    <row r="1321" spans="1:3">
      <c r="A1321" s="38">
        <v>1321</v>
      </c>
      <c r="B1321" s="38">
        <f>A1321/3-2</f>
        <v>438.33333333333331</v>
      </c>
    </row>
    <row r="1322" spans="1:3">
      <c r="A1322" s="38">
        <v>1322</v>
      </c>
      <c r="B1322" s="38">
        <f>A1322/3-2</f>
        <v>438.66666666666669</v>
      </c>
      <c r="C1322" t="s">
        <v>826</v>
      </c>
    </row>
    <row r="1323" spans="1:3">
      <c r="A1323" s="38">
        <v>1323</v>
      </c>
      <c r="B1323" s="38">
        <f>A1323/3-2</f>
        <v>439</v>
      </c>
      <c r="C1323" t="s">
        <v>815</v>
      </c>
    </row>
    <row r="1324" spans="1:3">
      <c r="A1324" s="38">
        <v>1324</v>
      </c>
      <c r="B1324" s="38">
        <f>A1324/3-2</f>
        <v>439.33333333333331</v>
      </c>
    </row>
    <row r="1325" spans="1:3">
      <c r="A1325" s="38">
        <v>1325</v>
      </c>
      <c r="B1325" s="38">
        <f>A1325/3-2</f>
        <v>439.66666666666669</v>
      </c>
      <c r="C1325" t="s">
        <v>819</v>
      </c>
    </row>
    <row r="1326" spans="1:3">
      <c r="A1326" s="38">
        <v>1326</v>
      </c>
      <c r="B1326" s="38">
        <f>A1326/3-2</f>
        <v>440</v>
      </c>
      <c r="C1326" t="s">
        <v>815</v>
      </c>
    </row>
    <row r="1327" spans="1:3">
      <c r="A1327" s="38">
        <v>1327</v>
      </c>
      <c r="B1327" s="38">
        <f>A1327/3-2</f>
        <v>440.33333333333331</v>
      </c>
    </row>
    <row r="1328" spans="1:3">
      <c r="A1328" s="38">
        <v>1328</v>
      </c>
      <c r="B1328" s="38">
        <f>A1328/3-2</f>
        <v>440.66666666666669</v>
      </c>
      <c r="C1328" t="s">
        <v>816</v>
      </c>
    </row>
    <row r="1329" spans="1:3">
      <c r="A1329" s="38">
        <v>1329</v>
      </c>
      <c r="B1329" s="38">
        <f>A1329/3-2</f>
        <v>441</v>
      </c>
      <c r="C1329" t="s">
        <v>815</v>
      </c>
    </row>
    <row r="1330" spans="1:3">
      <c r="A1330" s="38">
        <v>1330</v>
      </c>
      <c r="B1330" s="38">
        <f>A1330/3-2</f>
        <v>441.33333333333331</v>
      </c>
    </row>
    <row r="1331" spans="1:3">
      <c r="A1331" s="38">
        <v>1331</v>
      </c>
      <c r="B1331" s="38">
        <f>A1331/3-2</f>
        <v>441.66666666666669</v>
      </c>
      <c r="C1331" t="s">
        <v>814</v>
      </c>
    </row>
    <row r="1332" spans="1:3">
      <c r="A1332" s="38">
        <v>1332</v>
      </c>
      <c r="B1332" s="38">
        <f>A1332/3-2</f>
        <v>442</v>
      </c>
      <c r="C1332" t="s">
        <v>815</v>
      </c>
    </row>
    <row r="1333" spans="1:3">
      <c r="A1333" s="38">
        <v>1333</v>
      </c>
      <c r="B1333" s="38">
        <f>A1333/3-2</f>
        <v>442.33333333333331</v>
      </c>
    </row>
    <row r="1334" spans="1:3">
      <c r="A1334" s="38">
        <v>1334</v>
      </c>
      <c r="B1334" s="38">
        <f>A1334/3-2</f>
        <v>442.66666666666669</v>
      </c>
      <c r="C1334" t="s">
        <v>820</v>
      </c>
    </row>
    <row r="1335" spans="1:3">
      <c r="A1335" s="38">
        <v>1335</v>
      </c>
      <c r="B1335" s="38">
        <f>A1335/3-2</f>
        <v>443</v>
      </c>
      <c r="C1335" t="s">
        <v>815</v>
      </c>
    </row>
    <row r="1336" spans="1:3">
      <c r="A1336" s="38">
        <v>1336</v>
      </c>
      <c r="B1336" s="38">
        <f>A1336/3-2</f>
        <v>443.33333333333331</v>
      </c>
    </row>
    <row r="1337" spans="1:3">
      <c r="A1337" s="38">
        <v>1337</v>
      </c>
      <c r="B1337" s="38">
        <f>A1337/3-2</f>
        <v>443.66666666666669</v>
      </c>
      <c r="C1337" t="s">
        <v>816</v>
      </c>
    </row>
    <row r="1338" spans="1:3">
      <c r="A1338" s="38">
        <v>1338</v>
      </c>
      <c r="B1338" s="38">
        <f>A1338/3-2</f>
        <v>444</v>
      </c>
      <c r="C1338" t="s">
        <v>815</v>
      </c>
    </row>
    <row r="1339" spans="1:3">
      <c r="A1339" s="38">
        <v>1339</v>
      </c>
      <c r="B1339" s="38">
        <f>A1339/3-2</f>
        <v>444.33333333333331</v>
      </c>
    </row>
    <row r="1340" spans="1:3">
      <c r="A1340" s="38">
        <v>1340</v>
      </c>
      <c r="B1340" s="38">
        <f>A1340/3-2</f>
        <v>444.66666666666669</v>
      </c>
      <c r="C1340" t="s">
        <v>816</v>
      </c>
    </row>
    <row r="1341" spans="1:3">
      <c r="A1341" s="38">
        <v>1341</v>
      </c>
      <c r="B1341" s="38">
        <f>A1341/3-2</f>
        <v>445</v>
      </c>
      <c r="C1341" t="s">
        <v>815</v>
      </c>
    </row>
    <row r="1342" spans="1:3">
      <c r="A1342" s="38">
        <v>1342</v>
      </c>
      <c r="B1342" s="38">
        <f>A1342/3-2</f>
        <v>445.33333333333331</v>
      </c>
    </row>
    <row r="1343" spans="1:3">
      <c r="A1343" s="38">
        <v>1343</v>
      </c>
      <c r="B1343" s="38">
        <f>A1343/3-2</f>
        <v>445.66666666666669</v>
      </c>
      <c r="C1343" t="s">
        <v>816</v>
      </c>
    </row>
    <row r="1344" spans="1:3">
      <c r="A1344" s="38">
        <v>1344</v>
      </c>
      <c r="B1344" s="38">
        <f>A1344/3-2</f>
        <v>446</v>
      </c>
      <c r="C1344" t="s">
        <v>815</v>
      </c>
    </row>
    <row r="1345" spans="1:3">
      <c r="A1345" s="38">
        <v>1345</v>
      </c>
      <c r="B1345" s="38">
        <f>A1345/3-2</f>
        <v>446.33333333333331</v>
      </c>
    </row>
    <row r="1346" spans="1:3">
      <c r="A1346" s="38">
        <v>1346</v>
      </c>
      <c r="B1346" s="38">
        <f>A1346/3-2</f>
        <v>446.66666666666669</v>
      </c>
      <c r="C1346" t="s">
        <v>820</v>
      </c>
    </row>
    <row r="1347" spans="1:3">
      <c r="A1347" s="38">
        <v>1347</v>
      </c>
      <c r="B1347" s="38">
        <f>A1347/3-2</f>
        <v>447</v>
      </c>
      <c r="C1347" t="s">
        <v>815</v>
      </c>
    </row>
    <row r="1348" spans="1:3">
      <c r="A1348" s="38">
        <v>1348</v>
      </c>
      <c r="B1348" s="38">
        <f>A1348/3-2</f>
        <v>447.33333333333331</v>
      </c>
    </row>
    <row r="1349" spans="1:3">
      <c r="A1349" s="38">
        <v>1349</v>
      </c>
      <c r="B1349" s="38">
        <f>A1349/3-2</f>
        <v>447.66666666666669</v>
      </c>
      <c r="C1349" t="s">
        <v>816</v>
      </c>
    </row>
    <row r="1350" spans="1:3">
      <c r="A1350" s="38">
        <v>1350</v>
      </c>
      <c r="B1350" s="38">
        <f>A1350/3-2</f>
        <v>448</v>
      </c>
      <c r="C1350" t="s">
        <v>815</v>
      </c>
    </row>
    <row r="1351" spans="1:3">
      <c r="A1351" s="38">
        <v>1351</v>
      </c>
      <c r="B1351" s="38">
        <f>A1351/3-2</f>
        <v>448.33333333333331</v>
      </c>
    </row>
    <row r="1352" spans="1:3">
      <c r="A1352" s="38">
        <v>1352</v>
      </c>
      <c r="B1352" s="38">
        <f>A1352/3-2</f>
        <v>448.66666666666669</v>
      </c>
      <c r="C1352" t="s">
        <v>814</v>
      </c>
    </row>
    <row r="1353" spans="1:3">
      <c r="A1353" s="38">
        <v>1353</v>
      </c>
      <c r="B1353" s="38">
        <f>A1353/3-2</f>
        <v>449</v>
      </c>
      <c r="C1353" t="s">
        <v>815</v>
      </c>
    </row>
    <row r="1354" spans="1:3">
      <c r="A1354" s="38">
        <v>1354</v>
      </c>
      <c r="B1354" s="38">
        <f>A1354/3-2</f>
        <v>449.33333333333331</v>
      </c>
    </row>
    <row r="1355" spans="1:3">
      <c r="A1355" s="38">
        <v>1355</v>
      </c>
      <c r="B1355" s="38">
        <f>A1355/3-2</f>
        <v>449.66666666666669</v>
      </c>
      <c r="C1355" t="s">
        <v>814</v>
      </c>
    </row>
    <row r="1356" spans="1:3">
      <c r="A1356" s="38">
        <v>1356</v>
      </c>
      <c r="B1356" s="38">
        <f>A1356/3-2</f>
        <v>450</v>
      </c>
      <c r="C1356" t="s">
        <v>815</v>
      </c>
    </row>
    <row r="1357" spans="1:3">
      <c r="A1357" s="38">
        <v>1357</v>
      </c>
      <c r="B1357" s="38">
        <f>A1357/3-2</f>
        <v>450.33333333333331</v>
      </c>
    </row>
    <row r="1358" spans="1:3">
      <c r="A1358" s="38">
        <v>1358</v>
      </c>
      <c r="B1358" s="38">
        <f>A1358/3-2</f>
        <v>450.66666666666669</v>
      </c>
      <c r="C1358" t="s">
        <v>824</v>
      </c>
    </row>
    <row r="1359" spans="1:3">
      <c r="A1359" s="38">
        <v>1359</v>
      </c>
      <c r="B1359" s="38">
        <f>A1359/3-2</f>
        <v>451</v>
      </c>
      <c r="C1359" t="s">
        <v>815</v>
      </c>
    </row>
    <row r="1360" spans="1:3">
      <c r="A1360" s="38">
        <v>1360</v>
      </c>
      <c r="B1360" s="38">
        <f>A1360/3-2</f>
        <v>451.33333333333331</v>
      </c>
    </row>
    <row r="1361" spans="1:3">
      <c r="A1361" s="38">
        <v>1361</v>
      </c>
      <c r="B1361" s="38">
        <f>A1361/3-2</f>
        <v>451.66666666666669</v>
      </c>
      <c r="C1361" t="s">
        <v>814</v>
      </c>
    </row>
    <row r="1362" spans="1:3">
      <c r="A1362" s="38">
        <v>1362</v>
      </c>
      <c r="B1362" s="38">
        <f>A1362/3-2</f>
        <v>452</v>
      </c>
      <c r="C1362" t="s">
        <v>815</v>
      </c>
    </row>
    <row r="1363" spans="1:3">
      <c r="A1363" s="38">
        <v>1363</v>
      </c>
      <c r="B1363" s="38">
        <f>A1363/3-2</f>
        <v>452.33333333333331</v>
      </c>
    </row>
    <row r="1364" spans="1:3">
      <c r="A1364" s="38">
        <v>1364</v>
      </c>
      <c r="B1364" s="38">
        <f>A1364/3-2</f>
        <v>452.66666666666669</v>
      </c>
      <c r="C1364" t="s">
        <v>814</v>
      </c>
    </row>
    <row r="1365" spans="1:3">
      <c r="A1365" s="38">
        <v>1365</v>
      </c>
      <c r="B1365" s="38">
        <f>A1365/3-2</f>
        <v>453</v>
      </c>
      <c r="C1365" t="s">
        <v>815</v>
      </c>
    </row>
    <row r="1366" spans="1:3">
      <c r="A1366" s="38">
        <v>1366</v>
      </c>
      <c r="B1366" s="38">
        <f>A1366/3-2</f>
        <v>453.33333333333331</v>
      </c>
    </row>
    <row r="1367" spans="1:3">
      <c r="A1367" s="38">
        <v>1367</v>
      </c>
      <c r="B1367" s="38">
        <f>A1367/3-2</f>
        <v>453.66666666666669</v>
      </c>
      <c r="C1367" t="s">
        <v>816</v>
      </c>
    </row>
    <row r="1368" spans="1:3">
      <c r="A1368" s="38">
        <v>1368</v>
      </c>
      <c r="B1368" s="38">
        <f>A1368/3-2</f>
        <v>454</v>
      </c>
      <c r="C1368" t="s">
        <v>815</v>
      </c>
    </row>
    <row r="1369" spans="1:3">
      <c r="A1369" s="38">
        <v>1369</v>
      </c>
      <c r="B1369" s="38">
        <f>A1369/3-2</f>
        <v>454.33333333333331</v>
      </c>
    </row>
    <row r="1370" spans="1:3">
      <c r="A1370" s="38">
        <v>1370</v>
      </c>
      <c r="B1370" s="38">
        <f>A1370/3-2</f>
        <v>454.66666666666669</v>
      </c>
      <c r="C1370" t="s">
        <v>816</v>
      </c>
    </row>
    <row r="1371" spans="1:3">
      <c r="A1371" s="38">
        <v>1371</v>
      </c>
      <c r="B1371" s="38">
        <f>A1371/3-2</f>
        <v>455</v>
      </c>
      <c r="C1371" t="s">
        <v>815</v>
      </c>
    </row>
    <row r="1372" spans="1:3">
      <c r="A1372" s="38">
        <v>1372</v>
      </c>
      <c r="B1372" s="38">
        <f>A1372/3-2</f>
        <v>455.33333333333331</v>
      </c>
    </row>
    <row r="1373" spans="1:3">
      <c r="A1373" s="38">
        <v>1373</v>
      </c>
      <c r="B1373" s="38">
        <f>A1373/3-2</f>
        <v>455.66666666666669</v>
      </c>
      <c r="C1373" t="s">
        <v>814</v>
      </c>
    </row>
    <row r="1374" spans="1:3">
      <c r="A1374" s="38">
        <v>1374</v>
      </c>
      <c r="B1374" s="38">
        <f>A1374/3-2</f>
        <v>456</v>
      </c>
      <c r="C1374" t="s">
        <v>815</v>
      </c>
    </row>
    <row r="1375" spans="1:3">
      <c r="A1375" s="38">
        <v>1375</v>
      </c>
      <c r="B1375" s="38">
        <f>A1375/3-2</f>
        <v>456.33333333333331</v>
      </c>
    </row>
    <row r="1376" spans="1:3">
      <c r="A1376" s="38">
        <v>1376</v>
      </c>
      <c r="B1376" s="38">
        <f>A1376/3-2</f>
        <v>456.66666666666669</v>
      </c>
      <c r="C1376" t="s">
        <v>816</v>
      </c>
    </row>
    <row r="1377" spans="1:3">
      <c r="A1377" s="38">
        <v>1377</v>
      </c>
      <c r="B1377" s="38">
        <f>A1377/3-2</f>
        <v>457</v>
      </c>
      <c r="C1377" t="s">
        <v>815</v>
      </c>
    </row>
    <row r="1378" spans="1:3">
      <c r="A1378" s="38">
        <v>1378</v>
      </c>
      <c r="B1378" s="38">
        <f>A1378/3-2</f>
        <v>457.33333333333331</v>
      </c>
    </row>
    <row r="1379" spans="1:3">
      <c r="A1379" s="38">
        <v>1379</v>
      </c>
      <c r="B1379" s="38">
        <f>A1379/3-2</f>
        <v>457.66666666666669</v>
      </c>
      <c r="C1379" t="s">
        <v>814</v>
      </c>
    </row>
    <row r="1380" spans="1:3">
      <c r="A1380" s="38">
        <v>1380</v>
      </c>
      <c r="B1380" s="38">
        <f>A1380/3-2</f>
        <v>458</v>
      </c>
      <c r="C1380" t="s">
        <v>815</v>
      </c>
    </row>
    <row r="1381" spans="1:3">
      <c r="A1381" s="38">
        <v>1381</v>
      </c>
      <c r="B1381" s="38">
        <f>A1381/3-2</f>
        <v>458.33333333333331</v>
      </c>
    </row>
    <row r="1382" spans="1:3">
      <c r="A1382" s="38">
        <v>1382</v>
      </c>
      <c r="B1382" s="38">
        <f>A1382/3-2</f>
        <v>458.66666666666669</v>
      </c>
      <c r="C1382" t="s">
        <v>816</v>
      </c>
    </row>
    <row r="1383" spans="1:3">
      <c r="A1383" s="38">
        <v>1383</v>
      </c>
      <c r="B1383" s="38">
        <f>A1383/3-2</f>
        <v>459</v>
      </c>
      <c r="C1383" t="s">
        <v>815</v>
      </c>
    </row>
    <row r="1384" spans="1:3">
      <c r="A1384" s="38">
        <v>1384</v>
      </c>
      <c r="B1384" s="38">
        <f>A1384/3-2</f>
        <v>459.33333333333331</v>
      </c>
    </row>
    <row r="1385" spans="1:3">
      <c r="A1385" s="38">
        <v>1385</v>
      </c>
      <c r="B1385" s="38">
        <f>A1385/3-2</f>
        <v>459.66666666666669</v>
      </c>
      <c r="C1385" t="s">
        <v>814</v>
      </c>
    </row>
    <row r="1386" spans="1:3">
      <c r="A1386" s="38">
        <v>1386</v>
      </c>
      <c r="B1386" s="38">
        <f>A1386/3-2</f>
        <v>460</v>
      </c>
      <c r="C1386" t="s">
        <v>815</v>
      </c>
    </row>
    <row r="1387" spans="1:3">
      <c r="A1387" s="38">
        <v>1387</v>
      </c>
      <c r="B1387" s="38">
        <f>A1387/3-2</f>
        <v>460.33333333333331</v>
      </c>
    </row>
    <row r="1388" spans="1:3">
      <c r="A1388" s="38">
        <v>1388</v>
      </c>
      <c r="B1388" s="38">
        <f>A1388/3-2</f>
        <v>460.66666666666669</v>
      </c>
      <c r="C1388" t="s">
        <v>816</v>
      </c>
    </row>
    <row r="1389" spans="1:3">
      <c r="A1389" s="38">
        <v>1389</v>
      </c>
      <c r="B1389" s="38">
        <f>A1389/3-2</f>
        <v>461</v>
      </c>
      <c r="C1389" t="s">
        <v>815</v>
      </c>
    </row>
    <row r="1390" spans="1:3">
      <c r="A1390" s="38">
        <v>1390</v>
      </c>
      <c r="B1390" s="38">
        <f>A1390/3-2</f>
        <v>461.33333333333331</v>
      </c>
    </row>
    <row r="1391" spans="1:3">
      <c r="A1391" s="38">
        <v>1391</v>
      </c>
      <c r="B1391" s="38">
        <f>A1391/3-2</f>
        <v>461.66666666666669</v>
      </c>
      <c r="C1391" t="s">
        <v>816</v>
      </c>
    </row>
    <row r="1392" spans="1:3">
      <c r="A1392" s="38">
        <v>1392</v>
      </c>
      <c r="B1392" s="38">
        <f>A1392/3-2</f>
        <v>462</v>
      </c>
      <c r="C1392" t="s">
        <v>815</v>
      </c>
    </row>
    <row r="1393" spans="1:3">
      <c r="A1393" s="38">
        <v>1393</v>
      </c>
      <c r="B1393" s="38">
        <f>A1393/3-2</f>
        <v>462.33333333333331</v>
      </c>
    </row>
    <row r="1394" spans="1:3">
      <c r="A1394" s="38">
        <v>1394</v>
      </c>
      <c r="B1394" s="38">
        <f>A1394/3-2</f>
        <v>462.66666666666669</v>
      </c>
      <c r="C1394" t="s">
        <v>816</v>
      </c>
    </row>
    <row r="1395" spans="1:3">
      <c r="A1395" s="38">
        <v>1395</v>
      </c>
      <c r="B1395" s="38">
        <f>A1395/3-2</f>
        <v>463</v>
      </c>
      <c r="C1395" t="s">
        <v>815</v>
      </c>
    </row>
    <row r="1396" spans="1:3">
      <c r="A1396" s="38">
        <v>1396</v>
      </c>
      <c r="B1396" s="38">
        <f>A1396/3-2</f>
        <v>463.33333333333331</v>
      </c>
    </row>
    <row r="1397" spans="1:3">
      <c r="A1397" s="38">
        <v>1397</v>
      </c>
      <c r="B1397" s="38">
        <f>A1397/3-2</f>
        <v>463.66666666666669</v>
      </c>
      <c r="C1397" t="s">
        <v>816</v>
      </c>
    </row>
    <row r="1398" spans="1:3">
      <c r="A1398" s="38">
        <v>1398</v>
      </c>
      <c r="B1398" s="38">
        <f>A1398/3-2</f>
        <v>464</v>
      </c>
      <c r="C1398" t="s">
        <v>815</v>
      </c>
    </row>
    <row r="1399" spans="1:3">
      <c r="A1399" s="38">
        <v>1399</v>
      </c>
      <c r="B1399" s="38">
        <f>A1399/3-2</f>
        <v>464.33333333333331</v>
      </c>
    </row>
    <row r="1400" spans="1:3">
      <c r="A1400" s="38">
        <v>1400</v>
      </c>
      <c r="B1400" s="38">
        <f>A1400/3-2</f>
        <v>464.66666666666669</v>
      </c>
      <c r="C1400" t="s">
        <v>814</v>
      </c>
    </row>
    <row r="1401" spans="1:3">
      <c r="A1401" s="38">
        <v>1401</v>
      </c>
      <c r="B1401" s="38">
        <f>A1401/3-2</f>
        <v>465</v>
      </c>
      <c r="C1401" t="s">
        <v>815</v>
      </c>
    </row>
    <row r="1402" spans="1:3">
      <c r="A1402" s="38">
        <v>1402</v>
      </c>
      <c r="B1402" s="38">
        <f>A1402/3-2</f>
        <v>465.33333333333331</v>
      </c>
    </row>
    <row r="1403" spans="1:3">
      <c r="A1403" s="38">
        <v>1403</v>
      </c>
      <c r="B1403" s="38">
        <f>A1403/3-2</f>
        <v>465.66666666666669</v>
      </c>
      <c r="C1403" t="s">
        <v>814</v>
      </c>
    </row>
    <row r="1404" spans="1:3">
      <c r="A1404" s="38">
        <v>1404</v>
      </c>
      <c r="B1404" s="38">
        <f>A1404/3-2</f>
        <v>466</v>
      </c>
      <c r="C1404" t="s">
        <v>815</v>
      </c>
    </row>
    <row r="1405" spans="1:3">
      <c r="A1405" s="38">
        <v>1405</v>
      </c>
      <c r="B1405" s="38">
        <f>A1405/3-2</f>
        <v>466.33333333333331</v>
      </c>
    </row>
    <row r="1406" spans="1:3">
      <c r="A1406" s="38">
        <v>1406</v>
      </c>
      <c r="B1406" s="38">
        <f>A1406/3-2</f>
        <v>466.66666666666669</v>
      </c>
      <c r="C1406" t="s">
        <v>814</v>
      </c>
    </row>
    <row r="1407" spans="1:3">
      <c r="A1407" s="38">
        <v>1407</v>
      </c>
      <c r="B1407" s="38">
        <f>A1407/3-2</f>
        <v>467</v>
      </c>
      <c r="C1407" t="s">
        <v>815</v>
      </c>
    </row>
    <row r="1408" spans="1:3">
      <c r="A1408" s="38">
        <v>1408</v>
      </c>
      <c r="B1408" s="38">
        <f>A1408/3-2</f>
        <v>467.33333333333331</v>
      </c>
    </row>
    <row r="1409" spans="1:3">
      <c r="A1409" s="38">
        <v>1409</v>
      </c>
      <c r="B1409" s="38">
        <f>A1409/3-2</f>
        <v>467.66666666666669</v>
      </c>
      <c r="C1409" t="s">
        <v>816</v>
      </c>
    </row>
    <row r="1410" spans="1:3">
      <c r="A1410" s="38">
        <v>1410</v>
      </c>
      <c r="B1410" s="38">
        <f>A1410/3-2</f>
        <v>468</v>
      </c>
      <c r="C1410" t="s">
        <v>815</v>
      </c>
    </row>
    <row r="1411" spans="1:3">
      <c r="A1411" s="38">
        <v>1411</v>
      </c>
      <c r="B1411" s="38">
        <f>A1411/3-2</f>
        <v>468.33333333333331</v>
      </c>
    </row>
    <row r="1412" spans="1:3">
      <c r="A1412" s="38">
        <v>1412</v>
      </c>
      <c r="B1412" s="38">
        <f>A1412/3-2</f>
        <v>468.66666666666669</v>
      </c>
      <c r="C1412" t="s">
        <v>816</v>
      </c>
    </row>
    <row r="1413" spans="1:3">
      <c r="A1413" s="38">
        <v>1413</v>
      </c>
      <c r="B1413" s="38">
        <f>A1413/3-2</f>
        <v>469</v>
      </c>
      <c r="C1413" t="s">
        <v>815</v>
      </c>
    </row>
    <row r="1414" spans="1:3">
      <c r="A1414" s="38">
        <v>1414</v>
      </c>
      <c r="B1414" s="38">
        <f>A1414/3-2</f>
        <v>469.33333333333331</v>
      </c>
    </row>
    <row r="1415" spans="1:3">
      <c r="A1415" s="38">
        <v>1415</v>
      </c>
      <c r="B1415" s="38">
        <f>A1415/3-2</f>
        <v>469.66666666666669</v>
      </c>
      <c r="C1415" t="s">
        <v>820</v>
      </c>
    </row>
    <row r="1416" spans="1:3">
      <c r="A1416" s="38">
        <v>1416</v>
      </c>
      <c r="B1416" s="38">
        <f>A1416/3-2</f>
        <v>470</v>
      </c>
      <c r="C1416" t="s">
        <v>815</v>
      </c>
    </row>
    <row r="1417" spans="1:3">
      <c r="A1417" s="38">
        <v>1417</v>
      </c>
      <c r="B1417" s="38">
        <f>A1417/3-2</f>
        <v>470.33333333333331</v>
      </c>
    </row>
    <row r="1418" spans="1:3">
      <c r="A1418" s="38">
        <v>1418</v>
      </c>
      <c r="B1418" s="38">
        <f>A1418/3-2</f>
        <v>470.66666666666669</v>
      </c>
      <c r="C1418" t="s">
        <v>814</v>
      </c>
    </row>
    <row r="1419" spans="1:3">
      <c r="A1419" s="38">
        <v>1419</v>
      </c>
      <c r="B1419" s="38">
        <f>A1419/3-2</f>
        <v>471</v>
      </c>
      <c r="C1419" t="s">
        <v>815</v>
      </c>
    </row>
    <row r="1420" spans="1:3">
      <c r="A1420" s="38">
        <v>1420</v>
      </c>
      <c r="B1420" s="38">
        <f>A1420/3-2</f>
        <v>471.33333333333331</v>
      </c>
    </row>
    <row r="1421" spans="1:3">
      <c r="A1421" s="38">
        <v>1421</v>
      </c>
      <c r="B1421" s="38">
        <f>A1421/3-2</f>
        <v>471.66666666666669</v>
      </c>
      <c r="C1421" t="s">
        <v>816</v>
      </c>
    </row>
    <row r="1422" spans="1:3">
      <c r="A1422" s="38">
        <v>1422</v>
      </c>
      <c r="B1422" s="38">
        <f>A1422/3-2</f>
        <v>472</v>
      </c>
      <c r="C1422" t="s">
        <v>815</v>
      </c>
    </row>
    <row r="1423" spans="1:3">
      <c r="A1423" s="38">
        <v>1423</v>
      </c>
      <c r="B1423" s="38">
        <f>A1423/3-2</f>
        <v>472.33333333333331</v>
      </c>
    </row>
    <row r="1424" spans="1:3">
      <c r="A1424" s="38">
        <v>1424</v>
      </c>
      <c r="B1424" s="38">
        <f>A1424/3-2</f>
        <v>472.66666666666669</v>
      </c>
      <c r="C1424" t="s">
        <v>821</v>
      </c>
    </row>
    <row r="1425" spans="1:3">
      <c r="A1425" s="38">
        <v>1425</v>
      </c>
      <c r="B1425" s="38">
        <f>A1425/3-2</f>
        <v>473</v>
      </c>
      <c r="C1425" t="s">
        <v>815</v>
      </c>
    </row>
    <row r="1426" spans="1:3">
      <c r="A1426" s="38">
        <v>1426</v>
      </c>
      <c r="B1426" s="38">
        <f>A1426/3-2</f>
        <v>473.33333333333331</v>
      </c>
    </row>
    <row r="1427" spans="1:3">
      <c r="A1427" s="38">
        <v>1427</v>
      </c>
      <c r="B1427" s="38">
        <f>A1427/3-2</f>
        <v>473.66666666666669</v>
      </c>
      <c r="C1427" t="s">
        <v>816</v>
      </c>
    </row>
    <row r="1428" spans="1:3">
      <c r="A1428" s="38">
        <v>1428</v>
      </c>
      <c r="B1428" s="38">
        <f>A1428/3-2</f>
        <v>474</v>
      </c>
      <c r="C1428" t="s">
        <v>815</v>
      </c>
    </row>
    <row r="1429" spans="1:3">
      <c r="A1429" s="38">
        <v>1429</v>
      </c>
      <c r="B1429" s="38">
        <f>A1429/3-2</f>
        <v>474.33333333333331</v>
      </c>
    </row>
    <row r="1430" spans="1:3">
      <c r="A1430" s="38">
        <v>1430</v>
      </c>
      <c r="B1430" s="38">
        <f>A1430/3-2</f>
        <v>474.66666666666669</v>
      </c>
      <c r="C1430" t="s">
        <v>816</v>
      </c>
    </row>
    <row r="1431" spans="1:3">
      <c r="A1431" s="38">
        <v>1431</v>
      </c>
      <c r="B1431" s="38">
        <f>A1431/3-2</f>
        <v>475</v>
      </c>
      <c r="C1431" t="s">
        <v>815</v>
      </c>
    </row>
    <row r="1432" spans="1:3">
      <c r="A1432" s="38">
        <v>1432</v>
      </c>
      <c r="B1432" s="38">
        <f>A1432/3-2</f>
        <v>475.33333333333331</v>
      </c>
    </row>
    <row r="1433" spans="1:3">
      <c r="A1433" s="38">
        <v>1433</v>
      </c>
      <c r="B1433" s="38">
        <f>A1433/3-2</f>
        <v>475.66666666666669</v>
      </c>
      <c r="C1433" t="s">
        <v>820</v>
      </c>
    </row>
    <row r="1434" spans="1:3">
      <c r="A1434" s="38">
        <v>1434</v>
      </c>
      <c r="B1434" s="38">
        <f>A1434/3-2</f>
        <v>476</v>
      </c>
      <c r="C1434" t="s">
        <v>815</v>
      </c>
    </row>
    <row r="1435" spans="1:3">
      <c r="A1435" s="38">
        <v>1435</v>
      </c>
      <c r="B1435" s="38">
        <f>A1435/3-2</f>
        <v>476.33333333333331</v>
      </c>
    </row>
    <row r="1436" spans="1:3">
      <c r="A1436" s="38">
        <v>1436</v>
      </c>
      <c r="B1436" s="38">
        <f>A1436/3-2</f>
        <v>476.66666666666669</v>
      </c>
      <c r="C1436" t="s">
        <v>814</v>
      </c>
    </row>
    <row r="1437" spans="1:3">
      <c r="A1437" s="38">
        <v>1437</v>
      </c>
      <c r="B1437" s="38">
        <f>A1437/3-2</f>
        <v>477</v>
      </c>
      <c r="C1437" t="s">
        <v>815</v>
      </c>
    </row>
    <row r="1438" spans="1:3">
      <c r="A1438" s="38">
        <v>1438</v>
      </c>
      <c r="B1438" s="38">
        <f>A1438/3-2</f>
        <v>477.33333333333331</v>
      </c>
    </row>
    <row r="1439" spans="1:3">
      <c r="A1439" s="38">
        <v>1439</v>
      </c>
      <c r="B1439" s="38">
        <f>A1439/3-2</f>
        <v>477.66666666666669</v>
      </c>
      <c r="C1439" t="s">
        <v>816</v>
      </c>
    </row>
    <row r="1440" spans="1:3">
      <c r="A1440" s="38">
        <v>1440</v>
      </c>
      <c r="B1440" s="38">
        <f>A1440/3-2</f>
        <v>478</v>
      </c>
      <c r="C1440" t="s">
        <v>815</v>
      </c>
    </row>
    <row r="1441" spans="1:7">
      <c r="A1441" s="38">
        <v>1441</v>
      </c>
      <c r="B1441" s="38">
        <f>A1441/3-2</f>
        <v>478.33333333333331</v>
      </c>
    </row>
    <row r="1442" spans="1:7">
      <c r="A1442" s="38">
        <v>1442</v>
      </c>
      <c r="B1442" s="38">
        <f>A1442/3-2</f>
        <v>478.66666666666669</v>
      </c>
      <c r="C1442" t="s">
        <v>820</v>
      </c>
    </row>
    <row r="1443" spans="1:7">
      <c r="A1443" s="38">
        <v>1443</v>
      </c>
      <c r="B1443" s="38">
        <f>A1443/3-2</f>
        <v>479</v>
      </c>
      <c r="C1443" t="s">
        <v>815</v>
      </c>
    </row>
    <row r="1444" spans="1:7">
      <c r="A1444" s="38">
        <v>1444</v>
      </c>
      <c r="B1444" s="38">
        <f>A1444/3-2</f>
        <v>479.33333333333331</v>
      </c>
    </row>
    <row r="1445" spans="1:7">
      <c r="A1445" s="38">
        <v>1445</v>
      </c>
      <c r="B1445" s="38">
        <f>A1445/3-2</f>
        <v>479.66666666666669</v>
      </c>
      <c r="C1445" t="s">
        <v>816</v>
      </c>
    </row>
    <row r="1446" spans="1:7">
      <c r="A1446" s="38">
        <v>1446</v>
      </c>
      <c r="B1446" s="38">
        <f>A1446/3-2</f>
        <v>480</v>
      </c>
      <c r="C1446" t="s">
        <v>815</v>
      </c>
    </row>
    <row r="1447" spans="1:7">
      <c r="A1447" s="38">
        <v>1447</v>
      </c>
      <c r="B1447" s="38">
        <f>A1447/3-2</f>
        <v>480.33333333333331</v>
      </c>
    </row>
    <row r="1448" spans="1:7">
      <c r="A1448" s="38">
        <v>1448</v>
      </c>
      <c r="B1448" s="38">
        <f>A1448/3-2</f>
        <v>480.66666666666669</v>
      </c>
      <c r="C1448" t="s">
        <v>816</v>
      </c>
    </row>
    <row r="1449" spans="1:7">
      <c r="A1449" s="38">
        <v>1449</v>
      </c>
      <c r="B1449" s="38">
        <f>A1449/3-2</f>
        <v>481</v>
      </c>
      <c r="C1449" t="s">
        <v>815</v>
      </c>
    </row>
    <row r="1450" spans="1:7">
      <c r="A1450" s="38">
        <v>1450</v>
      </c>
      <c r="B1450" s="38">
        <f>A1450/3-2</f>
        <v>481.33333333333331</v>
      </c>
    </row>
    <row r="1451" spans="1:7">
      <c r="A1451" s="38">
        <v>1451</v>
      </c>
      <c r="B1451" s="38">
        <f>A1451/3-2</f>
        <v>481.66666666666669</v>
      </c>
      <c r="C1451" t="s">
        <v>820</v>
      </c>
    </row>
    <row r="1452" spans="1:7">
      <c r="A1452" s="38">
        <v>1452</v>
      </c>
      <c r="B1452" s="38">
        <f>A1452/3-2</f>
        <v>482</v>
      </c>
      <c r="C1452" t="s">
        <v>815</v>
      </c>
      <c r="G1452" t="str">
        <f>VLOOKUP(B1452, NT!K9:L550, 2, FALSE)</f>
        <v>update entity set  athleticsposmale=3  where categoryid=1 and name = '惇裕學校';</v>
      </c>
    </row>
    <row r="1453" spans="1:7">
      <c r="A1453" s="38">
        <v>1453</v>
      </c>
      <c r="B1453" s="38">
        <f>A1453/3-2</f>
        <v>482.33333333333331</v>
      </c>
    </row>
    <row r="1454" spans="1:7">
      <c r="A1454" s="38">
        <v>1454</v>
      </c>
      <c r="B1454" s="38">
        <f>A1454/3-2</f>
        <v>482.66666666666669</v>
      </c>
      <c r="C1454" t="s">
        <v>814</v>
      </c>
    </row>
    <row r="1455" spans="1:7">
      <c r="A1455" s="38">
        <v>1455</v>
      </c>
      <c r="B1455" s="38">
        <f>A1455/3-2</f>
        <v>483</v>
      </c>
      <c r="C1455" t="s">
        <v>815</v>
      </c>
      <c r="G1455" t="str">
        <f>VLOOKUP(B1455, NT!K10:L551, 2, FALSE)</f>
        <v>update entity set  athleticsposfemale=3  where categoryid=1 and name = '惇裕學校';</v>
      </c>
    </row>
    <row r="1456" spans="1:7">
      <c r="A1456" s="38">
        <v>1456</v>
      </c>
      <c r="B1456" s="38">
        <f>A1456/3-2</f>
        <v>483.33333333333331</v>
      </c>
    </row>
    <row r="1457" spans="1:3">
      <c r="A1457" s="38">
        <v>1457</v>
      </c>
      <c r="B1457" s="38">
        <f>A1457/3-2</f>
        <v>483.66666666666669</v>
      </c>
      <c r="C1457" t="s">
        <v>814</v>
      </c>
    </row>
    <row r="1458" spans="1:3">
      <c r="A1458" s="38">
        <v>1458</v>
      </c>
      <c r="B1458" s="38">
        <f>A1458/3-2</f>
        <v>484</v>
      </c>
      <c r="C1458" t="s">
        <v>815</v>
      </c>
    </row>
    <row r="1459" spans="1:3">
      <c r="A1459" s="38">
        <v>1459</v>
      </c>
      <c r="B1459" s="38">
        <f>A1459/3-2</f>
        <v>484.33333333333331</v>
      </c>
    </row>
    <row r="1460" spans="1:3">
      <c r="A1460" s="38">
        <v>1460</v>
      </c>
      <c r="B1460" s="38">
        <f>A1460/3-2</f>
        <v>484.66666666666669</v>
      </c>
      <c r="C1460" t="s">
        <v>816</v>
      </c>
    </row>
    <row r="1461" spans="1:3">
      <c r="A1461" s="38">
        <v>1461</v>
      </c>
      <c r="B1461" s="38">
        <f>A1461/3-2</f>
        <v>485</v>
      </c>
      <c r="C1461" t="s">
        <v>815</v>
      </c>
    </row>
    <row r="1462" spans="1:3">
      <c r="A1462" s="38">
        <v>1462</v>
      </c>
      <c r="B1462" s="38">
        <f>A1462/3-2</f>
        <v>485.33333333333331</v>
      </c>
    </row>
    <row r="1463" spans="1:3">
      <c r="A1463" s="38">
        <v>1463</v>
      </c>
      <c r="B1463" s="38">
        <f>A1463/3-2</f>
        <v>485.66666666666669</v>
      </c>
      <c r="C1463" t="s">
        <v>816</v>
      </c>
    </row>
    <row r="1464" spans="1:3">
      <c r="A1464" s="38">
        <v>1464</v>
      </c>
      <c r="B1464" s="38">
        <f>A1464/3-2</f>
        <v>486</v>
      </c>
      <c r="C1464" t="s">
        <v>815</v>
      </c>
    </row>
    <row r="1465" spans="1:3">
      <c r="A1465" s="38">
        <v>1465</v>
      </c>
      <c r="B1465" s="38">
        <f>A1465/3-2</f>
        <v>486.33333333333331</v>
      </c>
    </row>
    <row r="1466" spans="1:3">
      <c r="A1466" s="38">
        <v>1466</v>
      </c>
      <c r="B1466" s="38">
        <f>A1466/3-2</f>
        <v>486.66666666666669</v>
      </c>
      <c r="C1466" t="s">
        <v>816</v>
      </c>
    </row>
    <row r="1467" spans="1:3">
      <c r="A1467" s="38">
        <v>1467</v>
      </c>
      <c r="B1467" s="38">
        <f>A1467/3-2</f>
        <v>487</v>
      </c>
      <c r="C1467" t="s">
        <v>815</v>
      </c>
    </row>
    <row r="1468" spans="1:3">
      <c r="A1468" s="38">
        <v>1468</v>
      </c>
      <c r="B1468" s="38">
        <f>A1468/3-2</f>
        <v>487.33333333333331</v>
      </c>
    </row>
    <row r="1469" spans="1:3">
      <c r="A1469" s="38">
        <v>1469</v>
      </c>
      <c r="B1469" s="38">
        <f>A1469/3-2</f>
        <v>487.66666666666669</v>
      </c>
      <c r="C1469" t="s">
        <v>816</v>
      </c>
    </row>
    <row r="1470" spans="1:3">
      <c r="A1470" s="38">
        <v>1470</v>
      </c>
      <c r="B1470" s="38">
        <f>A1470/3-2</f>
        <v>488</v>
      </c>
      <c r="C1470" t="s">
        <v>815</v>
      </c>
    </row>
    <row r="1471" spans="1:3">
      <c r="A1471" s="38">
        <v>1471</v>
      </c>
      <c r="B1471" s="38">
        <f>A1471/3-2</f>
        <v>488.33333333333331</v>
      </c>
    </row>
    <row r="1472" spans="1:3">
      <c r="A1472" s="38">
        <v>1472</v>
      </c>
      <c r="B1472" s="38">
        <f>A1472/3-2</f>
        <v>488.66666666666669</v>
      </c>
      <c r="C1472" t="s">
        <v>814</v>
      </c>
    </row>
    <row r="1473" spans="1:3">
      <c r="A1473" s="38">
        <v>1473</v>
      </c>
      <c r="B1473" s="38">
        <f>A1473/3-2</f>
        <v>489</v>
      </c>
      <c r="C1473" t="s">
        <v>815</v>
      </c>
    </row>
    <row r="1474" spans="1:3">
      <c r="A1474" s="38">
        <v>1474</v>
      </c>
      <c r="B1474" s="38">
        <f>A1474/3-2</f>
        <v>489.33333333333331</v>
      </c>
    </row>
    <row r="1475" spans="1:3">
      <c r="A1475" s="38">
        <v>1475</v>
      </c>
      <c r="B1475" s="38">
        <f>A1475/3-2</f>
        <v>489.66666666666669</v>
      </c>
      <c r="C1475" t="s">
        <v>820</v>
      </c>
    </row>
    <row r="1476" spans="1:3">
      <c r="A1476" s="38">
        <v>1476</v>
      </c>
      <c r="B1476" s="38">
        <f>A1476/3-2</f>
        <v>490</v>
      </c>
      <c r="C1476" t="s">
        <v>815</v>
      </c>
    </row>
    <row r="1477" spans="1:3">
      <c r="A1477" s="38">
        <v>1477</v>
      </c>
      <c r="B1477" s="38">
        <f>A1477/3-2</f>
        <v>490.33333333333331</v>
      </c>
    </row>
    <row r="1478" spans="1:3">
      <c r="A1478" s="38">
        <v>1478</v>
      </c>
      <c r="B1478" s="38">
        <f>A1478/3-2</f>
        <v>490.66666666666669</v>
      </c>
      <c r="C1478" t="s">
        <v>816</v>
      </c>
    </row>
    <row r="1479" spans="1:3">
      <c r="A1479" s="38">
        <v>1479</v>
      </c>
      <c r="B1479" s="38">
        <f>A1479/3-2</f>
        <v>491</v>
      </c>
      <c r="C1479" t="s">
        <v>815</v>
      </c>
    </row>
    <row r="1480" spans="1:3">
      <c r="A1480" s="38">
        <v>1480</v>
      </c>
      <c r="B1480" s="38">
        <f>A1480/3-2</f>
        <v>491.33333333333331</v>
      </c>
    </row>
    <row r="1481" spans="1:3">
      <c r="A1481" s="38">
        <v>1481</v>
      </c>
      <c r="B1481" s="38">
        <f>A1481/3-2</f>
        <v>491.66666666666669</v>
      </c>
      <c r="C1481" t="s">
        <v>816</v>
      </c>
    </row>
    <row r="1482" spans="1:3">
      <c r="A1482" s="38">
        <v>1482</v>
      </c>
      <c r="B1482" s="38">
        <f>A1482/3-2</f>
        <v>492</v>
      </c>
      <c r="C1482" t="s">
        <v>815</v>
      </c>
    </row>
    <row r="1483" spans="1:3">
      <c r="A1483" s="38">
        <v>1483</v>
      </c>
      <c r="B1483" s="38">
        <f>A1483/3-2</f>
        <v>492.33333333333331</v>
      </c>
    </row>
    <row r="1484" spans="1:3">
      <c r="A1484" s="38">
        <v>1484</v>
      </c>
      <c r="B1484" s="38">
        <f>A1484/3-2</f>
        <v>492.66666666666669</v>
      </c>
      <c r="C1484" t="s">
        <v>820</v>
      </c>
    </row>
    <row r="1485" spans="1:3">
      <c r="A1485" s="38">
        <v>1485</v>
      </c>
      <c r="B1485" s="38">
        <f>A1485/3-2</f>
        <v>493</v>
      </c>
      <c r="C1485" t="s">
        <v>815</v>
      </c>
    </row>
    <row r="1486" spans="1:3">
      <c r="A1486" s="38">
        <v>1486</v>
      </c>
      <c r="B1486" s="38">
        <f>A1486/3-2</f>
        <v>493.33333333333331</v>
      </c>
    </row>
    <row r="1487" spans="1:3">
      <c r="A1487" s="38">
        <v>1487</v>
      </c>
      <c r="B1487" s="38">
        <f>A1487/3-2</f>
        <v>493.66666666666669</v>
      </c>
      <c r="C1487" t="s">
        <v>816</v>
      </c>
    </row>
    <row r="1488" spans="1:3">
      <c r="A1488" s="38">
        <v>1488</v>
      </c>
      <c r="B1488" s="38">
        <f>A1488/3-2</f>
        <v>494</v>
      </c>
      <c r="C1488" t="s">
        <v>815</v>
      </c>
    </row>
    <row r="1489" spans="1:3">
      <c r="A1489" s="38">
        <v>1489</v>
      </c>
      <c r="B1489" s="38">
        <f>A1489/3-2</f>
        <v>494.33333333333331</v>
      </c>
    </row>
    <row r="1490" spans="1:3">
      <c r="A1490" s="38">
        <v>1490</v>
      </c>
      <c r="B1490" s="38">
        <f>A1490/3-2</f>
        <v>494.66666666666669</v>
      </c>
      <c r="C1490" t="s">
        <v>821</v>
      </c>
    </row>
    <row r="1491" spans="1:3">
      <c r="A1491" s="38">
        <v>1491</v>
      </c>
      <c r="B1491" s="38">
        <f>A1491/3-2</f>
        <v>495</v>
      </c>
      <c r="C1491" t="s">
        <v>815</v>
      </c>
    </row>
    <row r="1492" spans="1:3">
      <c r="A1492" s="38">
        <v>1492</v>
      </c>
      <c r="B1492" s="38">
        <f>A1492/3-2</f>
        <v>495.33333333333331</v>
      </c>
    </row>
    <row r="1493" spans="1:3">
      <c r="A1493" s="38">
        <v>1493</v>
      </c>
      <c r="B1493" s="38">
        <f>A1493/3-2</f>
        <v>495.66666666666669</v>
      </c>
      <c r="C1493" t="s">
        <v>816</v>
      </c>
    </row>
    <row r="1494" spans="1:3">
      <c r="A1494" s="38">
        <v>1494</v>
      </c>
      <c r="B1494" s="38">
        <f>A1494/3-2</f>
        <v>496</v>
      </c>
      <c r="C1494" t="s">
        <v>815</v>
      </c>
    </row>
    <row r="1495" spans="1:3">
      <c r="A1495" s="38">
        <v>1495</v>
      </c>
      <c r="B1495" s="38">
        <f>A1495/3-2</f>
        <v>496.33333333333331</v>
      </c>
    </row>
    <row r="1496" spans="1:3">
      <c r="A1496" s="38">
        <v>1496</v>
      </c>
      <c r="B1496" s="38">
        <f>A1496/3-2</f>
        <v>496.66666666666669</v>
      </c>
      <c r="C1496" t="s">
        <v>816</v>
      </c>
    </row>
    <row r="1497" spans="1:3">
      <c r="A1497" s="38">
        <v>1497</v>
      </c>
      <c r="B1497" s="38">
        <f>A1497/3-2</f>
        <v>497</v>
      </c>
      <c r="C1497" t="s">
        <v>815</v>
      </c>
    </row>
    <row r="1498" spans="1:3">
      <c r="A1498" s="38">
        <v>1498</v>
      </c>
      <c r="B1498" s="38">
        <f>A1498/3-2</f>
        <v>497.33333333333331</v>
      </c>
    </row>
    <row r="1499" spans="1:3">
      <c r="A1499" s="38">
        <v>1499</v>
      </c>
      <c r="B1499" s="38">
        <f>A1499/3-2</f>
        <v>497.66666666666669</v>
      </c>
      <c r="C1499" t="s">
        <v>820</v>
      </c>
    </row>
    <row r="1500" spans="1:3">
      <c r="A1500" s="38">
        <v>1500</v>
      </c>
      <c r="B1500" s="38">
        <f>A1500/3-2</f>
        <v>498</v>
      </c>
      <c r="C1500" t="s">
        <v>815</v>
      </c>
    </row>
    <row r="1501" spans="1:3">
      <c r="A1501" s="38">
        <v>1501</v>
      </c>
      <c r="B1501" s="38">
        <f>A1501/3-2</f>
        <v>498.33333333333331</v>
      </c>
    </row>
    <row r="1502" spans="1:3">
      <c r="A1502" s="38">
        <v>1502</v>
      </c>
      <c r="B1502" s="38">
        <f>A1502/3-2</f>
        <v>498.66666666666669</v>
      </c>
      <c r="C1502" t="s">
        <v>816</v>
      </c>
    </row>
    <row r="1503" spans="1:3">
      <c r="A1503" s="38">
        <v>1503</v>
      </c>
      <c r="B1503" s="38">
        <f>A1503/3-2</f>
        <v>499</v>
      </c>
      <c r="C1503" t="s">
        <v>815</v>
      </c>
    </row>
    <row r="1504" spans="1:3">
      <c r="A1504" s="38">
        <v>1504</v>
      </c>
      <c r="B1504" s="38">
        <f>A1504/3-2</f>
        <v>499.33333333333331</v>
      </c>
    </row>
    <row r="1505" spans="1:3">
      <c r="A1505" s="38">
        <v>1505</v>
      </c>
      <c r="B1505" s="38">
        <f>A1505/3-2</f>
        <v>499.66666666666669</v>
      </c>
      <c r="C1505" t="s">
        <v>814</v>
      </c>
    </row>
    <row r="1506" spans="1:3">
      <c r="A1506" s="38">
        <v>1506</v>
      </c>
      <c r="B1506" s="38">
        <f>A1506/3-2</f>
        <v>500</v>
      </c>
      <c r="C1506" t="s">
        <v>815</v>
      </c>
    </row>
    <row r="1507" spans="1:3">
      <c r="A1507" s="38">
        <v>1507</v>
      </c>
      <c r="B1507" s="38">
        <f>A1507/3-2</f>
        <v>500.33333333333331</v>
      </c>
    </row>
    <row r="1508" spans="1:3">
      <c r="A1508" s="38">
        <v>1508</v>
      </c>
      <c r="B1508" s="38">
        <f>A1508/3-2</f>
        <v>500.66666666666669</v>
      </c>
      <c r="C1508" t="s">
        <v>814</v>
      </c>
    </row>
    <row r="1509" spans="1:3">
      <c r="A1509" s="38">
        <v>1509</v>
      </c>
      <c r="B1509" s="38">
        <f>A1509/3-2</f>
        <v>501</v>
      </c>
      <c r="C1509" t="s">
        <v>815</v>
      </c>
    </row>
    <row r="1510" spans="1:3">
      <c r="A1510" s="38">
        <v>1510</v>
      </c>
      <c r="B1510" s="38">
        <f>A1510/3-2</f>
        <v>501.33333333333331</v>
      </c>
    </row>
    <row r="1511" spans="1:3">
      <c r="A1511" s="38">
        <v>1511</v>
      </c>
      <c r="B1511" s="38">
        <f>A1511/3-2</f>
        <v>501.66666666666669</v>
      </c>
      <c r="C1511" t="s">
        <v>816</v>
      </c>
    </row>
    <row r="1512" spans="1:3">
      <c r="A1512" s="38">
        <v>1512</v>
      </c>
      <c r="B1512" s="38">
        <f>A1512/3-2</f>
        <v>502</v>
      </c>
      <c r="C1512" t="s">
        <v>815</v>
      </c>
    </row>
    <row r="1513" spans="1:3">
      <c r="A1513" s="38">
        <v>1513</v>
      </c>
      <c r="B1513" s="38">
        <f>A1513/3-2</f>
        <v>502.33333333333331</v>
      </c>
    </row>
    <row r="1514" spans="1:3">
      <c r="A1514" s="38">
        <v>1514</v>
      </c>
      <c r="B1514" s="38">
        <f>A1514/3-2</f>
        <v>502.66666666666669</v>
      </c>
      <c r="C1514" t="s">
        <v>814</v>
      </c>
    </row>
    <row r="1515" spans="1:3">
      <c r="A1515" s="38">
        <v>1515</v>
      </c>
      <c r="B1515" s="38">
        <f>A1515/3-2</f>
        <v>503</v>
      </c>
      <c r="C1515" t="s">
        <v>815</v>
      </c>
    </row>
    <row r="1516" spans="1:3">
      <c r="A1516" s="38">
        <v>1516</v>
      </c>
      <c r="B1516" s="38">
        <f>A1516/3-2</f>
        <v>503.33333333333331</v>
      </c>
    </row>
    <row r="1517" spans="1:3">
      <c r="A1517" s="38">
        <v>1517</v>
      </c>
      <c r="B1517" s="38">
        <f>A1517/3-2</f>
        <v>503.66666666666669</v>
      </c>
      <c r="C1517" t="s">
        <v>814</v>
      </c>
    </row>
    <row r="1518" spans="1:3">
      <c r="A1518" s="38">
        <v>1518</v>
      </c>
      <c r="B1518" s="38">
        <f>A1518/3-2</f>
        <v>504</v>
      </c>
      <c r="C1518" t="s">
        <v>815</v>
      </c>
    </row>
    <row r="1519" spans="1:3">
      <c r="A1519" s="38">
        <v>1519</v>
      </c>
      <c r="B1519" s="38">
        <f>A1519/3-2</f>
        <v>504.33333333333331</v>
      </c>
    </row>
    <row r="1520" spans="1:3">
      <c r="A1520" s="38">
        <v>1520</v>
      </c>
      <c r="B1520" s="38">
        <f>A1520/3-2</f>
        <v>504.66666666666669</v>
      </c>
      <c r="C1520" t="s">
        <v>814</v>
      </c>
    </row>
    <row r="1521" spans="1:3">
      <c r="A1521" s="38">
        <v>1521</v>
      </c>
      <c r="B1521" s="38">
        <f>A1521/3-2</f>
        <v>505</v>
      </c>
      <c r="C1521" t="s">
        <v>815</v>
      </c>
    </row>
    <row r="1522" spans="1:3">
      <c r="A1522" s="38">
        <v>1522</v>
      </c>
      <c r="B1522" s="38">
        <f>A1522/3-2</f>
        <v>505.33333333333331</v>
      </c>
    </row>
    <row r="1523" spans="1:3">
      <c r="A1523" s="38">
        <v>1523</v>
      </c>
      <c r="B1523" s="38">
        <f>A1523/3-2</f>
        <v>505.66666666666669</v>
      </c>
      <c r="C1523" t="s">
        <v>816</v>
      </c>
    </row>
    <row r="1524" spans="1:3">
      <c r="A1524" s="38">
        <v>1524</v>
      </c>
      <c r="B1524" s="38">
        <f>A1524/3-2</f>
        <v>506</v>
      </c>
      <c r="C1524" t="s">
        <v>815</v>
      </c>
    </row>
    <row r="1525" spans="1:3">
      <c r="A1525" s="38">
        <v>1525</v>
      </c>
      <c r="B1525" s="38">
        <f>A1525/3-2</f>
        <v>506.33333333333331</v>
      </c>
    </row>
    <row r="1526" spans="1:3">
      <c r="A1526" s="38">
        <v>1526</v>
      </c>
      <c r="B1526" s="38">
        <f>A1526/3-2</f>
        <v>506.66666666666669</v>
      </c>
      <c r="C1526" t="s">
        <v>814</v>
      </c>
    </row>
    <row r="1527" spans="1:3">
      <c r="A1527" s="38">
        <v>1527</v>
      </c>
      <c r="B1527" s="38">
        <f>A1527/3-2</f>
        <v>507</v>
      </c>
      <c r="C1527" t="s">
        <v>815</v>
      </c>
    </row>
    <row r="1528" spans="1:3">
      <c r="A1528" s="38">
        <v>1528</v>
      </c>
      <c r="B1528" s="38">
        <f>A1528/3-2</f>
        <v>507.33333333333331</v>
      </c>
    </row>
    <row r="1529" spans="1:3">
      <c r="A1529" s="38">
        <v>1529</v>
      </c>
      <c r="B1529" s="38">
        <f>A1529/3-2</f>
        <v>507.66666666666669</v>
      </c>
      <c r="C1529" t="s">
        <v>814</v>
      </c>
    </row>
    <row r="1530" spans="1:3">
      <c r="A1530" s="38">
        <v>1530</v>
      </c>
      <c r="B1530" s="38">
        <f>A1530/3-2</f>
        <v>508</v>
      </c>
      <c r="C1530" t="s">
        <v>815</v>
      </c>
    </row>
    <row r="1531" spans="1:3">
      <c r="A1531" s="38">
        <v>1531</v>
      </c>
      <c r="B1531" s="38">
        <f>A1531/3-2</f>
        <v>508.33333333333331</v>
      </c>
    </row>
    <row r="1532" spans="1:3">
      <c r="A1532" s="38">
        <v>1532</v>
      </c>
      <c r="B1532" s="38">
        <f>A1532/3-2</f>
        <v>508.66666666666669</v>
      </c>
      <c r="C1532" t="s">
        <v>816</v>
      </c>
    </row>
    <row r="1533" spans="1:3">
      <c r="A1533" s="38">
        <v>1533</v>
      </c>
      <c r="B1533" s="38">
        <f>A1533/3-2</f>
        <v>509</v>
      </c>
      <c r="C1533" t="s">
        <v>815</v>
      </c>
    </row>
    <row r="1534" spans="1:3">
      <c r="A1534" s="38">
        <v>1534</v>
      </c>
      <c r="B1534" s="38">
        <f>A1534/3-2</f>
        <v>509.33333333333331</v>
      </c>
    </row>
    <row r="1535" spans="1:3">
      <c r="A1535" s="38">
        <v>1535</v>
      </c>
      <c r="B1535" s="38">
        <f>A1535/3-2</f>
        <v>509.66666666666669</v>
      </c>
      <c r="C1535" t="s">
        <v>814</v>
      </c>
    </row>
    <row r="1536" spans="1:3">
      <c r="A1536" s="38">
        <v>1536</v>
      </c>
      <c r="B1536" s="38">
        <f>A1536/3-2</f>
        <v>510</v>
      </c>
      <c r="C1536" t="s">
        <v>815</v>
      </c>
    </row>
    <row r="1537" spans="1:7">
      <c r="A1537" s="38">
        <v>1537</v>
      </c>
      <c r="B1537" s="38">
        <f>A1537/3-2</f>
        <v>510.33333333333337</v>
      </c>
    </row>
    <row r="1538" spans="1:7">
      <c r="A1538" s="38">
        <v>1538</v>
      </c>
      <c r="B1538" s="38">
        <f>A1538/3-2</f>
        <v>510.66666666666663</v>
      </c>
      <c r="C1538" t="s">
        <v>814</v>
      </c>
    </row>
    <row r="1539" spans="1:7">
      <c r="A1539" s="38">
        <v>1539</v>
      </c>
      <c r="B1539" s="38">
        <f>A1539/3-2</f>
        <v>511</v>
      </c>
      <c r="C1539" t="s">
        <v>815</v>
      </c>
    </row>
    <row r="1540" spans="1:7">
      <c r="A1540" s="38">
        <v>1540</v>
      </c>
      <c r="B1540" s="38">
        <f>A1540/3-2</f>
        <v>511.33333333333337</v>
      </c>
    </row>
    <row r="1541" spans="1:7">
      <c r="A1541" s="38">
        <v>1541</v>
      </c>
      <c r="B1541" s="38">
        <f>A1541/3-2</f>
        <v>511.66666666666663</v>
      </c>
      <c r="C1541" t="s">
        <v>814</v>
      </c>
    </row>
    <row r="1542" spans="1:7">
      <c r="A1542" s="38">
        <v>1542</v>
      </c>
      <c r="B1542" s="38">
        <f>A1542/3-2</f>
        <v>512</v>
      </c>
      <c r="C1542" t="s">
        <v>815</v>
      </c>
    </row>
    <row r="1543" spans="1:7">
      <c r="A1543" s="38">
        <v>1543</v>
      </c>
      <c r="B1543" s="38">
        <f>A1543/3-2</f>
        <v>512.33333333333337</v>
      </c>
    </row>
    <row r="1544" spans="1:7">
      <c r="A1544" s="38">
        <v>1544</v>
      </c>
      <c r="B1544" s="38">
        <f>A1544/3-2</f>
        <v>512.66666666666663</v>
      </c>
      <c r="C1544" t="s">
        <v>814</v>
      </c>
    </row>
    <row r="1545" spans="1:7">
      <c r="A1545" s="38">
        <v>1545</v>
      </c>
      <c r="B1545" s="38">
        <f>A1545/3-2</f>
        <v>513</v>
      </c>
      <c r="C1545" t="s">
        <v>815</v>
      </c>
    </row>
    <row r="1546" spans="1:7">
      <c r="A1546" s="38">
        <v>1546</v>
      </c>
      <c r="B1546" s="38">
        <f>A1546/3-2</f>
        <v>513.33333333333337</v>
      </c>
    </row>
    <row r="1547" spans="1:7">
      <c r="A1547" s="38">
        <v>1547</v>
      </c>
      <c r="B1547" s="38">
        <f>A1547/3-2</f>
        <v>513.66666666666663</v>
      </c>
      <c r="C1547" t="s">
        <v>814</v>
      </c>
    </row>
    <row r="1548" spans="1:7">
      <c r="A1548" s="38">
        <v>1548</v>
      </c>
      <c r="B1548" s="38">
        <f>A1548/3-2</f>
        <v>514</v>
      </c>
      <c r="C1548" t="s">
        <v>815</v>
      </c>
      <c r="G1548" t="e">
        <f>VLOOKUP(B1548, NT!K11:L552, 2, FALSE)</f>
        <v>#N/A</v>
      </c>
    </row>
    <row r="1549" spans="1:7">
      <c r="A1549" s="38">
        <v>1549</v>
      </c>
      <c r="B1549" s="38">
        <f>A1549/3-2</f>
        <v>514.33333333333337</v>
      </c>
    </row>
    <row r="1550" spans="1:7">
      <c r="A1550" s="38">
        <v>1550</v>
      </c>
      <c r="B1550" s="38">
        <f>A1550/3-2</f>
        <v>514.66666666666663</v>
      </c>
      <c r="C1550" t="s">
        <v>822</v>
      </c>
    </row>
    <row r="1551" spans="1:7">
      <c r="A1551" s="38">
        <v>1551</v>
      </c>
      <c r="B1551" s="38">
        <f>A1551/3-2</f>
        <v>515</v>
      </c>
      <c r="C1551" t="s">
        <v>1136</v>
      </c>
      <c r="G1551" t="e">
        <f>VLOOKUP(B1551, NT!K12:L553, 2, FALSE)</f>
        <v>#N/A</v>
      </c>
    </row>
    <row r="1552" spans="1:7">
      <c r="A1552" s="38">
        <v>1552</v>
      </c>
      <c r="B1552" s="38">
        <f>A1552/3-2</f>
        <v>515.33333333333337</v>
      </c>
    </row>
    <row r="1553" spans="1:7">
      <c r="A1553" s="38">
        <v>1553</v>
      </c>
      <c r="B1553" s="38">
        <f>A1553/3-2</f>
        <v>515.66666666666663</v>
      </c>
      <c r="C1553" t="s">
        <v>822</v>
      </c>
    </row>
    <row r="1554" spans="1:7">
      <c r="A1554" s="38">
        <v>1554</v>
      </c>
      <c r="B1554" s="38">
        <f>A1554/3-2</f>
        <v>516</v>
      </c>
      <c r="C1554" t="s">
        <v>1136</v>
      </c>
      <c r="G1554" t="e">
        <f>VLOOKUP(B1554, NT!K13:L554, 2, FALSE)</f>
        <v>#N/A</v>
      </c>
    </row>
    <row r="1555" spans="1:7">
      <c r="A1555" s="38">
        <v>1555</v>
      </c>
      <c r="B1555" s="38">
        <f>A1555/3-2</f>
        <v>516.33333333333337</v>
      </c>
    </row>
    <row r="1556" spans="1:7">
      <c r="A1556" s="38">
        <v>1556</v>
      </c>
      <c r="B1556" s="38">
        <f>A1556/3-2</f>
        <v>516.66666666666663</v>
      </c>
      <c r="C1556" t="s">
        <v>816</v>
      </c>
    </row>
    <row r="1557" spans="1:7">
      <c r="A1557" s="38">
        <v>1557</v>
      </c>
      <c r="B1557" s="38">
        <f>A1557/3-2</f>
        <v>517</v>
      </c>
      <c r="C1557" t="s">
        <v>815</v>
      </c>
    </row>
    <row r="1558" spans="1:7">
      <c r="A1558" s="38">
        <v>1558</v>
      </c>
      <c r="B1558" s="38">
        <f>A1558/3-2</f>
        <v>517.33333333333337</v>
      </c>
    </row>
    <row r="1559" spans="1:7">
      <c r="A1559" s="38">
        <v>1559</v>
      </c>
      <c r="B1559" s="38">
        <f>A1559/3-2</f>
        <v>517.66666666666663</v>
      </c>
      <c r="C1559" t="s">
        <v>814</v>
      </c>
    </row>
    <row r="1560" spans="1:7">
      <c r="A1560" s="38">
        <v>1560</v>
      </c>
      <c r="B1560" s="38">
        <f>A1560/3-2</f>
        <v>518</v>
      </c>
      <c r="C1560" t="s">
        <v>815</v>
      </c>
    </row>
    <row r="1561" spans="1:7">
      <c r="A1561" s="38">
        <v>1561</v>
      </c>
      <c r="B1561" s="38">
        <f>A1561/3-2</f>
        <v>518.33333333333337</v>
      </c>
    </row>
    <row r="1562" spans="1:7">
      <c r="A1562" s="38">
        <v>1562</v>
      </c>
      <c r="B1562" s="38">
        <f>A1562/3-2</f>
        <v>518.66666666666663</v>
      </c>
      <c r="C1562" t="s">
        <v>814</v>
      </c>
    </row>
    <row r="1563" spans="1:7">
      <c r="A1563" s="38">
        <v>1563</v>
      </c>
      <c r="B1563" s="38">
        <f>A1563/3-2</f>
        <v>519</v>
      </c>
      <c r="C1563" t="s">
        <v>815</v>
      </c>
    </row>
    <row r="1564" spans="1:7">
      <c r="A1564" s="38">
        <v>1564</v>
      </c>
      <c r="B1564" s="38">
        <f>A1564/3-2</f>
        <v>519.33333333333337</v>
      </c>
    </row>
    <row r="1565" spans="1:7">
      <c r="A1565" s="38">
        <v>1565</v>
      </c>
      <c r="B1565" s="38">
        <f>A1565/3-2</f>
        <v>519.66666666666663</v>
      </c>
      <c r="C1565" t="s">
        <v>814</v>
      </c>
    </row>
    <row r="1566" spans="1:7">
      <c r="A1566" s="38">
        <v>1566</v>
      </c>
      <c r="B1566" s="38">
        <f>A1566/3-2</f>
        <v>520</v>
      </c>
      <c r="C1566" t="s">
        <v>815</v>
      </c>
    </row>
    <row r="1567" spans="1:7">
      <c r="A1567" s="38">
        <v>1567</v>
      </c>
      <c r="B1567" s="38">
        <f>A1567/3-2</f>
        <v>520.33333333333337</v>
      </c>
    </row>
    <row r="1568" spans="1:7">
      <c r="A1568" s="38">
        <v>1568</v>
      </c>
      <c r="B1568" s="38">
        <f>A1568/3-2</f>
        <v>520.66666666666663</v>
      </c>
      <c r="C1568" t="s">
        <v>821</v>
      </c>
    </row>
    <row r="1569" spans="1:3">
      <c r="A1569" s="38">
        <v>1569</v>
      </c>
      <c r="B1569" s="38">
        <f>A1569/3-2</f>
        <v>521</v>
      </c>
      <c r="C1569" t="s">
        <v>815</v>
      </c>
    </row>
    <row r="1570" spans="1:3">
      <c r="A1570" s="38">
        <v>1570</v>
      </c>
      <c r="B1570" s="38">
        <f>A1570/3-2</f>
        <v>521.33333333333337</v>
      </c>
    </row>
    <row r="1571" spans="1:3">
      <c r="A1571" s="38">
        <v>1571</v>
      </c>
      <c r="B1571" s="38">
        <f>A1571/3-2</f>
        <v>521.66666666666663</v>
      </c>
      <c r="C1571" t="s">
        <v>821</v>
      </c>
    </row>
    <row r="1572" spans="1:3">
      <c r="A1572" s="38">
        <v>1572</v>
      </c>
      <c r="B1572" s="38">
        <f>A1572/3-2</f>
        <v>522</v>
      </c>
      <c r="C1572" t="s">
        <v>815</v>
      </c>
    </row>
    <row r="1573" spans="1:3">
      <c r="A1573" s="38">
        <v>1573</v>
      </c>
      <c r="B1573" s="38">
        <f>A1573/3-2</f>
        <v>522.33333333333337</v>
      </c>
    </row>
    <row r="1574" spans="1:3">
      <c r="A1574" s="38">
        <v>1574</v>
      </c>
      <c r="B1574" s="38">
        <f>A1574/3-2</f>
        <v>522.66666666666663</v>
      </c>
      <c r="C1574" t="s">
        <v>820</v>
      </c>
    </row>
    <row r="1575" spans="1:3">
      <c r="A1575" s="38">
        <v>1575</v>
      </c>
      <c r="B1575" s="38">
        <f>A1575/3-2</f>
        <v>523</v>
      </c>
      <c r="C1575" t="s">
        <v>815</v>
      </c>
    </row>
    <row r="1576" spans="1:3">
      <c r="A1576" s="38">
        <v>1576</v>
      </c>
      <c r="B1576" s="38">
        <f>A1576/3-2</f>
        <v>523.33333333333337</v>
      </c>
    </row>
    <row r="1577" spans="1:3">
      <c r="A1577" s="38">
        <v>1577</v>
      </c>
      <c r="B1577" s="38">
        <f>A1577/3-2</f>
        <v>523.66666666666663</v>
      </c>
      <c r="C1577" t="s">
        <v>816</v>
      </c>
    </row>
    <row r="1578" spans="1:3">
      <c r="A1578" s="38">
        <v>1578</v>
      </c>
      <c r="B1578" s="38">
        <f>A1578/3-2</f>
        <v>524</v>
      </c>
      <c r="C1578" t="s">
        <v>815</v>
      </c>
    </row>
    <row r="1579" spans="1:3">
      <c r="A1579" s="38">
        <v>1579</v>
      </c>
      <c r="B1579" s="38">
        <f>A1579/3-2</f>
        <v>524.33333333333337</v>
      </c>
    </row>
    <row r="1580" spans="1:3">
      <c r="A1580" s="38">
        <v>1580</v>
      </c>
      <c r="B1580" s="38">
        <f>A1580/3-2</f>
        <v>524.66666666666663</v>
      </c>
      <c r="C1580" t="s">
        <v>816</v>
      </c>
    </row>
    <row r="1581" spans="1:3">
      <c r="A1581" s="38">
        <v>1581</v>
      </c>
      <c r="B1581" s="38">
        <f>A1581/3-2</f>
        <v>525</v>
      </c>
      <c r="C1581" t="s">
        <v>815</v>
      </c>
    </row>
    <row r="1582" spans="1:3">
      <c r="A1582" s="38">
        <v>1582</v>
      </c>
      <c r="B1582" s="38">
        <f>A1582/3-2</f>
        <v>525.33333333333337</v>
      </c>
    </row>
    <row r="1583" spans="1:3">
      <c r="A1583" s="38">
        <v>1583</v>
      </c>
      <c r="B1583" s="38">
        <f>A1583/3-2</f>
        <v>525.66666666666663</v>
      </c>
      <c r="C1583" t="s">
        <v>816</v>
      </c>
    </row>
    <row r="1584" spans="1:3">
      <c r="A1584" s="38">
        <v>1584</v>
      </c>
      <c r="B1584" s="38">
        <f>A1584/3-2</f>
        <v>526</v>
      </c>
      <c r="C1584" t="s">
        <v>815</v>
      </c>
    </row>
    <row r="1585" spans="1:3">
      <c r="A1585" s="38">
        <v>1585</v>
      </c>
      <c r="B1585" s="38">
        <f>A1585/3-2</f>
        <v>526.33333333333337</v>
      </c>
    </row>
    <row r="1586" spans="1:3">
      <c r="A1586" s="38">
        <v>1586</v>
      </c>
      <c r="B1586" s="38">
        <f>A1586/3-2</f>
        <v>526.66666666666663</v>
      </c>
      <c r="C1586" t="s">
        <v>827</v>
      </c>
    </row>
    <row r="1587" spans="1:3">
      <c r="A1587" s="38">
        <v>1587</v>
      </c>
      <c r="B1587" s="38">
        <f>A1587/3-2</f>
        <v>527</v>
      </c>
      <c r="C1587" t="s">
        <v>815</v>
      </c>
    </row>
    <row r="1588" spans="1:3">
      <c r="A1588" s="38">
        <v>1588</v>
      </c>
      <c r="B1588" s="38">
        <f>A1588/3-2</f>
        <v>527.33333333333337</v>
      </c>
    </row>
    <row r="1589" spans="1:3">
      <c r="A1589" s="38">
        <v>1589</v>
      </c>
      <c r="B1589" s="38">
        <f>A1589/3-2</f>
        <v>527.66666666666663</v>
      </c>
      <c r="C1589" t="s">
        <v>816</v>
      </c>
    </row>
    <row r="1590" spans="1:3">
      <c r="A1590" s="38">
        <v>1590</v>
      </c>
      <c r="B1590" s="38">
        <f>A1590/3-2</f>
        <v>528</v>
      </c>
      <c r="C1590" t="s">
        <v>815</v>
      </c>
    </row>
    <row r="1591" spans="1:3">
      <c r="A1591" s="38">
        <v>1591</v>
      </c>
      <c r="B1591" s="38">
        <f>A1591/3-2</f>
        <v>528.33333333333337</v>
      </c>
    </row>
    <row r="1592" spans="1:3">
      <c r="A1592" s="38">
        <v>1592</v>
      </c>
      <c r="B1592" s="38">
        <f>A1592/3-2</f>
        <v>528.66666666666663</v>
      </c>
      <c r="C1592" t="s">
        <v>816</v>
      </c>
    </row>
    <row r="1593" spans="1:3">
      <c r="A1593" s="38">
        <v>1593</v>
      </c>
      <c r="B1593" s="38">
        <f>A1593/3-2</f>
        <v>529</v>
      </c>
      <c r="C1593" t="s">
        <v>815</v>
      </c>
    </row>
    <row r="1594" spans="1:3">
      <c r="A1594" s="38">
        <v>1594</v>
      </c>
      <c r="B1594" s="38">
        <f>A1594/3-2</f>
        <v>529.33333333333337</v>
      </c>
    </row>
    <row r="1595" spans="1:3">
      <c r="A1595" s="38">
        <v>1595</v>
      </c>
      <c r="B1595" s="38">
        <f>A1595/3-2</f>
        <v>529.66666666666663</v>
      </c>
      <c r="C1595" t="s">
        <v>816</v>
      </c>
    </row>
    <row r="1596" spans="1:3">
      <c r="A1596" s="38">
        <v>1596</v>
      </c>
      <c r="B1596" s="38">
        <f>A1596/3-2</f>
        <v>530</v>
      </c>
      <c r="C1596" t="s">
        <v>815</v>
      </c>
    </row>
    <row r="1597" spans="1:3">
      <c r="A1597" s="38">
        <v>1597</v>
      </c>
      <c r="B1597" s="38">
        <f>A1597/3-2</f>
        <v>530.33333333333337</v>
      </c>
    </row>
    <row r="1598" spans="1:3">
      <c r="A1598" s="38">
        <v>1598</v>
      </c>
      <c r="B1598" s="38">
        <f>A1598/3-2</f>
        <v>530.66666666666663</v>
      </c>
      <c r="C1598" t="s">
        <v>1155</v>
      </c>
    </row>
    <row r="1599" spans="1:3">
      <c r="A1599" s="38">
        <v>1599</v>
      </c>
      <c r="B1599" s="38">
        <f>A1599/3-2</f>
        <v>531</v>
      </c>
      <c r="C1599" t="s">
        <v>1148</v>
      </c>
    </row>
    <row r="1600" spans="1:3">
      <c r="A1600" s="38">
        <v>1600</v>
      </c>
      <c r="B1600" s="38">
        <f>A1600/3-2</f>
        <v>531.33333333333337</v>
      </c>
    </row>
    <row r="1601" spans="1:2">
      <c r="A1601" s="38">
        <v>1601</v>
      </c>
      <c r="B1601" s="38">
        <f>A1601/3-2</f>
        <v>531.66666666666663</v>
      </c>
    </row>
  </sheetData>
  <sortState ref="A1:G1601">
    <sortCondition ref="A1:A160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HK_KLN</vt:lpstr>
      <vt:lpstr>Sheet2</vt:lpstr>
      <vt:lpstr>NT</vt:lpstr>
      <vt:lpstr>Sheet1</vt:lpstr>
    </vt:vector>
  </TitlesOfParts>
  <Company>Hong Kong Monertary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 Wing, Anthea</dc:creator>
  <cp:lastModifiedBy>YIP Wing, Anthea</cp:lastModifiedBy>
  <dcterms:created xsi:type="dcterms:W3CDTF">2016-04-20T03:30:12Z</dcterms:created>
  <dcterms:modified xsi:type="dcterms:W3CDTF">2016-04-22T09:33:25Z</dcterms:modified>
</cp:coreProperties>
</file>