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hkovv\Documents\SQL Server Management Studio\Projects\Курсы (смена курса доллара)\Elit\"/>
    </mc:Choice>
  </mc:AlternateContent>
  <bookViews>
    <workbookView xWindow="0" yWindow="0" windowWidth="0" windowHeight="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N6" i="1" l="1"/>
  <c r="AI8" i="2" l="1"/>
  <c r="AI12" i="2"/>
  <c r="AH12" i="2"/>
  <c r="AF12" i="2"/>
  <c r="AE12" i="2"/>
  <c r="AD12" i="2"/>
  <c r="AD10" i="2"/>
  <c r="AC9" i="2"/>
  <c r="AC11" i="2"/>
  <c r="AC12" i="2"/>
  <c r="AC8" i="2"/>
  <c r="AB12" i="2"/>
  <c r="AA12" i="2"/>
  <c r="Z12" i="2"/>
  <c r="AG12" i="2"/>
  <c r="Y12" i="2"/>
  <c r="AB5" i="2"/>
  <c r="AG5" i="2"/>
  <c r="AD6" i="2"/>
  <c r="AE6" i="2"/>
  <c r="AD8" i="2"/>
  <c r="AH8" i="2"/>
  <c r="AD9" i="2"/>
  <c r="AF4" i="2"/>
  <c r="AA9" i="2"/>
  <c r="Z4" i="2"/>
  <c r="Y6" i="2"/>
  <c r="Y7" i="2"/>
  <c r="Y8" i="2"/>
  <c r="Y9" i="2"/>
</calcChain>
</file>

<file path=xl/sharedStrings.xml><?xml version="1.0" encoding="utf-8"?>
<sst xmlns="http://schemas.openxmlformats.org/spreadsheetml/2006/main" count="131" uniqueCount="73">
  <si>
    <t>Заявка на изменение курса</t>
  </si>
  <si>
    <t>Документ</t>
  </si>
  <si>
    <t>Действие</t>
  </si>
  <si>
    <t>Параметры для фильтра</t>
  </si>
  <si>
    <t>дата</t>
  </si>
  <si>
    <t>фирма</t>
  </si>
  <si>
    <t>Валюта документа</t>
  </si>
  <si>
    <t>Признак 1</t>
  </si>
  <si>
    <t>Приход денег по предприятиям</t>
  </si>
  <si>
    <t>Расход денег по предприятиям</t>
  </si>
  <si>
    <t>Инвентаризация</t>
  </si>
  <si>
    <t>Возврат поставщику</t>
  </si>
  <si>
    <t>Группа источников</t>
  </si>
  <si>
    <t>Приход</t>
  </si>
  <si>
    <t>Перемещение (на склад)</t>
  </si>
  <si>
    <t>Накладные</t>
  </si>
  <si>
    <t>Расход</t>
  </si>
  <si>
    <t>Расход в ЦП</t>
  </si>
  <si>
    <t>Перемещение (со склада)</t>
  </si>
  <si>
    <t>Продажа</t>
  </si>
  <si>
    <t>Комплектация</t>
  </si>
  <si>
    <t>Разукомплектация</t>
  </si>
  <si>
    <t>Данные</t>
  </si>
  <si>
    <t>Сумма ОВ</t>
  </si>
  <si>
    <t>Сумма ЛВ</t>
  </si>
  <si>
    <t>Имя признака 1</t>
  </si>
  <si>
    <t>Перемещение основных, рекламы</t>
  </si>
  <si>
    <t>Покупатель основного товара</t>
  </si>
  <si>
    <t>Поставщик основного товара</t>
  </si>
  <si>
    <t>Поставщик сырья д/пр-ва продукции</t>
  </si>
  <si>
    <t>Производство</t>
  </si>
  <si>
    <t>Списание</t>
  </si>
  <si>
    <t>Presents</t>
  </si>
  <si>
    <t>Расходы на маркетинг</t>
  </si>
  <si>
    <t>Общий итог</t>
  </si>
  <si>
    <t>Прием наличных денег на склад</t>
  </si>
  <si>
    <t>63, 10</t>
  </si>
  <si>
    <t>2004, 2032, 2038</t>
  </si>
  <si>
    <t>6,7,8,9,12</t>
  </si>
  <si>
    <t>40, 41</t>
  </si>
  <si>
    <t>82, 95, 100, 2004</t>
  </si>
  <si>
    <t>изменить курс</t>
  </si>
  <si>
    <t>измененить текущий КЦП</t>
  </si>
  <si>
    <t>пересчет цен документа</t>
  </si>
  <si>
    <t>t_Rec</t>
  </si>
  <si>
    <t>Приход товара: Заголовок</t>
  </si>
  <si>
    <t>t_Exc</t>
  </si>
  <si>
    <t>Перемещение товара: Заголовок</t>
  </si>
  <si>
    <t>t_Ven</t>
  </si>
  <si>
    <t>Инвентаризация товара: Заголовок</t>
  </si>
  <si>
    <t>t_Ret</t>
  </si>
  <si>
    <t>Возврат товара от получателя: Заголовок</t>
  </si>
  <si>
    <t>t_CRet</t>
  </si>
  <si>
    <t>Возврат товара поставщику: Заголовок</t>
  </si>
  <si>
    <t>t_CRRet</t>
  </si>
  <si>
    <t>Возврат товара по чеку: Заголовок</t>
  </si>
  <si>
    <t>t_Inv</t>
  </si>
  <si>
    <t>Расходная накладная: Заголовок</t>
  </si>
  <si>
    <t>t_Exp</t>
  </si>
  <si>
    <t>Расходный документ: Заголовок</t>
  </si>
  <si>
    <t>t_Sale</t>
  </si>
  <si>
    <t>Продажа товара оператором: Заголовок</t>
  </si>
  <si>
    <t>t_Epp</t>
  </si>
  <si>
    <t>Расходный документ в ценах прихода: Заголовок</t>
  </si>
  <si>
    <t>t_SExp</t>
  </si>
  <si>
    <t>Разукомплектация товара: Заголовок</t>
  </si>
  <si>
    <t>t_SRec</t>
  </si>
  <si>
    <t>Комплектация товара: Заголовок</t>
  </si>
  <si>
    <t>t_MonRec</t>
  </si>
  <si>
    <t>c_CompRec</t>
  </si>
  <si>
    <t>c_CompExp</t>
  </si>
  <si>
    <t>Старый курс</t>
  </si>
  <si>
    <t>Новый Курс, 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</si>
</sst>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/>
    <xf numFmtId="2" fontId="0" fillId="0" borderId="0" xfId="0" applyNumberFormat="1"/>
    <xf numFmtId="0" fontId="1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 textRotation="90" wrapText="1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0" zoomScaleNormal="80" workbookViewId="0">
      <selection activeCell="J8" sqref="J8"/>
    </sheetView>
  </sheetViews>
  <sheetFormatPr defaultRowHeight="15" x14ac:dyDescent="0.25"/>
  <cols>
    <col min="1" max="1" width="12" bestFit="1" customWidth="1"/>
    <col min="2" max="2" width="36.140625" customWidth="1"/>
    <col min="3" max="4" width="10.7109375" customWidth="1"/>
    <col min="5" max="5" width="9.140625" customWidth="1"/>
    <col min="6" max="6" width="6.5703125" customWidth="1"/>
    <col min="7" max="8" width="3.85546875" bestFit="1" customWidth="1"/>
    <col min="9" max="9" width="17.42578125" customWidth="1"/>
    <col min="10" max="10" width="74.28515625" customWidth="1"/>
    <col min="11" max="13" width="3.7109375" bestFit="1" customWidth="1"/>
    <col min="14" max="14" width="78.7109375" customWidth="1"/>
    <col min="15" max="15" width="8.85546875" customWidth="1"/>
    <col min="16" max="16" width="22.140625" customWidth="1"/>
  </cols>
  <sheetData>
    <row r="1" spans="1:14" ht="15" customHeight="1" x14ac:dyDescent="0.25">
      <c r="B1" t="s">
        <v>0</v>
      </c>
    </row>
    <row r="4" spans="1:14" x14ac:dyDescent="0.25">
      <c r="C4" s="8"/>
      <c r="D4" s="13" t="s">
        <v>3</v>
      </c>
      <c r="E4" s="13"/>
      <c r="F4" s="13"/>
      <c r="G4" s="13"/>
      <c r="H4" s="13"/>
      <c r="I4" s="13"/>
      <c r="J4" s="11"/>
    </row>
    <row r="5" spans="1:14" ht="144" customHeight="1" x14ac:dyDescent="0.25">
      <c r="B5" s="15" t="s">
        <v>1</v>
      </c>
      <c r="C5" s="8"/>
      <c r="D5" s="3" t="s">
        <v>4</v>
      </c>
      <c r="E5" s="3" t="s">
        <v>5</v>
      </c>
      <c r="F5" s="14" t="s">
        <v>6</v>
      </c>
      <c r="G5" s="14" t="s">
        <v>71</v>
      </c>
      <c r="H5" s="14" t="s">
        <v>72</v>
      </c>
      <c r="I5" s="3" t="s">
        <v>7</v>
      </c>
      <c r="J5" s="11" t="s">
        <v>2</v>
      </c>
      <c r="K5" s="10" t="s">
        <v>41</v>
      </c>
      <c r="L5" s="10" t="s">
        <v>43</v>
      </c>
      <c r="M5" s="10" t="s">
        <v>42</v>
      </c>
    </row>
    <row r="6" spans="1:14" x14ac:dyDescent="0.25">
      <c r="A6" t="s">
        <v>44</v>
      </c>
      <c r="B6" t="s">
        <v>45</v>
      </c>
      <c r="C6" s="4">
        <v>20190301</v>
      </c>
      <c r="D6" s="1">
        <v>20190331</v>
      </c>
      <c r="E6" s="1" t="s">
        <v>38</v>
      </c>
      <c r="F6" s="1">
        <v>980</v>
      </c>
      <c r="G6" s="1">
        <v>29</v>
      </c>
      <c r="H6" s="1">
        <v>28</v>
      </c>
      <c r="I6" s="6" t="s">
        <v>40</v>
      </c>
      <c r="J6" s="12" t="str">
        <f>IF(K6=1,"изменить курс, ","")&amp;IF(L6=1,"с пересчетом цен документа и ","БЕЗ пересчета цен документа и ")&amp;IF(M6=1,"с изменением текущего КЦП","БЕЗ изменения КЦП")</f>
        <v>изменить курс, БЕЗ пересчета цен документа и с изменением текущего КЦП</v>
      </c>
      <c r="K6" s="9">
        <v>1</v>
      </c>
      <c r="L6" s="9">
        <v>0</v>
      </c>
      <c r="M6" s="9">
        <v>1</v>
      </c>
      <c r="N6" t="str">
        <f>"EXEC [ap_ChangeKursDocs] @UpdateMode = 1,@TableName = '"&amp;A6&amp;"',@CodeID1s = '"&amp;I6&amp;"',@ChangeKursMC = "&amp;K6&amp;",@ChangePrice  = "&amp;L6&amp;",@ChangeKCP = "&amp;M6&amp;",@Bdate = '"&amp;C6&amp;"',@Edate = '"&amp;D6&amp;"',@OurIDs = '"&amp;E6&amp;"',@CurrID = '"&amp;F6&amp;"',@Old_KursMC = '"&amp;G6&amp;"',@New_KursMC = '"&amp;H6&amp;"',@MsgOUT = @S OUTPUT"</f>
        <v>EXEC [ap_ChangeKursDocs] @UpdateMode = 1,@TableName = 't_Rec',@CodeID1s = '82, 95, 100, 2004',@ChangeKursMC = 1,@ChangePrice  = 0,@ChangeKCP = 1,@Bdate = '20190301',@Edate = '20190331',@OurIDs = '6,7,8,9,12',@CurrID = '980',@Old_KursMC = '29',@New_KursMC = '28',@MsgOUT = @S OUTPUT</v>
      </c>
    </row>
    <row r="7" spans="1:14" x14ac:dyDescent="0.25">
      <c r="A7" t="s">
        <v>46</v>
      </c>
      <c r="B7" t="s">
        <v>47</v>
      </c>
      <c r="C7" s="4">
        <v>20190301</v>
      </c>
      <c r="D7" s="1">
        <v>20190331</v>
      </c>
      <c r="E7" s="1" t="s">
        <v>38</v>
      </c>
      <c r="F7" s="1">
        <v>980</v>
      </c>
      <c r="G7" s="1">
        <v>29</v>
      </c>
      <c r="H7" s="1">
        <v>28</v>
      </c>
      <c r="I7" s="2" t="s">
        <v>39</v>
      </c>
      <c r="J7" s="12" t="str">
        <f t="shared" ref="J7:J24" si="0">IF(K7=1,"изменить курс, ","")&amp;IF(L7=1,"с пересчетом цен документа и ","БЕЗ пересчета цен документа и ")&amp;IF(M7=1,"с изменением текущего КЦП","БЕЗ изменения КЦП")</f>
        <v>изменить курс, БЕЗ пересчета цен документа и БЕЗ изменения КЦП</v>
      </c>
      <c r="K7" s="9">
        <v>1</v>
      </c>
      <c r="L7" s="9">
        <v>0</v>
      </c>
      <c r="M7" s="9">
        <v>0</v>
      </c>
      <c r="N7" t="str">
        <f t="shared" ref="N7:N24" si="1">"EXEC [ap_ChangeKursDocs] @UpdateMode = 1,@TableName = '"&amp;A7&amp;"',@CodeID1s = '"&amp;I7&amp;"',@ChangeKursMC = "&amp;K7&amp;",@ChangePrice  = "&amp;L7&amp;",@ChangeKCP = "&amp;M7&amp;",@Bdate = '"&amp;C7&amp;"',@Edate = '"&amp;D7&amp;"',@OurIDs = '"&amp;E7&amp;"',@CurrID = '"&amp;F7&amp;"',@Old_KursMC = '"&amp;G7&amp;"',@New_KursMC = '"&amp;H7&amp;"',@MsgOUT = @S OUTPUT"</f>
        <v>EXEC [ap_ChangeKursDocs] @UpdateMode = 1,@TableName = 't_Exc',@CodeID1s = '40, 41',@ChangeKursMC = 1,@ChangePrice  = 0,@ChangeKCP = 0,@Bdate = '20190301',@Edate = '20190331',@OurIDs = '6,7,8,9,12',@CurrID = '980',@Old_KursMC = '29',@New_KursMC = '28',@MsgOUT = @S OUTPUT</v>
      </c>
    </row>
    <row r="8" spans="1:14" x14ac:dyDescent="0.25">
      <c r="A8" t="s">
        <v>48</v>
      </c>
      <c r="B8" t="s">
        <v>49</v>
      </c>
      <c r="C8" s="4">
        <v>20190301</v>
      </c>
      <c r="D8" s="1">
        <v>20190331</v>
      </c>
      <c r="E8" s="1" t="s">
        <v>38</v>
      </c>
      <c r="F8" s="1">
        <v>980</v>
      </c>
      <c r="G8" s="1">
        <v>29</v>
      </c>
      <c r="H8" s="1">
        <v>28</v>
      </c>
      <c r="I8" s="2">
        <v>2004</v>
      </c>
      <c r="J8" s="12" t="str">
        <f t="shared" si="0"/>
        <v>изменить курс, с пересчетом цен документа и БЕЗ изменения КЦП</v>
      </c>
      <c r="K8" s="9">
        <v>1</v>
      </c>
      <c r="L8" s="9">
        <v>1</v>
      </c>
      <c r="M8" s="9">
        <v>0</v>
      </c>
      <c r="N8" t="str">
        <f t="shared" si="1"/>
        <v>EXEC [ap_ChangeKursDocs] @UpdateMode = 1,@TableName = 't_Ven',@CodeID1s = '2004',@ChangeKursMC = 1,@ChangePrice  = 1,@ChangeKCP = 0,@Bdate = '20190301',@Edate = '20190331',@OurIDs = '6,7,8,9,12',@CurrID = '980',@Old_KursMC = '29',@New_KursMC = '28',@MsgOUT = @S OUTPUT</v>
      </c>
    </row>
    <row r="9" spans="1:14" x14ac:dyDescent="0.25">
      <c r="A9" t="s">
        <v>50</v>
      </c>
      <c r="B9" t="s">
        <v>51</v>
      </c>
      <c r="C9" s="4">
        <v>20190301</v>
      </c>
      <c r="D9" s="1">
        <v>20190331</v>
      </c>
      <c r="E9" s="1" t="s">
        <v>38</v>
      </c>
      <c r="F9" s="1">
        <v>980</v>
      </c>
      <c r="G9" s="1">
        <v>29</v>
      </c>
      <c r="H9" s="1">
        <v>28</v>
      </c>
      <c r="I9" s="2">
        <v>2004</v>
      </c>
      <c r="J9" s="12" t="str">
        <f t="shared" si="0"/>
        <v>изменить курс, БЕЗ пересчета цен документа и БЕЗ изменения КЦП</v>
      </c>
      <c r="K9" s="9">
        <v>1</v>
      </c>
      <c r="L9" s="9">
        <v>0</v>
      </c>
      <c r="M9" s="9">
        <v>0</v>
      </c>
      <c r="N9" t="str">
        <f t="shared" si="1"/>
        <v>EXEC [ap_ChangeKursDocs] @UpdateMode = 1,@TableName = 't_Ret',@CodeID1s = '2004',@ChangeKursMC = 1,@ChangePrice  = 0,@ChangeKCP = 0,@Bdate = '20190301',@Edate = '20190331',@OurIDs = '6,7,8,9,12',@CurrID = '980',@Old_KursMC = '29',@New_KursMC = '28',@MsgOUT = @S OUTPUT</v>
      </c>
    </row>
    <row r="10" spans="1:14" x14ac:dyDescent="0.25">
      <c r="A10" t="s">
        <v>52</v>
      </c>
      <c r="B10" t="s">
        <v>53</v>
      </c>
      <c r="C10" s="4">
        <v>20190301</v>
      </c>
      <c r="D10" s="1">
        <v>20190331</v>
      </c>
      <c r="E10" s="1" t="s">
        <v>38</v>
      </c>
      <c r="F10" s="1">
        <v>980</v>
      </c>
      <c r="G10" s="1">
        <v>29</v>
      </c>
      <c r="H10" s="1">
        <v>28</v>
      </c>
      <c r="I10" s="2">
        <v>82</v>
      </c>
      <c r="J10" s="12" t="str">
        <f t="shared" si="0"/>
        <v>изменить курс, БЕЗ пересчета цен документа и БЕЗ изменения КЦП</v>
      </c>
      <c r="K10" s="9">
        <v>1</v>
      </c>
      <c r="L10" s="9">
        <v>0</v>
      </c>
      <c r="M10" s="9">
        <v>0</v>
      </c>
      <c r="N10" t="str">
        <f t="shared" si="1"/>
        <v>EXEC [ap_ChangeKursDocs] @UpdateMode = 1,@TableName = 't_CRet',@CodeID1s = '82',@ChangeKursMC = 1,@ChangePrice  = 0,@ChangeKCP = 0,@Bdate = '20190301',@Edate = '20190331',@OurIDs = '6,7,8,9,12',@CurrID = '980',@Old_KursMC = '29',@New_KursMC = '28',@MsgOUT = @S OUTPUT</v>
      </c>
    </row>
    <row r="11" spans="1:14" x14ac:dyDescent="0.25">
      <c r="A11" t="s">
        <v>54</v>
      </c>
      <c r="B11" t="s">
        <v>55</v>
      </c>
      <c r="C11" s="4">
        <v>20190301</v>
      </c>
      <c r="D11" s="1">
        <v>20190331</v>
      </c>
      <c r="E11" s="1" t="s">
        <v>38</v>
      </c>
      <c r="F11" s="1">
        <v>980</v>
      </c>
      <c r="G11" s="1">
        <v>29</v>
      </c>
      <c r="H11" s="1">
        <v>28</v>
      </c>
      <c r="I11" s="2">
        <v>63</v>
      </c>
      <c r="J11" s="12" t="str">
        <f t="shared" si="0"/>
        <v>изменить курс, БЕЗ пересчета цен документа и БЕЗ изменения КЦП</v>
      </c>
      <c r="K11" s="9">
        <v>1</v>
      </c>
      <c r="L11" s="9">
        <v>0</v>
      </c>
      <c r="M11" s="9">
        <v>0</v>
      </c>
      <c r="N11" t="str">
        <f t="shared" si="1"/>
        <v>EXEC [ap_ChangeKursDocs] @UpdateMode = 1,@TableName = 't_CRRet',@CodeID1s = '63',@ChangeKursMC = 1,@ChangePrice  = 0,@ChangeKCP = 0,@Bdate = '20190301',@Edate = '20190331',@OurIDs = '6,7,8,9,12',@CurrID = '980',@Old_KursMC = '29',@New_KursMC = '28',@MsgOUT = @S OUTPUT</v>
      </c>
    </row>
    <row r="12" spans="1:14" x14ac:dyDescent="0.25">
      <c r="A12" t="s">
        <v>56</v>
      </c>
      <c r="B12" t="s">
        <v>57</v>
      </c>
      <c r="C12" s="4">
        <v>20190301</v>
      </c>
      <c r="D12" s="1">
        <v>20190331</v>
      </c>
      <c r="E12" s="1" t="s">
        <v>38</v>
      </c>
      <c r="F12" s="1">
        <v>980</v>
      </c>
      <c r="G12" s="1">
        <v>29</v>
      </c>
      <c r="H12" s="1">
        <v>28</v>
      </c>
      <c r="I12" s="2">
        <v>63</v>
      </c>
      <c r="J12" s="12" t="str">
        <f t="shared" si="0"/>
        <v>изменить курс, БЕЗ пересчета цен документа и БЕЗ изменения КЦП</v>
      </c>
      <c r="K12" s="9">
        <v>1</v>
      </c>
      <c r="L12" s="9">
        <v>0</v>
      </c>
      <c r="M12" s="9">
        <v>0</v>
      </c>
      <c r="N12" t="str">
        <f t="shared" si="1"/>
        <v>EXEC [ap_ChangeKursDocs] @UpdateMode = 1,@TableName = 't_Inv',@CodeID1s = '63',@ChangeKursMC = 1,@ChangePrice  = 0,@ChangeKCP = 0,@Bdate = '20190301',@Edate = '20190331',@OurIDs = '6,7,8,9,12',@CurrID = '980',@Old_KursMC = '29',@New_KursMC = '28',@MsgOUT = @S OUTPUT</v>
      </c>
    </row>
    <row r="13" spans="1:14" x14ac:dyDescent="0.25">
      <c r="A13" t="s">
        <v>58</v>
      </c>
      <c r="B13" t="s">
        <v>59</v>
      </c>
      <c r="C13" s="4">
        <v>20190301</v>
      </c>
      <c r="D13" s="1">
        <v>20190331</v>
      </c>
      <c r="E13" s="1" t="s">
        <v>38</v>
      </c>
      <c r="F13" s="1">
        <v>980</v>
      </c>
      <c r="G13" s="1">
        <v>29</v>
      </c>
      <c r="H13" s="1">
        <v>28</v>
      </c>
      <c r="I13" s="2" t="s">
        <v>37</v>
      </c>
      <c r="J13" s="12" t="str">
        <f t="shared" si="0"/>
        <v>изменить курс, с пересчетом цен документа и БЕЗ изменения КЦП</v>
      </c>
      <c r="K13" s="9">
        <v>1</v>
      </c>
      <c r="L13" s="9">
        <v>1</v>
      </c>
      <c r="M13" s="9">
        <v>0</v>
      </c>
      <c r="N13" t="str">
        <f t="shared" si="1"/>
        <v>EXEC [ap_ChangeKursDocs] @UpdateMode = 1,@TableName = 't_Exp',@CodeID1s = '2004, 2032, 2038',@ChangeKursMC = 1,@ChangePrice  = 1,@ChangeKCP = 0,@Bdate = '20190301',@Edate = '20190331',@OurIDs = '6,7,8,9,12',@CurrID = '980',@Old_KursMC = '29',@New_KursMC = '28',@MsgOUT = @S OUTPUT</v>
      </c>
    </row>
    <row r="14" spans="1:14" x14ac:dyDescent="0.25">
      <c r="A14" t="s">
        <v>60</v>
      </c>
      <c r="B14" t="s">
        <v>61</v>
      </c>
      <c r="C14" s="4">
        <v>20190301</v>
      </c>
      <c r="D14" s="1">
        <v>20190331</v>
      </c>
      <c r="E14" s="1" t="s">
        <v>38</v>
      </c>
      <c r="F14" s="1">
        <v>980</v>
      </c>
      <c r="G14" s="1">
        <v>29</v>
      </c>
      <c r="H14" s="1">
        <v>28</v>
      </c>
      <c r="I14" s="2">
        <v>63</v>
      </c>
      <c r="J14" s="12" t="str">
        <f t="shared" si="0"/>
        <v>изменить курс, БЕЗ пересчета цен документа и БЕЗ изменения КЦП</v>
      </c>
      <c r="K14" s="9">
        <v>1</v>
      </c>
      <c r="L14" s="9">
        <v>0</v>
      </c>
      <c r="M14" s="9">
        <v>0</v>
      </c>
      <c r="N14" t="str">
        <f t="shared" si="1"/>
        <v>EXEC [ap_ChangeKursDocs] @UpdateMode = 1,@TableName = 't_Sale',@CodeID1s = '63',@ChangeKursMC = 1,@ChangePrice  = 0,@ChangeKCP = 0,@Bdate = '20190301',@Edate = '20190331',@OurIDs = '6,7,8,9,12',@CurrID = '980',@Old_KursMC = '29',@New_KursMC = '28',@MsgOUT = @S OUTPUT</v>
      </c>
    </row>
    <row r="15" spans="1:14" x14ac:dyDescent="0.25">
      <c r="A15" t="s">
        <v>54</v>
      </c>
      <c r="B15" t="s">
        <v>55</v>
      </c>
      <c r="C15" s="4">
        <v>20190301</v>
      </c>
      <c r="D15" s="1">
        <v>20190331</v>
      </c>
      <c r="E15" s="1" t="s">
        <v>38</v>
      </c>
      <c r="F15" s="1">
        <v>980</v>
      </c>
      <c r="G15" s="1">
        <v>29</v>
      </c>
      <c r="H15" s="1">
        <v>28</v>
      </c>
      <c r="I15" s="2">
        <v>63</v>
      </c>
      <c r="J15" s="12" t="str">
        <f t="shared" si="0"/>
        <v>изменить курс, БЕЗ пересчета цен документа и БЕЗ изменения КЦП</v>
      </c>
      <c r="K15" s="9">
        <v>1</v>
      </c>
      <c r="L15" s="9">
        <v>0</v>
      </c>
      <c r="M15" s="9">
        <v>0</v>
      </c>
      <c r="N15" t="str">
        <f t="shared" si="1"/>
        <v>EXEC [ap_ChangeKursDocs] @UpdateMode = 1,@TableName = 't_CRRet',@CodeID1s = '63',@ChangeKursMC = 1,@ChangePrice  = 0,@ChangeKCP = 0,@Bdate = '20190301',@Edate = '20190331',@OurIDs = '6,7,8,9,12',@CurrID = '980',@Old_KursMC = '29',@New_KursMC = '28',@MsgOUT = @S OUTPUT</v>
      </c>
    </row>
    <row r="16" spans="1:14" x14ac:dyDescent="0.25">
      <c r="A16" t="s">
        <v>62</v>
      </c>
      <c r="B16" t="s">
        <v>63</v>
      </c>
      <c r="C16" s="4">
        <v>20190301</v>
      </c>
      <c r="D16" s="1">
        <v>20190331</v>
      </c>
      <c r="E16" s="1" t="s">
        <v>38</v>
      </c>
      <c r="F16" s="1">
        <v>980</v>
      </c>
      <c r="G16" s="1">
        <v>29</v>
      </c>
      <c r="H16" s="1">
        <v>28</v>
      </c>
      <c r="I16" s="2">
        <v>100</v>
      </c>
      <c r="J16" s="12" t="str">
        <f t="shared" si="0"/>
        <v>изменить курс, с пересчетом цен документа и БЕЗ изменения КЦП</v>
      </c>
      <c r="K16" s="9">
        <v>1</v>
      </c>
      <c r="L16" s="9">
        <v>1</v>
      </c>
      <c r="M16" s="9">
        <v>0</v>
      </c>
      <c r="N16" t="str">
        <f t="shared" si="1"/>
        <v>EXEC [ap_ChangeKursDocs] @UpdateMode = 1,@TableName = 't_Epp',@CodeID1s = '100',@ChangeKursMC = 1,@ChangePrice  = 1,@ChangeKCP = 0,@Bdate = '20190301',@Edate = '20190331',@OurIDs = '6,7,8,9,12',@CurrID = '980',@Old_KursMC = '29',@New_KursMC = '28',@MsgOUT = @S OUTPUT</v>
      </c>
    </row>
    <row r="17" spans="1:14" x14ac:dyDescent="0.25">
      <c r="A17" t="s">
        <v>62</v>
      </c>
      <c r="B17" t="s">
        <v>63</v>
      </c>
      <c r="C17" s="4">
        <v>20190301</v>
      </c>
      <c r="D17" s="1">
        <v>20190331</v>
      </c>
      <c r="E17" s="1" t="s">
        <v>38</v>
      </c>
      <c r="F17" s="1">
        <v>980</v>
      </c>
      <c r="G17" s="1">
        <v>29</v>
      </c>
      <c r="H17" s="1">
        <v>28</v>
      </c>
      <c r="I17" s="2">
        <v>2004</v>
      </c>
      <c r="J17" s="12" t="str">
        <f t="shared" si="0"/>
        <v>изменить курс, с пересчетом цен документа и БЕЗ изменения КЦП</v>
      </c>
      <c r="K17" s="9">
        <v>1</v>
      </c>
      <c r="L17" s="9">
        <v>1</v>
      </c>
      <c r="M17" s="9">
        <v>0</v>
      </c>
      <c r="N17" t="str">
        <f t="shared" si="1"/>
        <v>EXEC [ap_ChangeKursDocs] @UpdateMode = 1,@TableName = 't_Epp',@CodeID1s = '2004',@ChangeKursMC = 1,@ChangePrice  = 1,@ChangeKCP = 0,@Bdate = '20190301',@Edate = '20190331',@OurIDs = '6,7,8,9,12',@CurrID = '980',@Old_KursMC = '29',@New_KursMC = '28',@MsgOUT = @S OUTPUT</v>
      </c>
    </row>
    <row r="18" spans="1:14" x14ac:dyDescent="0.25">
      <c r="A18" t="s">
        <v>64</v>
      </c>
      <c r="B18" t="s">
        <v>65</v>
      </c>
      <c r="C18" s="4">
        <v>20190301</v>
      </c>
      <c r="D18" s="1">
        <v>20190331</v>
      </c>
      <c r="E18" s="1" t="s">
        <v>38</v>
      </c>
      <c r="F18" s="1">
        <v>980</v>
      </c>
      <c r="G18" s="1">
        <v>29</v>
      </c>
      <c r="H18" s="1">
        <v>28</v>
      </c>
      <c r="I18" s="2">
        <v>100</v>
      </c>
      <c r="J18" s="12" t="str">
        <f t="shared" si="0"/>
        <v>изменить курс, с пересчетом цен документа и с изменением текущего КЦП</v>
      </c>
      <c r="K18" s="9">
        <v>1</v>
      </c>
      <c r="L18" s="9">
        <v>1</v>
      </c>
      <c r="M18" s="9">
        <v>1</v>
      </c>
      <c r="N18" t="str">
        <f t="shared" si="1"/>
        <v>EXEC [ap_ChangeKursDocs] @UpdateMode = 1,@TableName = 't_SExp',@CodeID1s = '100',@ChangeKursMC = 1,@ChangePrice  = 1,@ChangeKCP = 1,@Bdate = '20190301',@Edate = '20190331',@OurIDs = '6,7,8,9,12',@CurrID = '980',@Old_KursMC = '29',@New_KursMC = '28',@MsgOUT = @S OUTPUT</v>
      </c>
    </row>
    <row r="19" spans="1:14" x14ac:dyDescent="0.25">
      <c r="A19" t="s">
        <v>66</v>
      </c>
      <c r="B19" s="16" t="s">
        <v>67</v>
      </c>
      <c r="C19" s="4">
        <v>20190301</v>
      </c>
      <c r="D19" s="1">
        <v>20190331</v>
      </c>
      <c r="E19" s="1" t="s">
        <v>38</v>
      </c>
      <c r="F19" s="1">
        <v>980</v>
      </c>
      <c r="G19" s="1">
        <v>29</v>
      </c>
      <c r="H19" s="1">
        <v>28</v>
      </c>
      <c r="I19" s="2">
        <v>100</v>
      </c>
      <c r="J19" s="12" t="str">
        <f t="shared" si="0"/>
        <v>изменить курс, с пересчетом цен документа и БЕЗ изменения КЦП</v>
      </c>
      <c r="K19" s="9">
        <v>1</v>
      </c>
      <c r="L19" s="9">
        <v>1</v>
      </c>
      <c r="M19" s="9">
        <v>0</v>
      </c>
      <c r="N19" t="str">
        <f t="shared" si="1"/>
        <v>EXEC [ap_ChangeKursDocs] @UpdateMode = 1,@TableName = 't_SRec',@CodeID1s = '100',@ChangeKursMC = 1,@ChangePrice  = 1,@ChangeKCP = 0,@Bdate = '20190301',@Edate = '20190331',@OurIDs = '6,7,8,9,12',@CurrID = '980',@Old_KursMC = '29',@New_KursMC = '28',@MsgOUT = @S OUTPUT</v>
      </c>
    </row>
    <row r="20" spans="1:14" x14ac:dyDescent="0.25">
      <c r="A20" t="s">
        <v>62</v>
      </c>
      <c r="B20" t="s">
        <v>63</v>
      </c>
      <c r="C20" s="4">
        <v>20190301</v>
      </c>
      <c r="D20" s="1">
        <v>20190331</v>
      </c>
      <c r="E20" s="1" t="s">
        <v>38</v>
      </c>
      <c r="F20" s="1">
        <v>980</v>
      </c>
      <c r="G20" s="1">
        <v>29</v>
      </c>
      <c r="H20" s="1">
        <v>28</v>
      </c>
      <c r="I20" s="6">
        <v>42</v>
      </c>
      <c r="J20" s="12" t="str">
        <f t="shared" si="0"/>
        <v>изменить курс, с пересчетом цен документа и БЕЗ изменения КЦП</v>
      </c>
      <c r="K20" s="9">
        <v>1</v>
      </c>
      <c r="L20" s="9">
        <v>1</v>
      </c>
      <c r="M20" s="9">
        <v>0</v>
      </c>
      <c r="N20" t="str">
        <f t="shared" si="1"/>
        <v>EXEC [ap_ChangeKursDocs] @UpdateMode = 1,@TableName = 't_Epp',@CodeID1s = '42',@ChangeKursMC = 1,@ChangePrice  = 1,@ChangeKCP = 0,@Bdate = '20190301',@Edate = '20190331',@OurIDs = '6,7,8,9,12',@CurrID = '980',@Old_KursMC = '29',@New_KursMC = '28',@MsgOUT = @S OUTPUT</v>
      </c>
    </row>
    <row r="21" spans="1:14" x14ac:dyDescent="0.25">
      <c r="A21" t="s">
        <v>44</v>
      </c>
      <c r="B21" t="s">
        <v>45</v>
      </c>
      <c r="C21" s="4">
        <v>20190301</v>
      </c>
      <c r="D21" s="1">
        <v>20190331</v>
      </c>
      <c r="E21" s="1" t="s">
        <v>38</v>
      </c>
      <c r="F21" s="1">
        <v>980</v>
      </c>
      <c r="G21" s="1">
        <v>29</v>
      </c>
      <c r="H21" s="1">
        <v>28</v>
      </c>
      <c r="I21" s="6">
        <v>42</v>
      </c>
      <c r="J21" s="12" t="str">
        <f t="shared" si="0"/>
        <v>изменить курс, с пересчетом цен документа и БЕЗ изменения КЦП</v>
      </c>
      <c r="K21" s="9">
        <v>1</v>
      </c>
      <c r="L21" s="9">
        <v>1</v>
      </c>
      <c r="M21" s="9">
        <v>0</v>
      </c>
      <c r="N21" t="str">
        <f t="shared" si="1"/>
        <v>EXEC [ap_ChangeKursDocs] @UpdateMode = 1,@TableName = 't_Rec',@CodeID1s = '42',@ChangeKursMC = 1,@ChangePrice  = 1,@ChangeKCP = 0,@Bdate = '20190301',@Edate = '20190331',@OurIDs = '6,7,8,9,12',@CurrID = '980',@Old_KursMC = '29',@New_KursMC = '28',@MsgOUT = @S OUTPUT</v>
      </c>
    </row>
    <row r="22" spans="1:14" x14ac:dyDescent="0.25">
      <c r="A22" t="s">
        <v>68</v>
      </c>
      <c r="B22" t="s">
        <v>35</v>
      </c>
      <c r="C22" s="4">
        <v>20190301</v>
      </c>
      <c r="D22" s="1">
        <v>20190331</v>
      </c>
      <c r="E22" s="1" t="s">
        <v>38</v>
      </c>
      <c r="F22" s="1">
        <v>980</v>
      </c>
      <c r="G22" s="1">
        <v>29</v>
      </c>
      <c r="H22" s="1">
        <v>28</v>
      </c>
      <c r="I22" s="7" t="s">
        <v>36</v>
      </c>
      <c r="J22" s="12" t="str">
        <f t="shared" si="0"/>
        <v>изменить курс, БЕЗ пересчета цен документа и БЕЗ изменения КЦП</v>
      </c>
      <c r="K22" s="9">
        <v>1</v>
      </c>
      <c r="L22" s="9">
        <v>0</v>
      </c>
      <c r="M22" s="9">
        <v>0</v>
      </c>
      <c r="N22" t="str">
        <f t="shared" si="1"/>
        <v>EXEC [ap_ChangeKursDocs] @UpdateMode = 1,@TableName = 't_MonRec',@CodeID1s = '63, 10',@ChangeKursMC = 1,@ChangePrice  = 0,@ChangeKCP = 0,@Bdate = '20190301',@Edate = '20190331',@OurIDs = '6,7,8,9,12',@CurrID = '980',@Old_KursMC = '29',@New_KursMC = '28',@MsgOUT = @S OUTPUT</v>
      </c>
    </row>
    <row r="23" spans="1:14" x14ac:dyDescent="0.25">
      <c r="A23" t="s">
        <v>69</v>
      </c>
      <c r="B23" t="s">
        <v>8</v>
      </c>
      <c r="C23" s="4">
        <v>20190301</v>
      </c>
      <c r="D23" s="1">
        <v>20190331</v>
      </c>
      <c r="E23" s="1" t="s">
        <v>38</v>
      </c>
      <c r="F23" s="1">
        <v>980</v>
      </c>
      <c r="G23" s="1">
        <v>29</v>
      </c>
      <c r="H23" s="1">
        <v>28</v>
      </c>
      <c r="I23" s="4"/>
      <c r="J23" s="12" t="str">
        <f t="shared" si="0"/>
        <v>изменить курс, БЕЗ пересчета цен документа и БЕЗ изменения КЦП</v>
      </c>
      <c r="K23" s="9">
        <v>1</v>
      </c>
      <c r="L23" s="9">
        <v>0</v>
      </c>
      <c r="M23" s="9">
        <v>0</v>
      </c>
      <c r="N23" t="str">
        <f t="shared" si="1"/>
        <v>EXEC [ap_ChangeKursDocs] @UpdateMode = 1,@TableName = 'c_CompRec',@CodeID1s = '',@ChangeKursMC = 1,@ChangePrice  = 0,@ChangeKCP = 0,@Bdate = '20190301',@Edate = '20190331',@OurIDs = '6,7,8,9,12',@CurrID = '980',@Old_KursMC = '29',@New_KursMC = '28',@MsgOUT = @S OUTPUT</v>
      </c>
    </row>
    <row r="24" spans="1:14" x14ac:dyDescent="0.25">
      <c r="A24" t="s">
        <v>70</v>
      </c>
      <c r="B24" t="s">
        <v>9</v>
      </c>
      <c r="C24" s="4">
        <v>20190301</v>
      </c>
      <c r="D24" s="1">
        <v>20190331</v>
      </c>
      <c r="E24" s="1" t="s">
        <v>38</v>
      </c>
      <c r="F24" s="1">
        <v>980</v>
      </c>
      <c r="G24" s="1">
        <v>29</v>
      </c>
      <c r="H24" s="1">
        <v>28</v>
      </c>
      <c r="I24" s="4"/>
      <c r="J24" s="12" t="str">
        <f t="shared" si="0"/>
        <v>изменить курс, БЕЗ пересчета цен документа и БЕЗ изменения КЦП</v>
      </c>
      <c r="K24" s="9">
        <v>1</v>
      </c>
      <c r="L24" s="9">
        <v>0</v>
      </c>
      <c r="M24" s="9">
        <v>0</v>
      </c>
      <c r="N24" t="str">
        <f t="shared" si="1"/>
        <v>EXEC [ap_ChangeKursDocs] @UpdateMode = 1,@TableName = 'c_CompExp',@CodeID1s = '',@ChangeKursMC = 1,@ChangePrice  = 0,@ChangeKCP = 0,@Bdate = '20190301',@Edate = '20190331',@OurIDs = '6,7,8,9,12',@CurrID = '980',@Old_KursMC = '29',@New_KursMC = '28',@MsgOUT = @S OUTPUT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A4" sqref="A4"/>
    </sheetView>
  </sheetViews>
  <sheetFormatPr defaultRowHeight="15" x14ac:dyDescent="0.25"/>
  <sheetData>
    <row r="1" spans="1:35" x14ac:dyDescent="0.25">
      <c r="A1" s="1"/>
      <c r="B1" s="1" t="s">
        <v>12</v>
      </c>
      <c r="C1" s="1" t="s">
        <v>13</v>
      </c>
      <c r="D1" s="1"/>
      <c r="E1" s="1" t="s">
        <v>14</v>
      </c>
      <c r="F1" s="1"/>
      <c r="G1" s="1" t="s">
        <v>10</v>
      </c>
      <c r="H1" s="1"/>
      <c r="I1" s="1" t="s">
        <v>15</v>
      </c>
      <c r="J1" s="1"/>
      <c r="K1" s="1" t="s">
        <v>16</v>
      </c>
      <c r="L1" s="1"/>
      <c r="M1" s="1" t="s">
        <v>17</v>
      </c>
      <c r="N1" s="1"/>
      <c r="O1" s="1" t="s">
        <v>11</v>
      </c>
      <c r="P1" s="1"/>
      <c r="Q1" s="1" t="s">
        <v>18</v>
      </c>
      <c r="R1" s="1"/>
      <c r="S1" s="1" t="s">
        <v>19</v>
      </c>
      <c r="T1" s="1"/>
      <c r="U1" s="1" t="s">
        <v>20</v>
      </c>
      <c r="V1" s="1"/>
      <c r="W1" s="1" t="s">
        <v>21</v>
      </c>
      <c r="X1" s="1"/>
      <c r="Y1" s="1" t="s">
        <v>13</v>
      </c>
      <c r="Z1" s="1" t="s">
        <v>14</v>
      </c>
      <c r="AA1" s="1" t="s">
        <v>10</v>
      </c>
      <c r="AB1" s="1" t="s">
        <v>15</v>
      </c>
      <c r="AC1" s="1" t="s">
        <v>16</v>
      </c>
      <c r="AD1" s="1" t="s">
        <v>17</v>
      </c>
      <c r="AE1" s="1" t="s">
        <v>11</v>
      </c>
      <c r="AF1" s="1" t="s">
        <v>18</v>
      </c>
      <c r="AG1" s="1" t="s">
        <v>19</v>
      </c>
      <c r="AH1" s="1" t="s">
        <v>20</v>
      </c>
      <c r="AI1" s="1" t="s">
        <v>21</v>
      </c>
    </row>
    <row r="2" spans="1:35" x14ac:dyDescent="0.25">
      <c r="A2" s="1"/>
      <c r="B2" s="1" t="s">
        <v>22</v>
      </c>
      <c r="C2" s="1" t="s">
        <v>23</v>
      </c>
      <c r="D2" s="1" t="s">
        <v>24</v>
      </c>
      <c r="E2" s="1" t="s">
        <v>23</v>
      </c>
      <c r="F2" s="1" t="s">
        <v>24</v>
      </c>
      <c r="G2" s="1" t="s">
        <v>23</v>
      </c>
      <c r="H2" s="1" t="s">
        <v>24</v>
      </c>
      <c r="I2" s="1" t="s">
        <v>23</v>
      </c>
      <c r="J2" s="1" t="s">
        <v>24</v>
      </c>
      <c r="K2" s="1" t="s">
        <v>23</v>
      </c>
      <c r="L2" s="1" t="s">
        <v>24</v>
      </c>
      <c r="M2" s="1" t="s">
        <v>23</v>
      </c>
      <c r="N2" s="1" t="s">
        <v>24</v>
      </c>
      <c r="O2" s="1" t="s">
        <v>23</v>
      </c>
      <c r="P2" s="1" t="s">
        <v>24</v>
      </c>
      <c r="Q2" s="1" t="s">
        <v>23</v>
      </c>
      <c r="R2" s="1" t="s">
        <v>24</v>
      </c>
      <c r="S2" s="1" t="s">
        <v>23</v>
      </c>
      <c r="T2" s="1" t="s">
        <v>24</v>
      </c>
      <c r="U2" s="1" t="s">
        <v>23</v>
      </c>
      <c r="V2" s="1" t="s">
        <v>24</v>
      </c>
      <c r="W2" s="1" t="s">
        <v>23</v>
      </c>
      <c r="X2" s="1" t="s">
        <v>24</v>
      </c>
    </row>
    <row r="3" spans="1:35" x14ac:dyDescent="0.25">
      <c r="A3" s="1" t="s">
        <v>7</v>
      </c>
      <c r="B3" s="1" t="s">
        <v>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5" x14ac:dyDescent="0.25">
      <c r="A4" s="1">
        <v>41</v>
      </c>
      <c r="B4" s="1" t="s">
        <v>26</v>
      </c>
      <c r="C4" s="1"/>
      <c r="D4" s="1"/>
      <c r="E4" s="1">
        <v>375</v>
      </c>
      <c r="F4" s="1">
        <v>4500</v>
      </c>
      <c r="G4" s="1"/>
      <c r="H4" s="1"/>
      <c r="I4" s="1"/>
      <c r="J4" s="1"/>
      <c r="K4" s="1"/>
      <c r="L4" s="1"/>
      <c r="M4" s="1"/>
      <c r="N4" s="1"/>
      <c r="O4" s="1"/>
      <c r="P4" s="1"/>
      <c r="Q4" s="1">
        <v>375</v>
      </c>
      <c r="R4" s="1">
        <v>4500</v>
      </c>
      <c r="S4" s="1"/>
      <c r="T4" s="1"/>
      <c r="U4" s="1"/>
      <c r="V4" s="1"/>
      <c r="W4" s="1"/>
      <c r="X4" s="1"/>
      <c r="Z4" s="5">
        <f>F4/E4</f>
        <v>12</v>
      </c>
      <c r="AA4" s="5"/>
      <c r="AF4" s="5">
        <f>R4/Q4</f>
        <v>12</v>
      </c>
      <c r="AG4" s="5"/>
      <c r="AH4" s="5"/>
    </row>
    <row r="5" spans="1:35" x14ac:dyDescent="0.25">
      <c r="A5" s="1">
        <v>63</v>
      </c>
      <c r="B5" s="1" t="s">
        <v>27</v>
      </c>
      <c r="C5" s="1"/>
      <c r="D5" s="1"/>
      <c r="E5" s="1"/>
      <c r="F5" s="1"/>
      <c r="G5" s="1"/>
      <c r="H5" s="1"/>
      <c r="I5" s="1">
        <v>104.5</v>
      </c>
      <c r="J5" s="1">
        <v>1253.98</v>
      </c>
      <c r="K5" s="1"/>
      <c r="L5" s="1"/>
      <c r="M5" s="1"/>
      <c r="N5" s="1"/>
      <c r="O5" s="1"/>
      <c r="P5" s="1"/>
      <c r="Q5" s="1"/>
      <c r="R5" s="1"/>
      <c r="S5" s="1">
        <v>44483.65</v>
      </c>
      <c r="T5" s="1">
        <v>533803.78</v>
      </c>
      <c r="U5" s="1"/>
      <c r="V5" s="1"/>
      <c r="W5" s="1"/>
      <c r="X5" s="1"/>
      <c r="Z5" s="5"/>
      <c r="AA5" s="5"/>
      <c r="AB5" s="5">
        <f t="shared" ref="AB5:AB12" si="0">J5/I5</f>
        <v>11.999808612440191</v>
      </c>
      <c r="AC5" s="5"/>
      <c r="AF5" s="5"/>
      <c r="AG5" s="5">
        <f t="shared" ref="AG5" si="1">T5/S5</f>
        <v>11.999999550396607</v>
      </c>
      <c r="AH5" s="5"/>
    </row>
    <row r="6" spans="1:35" x14ac:dyDescent="0.25">
      <c r="A6" s="1">
        <v>82</v>
      </c>
      <c r="B6" s="1" t="s">
        <v>28</v>
      </c>
      <c r="C6" s="1">
        <v>21275.18</v>
      </c>
      <c r="D6" s="1">
        <v>255302.18</v>
      </c>
      <c r="E6" s="1"/>
      <c r="F6" s="1"/>
      <c r="G6" s="1"/>
      <c r="H6" s="1"/>
      <c r="I6" s="1"/>
      <c r="J6" s="1"/>
      <c r="K6" s="1"/>
      <c r="L6" s="1"/>
      <c r="M6" s="1">
        <v>11.88</v>
      </c>
      <c r="N6" s="1">
        <v>142.6</v>
      </c>
      <c r="O6" s="1">
        <v>548.30999999999995</v>
      </c>
      <c r="P6" s="1">
        <v>6579.73</v>
      </c>
      <c r="Q6" s="1"/>
      <c r="R6" s="1"/>
      <c r="S6" s="1"/>
      <c r="T6" s="1"/>
      <c r="U6" s="1"/>
      <c r="V6" s="1"/>
      <c r="W6" s="1"/>
      <c r="X6" s="1"/>
      <c r="Y6" s="5">
        <f t="shared" ref="Y6:Y12" si="2">D6/C6</f>
        <v>12.00000094006255</v>
      </c>
      <c r="Z6" s="5"/>
      <c r="AA6" s="5"/>
      <c r="AB6" s="5"/>
      <c r="AC6" s="5"/>
      <c r="AD6" s="5">
        <f t="shared" ref="AD6:AD9" si="3">N6/M6</f>
        <v>12.003367003367002</v>
      </c>
      <c r="AE6" s="5">
        <f t="shared" ref="AE6:AE12" si="4">P6/O6</f>
        <v>12.000018237858146</v>
      </c>
      <c r="AF6" s="5"/>
      <c r="AG6" s="5"/>
      <c r="AH6" s="5"/>
    </row>
    <row r="7" spans="1:35" x14ac:dyDescent="0.25">
      <c r="A7" s="1">
        <v>87</v>
      </c>
      <c r="B7" s="1" t="s">
        <v>29</v>
      </c>
      <c r="C7" s="1">
        <v>1407.54</v>
      </c>
      <c r="D7" s="1">
        <v>16890.509999999998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>
        <f t="shared" si="2"/>
        <v>12.00002131378149</v>
      </c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5">
      <c r="A8" s="1">
        <v>100</v>
      </c>
      <c r="B8" s="1" t="s">
        <v>30</v>
      </c>
      <c r="C8" s="1">
        <v>39.15</v>
      </c>
      <c r="D8" s="1">
        <v>469.8</v>
      </c>
      <c r="E8" s="1"/>
      <c r="F8" s="1"/>
      <c r="G8" s="1"/>
      <c r="H8" s="1"/>
      <c r="I8" s="1"/>
      <c r="J8" s="1"/>
      <c r="K8" s="1"/>
      <c r="L8" s="1"/>
      <c r="M8" s="1">
        <v>39.15</v>
      </c>
      <c r="N8" s="1">
        <v>469.8</v>
      </c>
      <c r="O8" s="1"/>
      <c r="P8" s="1"/>
      <c r="Q8" s="1"/>
      <c r="R8" s="1"/>
      <c r="S8" s="1"/>
      <c r="T8" s="1"/>
      <c r="U8" s="1">
        <v>-149.41999999999999</v>
      </c>
      <c r="V8" s="1">
        <v>-1793.1</v>
      </c>
      <c r="W8" s="1">
        <v>857.67</v>
      </c>
      <c r="X8" s="1">
        <v>10292.040000000001</v>
      </c>
      <c r="Y8" s="5">
        <f t="shared" si="2"/>
        <v>12</v>
      </c>
      <c r="Z8" s="5"/>
      <c r="AA8" s="5"/>
      <c r="AB8" s="5"/>
      <c r="AC8" s="5" t="e">
        <f>L8/K8</f>
        <v>#DIV/0!</v>
      </c>
      <c r="AD8" s="5">
        <f t="shared" si="3"/>
        <v>12</v>
      </c>
      <c r="AE8" s="5"/>
      <c r="AF8" s="5"/>
      <c r="AG8" s="5"/>
      <c r="AH8" s="5">
        <f t="shared" ref="AH8:AH12" si="5">V8/U8</f>
        <v>12.000401552670326</v>
      </c>
      <c r="AI8" s="5">
        <f t="shared" ref="AI8:AI12" si="6">X8/W8</f>
        <v>12.000000000000002</v>
      </c>
    </row>
    <row r="9" spans="1:35" x14ac:dyDescent="0.25">
      <c r="A9" s="1">
        <v>2004</v>
      </c>
      <c r="B9" s="1" t="s">
        <v>31</v>
      </c>
      <c r="C9" s="1">
        <v>2.38</v>
      </c>
      <c r="D9" s="1">
        <v>28.62</v>
      </c>
      <c r="E9" s="1"/>
      <c r="F9" s="1"/>
      <c r="G9" s="1">
        <v>258.68</v>
      </c>
      <c r="H9" s="1">
        <v>3104.16</v>
      </c>
      <c r="I9" s="1"/>
      <c r="J9" s="1"/>
      <c r="K9" s="1">
        <v>45.1</v>
      </c>
      <c r="L9" s="1">
        <v>541.15</v>
      </c>
      <c r="M9" s="1">
        <v>22.64</v>
      </c>
      <c r="N9" s="1">
        <v>271.70999999999998</v>
      </c>
      <c r="O9" s="1"/>
      <c r="P9" s="1"/>
      <c r="Q9" s="1"/>
      <c r="R9" s="1"/>
      <c r="S9" s="1"/>
      <c r="T9" s="1"/>
      <c r="U9" s="1"/>
      <c r="V9" s="1"/>
      <c r="W9" s="1"/>
      <c r="X9" s="1"/>
      <c r="Y9" s="5">
        <f t="shared" si="2"/>
        <v>12.025210084033615</v>
      </c>
      <c r="Z9" s="5"/>
      <c r="AA9" s="5">
        <f t="shared" ref="AA9" si="7">H9/G9</f>
        <v>12</v>
      </c>
      <c r="AB9" s="5"/>
      <c r="AC9" s="5">
        <f t="shared" ref="AC9:AC12" si="8">L9/K9</f>
        <v>11.998891352549888</v>
      </c>
      <c r="AD9" s="5">
        <f t="shared" si="3"/>
        <v>12.001325088339222</v>
      </c>
      <c r="AE9" s="5"/>
      <c r="AF9" s="5"/>
      <c r="AG9" s="5"/>
      <c r="AH9" s="5"/>
      <c r="AI9" s="5"/>
    </row>
    <row r="10" spans="1:35" x14ac:dyDescent="0.25">
      <c r="A10" s="1">
        <v>2011</v>
      </c>
      <c r="B10" s="1" t="s">
        <v>32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40.130000000000003</v>
      </c>
      <c r="N10" s="1">
        <v>481.54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5"/>
      <c r="Z10" s="5"/>
      <c r="AA10" s="5"/>
      <c r="AB10" s="5"/>
      <c r="AC10" s="5"/>
      <c r="AD10" s="5">
        <f>N10/M10</f>
        <v>11.999501619735858</v>
      </c>
      <c r="AE10" s="5"/>
      <c r="AF10" s="5"/>
      <c r="AG10" s="5"/>
      <c r="AH10" s="5"/>
      <c r="AI10" s="5"/>
    </row>
    <row r="11" spans="1:35" x14ac:dyDescent="0.25">
      <c r="A11" s="1">
        <v>2032</v>
      </c>
      <c r="B11" s="1" t="s">
        <v>33</v>
      </c>
      <c r="C11" s="1"/>
      <c r="D11" s="1"/>
      <c r="E11" s="1"/>
      <c r="F11" s="1"/>
      <c r="G11" s="1"/>
      <c r="H11" s="1"/>
      <c r="I11" s="1"/>
      <c r="J11" s="1"/>
      <c r="K11" s="1">
        <v>7.38</v>
      </c>
      <c r="L11" s="1">
        <v>88.5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/>
      <c r="AB11" s="5"/>
      <c r="AC11" s="5">
        <f t="shared" si="8"/>
        <v>11.991869918699187</v>
      </c>
      <c r="AD11" s="5"/>
      <c r="AE11" s="5"/>
      <c r="AF11" s="5"/>
      <c r="AG11" s="5"/>
      <c r="AH11" s="5"/>
      <c r="AI11" s="5"/>
    </row>
    <row r="12" spans="1:35" x14ac:dyDescent="0.25">
      <c r="A12" s="1" t="s">
        <v>34</v>
      </c>
      <c r="B12" s="1"/>
      <c r="C12" s="1">
        <v>22724.26</v>
      </c>
      <c r="D12" s="1">
        <v>272691.11</v>
      </c>
      <c r="E12" s="1">
        <v>375</v>
      </c>
      <c r="F12" s="1">
        <v>4500</v>
      </c>
      <c r="G12" s="1">
        <v>258.68</v>
      </c>
      <c r="H12" s="1">
        <v>3104.16</v>
      </c>
      <c r="I12" s="1">
        <v>104.5</v>
      </c>
      <c r="J12" s="1">
        <v>1253.98</v>
      </c>
      <c r="K12" s="1">
        <v>52.47</v>
      </c>
      <c r="L12" s="1">
        <v>629.65</v>
      </c>
      <c r="M12" s="1">
        <v>113.8</v>
      </c>
      <c r="N12" s="1">
        <v>1365.65</v>
      </c>
      <c r="O12" s="1">
        <v>548.30999999999995</v>
      </c>
      <c r="P12" s="1">
        <v>6579.73</v>
      </c>
      <c r="Q12" s="1">
        <v>375</v>
      </c>
      <c r="R12" s="1">
        <v>4500</v>
      </c>
      <c r="S12" s="1">
        <v>44483.65</v>
      </c>
      <c r="T12" s="1">
        <v>533803.78</v>
      </c>
      <c r="U12" s="1">
        <v>-149.41999999999999</v>
      </c>
      <c r="V12" s="1">
        <v>-1793.1</v>
      </c>
      <c r="W12" s="1">
        <v>857.67</v>
      </c>
      <c r="X12" s="1">
        <v>10292.040000000001</v>
      </c>
      <c r="Y12" s="5">
        <f t="shared" si="2"/>
        <v>11.999999559941665</v>
      </c>
      <c r="Z12" s="5">
        <f>F12/E12</f>
        <v>12</v>
      </c>
      <c r="AA12" s="5">
        <f>H12/G12</f>
        <v>12</v>
      </c>
      <c r="AB12" s="5">
        <f t="shared" si="0"/>
        <v>11.999808612440191</v>
      </c>
      <c r="AC12" s="5">
        <f t="shared" si="8"/>
        <v>12.000190585096245</v>
      </c>
      <c r="AD12" s="5">
        <f>N12/M12</f>
        <v>12.000439367311072</v>
      </c>
      <c r="AE12" s="5">
        <f t="shared" si="4"/>
        <v>12.000018237858146</v>
      </c>
      <c r="AF12" s="5">
        <f t="shared" ref="AF12" si="9">R12/Q12</f>
        <v>12</v>
      </c>
      <c r="AG12" s="5">
        <f t="shared" ref="AG12" si="10">L12/K12</f>
        <v>12.000190585096245</v>
      </c>
      <c r="AH12" s="5">
        <f t="shared" si="5"/>
        <v>12.000401552670326</v>
      </c>
      <c r="AI12" s="5">
        <f t="shared" si="6"/>
        <v>12.000000000000002</v>
      </c>
    </row>
    <row r="13" spans="1:35" x14ac:dyDescent="0.25">
      <c r="AF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samaretst</dc:creator>
  <cp:lastModifiedBy>Пашков Владимир Николаевич</cp:lastModifiedBy>
  <dcterms:created xsi:type="dcterms:W3CDTF">2014-02-25T10:54:14Z</dcterms:created>
  <dcterms:modified xsi:type="dcterms:W3CDTF">2019-03-25T11:18:21Z</dcterms:modified>
</cp:coreProperties>
</file>