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заголовки" sheetId="1" r:id="rId1"/>
    <sheet name="детали" sheetId="2" r:id="rId2"/>
  </sheets>
  <definedNames>
    <definedName name="_xlnm._FilterDatabase" localSheetId="1" hidden="1">детали!$A$1:$S$341</definedName>
  </definedNames>
  <calcPr calcId="145621"/>
</workbook>
</file>

<file path=xl/calcChain.xml><?xml version="1.0" encoding="utf-8"?>
<calcChain xmlns="http://schemas.openxmlformats.org/spreadsheetml/2006/main">
  <c r="U6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2" i="2"/>
  <c r="P3" i="2"/>
  <c r="P4" i="2"/>
  <c r="P5" i="2"/>
  <c r="P6" i="2"/>
  <c r="T6" i="2" s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2" i="2"/>
  <c r="L11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2" i="1"/>
  <c r="P341" i="2" l="1"/>
  <c r="Q341" i="2"/>
</calcChain>
</file>

<file path=xl/sharedStrings.xml><?xml version="1.0" encoding="utf-8"?>
<sst xmlns="http://schemas.openxmlformats.org/spreadsheetml/2006/main" count="1356" uniqueCount="246">
  <si>
    <t>ID</t>
  </si>
  <si>
    <t>Percent</t>
  </si>
  <si>
    <t>TaxDocDate</t>
  </si>
  <si>
    <t>TaxDocID</t>
  </si>
  <si>
    <t>SrcTaxDocID</t>
  </si>
  <si>
    <t>SrcTaxDocDate</t>
  </si>
  <si>
    <t>S</t>
  </si>
  <si>
    <t>RetSumCC_wt</t>
  </si>
  <si>
    <t>InvSumCC_wt</t>
  </si>
  <si>
    <t>CorrSumCC_wt</t>
  </si>
  <si>
    <t>SumCC_wt</t>
  </si>
  <si>
    <t>иа</t>
  </si>
  <si>
    <t>5004.000000000</t>
  </si>
  <si>
    <t>-5004.000000000</t>
  </si>
  <si>
    <t>426463.560000000</t>
  </si>
  <si>
    <t>-426463.560000000</t>
  </si>
  <si>
    <t>25235.280000000</t>
  </si>
  <si>
    <t>-25235.280000000</t>
  </si>
  <si>
    <t>61595.280000000</t>
  </si>
  <si>
    <t>-61595.280000000</t>
  </si>
  <si>
    <t>97309.800000000</t>
  </si>
  <si>
    <t>-97309.800000000</t>
  </si>
  <si>
    <t>1000.800000000</t>
  </si>
  <si>
    <t>-1000.800000000</t>
  </si>
  <si>
    <t>12510.000000000</t>
  </si>
  <si>
    <t>-12510.000000000</t>
  </si>
  <si>
    <t>213704.640000000</t>
  </si>
  <si>
    <t>-213704.640000000</t>
  </si>
  <si>
    <t>158419.800000000</t>
  </si>
  <si>
    <t>-158419.800000000</t>
  </si>
  <si>
    <t>35028.000000000</t>
  </si>
  <si>
    <t>-35028.000000000</t>
  </si>
  <si>
    <t>130104.000000000</t>
  </si>
  <si>
    <t>-130104.000000000</t>
  </si>
  <si>
    <t>506118.600000000</t>
  </si>
  <si>
    <t>-506118.600000000</t>
  </si>
  <si>
    <t>147535.200000000</t>
  </si>
  <si>
    <t>-147535.200000000</t>
  </si>
  <si>
    <t>40032.000000000</t>
  </si>
  <si>
    <t>-40032.000000000</t>
  </si>
  <si>
    <t>126312.840000000</t>
  </si>
  <si>
    <t>-126312.840000000</t>
  </si>
  <si>
    <t>15012.000000000</t>
  </si>
  <si>
    <t>-15012.000000000</t>
  </si>
  <si>
    <t>7506.000000000</t>
  </si>
  <si>
    <t>-7506.000000000</t>
  </si>
  <si>
    <t>119066.400000000</t>
  </si>
  <si>
    <t>-119066.400000000</t>
  </si>
  <si>
    <t>20016.000000000</t>
  </si>
  <si>
    <t>-20016.000000000</t>
  </si>
  <si>
    <t>308185.200000000</t>
  </si>
  <si>
    <t>-308185.200000000</t>
  </si>
  <si>
    <t>27522.000000000</t>
  </si>
  <si>
    <t>-27522.000000000</t>
  </si>
  <si>
    <t>160120.800000000</t>
  </si>
  <si>
    <t>-160120.800000000</t>
  </si>
  <si>
    <t>190665.720000000</t>
  </si>
  <si>
    <t>-190665.720000000</t>
  </si>
  <si>
    <t>58935.600000000</t>
  </si>
  <si>
    <t>-58935.600000000</t>
  </si>
  <si>
    <t>10400.400000000</t>
  </si>
  <si>
    <t>-10400.400000000</t>
  </si>
  <si>
    <t>128172.240000000</t>
  </si>
  <si>
    <t>-128172.240000000</t>
  </si>
  <si>
    <t>17334.000000000</t>
  </si>
  <si>
    <t>-17334.000000000</t>
  </si>
  <si>
    <t>115987.320000000</t>
  </si>
  <si>
    <t>-115987.320000000</t>
  </si>
  <si>
    <t>41576.400000000</t>
  </si>
  <si>
    <t>-41576.400000000</t>
  </si>
  <si>
    <t>6933.600000000</t>
  </si>
  <si>
    <t>-6933.600000000</t>
  </si>
  <si>
    <t>166084.560000000</t>
  </si>
  <si>
    <t>-166084.560000000</t>
  </si>
  <si>
    <t>103701.600000000</t>
  </si>
  <si>
    <t>-103701.600000000</t>
  </si>
  <si>
    <t>128648.880000000</t>
  </si>
  <si>
    <t>-128648.880000000</t>
  </si>
  <si>
    <t>31201.200000000</t>
  </si>
  <si>
    <t>-31201.200000000</t>
  </si>
  <si>
    <t>173340.000000000</t>
  </si>
  <si>
    <t>-173340.000000000</t>
  </si>
  <si>
    <t>69336.000000000</t>
  </si>
  <si>
    <t>-69336.000000000</t>
  </si>
  <si>
    <t>51816.960000000</t>
  </si>
  <si>
    <t>-51816.960000000</t>
  </si>
  <si>
    <t>34668.000000000</t>
  </si>
  <si>
    <t>-34668.000000000</t>
  </si>
  <si>
    <t>22496.400000000</t>
  </si>
  <si>
    <t>-22496.400000000</t>
  </si>
  <si>
    <t>52002.000000000</t>
  </si>
  <si>
    <t>-52002.000000000</t>
  </si>
  <si>
    <t>220591.800000000</t>
  </si>
  <si>
    <t>-220591.800000000</t>
  </si>
  <si>
    <t>3466.800000000</t>
  </si>
  <si>
    <t>-3466.800000000</t>
  </si>
  <si>
    <t>8383.320000000</t>
  </si>
  <si>
    <t>-8383.320000000</t>
  </si>
  <si>
    <t>52878.600000000</t>
  </si>
  <si>
    <t>-52878.600000000</t>
  </si>
  <si>
    <t>41128.200000000</t>
  </si>
  <si>
    <t>-41128.200000000</t>
  </si>
  <si>
    <t>57678.480000000</t>
  </si>
  <si>
    <t>-57678.480000000</t>
  </si>
  <si>
    <t>13867.200000000</t>
  </si>
  <si>
    <t>-13867.200000000</t>
  </si>
  <si>
    <t>20943.360000000</t>
  </si>
  <si>
    <t>-20943.360000000</t>
  </si>
  <si>
    <t>7803.360000000</t>
  </si>
  <si>
    <t>-7803.360000000</t>
  </si>
  <si>
    <t>10141.920000000</t>
  </si>
  <si>
    <t>-10141.920000000</t>
  </si>
  <si>
    <t>59310.000000000</t>
  </si>
  <si>
    <t>-59310.000000000</t>
  </si>
  <si>
    <t>36275.760000000</t>
  </si>
  <si>
    <t>-36275.760000000</t>
  </si>
  <si>
    <t>98889.480000000</t>
  </si>
  <si>
    <t>-98889.480000000</t>
  </si>
  <si>
    <t>4116.960000000</t>
  </si>
  <si>
    <t>-4116.960000000</t>
  </si>
  <si>
    <t>7626.960000000</t>
  </si>
  <si>
    <t>-7626.960000000</t>
  </si>
  <si>
    <t>46758.960000000</t>
  </si>
  <si>
    <t>-46758.960000000</t>
  </si>
  <si>
    <t>6981.120000000</t>
  </si>
  <si>
    <t>-6981.120000000</t>
  </si>
  <si>
    <t>85589.640000000</t>
  </si>
  <si>
    <t>-85589.640000000</t>
  </si>
  <si>
    <t>42092.640000000</t>
  </si>
  <si>
    <t>-42092.640000000</t>
  </si>
  <si>
    <t>4237.200000000</t>
  </si>
  <si>
    <t>-4237.200000000</t>
  </si>
  <si>
    <t>8320.320000000</t>
  </si>
  <si>
    <t>-8320.320000000</t>
  </si>
  <si>
    <t>52333.200000000</t>
  </si>
  <si>
    <t>-52333.200000000</t>
  </si>
  <si>
    <t>37868.400000000</t>
  </si>
  <si>
    <t>-37868.400000000</t>
  </si>
  <si>
    <t>29995.200000000</t>
  </si>
  <si>
    <t>-29995.200000000</t>
  </si>
  <si>
    <t>13089.600000000</t>
  </si>
  <si>
    <t>-13089.600000000</t>
  </si>
  <si>
    <t>783.000000000</t>
  </si>
  <si>
    <t>-783.000000000</t>
  </si>
  <si>
    <t>1386.720000000</t>
  </si>
  <si>
    <t>-1386.720000000</t>
  </si>
  <si>
    <t>19360.800000000</t>
  </si>
  <si>
    <t>-19360.800000000</t>
  </si>
  <si>
    <t>24531.840000000</t>
  </si>
  <si>
    <t>-24531.840000000</t>
  </si>
  <si>
    <t>2341242.000000000</t>
  </si>
  <si>
    <t>-2341242.000000000</t>
  </si>
  <si>
    <t>687533.760000000</t>
  </si>
  <si>
    <t>-687533.760000000</t>
  </si>
  <si>
    <t>179382.240000000</t>
  </si>
  <si>
    <t>-179382.240000000</t>
  </si>
  <si>
    <t>330514.560000000</t>
  </si>
  <si>
    <t>-330514.560000000</t>
  </si>
  <si>
    <t>608068.080000000</t>
  </si>
  <si>
    <t>-608068.080000000</t>
  </si>
  <si>
    <t>747809.640000000</t>
  </si>
  <si>
    <t>-747809.640000000</t>
  </si>
  <si>
    <t>20800.800000000</t>
  </si>
  <si>
    <t>-20800.800000000</t>
  </si>
  <si>
    <t>13710.960000000</t>
  </si>
  <si>
    <t>-13710.960000000</t>
  </si>
  <si>
    <t>48835.800000000</t>
  </si>
  <si>
    <t>-48835.800000000</t>
  </si>
  <si>
    <t>25038.720000000</t>
  </si>
  <si>
    <t>-25038.720000000</t>
  </si>
  <si>
    <t>27560.520000000</t>
  </si>
  <si>
    <t>-27560.520000000</t>
  </si>
  <si>
    <t>38620.080000000</t>
  </si>
  <si>
    <t>-38620.080000000</t>
  </si>
  <si>
    <t>10008.000000000</t>
  </si>
  <si>
    <t>-10008.000000000</t>
  </si>
  <si>
    <t>91881.000000000</t>
  </si>
  <si>
    <t>-91881.000000000</t>
  </si>
  <si>
    <t>38134.800000000</t>
  </si>
  <si>
    <t>-38134.800000000</t>
  </si>
  <si>
    <t>26733.600000000</t>
  </si>
  <si>
    <t>-26733.600000000</t>
  </si>
  <si>
    <t>17452.800000000</t>
  </si>
  <si>
    <t>-17452.800000000</t>
  </si>
  <si>
    <t>10236.960000000</t>
  </si>
  <si>
    <t>-10236.960000000</t>
  </si>
  <si>
    <t>690201.720000000</t>
  </si>
  <si>
    <t>-690201.720000000</t>
  </si>
  <si>
    <t>4078.800000000</t>
  </si>
  <si>
    <t>-4078.800000000</t>
  </si>
  <si>
    <t>9193.680000000</t>
  </si>
  <si>
    <t>-9193.680000000</t>
  </si>
  <si>
    <t>14019.120000000</t>
  </si>
  <si>
    <t>-14019.120000000</t>
  </si>
  <si>
    <t>39697.200000000</t>
  </si>
  <si>
    <t>-39697.200000000</t>
  </si>
  <si>
    <t>541372.680000000</t>
  </si>
  <si>
    <t>-541372.680000000</t>
  </si>
  <si>
    <t>7813.440000000</t>
  </si>
  <si>
    <t>-7813.440000000</t>
  </si>
  <si>
    <t>189645.120000000</t>
  </si>
  <si>
    <t>-189645.120000000</t>
  </si>
  <si>
    <t>ChID</t>
  </si>
  <si>
    <t>SrcPosID</t>
  </si>
  <si>
    <t>ProdID</t>
  </si>
  <si>
    <t>PPID</t>
  </si>
  <si>
    <t>UM</t>
  </si>
  <si>
    <t>Qty</t>
  </si>
  <si>
    <t>PriceCC_nt</t>
  </si>
  <si>
    <t>SumCC_nt</t>
  </si>
  <si>
    <t>Tax</t>
  </si>
  <si>
    <t>TaxSum</t>
  </si>
  <si>
    <t>PriceCC_wt</t>
  </si>
  <si>
    <t>BarCode</t>
  </si>
  <si>
    <t>SecID</t>
  </si>
  <si>
    <t>PurPriceCC_wt</t>
  </si>
  <si>
    <t>пляш</t>
  </si>
  <si>
    <t>83.400000000</t>
  </si>
  <si>
    <t>34112_пляш</t>
  </si>
  <si>
    <t>34111_пляш</t>
  </si>
  <si>
    <t>244.620000000</t>
  </si>
  <si>
    <t>26137_пляш.</t>
  </si>
  <si>
    <t>205.500000000</t>
  </si>
  <si>
    <t>30728_пляш.</t>
  </si>
  <si>
    <t>204.660000000</t>
  </si>
  <si>
    <t>34997_пляш</t>
  </si>
  <si>
    <t>141.240000000</t>
  </si>
  <si>
    <t>35008_пляш</t>
  </si>
  <si>
    <t>207.300000000</t>
  </si>
  <si>
    <t>35089_пляш</t>
  </si>
  <si>
    <t>209.940000000</t>
  </si>
  <si>
    <t>145.020000000</t>
  </si>
  <si>
    <t>32397_пляш</t>
  </si>
  <si>
    <t>135.960000000</t>
  </si>
  <si>
    <t>32393_пляш</t>
  </si>
  <si>
    <t>262.440000000</t>
  </si>
  <si>
    <t>326.160000000</t>
  </si>
  <si>
    <t>249.960000000</t>
  </si>
  <si>
    <t>156.840000000</t>
  </si>
  <si>
    <t>230.340000000</t>
  </si>
  <si>
    <t>115.560000000</t>
  </si>
  <si>
    <t>240.780000000</t>
  </si>
  <si>
    <t>145.440000000</t>
  </si>
  <si>
    <t>35344_пляш</t>
  </si>
  <si>
    <t>122.340000000</t>
  </si>
  <si>
    <t>130.500000000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</si>
</sst>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selection activeCell="M16" sqref="M16"/>
    </sheetView>
  </sheetViews>
  <sheetFormatPr defaultRowHeight="15" x14ac:dyDescent="0.25"/>
  <cols>
    <col min="1" max="1" width="2.85546875" bestFit="1" customWidth="1"/>
    <col min="2" max="2" width="7.85546875" bestFit="1" customWidth="1"/>
    <col min="3" max="3" width="14.28515625" bestFit="1" customWidth="1"/>
    <col min="5" max="5" width="11.7109375" bestFit="1" customWidth="1"/>
    <col min="6" max="6" width="14.28515625" bestFit="1" customWidth="1"/>
    <col min="7" max="7" width="3.140625" bestFit="1" customWidth="1"/>
    <col min="8" max="9" width="17.85546875" bestFit="1" customWidth="1"/>
    <col min="10" max="10" width="14.28515625" bestFit="1" customWidth="1"/>
    <col min="11" max="11" width="18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>
        <v>1</v>
      </c>
      <c r="B2">
        <v>21.51</v>
      </c>
      <c r="C2" s="1">
        <v>43831</v>
      </c>
      <c r="D2">
        <v>1</v>
      </c>
      <c r="E2">
        <v>1</v>
      </c>
      <c r="F2" s="1">
        <v>43831</v>
      </c>
      <c r="G2" t="s">
        <v>11</v>
      </c>
      <c r="H2" t="s">
        <v>12</v>
      </c>
      <c r="I2">
        <v>5004</v>
      </c>
      <c r="J2">
        <v>-1076.3604</v>
      </c>
      <c r="K2" t="s">
        <v>13</v>
      </c>
      <c r="L2">
        <f>I2*B2/100</f>
        <v>1076.3604</v>
      </c>
    </row>
    <row r="3" spans="1:12" x14ac:dyDescent="0.25">
      <c r="A3">
        <v>1</v>
      </c>
      <c r="B3">
        <v>21.51</v>
      </c>
      <c r="C3" s="1">
        <v>43831</v>
      </c>
      <c r="D3">
        <v>2</v>
      </c>
      <c r="E3">
        <v>2</v>
      </c>
      <c r="F3" s="1">
        <v>43831</v>
      </c>
      <c r="G3" t="s">
        <v>11</v>
      </c>
      <c r="H3" t="s">
        <v>14</v>
      </c>
      <c r="I3">
        <v>426463.56</v>
      </c>
      <c r="J3">
        <v>-91732.311755999996</v>
      </c>
      <c r="K3" t="s">
        <v>15</v>
      </c>
      <c r="L3">
        <f t="shared" ref="L3:L66" si="0">I3*B3/100</f>
        <v>91732.311755999996</v>
      </c>
    </row>
    <row r="4" spans="1:12" x14ac:dyDescent="0.25">
      <c r="A4">
        <v>1</v>
      </c>
      <c r="B4">
        <v>21.51</v>
      </c>
      <c r="C4" s="1">
        <v>43833</v>
      </c>
      <c r="D4">
        <v>627</v>
      </c>
      <c r="E4">
        <v>627</v>
      </c>
      <c r="F4" s="1">
        <v>43833</v>
      </c>
      <c r="G4" t="s">
        <v>11</v>
      </c>
      <c r="H4" t="s">
        <v>16</v>
      </c>
      <c r="I4">
        <v>25235.279999999999</v>
      </c>
      <c r="J4">
        <v>-5428.1087280000002</v>
      </c>
      <c r="K4" t="s">
        <v>17</v>
      </c>
      <c r="L4">
        <f t="shared" si="0"/>
        <v>5428.1087280000002</v>
      </c>
    </row>
    <row r="5" spans="1:12" x14ac:dyDescent="0.25">
      <c r="A5">
        <v>1</v>
      </c>
      <c r="B5">
        <v>21.51</v>
      </c>
      <c r="C5" s="1">
        <v>43833</v>
      </c>
      <c r="D5">
        <v>628</v>
      </c>
      <c r="E5">
        <v>628</v>
      </c>
      <c r="F5" s="1">
        <v>43833</v>
      </c>
      <c r="G5" t="s">
        <v>11</v>
      </c>
      <c r="H5" t="s">
        <v>18</v>
      </c>
      <c r="I5">
        <v>61595.28</v>
      </c>
      <c r="J5">
        <v>-13249.144727999999</v>
      </c>
      <c r="K5" t="s">
        <v>19</v>
      </c>
      <c r="L5">
        <f t="shared" si="0"/>
        <v>13249.144728000001</v>
      </c>
    </row>
    <row r="6" spans="1:12" x14ac:dyDescent="0.25">
      <c r="A6">
        <v>1</v>
      </c>
      <c r="B6">
        <v>21.51</v>
      </c>
      <c r="C6" s="1">
        <v>43833</v>
      </c>
      <c r="D6">
        <v>629</v>
      </c>
      <c r="E6">
        <v>629</v>
      </c>
      <c r="F6" s="1">
        <v>43833</v>
      </c>
      <c r="G6" t="s">
        <v>11</v>
      </c>
      <c r="H6" t="s">
        <v>20</v>
      </c>
      <c r="I6">
        <v>97309.8</v>
      </c>
      <c r="J6">
        <v>-20931.33798</v>
      </c>
      <c r="K6" t="s">
        <v>21</v>
      </c>
      <c r="L6">
        <f t="shared" si="0"/>
        <v>20931.33798</v>
      </c>
    </row>
    <row r="7" spans="1:12" x14ac:dyDescent="0.25">
      <c r="A7">
        <v>1</v>
      </c>
      <c r="B7">
        <v>21.51</v>
      </c>
      <c r="C7" s="1">
        <v>43833</v>
      </c>
      <c r="D7">
        <v>630</v>
      </c>
      <c r="E7">
        <v>630</v>
      </c>
      <c r="F7" s="1">
        <v>43833</v>
      </c>
      <c r="G7" t="s">
        <v>11</v>
      </c>
      <c r="H7" t="s">
        <v>22</v>
      </c>
      <c r="I7">
        <v>1000.8</v>
      </c>
      <c r="J7">
        <v>-215.27207999999999</v>
      </c>
      <c r="K7" t="s">
        <v>23</v>
      </c>
      <c r="L7">
        <f t="shared" si="0"/>
        <v>215.27208000000002</v>
      </c>
    </row>
    <row r="8" spans="1:12" x14ac:dyDescent="0.25">
      <c r="A8">
        <v>1</v>
      </c>
      <c r="B8">
        <v>21.51</v>
      </c>
      <c r="C8" s="1">
        <v>43833</v>
      </c>
      <c r="D8">
        <v>339</v>
      </c>
      <c r="E8">
        <v>339</v>
      </c>
      <c r="F8" s="1">
        <v>43833</v>
      </c>
      <c r="G8" t="s">
        <v>11</v>
      </c>
      <c r="H8" t="s">
        <v>24</v>
      </c>
      <c r="I8">
        <v>12510</v>
      </c>
      <c r="J8">
        <v>-2690.9009999999998</v>
      </c>
      <c r="K8" t="s">
        <v>25</v>
      </c>
      <c r="L8">
        <f t="shared" si="0"/>
        <v>2690.9010000000003</v>
      </c>
    </row>
    <row r="9" spans="1:12" x14ac:dyDescent="0.25">
      <c r="A9">
        <v>1</v>
      </c>
      <c r="B9">
        <v>21.51</v>
      </c>
      <c r="C9" s="1">
        <v>43833</v>
      </c>
      <c r="D9">
        <v>341</v>
      </c>
      <c r="E9">
        <v>341</v>
      </c>
      <c r="F9" s="1">
        <v>43833</v>
      </c>
      <c r="G9" t="s">
        <v>11</v>
      </c>
      <c r="H9" t="s">
        <v>26</v>
      </c>
      <c r="I9">
        <v>213704.64</v>
      </c>
      <c r="J9">
        <v>-45967.868064000002</v>
      </c>
      <c r="K9" t="s">
        <v>27</v>
      </c>
      <c r="L9">
        <f t="shared" si="0"/>
        <v>45967.868064000009</v>
      </c>
    </row>
    <row r="10" spans="1:12" x14ac:dyDescent="0.25">
      <c r="A10">
        <v>1</v>
      </c>
      <c r="B10">
        <v>21.51</v>
      </c>
      <c r="C10" s="1">
        <v>43833</v>
      </c>
      <c r="D10">
        <v>340</v>
      </c>
      <c r="E10">
        <v>340</v>
      </c>
      <c r="F10" s="1">
        <v>43833</v>
      </c>
      <c r="G10" t="s">
        <v>11</v>
      </c>
      <c r="H10" t="s">
        <v>28</v>
      </c>
      <c r="I10">
        <v>158419.79999999999</v>
      </c>
      <c r="J10">
        <v>-34076.098980000002</v>
      </c>
      <c r="K10" t="s">
        <v>29</v>
      </c>
      <c r="L10">
        <f t="shared" si="0"/>
        <v>34076.098980000002</v>
      </c>
    </row>
    <row r="11" spans="1:12" x14ac:dyDescent="0.25">
      <c r="A11">
        <v>1</v>
      </c>
      <c r="B11">
        <v>21.51</v>
      </c>
      <c r="C11" s="1">
        <v>43836</v>
      </c>
      <c r="D11">
        <v>1105</v>
      </c>
      <c r="E11">
        <v>1105</v>
      </c>
      <c r="F11" s="1">
        <v>43836</v>
      </c>
      <c r="G11" t="s">
        <v>11</v>
      </c>
      <c r="H11" t="s">
        <v>30</v>
      </c>
      <c r="I11">
        <v>35028</v>
      </c>
      <c r="J11">
        <v>-7534.5227999999997</v>
      </c>
      <c r="K11" t="s">
        <v>31</v>
      </c>
      <c r="L11">
        <f t="shared" si="0"/>
        <v>7534.5228000000006</v>
      </c>
    </row>
    <row r="12" spans="1:12" x14ac:dyDescent="0.25">
      <c r="A12">
        <v>1</v>
      </c>
      <c r="B12">
        <v>21.51</v>
      </c>
      <c r="C12" s="1">
        <v>43836</v>
      </c>
      <c r="D12">
        <v>1106</v>
      </c>
      <c r="E12">
        <v>1106</v>
      </c>
      <c r="F12" s="1">
        <v>43836</v>
      </c>
      <c r="G12" t="s">
        <v>11</v>
      </c>
      <c r="H12" t="s">
        <v>32</v>
      </c>
      <c r="I12">
        <v>130104</v>
      </c>
      <c r="J12">
        <v>-27985.3704</v>
      </c>
      <c r="K12" t="s">
        <v>33</v>
      </c>
      <c r="L12">
        <f t="shared" si="0"/>
        <v>27985.3704</v>
      </c>
    </row>
    <row r="13" spans="1:12" x14ac:dyDescent="0.25">
      <c r="A13">
        <v>1</v>
      </c>
      <c r="B13">
        <v>21.51</v>
      </c>
      <c r="C13" s="1">
        <v>43836</v>
      </c>
      <c r="D13">
        <v>1107</v>
      </c>
      <c r="E13">
        <v>1107</v>
      </c>
      <c r="F13" s="1">
        <v>43836</v>
      </c>
      <c r="G13" t="s">
        <v>11</v>
      </c>
      <c r="H13" t="s">
        <v>34</v>
      </c>
      <c r="I13">
        <v>506118.6</v>
      </c>
      <c r="J13">
        <v>-108866.11086</v>
      </c>
      <c r="K13" t="s">
        <v>35</v>
      </c>
      <c r="L13">
        <f t="shared" si="0"/>
        <v>108866.11086000002</v>
      </c>
    </row>
    <row r="14" spans="1:12" x14ac:dyDescent="0.25">
      <c r="A14">
        <v>1</v>
      </c>
      <c r="B14">
        <v>21.51</v>
      </c>
      <c r="C14" s="1">
        <v>43836</v>
      </c>
      <c r="D14">
        <v>1108</v>
      </c>
      <c r="E14">
        <v>1108</v>
      </c>
      <c r="F14" s="1">
        <v>43836</v>
      </c>
      <c r="G14" t="s">
        <v>11</v>
      </c>
      <c r="H14" t="s">
        <v>36</v>
      </c>
      <c r="I14">
        <v>147535.20000000001</v>
      </c>
      <c r="J14">
        <v>-31734.821520000001</v>
      </c>
      <c r="K14" t="s">
        <v>37</v>
      </c>
      <c r="L14">
        <f t="shared" si="0"/>
        <v>31734.821520000009</v>
      </c>
    </row>
    <row r="15" spans="1:12" x14ac:dyDescent="0.25">
      <c r="A15">
        <v>1</v>
      </c>
      <c r="B15">
        <v>21.51</v>
      </c>
      <c r="C15" s="1">
        <v>43836</v>
      </c>
      <c r="D15">
        <v>1109</v>
      </c>
      <c r="E15">
        <v>1109</v>
      </c>
      <c r="F15" s="1">
        <v>43836</v>
      </c>
      <c r="G15" t="s">
        <v>11</v>
      </c>
      <c r="H15" t="s">
        <v>38</v>
      </c>
      <c r="I15">
        <v>40032</v>
      </c>
      <c r="J15">
        <v>-8610.8832000000002</v>
      </c>
      <c r="K15" t="s">
        <v>39</v>
      </c>
      <c r="L15">
        <f t="shared" si="0"/>
        <v>8610.8832000000002</v>
      </c>
    </row>
    <row r="16" spans="1:12" x14ac:dyDescent="0.25">
      <c r="A16">
        <v>1</v>
      </c>
      <c r="B16">
        <v>21.51</v>
      </c>
      <c r="C16" s="1">
        <v>43836</v>
      </c>
      <c r="D16">
        <v>1110</v>
      </c>
      <c r="E16">
        <v>1110</v>
      </c>
      <c r="F16" s="1">
        <v>43836</v>
      </c>
      <c r="G16" t="s">
        <v>11</v>
      </c>
      <c r="H16" t="s">
        <v>40</v>
      </c>
      <c r="I16">
        <v>126312.84</v>
      </c>
      <c r="J16">
        <v>-27169.891884000001</v>
      </c>
      <c r="K16" t="s">
        <v>41</v>
      </c>
      <c r="L16">
        <f t="shared" si="0"/>
        <v>27169.891884000004</v>
      </c>
    </row>
    <row r="17" spans="1:12" x14ac:dyDescent="0.25">
      <c r="A17">
        <v>1</v>
      </c>
      <c r="B17">
        <v>21.51</v>
      </c>
      <c r="C17" s="1">
        <v>43836</v>
      </c>
      <c r="D17">
        <v>1111</v>
      </c>
      <c r="E17">
        <v>1111</v>
      </c>
      <c r="F17" s="1">
        <v>43836</v>
      </c>
      <c r="G17" t="s">
        <v>11</v>
      </c>
      <c r="H17" t="s">
        <v>42</v>
      </c>
      <c r="I17">
        <v>15012</v>
      </c>
      <c r="J17">
        <v>-3229.0812000000001</v>
      </c>
      <c r="K17" t="s">
        <v>43</v>
      </c>
      <c r="L17">
        <f t="shared" si="0"/>
        <v>3229.0812000000001</v>
      </c>
    </row>
    <row r="18" spans="1:12" x14ac:dyDescent="0.25">
      <c r="A18">
        <v>1</v>
      </c>
      <c r="B18">
        <v>21.51</v>
      </c>
      <c r="C18" s="1">
        <v>43836</v>
      </c>
      <c r="D18">
        <v>1113</v>
      </c>
      <c r="E18">
        <v>1113</v>
      </c>
      <c r="F18" s="1">
        <v>43836</v>
      </c>
      <c r="G18" t="s">
        <v>11</v>
      </c>
      <c r="H18" t="s">
        <v>44</v>
      </c>
      <c r="I18">
        <v>7506</v>
      </c>
      <c r="J18">
        <v>-1614.5406</v>
      </c>
      <c r="K18" t="s">
        <v>45</v>
      </c>
      <c r="L18">
        <f t="shared" si="0"/>
        <v>1614.5406</v>
      </c>
    </row>
    <row r="19" spans="1:12" x14ac:dyDescent="0.25">
      <c r="A19">
        <v>1</v>
      </c>
      <c r="B19">
        <v>21.51</v>
      </c>
      <c r="C19" s="1">
        <v>43836</v>
      </c>
      <c r="D19">
        <v>800</v>
      </c>
      <c r="E19">
        <v>800</v>
      </c>
      <c r="F19" s="1">
        <v>43836</v>
      </c>
      <c r="G19" t="s">
        <v>11</v>
      </c>
      <c r="H19" t="s">
        <v>46</v>
      </c>
      <c r="I19">
        <v>119066.4</v>
      </c>
      <c r="J19">
        <v>-25611.182639999999</v>
      </c>
      <c r="K19" t="s">
        <v>47</v>
      </c>
      <c r="L19">
        <f t="shared" si="0"/>
        <v>25611.182639999999</v>
      </c>
    </row>
    <row r="20" spans="1:12" x14ac:dyDescent="0.25">
      <c r="A20">
        <v>1</v>
      </c>
      <c r="B20">
        <v>21.51</v>
      </c>
      <c r="C20" s="1">
        <v>43836</v>
      </c>
      <c r="D20">
        <v>801</v>
      </c>
      <c r="E20">
        <v>801</v>
      </c>
      <c r="F20" s="1">
        <v>43836</v>
      </c>
      <c r="G20" t="s">
        <v>11</v>
      </c>
      <c r="H20" t="s">
        <v>48</v>
      </c>
      <c r="I20">
        <v>20016</v>
      </c>
      <c r="J20">
        <v>-4305.4416000000001</v>
      </c>
      <c r="K20" t="s">
        <v>49</v>
      </c>
      <c r="L20">
        <f t="shared" si="0"/>
        <v>4305.4416000000001</v>
      </c>
    </row>
    <row r="21" spans="1:12" x14ac:dyDescent="0.25">
      <c r="A21">
        <v>1</v>
      </c>
      <c r="B21">
        <v>21.51</v>
      </c>
      <c r="C21" s="1">
        <v>43836</v>
      </c>
      <c r="D21">
        <v>802</v>
      </c>
      <c r="E21">
        <v>802</v>
      </c>
      <c r="F21" s="1">
        <v>43836</v>
      </c>
      <c r="G21" t="s">
        <v>11</v>
      </c>
      <c r="H21" t="s">
        <v>50</v>
      </c>
      <c r="I21">
        <v>308185.2</v>
      </c>
      <c r="J21">
        <v>-66290.63652</v>
      </c>
      <c r="K21" t="s">
        <v>51</v>
      </c>
      <c r="L21">
        <f t="shared" si="0"/>
        <v>66290.63652</v>
      </c>
    </row>
    <row r="22" spans="1:12" x14ac:dyDescent="0.25">
      <c r="A22">
        <v>1</v>
      </c>
      <c r="B22">
        <v>21.51</v>
      </c>
      <c r="C22" s="1">
        <v>43836</v>
      </c>
      <c r="D22">
        <v>803</v>
      </c>
      <c r="E22">
        <v>803</v>
      </c>
      <c r="F22" s="1">
        <v>43836</v>
      </c>
      <c r="G22" t="s">
        <v>11</v>
      </c>
      <c r="H22" t="s">
        <v>52</v>
      </c>
      <c r="I22">
        <v>27522</v>
      </c>
      <c r="J22">
        <v>-5919.9822000000004</v>
      </c>
      <c r="K22" t="s">
        <v>53</v>
      </c>
      <c r="L22">
        <f t="shared" si="0"/>
        <v>5919.9822000000013</v>
      </c>
    </row>
    <row r="23" spans="1:12" x14ac:dyDescent="0.25">
      <c r="A23">
        <v>1</v>
      </c>
      <c r="B23">
        <v>21.51</v>
      </c>
      <c r="C23" s="1">
        <v>43836</v>
      </c>
      <c r="D23">
        <v>805</v>
      </c>
      <c r="E23">
        <v>805</v>
      </c>
      <c r="F23" s="1">
        <v>43836</v>
      </c>
      <c r="G23" t="s">
        <v>11</v>
      </c>
      <c r="H23" t="s">
        <v>54</v>
      </c>
      <c r="I23">
        <v>160120.79999999999</v>
      </c>
      <c r="J23">
        <v>-34441.984080000002</v>
      </c>
      <c r="K23" t="s">
        <v>55</v>
      </c>
      <c r="L23">
        <f t="shared" si="0"/>
        <v>34441.984079999995</v>
      </c>
    </row>
    <row r="24" spans="1:12" x14ac:dyDescent="0.25">
      <c r="A24">
        <v>1</v>
      </c>
      <c r="B24">
        <v>21.51</v>
      </c>
      <c r="C24" s="1">
        <v>43838</v>
      </c>
      <c r="D24">
        <v>1117</v>
      </c>
      <c r="E24">
        <v>1117</v>
      </c>
      <c r="F24" s="1">
        <v>43838</v>
      </c>
      <c r="G24" t="s">
        <v>11</v>
      </c>
      <c r="H24" t="s">
        <v>56</v>
      </c>
      <c r="I24">
        <v>190665.72</v>
      </c>
      <c r="J24">
        <v>-41012.196371999999</v>
      </c>
      <c r="K24" t="s">
        <v>57</v>
      </c>
      <c r="L24">
        <f t="shared" si="0"/>
        <v>41012.196372000006</v>
      </c>
    </row>
    <row r="25" spans="1:12" x14ac:dyDescent="0.25">
      <c r="A25">
        <v>1</v>
      </c>
      <c r="B25">
        <v>21.51</v>
      </c>
      <c r="C25" s="1">
        <v>43838</v>
      </c>
      <c r="D25">
        <v>1118</v>
      </c>
      <c r="E25">
        <v>1118</v>
      </c>
      <c r="F25" s="1">
        <v>43838</v>
      </c>
      <c r="G25" t="s">
        <v>11</v>
      </c>
      <c r="H25" t="s">
        <v>58</v>
      </c>
      <c r="I25">
        <v>58935.6</v>
      </c>
      <c r="J25">
        <v>-12677.047560000001</v>
      </c>
      <c r="K25" t="s">
        <v>59</v>
      </c>
      <c r="L25">
        <f t="shared" si="0"/>
        <v>12677.047560000001</v>
      </c>
    </row>
    <row r="26" spans="1:12" x14ac:dyDescent="0.25">
      <c r="A26">
        <v>1</v>
      </c>
      <c r="B26">
        <v>21.51</v>
      </c>
      <c r="C26" s="1">
        <v>43838</v>
      </c>
      <c r="D26">
        <v>820</v>
      </c>
      <c r="E26">
        <v>820</v>
      </c>
      <c r="F26" s="1">
        <v>43838</v>
      </c>
      <c r="G26" t="s">
        <v>11</v>
      </c>
      <c r="H26" t="s">
        <v>60</v>
      </c>
      <c r="I26">
        <v>10400.4</v>
      </c>
      <c r="J26">
        <v>-2237.1260400000001</v>
      </c>
      <c r="K26" t="s">
        <v>61</v>
      </c>
      <c r="L26">
        <f t="shared" si="0"/>
        <v>2237.1260400000001</v>
      </c>
    </row>
    <row r="27" spans="1:12" x14ac:dyDescent="0.25">
      <c r="A27">
        <v>1</v>
      </c>
      <c r="B27">
        <v>21.51</v>
      </c>
      <c r="C27" s="1">
        <v>43838</v>
      </c>
      <c r="D27">
        <v>821</v>
      </c>
      <c r="E27">
        <v>821</v>
      </c>
      <c r="F27" s="1">
        <v>43838</v>
      </c>
      <c r="G27" t="s">
        <v>11</v>
      </c>
      <c r="H27" t="s">
        <v>62</v>
      </c>
      <c r="I27">
        <v>128172.24</v>
      </c>
      <c r="J27">
        <v>-27569.848824000001</v>
      </c>
      <c r="K27" t="s">
        <v>63</v>
      </c>
      <c r="L27">
        <f t="shared" si="0"/>
        <v>27569.848824000004</v>
      </c>
    </row>
    <row r="28" spans="1:12" x14ac:dyDescent="0.25">
      <c r="A28">
        <v>1</v>
      </c>
      <c r="B28">
        <v>21.51</v>
      </c>
      <c r="C28" s="1">
        <v>43838</v>
      </c>
      <c r="D28">
        <v>822</v>
      </c>
      <c r="E28">
        <v>822</v>
      </c>
      <c r="F28" s="1">
        <v>43838</v>
      </c>
      <c r="G28" t="s">
        <v>11</v>
      </c>
      <c r="H28" t="s">
        <v>64</v>
      </c>
      <c r="I28">
        <v>17334</v>
      </c>
      <c r="J28">
        <v>-3728.5434</v>
      </c>
      <c r="K28" t="s">
        <v>65</v>
      </c>
      <c r="L28">
        <f t="shared" si="0"/>
        <v>3728.5434000000005</v>
      </c>
    </row>
    <row r="29" spans="1:12" x14ac:dyDescent="0.25">
      <c r="A29">
        <v>1</v>
      </c>
      <c r="B29">
        <v>21.51</v>
      </c>
      <c r="C29" s="1">
        <v>43838</v>
      </c>
      <c r="D29">
        <v>823</v>
      </c>
      <c r="E29">
        <v>823</v>
      </c>
      <c r="F29" s="1">
        <v>43838</v>
      </c>
      <c r="G29" t="s">
        <v>11</v>
      </c>
      <c r="H29" t="s">
        <v>66</v>
      </c>
      <c r="I29">
        <v>115987.32</v>
      </c>
      <c r="J29">
        <v>-24948.872532000001</v>
      </c>
      <c r="K29" t="s">
        <v>67</v>
      </c>
      <c r="L29">
        <f t="shared" si="0"/>
        <v>24948.872532000001</v>
      </c>
    </row>
    <row r="30" spans="1:12" x14ac:dyDescent="0.25">
      <c r="A30">
        <v>1</v>
      </c>
      <c r="B30">
        <v>21.51</v>
      </c>
      <c r="C30" s="1">
        <v>43838</v>
      </c>
      <c r="D30">
        <v>824</v>
      </c>
      <c r="E30">
        <v>824</v>
      </c>
      <c r="F30" s="1">
        <v>43838</v>
      </c>
      <c r="G30" t="s">
        <v>11</v>
      </c>
      <c r="H30" t="s">
        <v>68</v>
      </c>
      <c r="I30">
        <v>41576.400000000001</v>
      </c>
      <c r="J30">
        <v>-8943.0836400000007</v>
      </c>
      <c r="K30" t="s">
        <v>69</v>
      </c>
      <c r="L30">
        <f t="shared" si="0"/>
        <v>8943.0836400000007</v>
      </c>
    </row>
    <row r="31" spans="1:12" x14ac:dyDescent="0.25">
      <c r="A31">
        <v>1</v>
      </c>
      <c r="B31">
        <v>21.51</v>
      </c>
      <c r="C31" s="1">
        <v>43838</v>
      </c>
      <c r="D31">
        <v>825</v>
      </c>
      <c r="E31">
        <v>825</v>
      </c>
      <c r="F31" s="1">
        <v>43838</v>
      </c>
      <c r="G31" t="s">
        <v>11</v>
      </c>
      <c r="H31" t="s">
        <v>70</v>
      </c>
      <c r="I31">
        <v>6933.6</v>
      </c>
      <c r="J31">
        <v>-1491.4173599999999</v>
      </c>
      <c r="K31" t="s">
        <v>71</v>
      </c>
      <c r="L31">
        <f t="shared" si="0"/>
        <v>1491.4173600000001</v>
      </c>
    </row>
    <row r="32" spans="1:12" x14ac:dyDescent="0.25">
      <c r="A32">
        <v>1</v>
      </c>
      <c r="B32">
        <v>21.51</v>
      </c>
      <c r="C32" s="1">
        <v>43840</v>
      </c>
      <c r="D32">
        <v>10114</v>
      </c>
      <c r="E32">
        <v>10114</v>
      </c>
      <c r="F32" s="1">
        <v>43840</v>
      </c>
      <c r="G32" t="s">
        <v>11</v>
      </c>
      <c r="H32" t="s">
        <v>72</v>
      </c>
      <c r="I32">
        <v>166084.56</v>
      </c>
      <c r="J32">
        <v>-35724.788855999999</v>
      </c>
      <c r="K32" t="s">
        <v>73</v>
      </c>
      <c r="L32">
        <f t="shared" si="0"/>
        <v>35724.788855999999</v>
      </c>
    </row>
    <row r="33" spans="1:12" x14ac:dyDescent="0.25">
      <c r="A33">
        <v>1</v>
      </c>
      <c r="B33">
        <v>21.51</v>
      </c>
      <c r="C33" s="1">
        <v>43840</v>
      </c>
      <c r="D33">
        <v>10118</v>
      </c>
      <c r="E33">
        <v>10118</v>
      </c>
      <c r="F33" s="1">
        <v>43840</v>
      </c>
      <c r="G33" t="s">
        <v>11</v>
      </c>
      <c r="H33" t="s">
        <v>74</v>
      </c>
      <c r="I33">
        <v>103701.6</v>
      </c>
      <c r="J33">
        <v>-22306.21416</v>
      </c>
      <c r="K33" t="s">
        <v>75</v>
      </c>
      <c r="L33">
        <f t="shared" si="0"/>
        <v>22306.214160000003</v>
      </c>
    </row>
    <row r="34" spans="1:12" x14ac:dyDescent="0.25">
      <c r="A34">
        <v>1</v>
      </c>
      <c r="B34">
        <v>21.51</v>
      </c>
      <c r="C34" s="1">
        <v>43840</v>
      </c>
      <c r="D34">
        <v>10126</v>
      </c>
      <c r="E34">
        <v>10126</v>
      </c>
      <c r="F34" s="1">
        <v>43840</v>
      </c>
      <c r="G34" t="s">
        <v>11</v>
      </c>
      <c r="H34" t="s">
        <v>76</v>
      </c>
      <c r="I34">
        <v>128648.88</v>
      </c>
      <c r="J34">
        <v>-27672.374088</v>
      </c>
      <c r="K34" t="s">
        <v>77</v>
      </c>
      <c r="L34">
        <f t="shared" si="0"/>
        <v>27672.374088000004</v>
      </c>
    </row>
    <row r="35" spans="1:12" x14ac:dyDescent="0.25">
      <c r="A35">
        <v>1</v>
      </c>
      <c r="B35">
        <v>21.51</v>
      </c>
      <c r="C35" s="1">
        <v>43840</v>
      </c>
      <c r="D35">
        <v>10130</v>
      </c>
      <c r="E35">
        <v>10130</v>
      </c>
      <c r="F35" s="1">
        <v>43840</v>
      </c>
      <c r="G35" t="s">
        <v>11</v>
      </c>
      <c r="H35" t="s">
        <v>78</v>
      </c>
      <c r="I35">
        <v>31201.200000000001</v>
      </c>
      <c r="J35">
        <v>-6711.3781200000003</v>
      </c>
      <c r="K35" t="s">
        <v>79</v>
      </c>
      <c r="L35">
        <f t="shared" si="0"/>
        <v>6711.3781200000003</v>
      </c>
    </row>
    <row r="36" spans="1:12" x14ac:dyDescent="0.25">
      <c r="A36">
        <v>1</v>
      </c>
      <c r="B36">
        <v>21.51</v>
      </c>
      <c r="C36" s="1">
        <v>43840</v>
      </c>
      <c r="D36">
        <v>10077</v>
      </c>
      <c r="E36">
        <v>10077</v>
      </c>
      <c r="F36" s="1">
        <v>43840</v>
      </c>
      <c r="G36" t="s">
        <v>11</v>
      </c>
      <c r="H36" t="s">
        <v>78</v>
      </c>
      <c r="I36">
        <v>31201.200000000001</v>
      </c>
      <c r="J36">
        <v>-6711.3781200000003</v>
      </c>
      <c r="K36" t="s">
        <v>79</v>
      </c>
      <c r="L36">
        <f t="shared" si="0"/>
        <v>6711.3781200000003</v>
      </c>
    </row>
    <row r="37" spans="1:12" x14ac:dyDescent="0.25">
      <c r="A37">
        <v>1</v>
      </c>
      <c r="B37">
        <v>21.51</v>
      </c>
      <c r="C37" s="1">
        <v>43840</v>
      </c>
      <c r="D37">
        <v>10083</v>
      </c>
      <c r="E37">
        <v>10083</v>
      </c>
      <c r="F37" s="1">
        <v>43840</v>
      </c>
      <c r="G37" t="s">
        <v>11</v>
      </c>
      <c r="H37" t="s">
        <v>80</v>
      </c>
      <c r="I37">
        <v>173340</v>
      </c>
      <c r="J37">
        <v>-37285.434000000001</v>
      </c>
      <c r="K37" t="s">
        <v>81</v>
      </c>
      <c r="L37">
        <f t="shared" si="0"/>
        <v>37285.434000000001</v>
      </c>
    </row>
    <row r="38" spans="1:12" x14ac:dyDescent="0.25">
      <c r="A38">
        <v>1</v>
      </c>
      <c r="B38">
        <v>21.51</v>
      </c>
      <c r="C38" s="1">
        <v>43840</v>
      </c>
      <c r="D38">
        <v>10102</v>
      </c>
      <c r="E38">
        <v>10102</v>
      </c>
      <c r="F38" s="1">
        <v>43840</v>
      </c>
      <c r="G38" t="s">
        <v>11</v>
      </c>
      <c r="H38" t="s">
        <v>82</v>
      </c>
      <c r="I38">
        <v>69336</v>
      </c>
      <c r="J38">
        <v>-14914.1736</v>
      </c>
      <c r="K38" t="s">
        <v>83</v>
      </c>
      <c r="L38">
        <f t="shared" si="0"/>
        <v>14914.173600000002</v>
      </c>
    </row>
    <row r="39" spans="1:12" x14ac:dyDescent="0.25">
      <c r="A39">
        <v>1</v>
      </c>
      <c r="B39">
        <v>21.51</v>
      </c>
      <c r="C39" s="1">
        <v>43840</v>
      </c>
      <c r="D39">
        <v>10227</v>
      </c>
      <c r="E39">
        <v>10227</v>
      </c>
      <c r="F39" s="1">
        <v>43840</v>
      </c>
      <c r="G39" t="s">
        <v>11</v>
      </c>
      <c r="H39" t="s">
        <v>84</v>
      </c>
      <c r="I39">
        <v>51816.959999999999</v>
      </c>
      <c r="J39">
        <v>-11145.828095999999</v>
      </c>
      <c r="K39" t="s">
        <v>85</v>
      </c>
      <c r="L39">
        <f t="shared" si="0"/>
        <v>11145.828096000001</v>
      </c>
    </row>
    <row r="40" spans="1:12" x14ac:dyDescent="0.25">
      <c r="A40">
        <v>1</v>
      </c>
      <c r="B40">
        <v>21.51</v>
      </c>
      <c r="C40" s="1">
        <v>43840</v>
      </c>
      <c r="D40">
        <v>10228</v>
      </c>
      <c r="E40">
        <v>10228</v>
      </c>
      <c r="F40" s="1">
        <v>43840</v>
      </c>
      <c r="G40" t="s">
        <v>11</v>
      </c>
      <c r="H40" t="s">
        <v>86</v>
      </c>
      <c r="I40">
        <v>34668</v>
      </c>
      <c r="J40">
        <v>-7457.0868</v>
      </c>
      <c r="K40" t="s">
        <v>87</v>
      </c>
      <c r="L40">
        <f t="shared" si="0"/>
        <v>7457.0868000000009</v>
      </c>
    </row>
    <row r="41" spans="1:12" x14ac:dyDescent="0.25">
      <c r="A41">
        <v>1</v>
      </c>
      <c r="B41">
        <v>21.51</v>
      </c>
      <c r="C41" s="1">
        <v>43840</v>
      </c>
      <c r="D41">
        <v>10232</v>
      </c>
      <c r="E41">
        <v>10232</v>
      </c>
      <c r="F41" s="1">
        <v>43840</v>
      </c>
      <c r="G41" t="s">
        <v>11</v>
      </c>
      <c r="H41" t="s">
        <v>88</v>
      </c>
      <c r="I41">
        <v>22496.400000000001</v>
      </c>
      <c r="J41">
        <v>-4838.9756399999997</v>
      </c>
      <c r="K41" t="s">
        <v>89</v>
      </c>
      <c r="L41">
        <f t="shared" si="0"/>
        <v>4838.9756400000006</v>
      </c>
    </row>
    <row r="42" spans="1:12" x14ac:dyDescent="0.25">
      <c r="A42">
        <v>1</v>
      </c>
      <c r="B42">
        <v>21.51</v>
      </c>
      <c r="C42" s="1">
        <v>43840</v>
      </c>
      <c r="D42">
        <v>10229</v>
      </c>
      <c r="E42">
        <v>10229</v>
      </c>
      <c r="F42" s="1">
        <v>43840</v>
      </c>
      <c r="G42" t="s">
        <v>11</v>
      </c>
      <c r="H42" t="s">
        <v>90</v>
      </c>
      <c r="I42">
        <v>52002</v>
      </c>
      <c r="J42">
        <v>-11185.6302</v>
      </c>
      <c r="K42" t="s">
        <v>91</v>
      </c>
      <c r="L42">
        <f t="shared" si="0"/>
        <v>11185.6302</v>
      </c>
    </row>
    <row r="43" spans="1:12" x14ac:dyDescent="0.25">
      <c r="A43">
        <v>1</v>
      </c>
      <c r="B43">
        <v>21.51</v>
      </c>
      <c r="C43" s="1">
        <v>43840</v>
      </c>
      <c r="D43">
        <v>10230</v>
      </c>
      <c r="E43">
        <v>10230</v>
      </c>
      <c r="F43" s="1">
        <v>43840</v>
      </c>
      <c r="G43" t="s">
        <v>11</v>
      </c>
      <c r="H43" t="s">
        <v>92</v>
      </c>
      <c r="I43">
        <v>220591.8</v>
      </c>
      <c r="J43">
        <v>-47449.296179999998</v>
      </c>
      <c r="K43" t="s">
        <v>93</v>
      </c>
      <c r="L43">
        <f t="shared" si="0"/>
        <v>47449.296179999998</v>
      </c>
    </row>
    <row r="44" spans="1:12" x14ac:dyDescent="0.25">
      <c r="A44">
        <v>1</v>
      </c>
      <c r="B44">
        <v>21.51</v>
      </c>
      <c r="C44" s="1">
        <v>43843</v>
      </c>
      <c r="D44">
        <v>13049</v>
      </c>
      <c r="E44">
        <v>13049</v>
      </c>
      <c r="F44" s="1">
        <v>43843</v>
      </c>
      <c r="G44" t="s">
        <v>11</v>
      </c>
      <c r="H44" t="s">
        <v>94</v>
      </c>
      <c r="I44">
        <v>3466.8</v>
      </c>
      <c r="J44">
        <v>-745.70867999999996</v>
      </c>
      <c r="K44" t="s">
        <v>95</v>
      </c>
      <c r="L44">
        <f t="shared" si="0"/>
        <v>745.70868000000007</v>
      </c>
    </row>
    <row r="45" spans="1:12" x14ac:dyDescent="0.25">
      <c r="A45">
        <v>1</v>
      </c>
      <c r="B45">
        <v>21.51</v>
      </c>
      <c r="C45" s="1">
        <v>43845</v>
      </c>
      <c r="D45">
        <v>15010</v>
      </c>
      <c r="E45">
        <v>15010</v>
      </c>
      <c r="F45" s="1">
        <v>43845</v>
      </c>
      <c r="G45" t="s">
        <v>11</v>
      </c>
      <c r="H45" t="s">
        <v>96</v>
      </c>
      <c r="I45">
        <v>8383.32</v>
      </c>
      <c r="J45">
        <v>-1803.2521320000001</v>
      </c>
      <c r="K45" t="s">
        <v>97</v>
      </c>
      <c r="L45">
        <f t="shared" si="0"/>
        <v>1803.2521320000001</v>
      </c>
    </row>
    <row r="46" spans="1:12" x14ac:dyDescent="0.25">
      <c r="A46">
        <v>1</v>
      </c>
      <c r="B46">
        <v>21.51</v>
      </c>
      <c r="C46" s="1">
        <v>43845</v>
      </c>
      <c r="D46">
        <v>15187</v>
      </c>
      <c r="E46">
        <v>15187</v>
      </c>
      <c r="F46" s="1">
        <v>43845</v>
      </c>
      <c r="G46" t="s">
        <v>11</v>
      </c>
      <c r="H46" t="s">
        <v>98</v>
      </c>
      <c r="I46">
        <v>52878.6</v>
      </c>
      <c r="J46">
        <v>-11374.18686</v>
      </c>
      <c r="K46" t="s">
        <v>99</v>
      </c>
      <c r="L46">
        <f t="shared" si="0"/>
        <v>11374.18686</v>
      </c>
    </row>
    <row r="47" spans="1:12" x14ac:dyDescent="0.25">
      <c r="A47">
        <v>1</v>
      </c>
      <c r="B47">
        <v>21.51</v>
      </c>
      <c r="C47" s="1">
        <v>43845</v>
      </c>
      <c r="D47">
        <v>15189</v>
      </c>
      <c r="E47">
        <v>15189</v>
      </c>
      <c r="F47" s="1">
        <v>43845</v>
      </c>
      <c r="G47" t="s">
        <v>11</v>
      </c>
      <c r="H47" t="s">
        <v>100</v>
      </c>
      <c r="I47">
        <v>41128.199999999997</v>
      </c>
      <c r="J47">
        <v>-8846.6758200000004</v>
      </c>
      <c r="K47" t="s">
        <v>101</v>
      </c>
      <c r="L47">
        <f t="shared" si="0"/>
        <v>8846.6758200000004</v>
      </c>
    </row>
    <row r="48" spans="1:12" x14ac:dyDescent="0.25">
      <c r="A48">
        <v>1</v>
      </c>
      <c r="B48">
        <v>21.51</v>
      </c>
      <c r="C48" s="1">
        <v>43845</v>
      </c>
      <c r="D48">
        <v>15192</v>
      </c>
      <c r="E48">
        <v>15192</v>
      </c>
      <c r="F48" s="1">
        <v>43845</v>
      </c>
      <c r="G48" t="s">
        <v>11</v>
      </c>
      <c r="H48" t="s">
        <v>94</v>
      </c>
      <c r="I48">
        <v>3466.8</v>
      </c>
      <c r="J48">
        <v>-745.70867999999996</v>
      </c>
      <c r="K48" t="s">
        <v>95</v>
      </c>
      <c r="L48">
        <f t="shared" si="0"/>
        <v>745.70868000000007</v>
      </c>
    </row>
    <row r="49" spans="1:12" x14ac:dyDescent="0.25">
      <c r="A49">
        <v>1</v>
      </c>
      <c r="B49">
        <v>21.51</v>
      </c>
      <c r="C49" s="1">
        <v>43847</v>
      </c>
      <c r="D49">
        <v>17053</v>
      </c>
      <c r="E49">
        <v>17053</v>
      </c>
      <c r="F49" s="1">
        <v>43847</v>
      </c>
      <c r="G49" t="s">
        <v>11</v>
      </c>
      <c r="H49" t="s">
        <v>102</v>
      </c>
      <c r="I49">
        <v>57678.48</v>
      </c>
      <c r="J49">
        <v>-12406.641048</v>
      </c>
      <c r="K49" t="s">
        <v>103</v>
      </c>
      <c r="L49">
        <f t="shared" si="0"/>
        <v>12406.641048000001</v>
      </c>
    </row>
    <row r="50" spans="1:12" x14ac:dyDescent="0.25">
      <c r="A50">
        <v>1</v>
      </c>
      <c r="B50">
        <v>21.51</v>
      </c>
      <c r="C50" s="1">
        <v>43847</v>
      </c>
      <c r="D50">
        <v>17057</v>
      </c>
      <c r="E50">
        <v>17057</v>
      </c>
      <c r="F50" s="1">
        <v>43847</v>
      </c>
      <c r="G50" t="s">
        <v>11</v>
      </c>
      <c r="H50" t="s">
        <v>104</v>
      </c>
      <c r="I50">
        <v>13867.2</v>
      </c>
      <c r="J50">
        <v>-2982.8347199999998</v>
      </c>
      <c r="K50" t="s">
        <v>105</v>
      </c>
      <c r="L50">
        <f t="shared" si="0"/>
        <v>2982.8347200000003</v>
      </c>
    </row>
    <row r="51" spans="1:12" x14ac:dyDescent="0.25">
      <c r="A51">
        <v>1</v>
      </c>
      <c r="B51">
        <v>21.51</v>
      </c>
      <c r="C51" s="1">
        <v>43847</v>
      </c>
      <c r="D51">
        <v>17058</v>
      </c>
      <c r="E51">
        <v>17058</v>
      </c>
      <c r="F51" s="1">
        <v>43847</v>
      </c>
      <c r="G51" t="s">
        <v>11</v>
      </c>
      <c r="H51" t="s">
        <v>106</v>
      </c>
      <c r="I51">
        <v>20943.36</v>
      </c>
      <c r="J51">
        <v>-4504.9167360000001</v>
      </c>
      <c r="K51" t="s">
        <v>107</v>
      </c>
      <c r="L51">
        <f t="shared" si="0"/>
        <v>4504.9167360000001</v>
      </c>
    </row>
    <row r="52" spans="1:12" x14ac:dyDescent="0.25">
      <c r="A52">
        <v>1</v>
      </c>
      <c r="B52">
        <v>21.51</v>
      </c>
      <c r="C52" s="1">
        <v>43847</v>
      </c>
      <c r="D52">
        <v>17059</v>
      </c>
      <c r="E52">
        <v>17059</v>
      </c>
      <c r="F52" s="1">
        <v>43847</v>
      </c>
      <c r="G52" t="s">
        <v>11</v>
      </c>
      <c r="H52" t="s">
        <v>108</v>
      </c>
      <c r="I52">
        <v>7803.36</v>
      </c>
      <c r="J52">
        <v>-1678.5027359999999</v>
      </c>
      <c r="K52" t="s">
        <v>109</v>
      </c>
      <c r="L52">
        <f t="shared" si="0"/>
        <v>1678.5027360000001</v>
      </c>
    </row>
    <row r="53" spans="1:12" x14ac:dyDescent="0.25">
      <c r="A53">
        <v>1</v>
      </c>
      <c r="B53">
        <v>21.51</v>
      </c>
      <c r="C53" s="1">
        <v>43847</v>
      </c>
      <c r="D53">
        <v>17061</v>
      </c>
      <c r="E53">
        <v>17061</v>
      </c>
      <c r="F53" s="1">
        <v>43847</v>
      </c>
      <c r="G53" t="s">
        <v>11</v>
      </c>
      <c r="H53" t="s">
        <v>110</v>
      </c>
      <c r="I53">
        <v>10141.92</v>
      </c>
      <c r="J53">
        <v>-2181.5269920000001</v>
      </c>
      <c r="K53" t="s">
        <v>111</v>
      </c>
      <c r="L53">
        <f t="shared" si="0"/>
        <v>2181.5269920000005</v>
      </c>
    </row>
    <row r="54" spans="1:12" x14ac:dyDescent="0.25">
      <c r="A54">
        <v>1</v>
      </c>
      <c r="B54">
        <v>21.51</v>
      </c>
      <c r="C54" s="1">
        <v>43847</v>
      </c>
      <c r="D54">
        <v>17215</v>
      </c>
      <c r="E54">
        <v>17215</v>
      </c>
      <c r="F54" s="1">
        <v>43847</v>
      </c>
      <c r="G54" t="s">
        <v>11</v>
      </c>
      <c r="H54" t="s">
        <v>112</v>
      </c>
      <c r="I54">
        <v>59310</v>
      </c>
      <c r="J54">
        <v>-12757.581</v>
      </c>
      <c r="K54" t="s">
        <v>113</v>
      </c>
      <c r="L54">
        <f t="shared" si="0"/>
        <v>12757.581</v>
      </c>
    </row>
    <row r="55" spans="1:12" x14ac:dyDescent="0.25">
      <c r="A55">
        <v>1</v>
      </c>
      <c r="B55">
        <v>21.51</v>
      </c>
      <c r="C55" s="1">
        <v>43847</v>
      </c>
      <c r="D55">
        <v>17217</v>
      </c>
      <c r="E55">
        <v>17217</v>
      </c>
      <c r="F55" s="1">
        <v>43847</v>
      </c>
      <c r="G55" t="s">
        <v>11</v>
      </c>
      <c r="H55" t="s">
        <v>114</v>
      </c>
      <c r="I55">
        <v>36275.760000000002</v>
      </c>
      <c r="J55">
        <v>-7802.9159760000002</v>
      </c>
      <c r="K55" t="s">
        <v>115</v>
      </c>
      <c r="L55">
        <f t="shared" si="0"/>
        <v>7802.9159760000011</v>
      </c>
    </row>
    <row r="56" spans="1:12" x14ac:dyDescent="0.25">
      <c r="A56">
        <v>1</v>
      </c>
      <c r="B56">
        <v>21.51</v>
      </c>
      <c r="C56" s="1">
        <v>43847</v>
      </c>
      <c r="D56">
        <v>17218</v>
      </c>
      <c r="E56">
        <v>17218</v>
      </c>
      <c r="F56" s="1">
        <v>43847</v>
      </c>
      <c r="G56" t="s">
        <v>11</v>
      </c>
      <c r="H56" t="s">
        <v>60</v>
      </c>
      <c r="I56">
        <v>10400.4</v>
      </c>
      <c r="J56">
        <v>-2237.1260400000001</v>
      </c>
      <c r="K56" t="s">
        <v>61</v>
      </c>
      <c r="L56">
        <f t="shared" si="0"/>
        <v>2237.1260400000001</v>
      </c>
    </row>
    <row r="57" spans="1:12" x14ac:dyDescent="0.25">
      <c r="A57">
        <v>1</v>
      </c>
      <c r="B57">
        <v>21.51</v>
      </c>
      <c r="C57" s="1">
        <v>43850</v>
      </c>
      <c r="D57">
        <v>20028</v>
      </c>
      <c r="E57">
        <v>20028</v>
      </c>
      <c r="F57" s="1">
        <v>43850</v>
      </c>
      <c r="G57" t="s">
        <v>11</v>
      </c>
      <c r="H57" t="s">
        <v>116</v>
      </c>
      <c r="I57">
        <v>98889.48</v>
      </c>
      <c r="J57">
        <v>-21271.127148</v>
      </c>
      <c r="K57" t="s">
        <v>117</v>
      </c>
      <c r="L57">
        <f t="shared" si="0"/>
        <v>21271.127148000003</v>
      </c>
    </row>
    <row r="58" spans="1:12" x14ac:dyDescent="0.25">
      <c r="A58">
        <v>1</v>
      </c>
      <c r="B58">
        <v>21.51</v>
      </c>
      <c r="C58" s="1">
        <v>43850</v>
      </c>
      <c r="D58">
        <v>20029</v>
      </c>
      <c r="E58">
        <v>20029</v>
      </c>
      <c r="F58" s="1">
        <v>43850</v>
      </c>
      <c r="G58" t="s">
        <v>11</v>
      </c>
      <c r="H58" t="s">
        <v>118</v>
      </c>
      <c r="I58">
        <v>4116.96</v>
      </c>
      <c r="J58">
        <v>-885.55809599999998</v>
      </c>
      <c r="K58" t="s">
        <v>119</v>
      </c>
      <c r="L58">
        <f t="shared" si="0"/>
        <v>885.55809600000009</v>
      </c>
    </row>
    <row r="59" spans="1:12" x14ac:dyDescent="0.25">
      <c r="A59">
        <v>1</v>
      </c>
      <c r="B59">
        <v>21.51</v>
      </c>
      <c r="C59" s="1">
        <v>43850</v>
      </c>
      <c r="D59">
        <v>20035</v>
      </c>
      <c r="E59">
        <v>20035</v>
      </c>
      <c r="F59" s="1">
        <v>43850</v>
      </c>
      <c r="G59" t="s">
        <v>11</v>
      </c>
      <c r="H59" t="s">
        <v>120</v>
      </c>
      <c r="I59">
        <v>7626.96</v>
      </c>
      <c r="J59">
        <v>-1640.559096</v>
      </c>
      <c r="K59" t="s">
        <v>121</v>
      </c>
      <c r="L59">
        <f t="shared" si="0"/>
        <v>1640.5590960000002</v>
      </c>
    </row>
    <row r="60" spans="1:12" x14ac:dyDescent="0.25">
      <c r="A60">
        <v>1</v>
      </c>
      <c r="B60">
        <v>21.51</v>
      </c>
      <c r="C60" s="1">
        <v>43850</v>
      </c>
      <c r="D60">
        <v>20042</v>
      </c>
      <c r="E60">
        <v>20042</v>
      </c>
      <c r="F60" s="1">
        <v>43850</v>
      </c>
      <c r="G60" t="s">
        <v>11</v>
      </c>
      <c r="H60" t="s">
        <v>122</v>
      </c>
      <c r="I60">
        <v>46758.96</v>
      </c>
      <c r="J60">
        <v>-10057.852295999999</v>
      </c>
      <c r="K60" t="s">
        <v>123</v>
      </c>
      <c r="L60">
        <f t="shared" si="0"/>
        <v>10057.852296000001</v>
      </c>
    </row>
    <row r="61" spans="1:12" x14ac:dyDescent="0.25">
      <c r="A61">
        <v>1</v>
      </c>
      <c r="B61">
        <v>21.51</v>
      </c>
      <c r="C61" s="1">
        <v>43852</v>
      </c>
      <c r="D61">
        <v>22062</v>
      </c>
      <c r="E61">
        <v>22062</v>
      </c>
      <c r="F61" s="1">
        <v>43852</v>
      </c>
      <c r="G61" t="s">
        <v>11</v>
      </c>
      <c r="H61" t="s">
        <v>124</v>
      </c>
      <c r="I61">
        <v>6981.12</v>
      </c>
      <c r="J61">
        <v>-1501.6389119999999</v>
      </c>
      <c r="K61" t="s">
        <v>125</v>
      </c>
      <c r="L61">
        <f t="shared" si="0"/>
        <v>1501.6389120000001</v>
      </c>
    </row>
    <row r="62" spans="1:12" x14ac:dyDescent="0.25">
      <c r="A62">
        <v>1</v>
      </c>
      <c r="B62">
        <v>21.51</v>
      </c>
      <c r="C62" s="1">
        <v>43852</v>
      </c>
      <c r="D62">
        <v>22038</v>
      </c>
      <c r="E62">
        <v>22038</v>
      </c>
      <c r="F62" s="1">
        <v>43852</v>
      </c>
      <c r="G62" t="s">
        <v>11</v>
      </c>
      <c r="H62" t="s">
        <v>94</v>
      </c>
      <c r="I62">
        <v>3466.8</v>
      </c>
      <c r="J62">
        <v>-745.70867999999996</v>
      </c>
      <c r="K62" t="s">
        <v>95</v>
      </c>
      <c r="L62">
        <f t="shared" si="0"/>
        <v>745.70868000000007</v>
      </c>
    </row>
    <row r="63" spans="1:12" x14ac:dyDescent="0.25">
      <c r="A63">
        <v>1</v>
      </c>
      <c r="B63">
        <v>21.51</v>
      </c>
      <c r="C63" s="1">
        <v>43852</v>
      </c>
      <c r="D63">
        <v>22045</v>
      </c>
      <c r="E63">
        <v>22045</v>
      </c>
      <c r="F63" s="1">
        <v>43852</v>
      </c>
      <c r="G63" t="s">
        <v>11</v>
      </c>
      <c r="H63" t="s">
        <v>126</v>
      </c>
      <c r="I63">
        <v>85589.64</v>
      </c>
      <c r="J63">
        <v>-18410.331564</v>
      </c>
      <c r="K63" t="s">
        <v>127</v>
      </c>
      <c r="L63">
        <f t="shared" si="0"/>
        <v>18410.331564000004</v>
      </c>
    </row>
    <row r="64" spans="1:12" x14ac:dyDescent="0.25">
      <c r="A64">
        <v>1</v>
      </c>
      <c r="B64">
        <v>21.51</v>
      </c>
      <c r="C64" s="1">
        <v>43854</v>
      </c>
      <c r="D64">
        <v>24075</v>
      </c>
      <c r="E64">
        <v>24075</v>
      </c>
      <c r="F64" s="1">
        <v>43854</v>
      </c>
      <c r="G64" t="s">
        <v>11</v>
      </c>
      <c r="H64" t="s">
        <v>60</v>
      </c>
      <c r="I64">
        <v>10400.4</v>
      </c>
      <c r="J64">
        <v>-2237.1260400000001</v>
      </c>
      <c r="K64" t="s">
        <v>61</v>
      </c>
      <c r="L64">
        <f t="shared" si="0"/>
        <v>2237.1260400000001</v>
      </c>
    </row>
    <row r="65" spans="1:12" x14ac:dyDescent="0.25">
      <c r="A65">
        <v>1</v>
      </c>
      <c r="B65">
        <v>21.51</v>
      </c>
      <c r="C65" s="1">
        <v>43854</v>
      </c>
      <c r="D65">
        <v>24079</v>
      </c>
      <c r="E65">
        <v>24079</v>
      </c>
      <c r="F65" s="1">
        <v>43854</v>
      </c>
      <c r="G65" t="s">
        <v>11</v>
      </c>
      <c r="H65" t="s">
        <v>128</v>
      </c>
      <c r="I65">
        <v>42092.639999999999</v>
      </c>
      <c r="J65">
        <v>-9054.1268639999998</v>
      </c>
      <c r="K65" t="s">
        <v>129</v>
      </c>
      <c r="L65">
        <f t="shared" si="0"/>
        <v>9054.1268639999998</v>
      </c>
    </row>
    <row r="66" spans="1:12" x14ac:dyDescent="0.25">
      <c r="A66">
        <v>1</v>
      </c>
      <c r="B66">
        <v>21.51</v>
      </c>
      <c r="C66" s="1">
        <v>43854</v>
      </c>
      <c r="D66">
        <v>24085</v>
      </c>
      <c r="E66">
        <v>24085</v>
      </c>
      <c r="F66" s="1">
        <v>43854</v>
      </c>
      <c r="G66" t="s">
        <v>11</v>
      </c>
      <c r="H66" t="s">
        <v>130</v>
      </c>
      <c r="I66">
        <v>4237.2</v>
      </c>
      <c r="J66">
        <v>-911.42172000000005</v>
      </c>
      <c r="K66" t="s">
        <v>131</v>
      </c>
      <c r="L66">
        <f t="shared" si="0"/>
        <v>911.42172000000005</v>
      </c>
    </row>
    <row r="67" spans="1:12" x14ac:dyDescent="0.25">
      <c r="A67">
        <v>1</v>
      </c>
      <c r="B67">
        <v>21.51</v>
      </c>
      <c r="C67" s="1">
        <v>43854</v>
      </c>
      <c r="D67">
        <v>24201</v>
      </c>
      <c r="E67">
        <v>24201</v>
      </c>
      <c r="F67" s="1">
        <v>43854</v>
      </c>
      <c r="G67" t="s">
        <v>11</v>
      </c>
      <c r="H67" t="s">
        <v>130</v>
      </c>
      <c r="I67">
        <v>4237.2</v>
      </c>
      <c r="J67">
        <v>-911.42172000000005</v>
      </c>
      <c r="K67" t="s">
        <v>131</v>
      </c>
      <c r="L67">
        <f t="shared" ref="L67:L112" si="1">I67*B67/100</f>
        <v>911.42172000000005</v>
      </c>
    </row>
    <row r="68" spans="1:12" x14ac:dyDescent="0.25">
      <c r="A68">
        <v>1</v>
      </c>
      <c r="B68">
        <v>21.51</v>
      </c>
      <c r="C68" s="1">
        <v>43854</v>
      </c>
      <c r="D68">
        <v>24204</v>
      </c>
      <c r="E68">
        <v>24204</v>
      </c>
      <c r="F68" s="1">
        <v>43854</v>
      </c>
      <c r="G68" t="s">
        <v>11</v>
      </c>
      <c r="H68" t="s">
        <v>132</v>
      </c>
      <c r="I68">
        <v>8320.32</v>
      </c>
      <c r="J68">
        <v>-1789.700832</v>
      </c>
      <c r="K68" t="s">
        <v>133</v>
      </c>
      <c r="L68">
        <f t="shared" si="1"/>
        <v>1789.700832</v>
      </c>
    </row>
    <row r="69" spans="1:12" x14ac:dyDescent="0.25">
      <c r="A69">
        <v>1</v>
      </c>
      <c r="B69">
        <v>21.51</v>
      </c>
      <c r="C69" s="1">
        <v>43854</v>
      </c>
      <c r="D69">
        <v>24202</v>
      </c>
      <c r="E69">
        <v>24202</v>
      </c>
      <c r="F69" s="1">
        <v>43854</v>
      </c>
      <c r="G69" t="s">
        <v>11</v>
      </c>
      <c r="H69" t="s">
        <v>134</v>
      </c>
      <c r="I69">
        <v>52333.2</v>
      </c>
      <c r="J69">
        <v>-11256.87132</v>
      </c>
      <c r="K69" t="s">
        <v>135</v>
      </c>
      <c r="L69">
        <f t="shared" si="1"/>
        <v>11256.87132</v>
      </c>
    </row>
    <row r="70" spans="1:12" x14ac:dyDescent="0.25">
      <c r="A70">
        <v>1</v>
      </c>
      <c r="B70">
        <v>21.51</v>
      </c>
      <c r="C70" s="1">
        <v>43857</v>
      </c>
      <c r="D70">
        <v>27003</v>
      </c>
      <c r="E70">
        <v>27003</v>
      </c>
      <c r="F70" s="1">
        <v>43857</v>
      </c>
      <c r="G70" t="s">
        <v>11</v>
      </c>
      <c r="H70" t="s">
        <v>136</v>
      </c>
      <c r="I70">
        <v>37868.400000000001</v>
      </c>
      <c r="J70">
        <v>-8145.4928399999999</v>
      </c>
      <c r="K70" t="s">
        <v>137</v>
      </c>
      <c r="L70">
        <f t="shared" si="1"/>
        <v>8145.4928400000008</v>
      </c>
    </row>
    <row r="71" spans="1:12" x14ac:dyDescent="0.25">
      <c r="A71">
        <v>1</v>
      </c>
      <c r="B71">
        <v>21.51</v>
      </c>
      <c r="C71" s="1">
        <v>43857</v>
      </c>
      <c r="D71">
        <v>27006</v>
      </c>
      <c r="E71">
        <v>27006</v>
      </c>
      <c r="F71" s="1">
        <v>43857</v>
      </c>
      <c r="G71" t="s">
        <v>11</v>
      </c>
      <c r="H71" t="s">
        <v>138</v>
      </c>
      <c r="I71">
        <v>29995.200000000001</v>
      </c>
      <c r="J71">
        <v>-6451.9675200000001</v>
      </c>
      <c r="K71" t="s">
        <v>139</v>
      </c>
      <c r="L71">
        <f t="shared" si="1"/>
        <v>6451.9675200000011</v>
      </c>
    </row>
    <row r="72" spans="1:12" x14ac:dyDescent="0.25">
      <c r="A72">
        <v>1</v>
      </c>
      <c r="B72">
        <v>21.51</v>
      </c>
      <c r="C72" s="1">
        <v>43857</v>
      </c>
      <c r="D72">
        <v>27039</v>
      </c>
      <c r="E72">
        <v>27039</v>
      </c>
      <c r="F72" s="1">
        <v>43857</v>
      </c>
      <c r="G72" t="s">
        <v>11</v>
      </c>
      <c r="H72" t="s">
        <v>140</v>
      </c>
      <c r="I72">
        <v>13089.6</v>
      </c>
      <c r="J72">
        <v>-2815.57296</v>
      </c>
      <c r="K72" t="s">
        <v>141</v>
      </c>
      <c r="L72">
        <f t="shared" si="1"/>
        <v>2815.5729600000004</v>
      </c>
    </row>
    <row r="73" spans="1:12" x14ac:dyDescent="0.25">
      <c r="A73">
        <v>1</v>
      </c>
      <c r="B73">
        <v>21.51</v>
      </c>
      <c r="C73" s="1">
        <v>43857</v>
      </c>
      <c r="D73">
        <v>27051</v>
      </c>
      <c r="E73">
        <v>27051</v>
      </c>
      <c r="F73" s="1">
        <v>43857</v>
      </c>
      <c r="G73" t="s">
        <v>11</v>
      </c>
      <c r="H73" t="s">
        <v>142</v>
      </c>
      <c r="I73">
        <v>783</v>
      </c>
      <c r="J73">
        <v>-168.42330000000001</v>
      </c>
      <c r="K73" t="s">
        <v>143</v>
      </c>
      <c r="L73">
        <f t="shared" si="1"/>
        <v>168.42330000000001</v>
      </c>
    </row>
    <row r="74" spans="1:12" x14ac:dyDescent="0.25">
      <c r="A74">
        <v>1</v>
      </c>
      <c r="B74">
        <v>21.51</v>
      </c>
      <c r="C74" s="1">
        <v>43857</v>
      </c>
      <c r="D74">
        <v>27052</v>
      </c>
      <c r="E74">
        <v>27052</v>
      </c>
      <c r="F74" s="1">
        <v>43857</v>
      </c>
      <c r="G74" t="s">
        <v>11</v>
      </c>
      <c r="H74" t="s">
        <v>144</v>
      </c>
      <c r="I74">
        <v>1386.72</v>
      </c>
      <c r="J74">
        <v>-298.28347200000002</v>
      </c>
      <c r="K74" t="s">
        <v>145</v>
      </c>
      <c r="L74">
        <f t="shared" si="1"/>
        <v>298.28347200000002</v>
      </c>
    </row>
    <row r="75" spans="1:12" x14ac:dyDescent="0.25">
      <c r="A75">
        <v>1</v>
      </c>
      <c r="B75">
        <v>21.51</v>
      </c>
      <c r="C75" s="1">
        <v>43857</v>
      </c>
      <c r="D75">
        <v>27053</v>
      </c>
      <c r="E75">
        <v>27053</v>
      </c>
      <c r="F75" s="1">
        <v>43857</v>
      </c>
      <c r="G75" t="s">
        <v>11</v>
      </c>
      <c r="H75" t="s">
        <v>146</v>
      </c>
      <c r="I75">
        <v>19360.8</v>
      </c>
      <c r="J75">
        <v>-4164.5080799999996</v>
      </c>
      <c r="K75" t="s">
        <v>147</v>
      </c>
      <c r="L75">
        <f t="shared" si="1"/>
        <v>4164.5080800000005</v>
      </c>
    </row>
    <row r="76" spans="1:12" x14ac:dyDescent="0.25">
      <c r="A76">
        <v>1</v>
      </c>
      <c r="B76">
        <v>21.51</v>
      </c>
      <c r="C76" s="1">
        <v>43857</v>
      </c>
      <c r="D76">
        <v>27054</v>
      </c>
      <c r="E76">
        <v>27054</v>
      </c>
      <c r="F76" s="1">
        <v>43857</v>
      </c>
      <c r="G76" t="s">
        <v>11</v>
      </c>
      <c r="H76" t="s">
        <v>148</v>
      </c>
      <c r="I76">
        <v>24531.84</v>
      </c>
      <c r="J76">
        <v>-5276.7987839999996</v>
      </c>
      <c r="K76" t="s">
        <v>149</v>
      </c>
      <c r="L76">
        <f t="shared" si="1"/>
        <v>5276.7987840000005</v>
      </c>
    </row>
    <row r="77" spans="1:12" x14ac:dyDescent="0.25">
      <c r="A77">
        <v>1</v>
      </c>
      <c r="B77">
        <v>21.51</v>
      </c>
      <c r="C77" s="1">
        <v>43859</v>
      </c>
      <c r="D77">
        <v>29044</v>
      </c>
      <c r="E77">
        <v>29044</v>
      </c>
      <c r="F77" s="1">
        <v>43859</v>
      </c>
      <c r="G77" t="s">
        <v>11</v>
      </c>
      <c r="H77" t="s">
        <v>150</v>
      </c>
      <c r="I77">
        <v>2341242</v>
      </c>
      <c r="J77">
        <v>-503601.15419999999</v>
      </c>
      <c r="K77" t="s">
        <v>151</v>
      </c>
      <c r="L77">
        <f t="shared" si="1"/>
        <v>503601.15419999999</v>
      </c>
    </row>
    <row r="78" spans="1:12" x14ac:dyDescent="0.25">
      <c r="A78">
        <v>1</v>
      </c>
      <c r="B78">
        <v>21.51</v>
      </c>
      <c r="C78" s="1">
        <v>43859</v>
      </c>
      <c r="D78">
        <v>29048</v>
      </c>
      <c r="E78">
        <v>29048</v>
      </c>
      <c r="F78" s="1">
        <v>43859</v>
      </c>
      <c r="G78" t="s">
        <v>11</v>
      </c>
      <c r="H78" t="s">
        <v>152</v>
      </c>
      <c r="I78">
        <v>687533.76</v>
      </c>
      <c r="J78">
        <v>-147888.511776</v>
      </c>
      <c r="K78" t="s">
        <v>153</v>
      </c>
      <c r="L78">
        <f t="shared" si="1"/>
        <v>147888.51177600003</v>
      </c>
    </row>
    <row r="79" spans="1:12" x14ac:dyDescent="0.25">
      <c r="A79">
        <v>1</v>
      </c>
      <c r="B79">
        <v>21.51</v>
      </c>
      <c r="C79" s="1">
        <v>43859</v>
      </c>
      <c r="D79">
        <v>29102</v>
      </c>
      <c r="E79">
        <v>29102</v>
      </c>
      <c r="F79" s="1">
        <v>43859</v>
      </c>
      <c r="G79" t="s">
        <v>11</v>
      </c>
      <c r="H79" t="s">
        <v>154</v>
      </c>
      <c r="I79">
        <v>179382.24</v>
      </c>
      <c r="J79">
        <v>-38585.119824000001</v>
      </c>
      <c r="K79" t="s">
        <v>155</v>
      </c>
      <c r="L79">
        <f t="shared" si="1"/>
        <v>38585.119824000001</v>
      </c>
    </row>
    <row r="80" spans="1:12" x14ac:dyDescent="0.25">
      <c r="A80">
        <v>1</v>
      </c>
      <c r="B80">
        <v>21.51</v>
      </c>
      <c r="C80" s="1">
        <v>43859</v>
      </c>
      <c r="D80">
        <v>29104</v>
      </c>
      <c r="E80">
        <v>29104</v>
      </c>
      <c r="F80" s="1">
        <v>43859</v>
      </c>
      <c r="G80" t="s">
        <v>11</v>
      </c>
      <c r="H80" t="s">
        <v>156</v>
      </c>
      <c r="I80">
        <v>330514.56</v>
      </c>
      <c r="J80">
        <v>-71093.681855999996</v>
      </c>
      <c r="K80" t="s">
        <v>157</v>
      </c>
      <c r="L80">
        <f t="shared" si="1"/>
        <v>71093.68185600001</v>
      </c>
    </row>
    <row r="81" spans="1:12" x14ac:dyDescent="0.25">
      <c r="A81">
        <v>1</v>
      </c>
      <c r="B81">
        <v>21.51</v>
      </c>
      <c r="C81" s="1">
        <v>43859</v>
      </c>
      <c r="D81">
        <v>29176</v>
      </c>
      <c r="E81">
        <v>29176</v>
      </c>
      <c r="F81" s="1">
        <v>43859</v>
      </c>
      <c r="G81" t="s">
        <v>11</v>
      </c>
      <c r="H81" t="s">
        <v>158</v>
      </c>
      <c r="I81">
        <v>608068.07999999996</v>
      </c>
      <c r="J81">
        <v>-130795.44400800001</v>
      </c>
      <c r="K81" t="s">
        <v>159</v>
      </c>
      <c r="L81">
        <f t="shared" si="1"/>
        <v>130795.44400800001</v>
      </c>
    </row>
    <row r="82" spans="1:12" x14ac:dyDescent="0.25">
      <c r="A82">
        <v>1</v>
      </c>
      <c r="B82">
        <v>21.51</v>
      </c>
      <c r="C82" s="1">
        <v>43859</v>
      </c>
      <c r="D82">
        <v>29192</v>
      </c>
      <c r="E82">
        <v>29192</v>
      </c>
      <c r="F82" s="1">
        <v>43859</v>
      </c>
      <c r="G82" t="s">
        <v>11</v>
      </c>
      <c r="H82" t="s">
        <v>160</v>
      </c>
      <c r="I82">
        <v>747809.64</v>
      </c>
      <c r="J82">
        <v>-160853.85356399999</v>
      </c>
      <c r="K82" t="s">
        <v>161</v>
      </c>
      <c r="L82">
        <f t="shared" si="1"/>
        <v>160853.85356400002</v>
      </c>
    </row>
    <row r="83" spans="1:12" x14ac:dyDescent="0.25">
      <c r="A83">
        <v>1</v>
      </c>
      <c r="B83">
        <v>21.51</v>
      </c>
      <c r="C83" s="1">
        <v>43859</v>
      </c>
      <c r="D83">
        <v>29193</v>
      </c>
      <c r="E83">
        <v>29193</v>
      </c>
      <c r="F83" s="1">
        <v>43859</v>
      </c>
      <c r="G83" t="s">
        <v>11</v>
      </c>
      <c r="H83" t="s">
        <v>162</v>
      </c>
      <c r="I83">
        <v>20800.8</v>
      </c>
      <c r="J83">
        <v>-4474.2520800000002</v>
      </c>
      <c r="K83" t="s">
        <v>163</v>
      </c>
      <c r="L83">
        <f t="shared" si="1"/>
        <v>4474.2520800000002</v>
      </c>
    </row>
    <row r="84" spans="1:12" x14ac:dyDescent="0.25">
      <c r="A84">
        <v>1</v>
      </c>
      <c r="B84">
        <v>21.51</v>
      </c>
      <c r="C84" s="1">
        <v>43861</v>
      </c>
      <c r="D84">
        <v>31084</v>
      </c>
      <c r="E84">
        <v>31084</v>
      </c>
      <c r="F84" s="1">
        <v>43861</v>
      </c>
      <c r="G84" t="s">
        <v>11</v>
      </c>
      <c r="H84" t="s">
        <v>60</v>
      </c>
      <c r="I84">
        <v>10400.4</v>
      </c>
      <c r="J84">
        <v>-2237.1260400000001</v>
      </c>
      <c r="K84" t="s">
        <v>61</v>
      </c>
      <c r="L84">
        <f t="shared" si="1"/>
        <v>2237.1260400000001</v>
      </c>
    </row>
    <row r="85" spans="1:12" x14ac:dyDescent="0.25">
      <c r="A85">
        <v>1</v>
      </c>
      <c r="B85">
        <v>21.51</v>
      </c>
      <c r="C85" s="1">
        <v>43861</v>
      </c>
      <c r="D85">
        <v>31085</v>
      </c>
      <c r="E85">
        <v>31085</v>
      </c>
      <c r="F85" s="1">
        <v>43861</v>
      </c>
      <c r="G85" t="s">
        <v>11</v>
      </c>
      <c r="H85" t="s">
        <v>164</v>
      </c>
      <c r="I85">
        <v>13710.96</v>
      </c>
      <c r="J85">
        <v>-2949.227496</v>
      </c>
      <c r="K85" t="s">
        <v>165</v>
      </c>
      <c r="L85">
        <f t="shared" si="1"/>
        <v>2949.227496</v>
      </c>
    </row>
    <row r="86" spans="1:12" x14ac:dyDescent="0.25">
      <c r="A86">
        <v>1</v>
      </c>
      <c r="B86">
        <v>21.51</v>
      </c>
      <c r="C86" s="1">
        <v>43861</v>
      </c>
      <c r="D86">
        <v>31092</v>
      </c>
      <c r="E86">
        <v>31092</v>
      </c>
      <c r="F86" s="1">
        <v>43861</v>
      </c>
      <c r="G86" t="s">
        <v>11</v>
      </c>
      <c r="H86" t="s">
        <v>166</v>
      </c>
      <c r="I86">
        <v>48835.8</v>
      </c>
      <c r="J86">
        <v>-10504.58058</v>
      </c>
      <c r="K86" t="s">
        <v>167</v>
      </c>
      <c r="L86">
        <f t="shared" si="1"/>
        <v>10504.580580000002</v>
      </c>
    </row>
    <row r="87" spans="1:12" x14ac:dyDescent="0.25">
      <c r="A87">
        <v>1</v>
      </c>
      <c r="B87">
        <v>21.51</v>
      </c>
      <c r="C87" s="1">
        <v>43861</v>
      </c>
      <c r="D87">
        <v>31093</v>
      </c>
      <c r="E87">
        <v>31093</v>
      </c>
      <c r="F87" s="1">
        <v>43861</v>
      </c>
      <c r="G87" t="s">
        <v>11</v>
      </c>
      <c r="H87" t="s">
        <v>168</v>
      </c>
      <c r="I87">
        <v>25038.720000000001</v>
      </c>
      <c r="J87">
        <v>-5385.8286719999996</v>
      </c>
      <c r="K87" t="s">
        <v>169</v>
      </c>
      <c r="L87">
        <f t="shared" si="1"/>
        <v>5385.8286720000006</v>
      </c>
    </row>
    <row r="88" spans="1:12" x14ac:dyDescent="0.25">
      <c r="A88">
        <v>1</v>
      </c>
      <c r="B88">
        <v>21.51</v>
      </c>
      <c r="C88" s="1">
        <v>43861</v>
      </c>
      <c r="D88">
        <v>31201</v>
      </c>
      <c r="E88">
        <v>31201</v>
      </c>
      <c r="F88" s="1">
        <v>43861</v>
      </c>
      <c r="G88" t="s">
        <v>11</v>
      </c>
      <c r="H88" t="s">
        <v>60</v>
      </c>
      <c r="I88">
        <v>10400.4</v>
      </c>
      <c r="J88">
        <v>-2237.1260400000001</v>
      </c>
      <c r="K88" t="s">
        <v>61</v>
      </c>
      <c r="L88">
        <f t="shared" si="1"/>
        <v>2237.1260400000001</v>
      </c>
    </row>
    <row r="89" spans="1:12" x14ac:dyDescent="0.25">
      <c r="A89">
        <v>1</v>
      </c>
      <c r="B89">
        <v>21.51</v>
      </c>
      <c r="C89" s="1">
        <v>43861</v>
      </c>
      <c r="D89">
        <v>31205</v>
      </c>
      <c r="E89">
        <v>31205</v>
      </c>
      <c r="F89" s="1">
        <v>43861</v>
      </c>
      <c r="G89" t="s">
        <v>11</v>
      </c>
      <c r="H89" t="s">
        <v>170</v>
      </c>
      <c r="I89">
        <v>27560.52</v>
      </c>
      <c r="J89">
        <v>-5928.2678519999999</v>
      </c>
      <c r="K89" t="s">
        <v>171</v>
      </c>
      <c r="L89">
        <f t="shared" si="1"/>
        <v>5928.2678520000009</v>
      </c>
    </row>
    <row r="90" spans="1:12" x14ac:dyDescent="0.25">
      <c r="A90">
        <v>1</v>
      </c>
      <c r="B90">
        <v>21.51</v>
      </c>
      <c r="C90" s="1">
        <v>43861</v>
      </c>
      <c r="D90">
        <v>31203</v>
      </c>
      <c r="E90">
        <v>31203</v>
      </c>
      <c r="F90" s="1">
        <v>43861</v>
      </c>
      <c r="G90" t="s">
        <v>11</v>
      </c>
      <c r="H90" t="s">
        <v>94</v>
      </c>
      <c r="I90">
        <v>3466.8</v>
      </c>
      <c r="J90">
        <v>-745.70867999999996</v>
      </c>
      <c r="K90" t="s">
        <v>95</v>
      </c>
      <c r="L90">
        <f t="shared" si="1"/>
        <v>745.70868000000007</v>
      </c>
    </row>
    <row r="91" spans="1:12" x14ac:dyDescent="0.25">
      <c r="A91">
        <v>1</v>
      </c>
      <c r="B91">
        <v>21.51</v>
      </c>
      <c r="C91" s="1">
        <v>43861</v>
      </c>
      <c r="D91">
        <v>31202</v>
      </c>
      <c r="E91">
        <v>31202</v>
      </c>
      <c r="F91" s="1">
        <v>43861</v>
      </c>
      <c r="G91" t="s">
        <v>11</v>
      </c>
      <c r="H91" t="s">
        <v>172</v>
      </c>
      <c r="I91">
        <v>38620.080000000002</v>
      </c>
      <c r="J91">
        <v>-8307.1792079999996</v>
      </c>
      <c r="K91" t="s">
        <v>173</v>
      </c>
      <c r="L91">
        <f t="shared" si="1"/>
        <v>8307.1792080000014</v>
      </c>
    </row>
    <row r="92" spans="1:12" x14ac:dyDescent="0.25">
      <c r="A92">
        <v>1</v>
      </c>
      <c r="B92">
        <v>21.51</v>
      </c>
      <c r="C92" s="1">
        <v>43833</v>
      </c>
      <c r="D92">
        <v>626</v>
      </c>
      <c r="E92">
        <v>626</v>
      </c>
      <c r="F92" s="1">
        <v>43833</v>
      </c>
      <c r="G92" t="s">
        <v>11</v>
      </c>
      <c r="H92" t="s">
        <v>44</v>
      </c>
      <c r="I92">
        <v>7506</v>
      </c>
      <c r="J92">
        <v>-1614.5406</v>
      </c>
      <c r="K92" t="s">
        <v>45</v>
      </c>
      <c r="L92">
        <f t="shared" si="1"/>
        <v>1614.5406</v>
      </c>
    </row>
    <row r="93" spans="1:12" x14ac:dyDescent="0.25">
      <c r="A93">
        <v>1</v>
      </c>
      <c r="B93">
        <v>21.51</v>
      </c>
      <c r="C93" s="1">
        <v>43833</v>
      </c>
      <c r="D93">
        <v>342</v>
      </c>
      <c r="E93">
        <v>342</v>
      </c>
      <c r="F93" s="1">
        <v>43833</v>
      </c>
      <c r="G93" t="s">
        <v>11</v>
      </c>
      <c r="H93" t="s">
        <v>174</v>
      </c>
      <c r="I93">
        <v>10008</v>
      </c>
      <c r="J93">
        <v>-2152.7208000000001</v>
      </c>
      <c r="K93" t="s">
        <v>175</v>
      </c>
      <c r="L93">
        <f t="shared" si="1"/>
        <v>2152.7208000000001</v>
      </c>
    </row>
    <row r="94" spans="1:12" x14ac:dyDescent="0.25">
      <c r="A94">
        <v>1</v>
      </c>
      <c r="B94">
        <v>21.51</v>
      </c>
      <c r="C94" s="1">
        <v>43836</v>
      </c>
      <c r="D94">
        <v>1112</v>
      </c>
      <c r="E94">
        <v>1112</v>
      </c>
      <c r="F94" s="1">
        <v>43836</v>
      </c>
      <c r="G94" t="s">
        <v>11</v>
      </c>
      <c r="H94" t="s">
        <v>176</v>
      </c>
      <c r="I94">
        <v>91881</v>
      </c>
      <c r="J94">
        <v>-19763.6031</v>
      </c>
      <c r="K94" t="s">
        <v>177</v>
      </c>
      <c r="L94">
        <f t="shared" si="1"/>
        <v>19763.6031</v>
      </c>
    </row>
    <row r="95" spans="1:12" x14ac:dyDescent="0.25">
      <c r="A95">
        <v>1</v>
      </c>
      <c r="B95">
        <v>21.51</v>
      </c>
      <c r="C95" s="1">
        <v>43836</v>
      </c>
      <c r="D95">
        <v>804</v>
      </c>
      <c r="E95">
        <v>804</v>
      </c>
      <c r="F95" s="1">
        <v>43836</v>
      </c>
      <c r="G95" t="s">
        <v>11</v>
      </c>
      <c r="H95" t="s">
        <v>52</v>
      </c>
      <c r="I95">
        <v>27522</v>
      </c>
      <c r="J95">
        <v>-5919.9822000000004</v>
      </c>
      <c r="K95" t="s">
        <v>53</v>
      </c>
      <c r="L95">
        <f t="shared" si="1"/>
        <v>5919.9822000000013</v>
      </c>
    </row>
    <row r="96" spans="1:12" x14ac:dyDescent="0.25">
      <c r="A96">
        <v>1</v>
      </c>
      <c r="B96">
        <v>21.51</v>
      </c>
      <c r="C96" s="1">
        <v>43840</v>
      </c>
      <c r="D96">
        <v>10122</v>
      </c>
      <c r="E96">
        <v>10122</v>
      </c>
      <c r="F96" s="1">
        <v>43840</v>
      </c>
      <c r="G96" t="s">
        <v>11</v>
      </c>
      <c r="H96" t="s">
        <v>178</v>
      </c>
      <c r="I96">
        <v>38134.800000000003</v>
      </c>
      <c r="J96">
        <v>-8202.7954800000007</v>
      </c>
      <c r="K96" t="s">
        <v>179</v>
      </c>
      <c r="L96">
        <f t="shared" si="1"/>
        <v>8202.7954800000007</v>
      </c>
    </row>
    <row r="97" spans="1:12" x14ac:dyDescent="0.25">
      <c r="A97">
        <v>1</v>
      </c>
      <c r="B97">
        <v>21.51</v>
      </c>
      <c r="C97" s="1">
        <v>43840</v>
      </c>
      <c r="D97">
        <v>10233</v>
      </c>
      <c r="E97">
        <v>10233</v>
      </c>
      <c r="F97" s="1">
        <v>43840</v>
      </c>
      <c r="G97" t="s">
        <v>11</v>
      </c>
      <c r="H97" t="s">
        <v>78</v>
      </c>
      <c r="I97">
        <v>31201.200000000001</v>
      </c>
      <c r="J97">
        <v>-6711.3781200000003</v>
      </c>
      <c r="K97" t="s">
        <v>79</v>
      </c>
      <c r="L97">
        <f t="shared" si="1"/>
        <v>6711.3781200000003</v>
      </c>
    </row>
    <row r="98" spans="1:12" x14ac:dyDescent="0.25">
      <c r="A98">
        <v>1</v>
      </c>
      <c r="B98">
        <v>21.51</v>
      </c>
      <c r="C98" s="1">
        <v>43852</v>
      </c>
      <c r="D98">
        <v>22194</v>
      </c>
      <c r="E98">
        <v>22194</v>
      </c>
      <c r="F98" s="1">
        <v>43852</v>
      </c>
      <c r="G98" t="s">
        <v>11</v>
      </c>
      <c r="H98" t="s">
        <v>180</v>
      </c>
      <c r="I98">
        <v>26733.599999999999</v>
      </c>
      <c r="J98">
        <v>-5750.3973599999999</v>
      </c>
      <c r="K98" t="s">
        <v>181</v>
      </c>
      <c r="L98">
        <f t="shared" si="1"/>
        <v>5750.3973599999999</v>
      </c>
    </row>
    <row r="99" spans="1:12" x14ac:dyDescent="0.25">
      <c r="A99">
        <v>1</v>
      </c>
      <c r="B99">
        <v>21.51</v>
      </c>
      <c r="C99" s="1">
        <v>43854</v>
      </c>
      <c r="D99">
        <v>24086</v>
      </c>
      <c r="E99">
        <v>24086</v>
      </c>
      <c r="F99" s="1">
        <v>43854</v>
      </c>
      <c r="G99" t="s">
        <v>11</v>
      </c>
      <c r="H99" t="s">
        <v>182</v>
      </c>
      <c r="I99">
        <v>17452.8</v>
      </c>
      <c r="J99">
        <v>-3754.09728</v>
      </c>
      <c r="K99" t="s">
        <v>183</v>
      </c>
      <c r="L99">
        <f t="shared" si="1"/>
        <v>3754.09728</v>
      </c>
    </row>
    <row r="100" spans="1:12" x14ac:dyDescent="0.25">
      <c r="A100">
        <v>1</v>
      </c>
      <c r="B100">
        <v>21.51</v>
      </c>
      <c r="C100" s="1">
        <v>43854</v>
      </c>
      <c r="D100">
        <v>24089</v>
      </c>
      <c r="E100">
        <v>24089</v>
      </c>
      <c r="F100" s="1">
        <v>43854</v>
      </c>
      <c r="G100" t="s">
        <v>11</v>
      </c>
      <c r="H100" t="s">
        <v>120</v>
      </c>
      <c r="I100">
        <v>7626.96</v>
      </c>
      <c r="J100">
        <v>-1640.559096</v>
      </c>
      <c r="K100" t="s">
        <v>121</v>
      </c>
      <c r="L100">
        <f t="shared" si="1"/>
        <v>1640.5590960000002</v>
      </c>
    </row>
    <row r="101" spans="1:12" x14ac:dyDescent="0.25">
      <c r="A101">
        <v>1</v>
      </c>
      <c r="B101">
        <v>21.51</v>
      </c>
      <c r="C101" s="1">
        <v>43838</v>
      </c>
      <c r="D101">
        <v>1119</v>
      </c>
      <c r="E101">
        <v>1119</v>
      </c>
      <c r="F101" s="1">
        <v>43838</v>
      </c>
      <c r="G101" t="s">
        <v>11</v>
      </c>
      <c r="H101" t="s">
        <v>184</v>
      </c>
      <c r="I101">
        <v>10236.959999999999</v>
      </c>
      <c r="J101">
        <v>-2201.970096</v>
      </c>
      <c r="K101" t="s">
        <v>185</v>
      </c>
      <c r="L101">
        <f t="shared" si="1"/>
        <v>2201.970096</v>
      </c>
    </row>
    <row r="102" spans="1:12" x14ac:dyDescent="0.25">
      <c r="A102">
        <v>1</v>
      </c>
      <c r="B102">
        <v>21.51</v>
      </c>
      <c r="C102" s="1">
        <v>43840</v>
      </c>
      <c r="D102">
        <v>10090</v>
      </c>
      <c r="E102">
        <v>10090</v>
      </c>
      <c r="F102" s="1">
        <v>43840</v>
      </c>
      <c r="G102" t="s">
        <v>11</v>
      </c>
      <c r="H102" t="s">
        <v>186</v>
      </c>
      <c r="I102">
        <v>690201.72</v>
      </c>
      <c r="J102">
        <v>-148462.389972</v>
      </c>
      <c r="K102" t="s">
        <v>187</v>
      </c>
      <c r="L102">
        <f t="shared" si="1"/>
        <v>148462.389972</v>
      </c>
    </row>
    <row r="103" spans="1:12" x14ac:dyDescent="0.25">
      <c r="A103">
        <v>1</v>
      </c>
      <c r="B103">
        <v>21.51</v>
      </c>
      <c r="C103" s="1">
        <v>43843</v>
      </c>
      <c r="D103">
        <v>13006</v>
      </c>
      <c r="E103">
        <v>13006</v>
      </c>
      <c r="F103" s="1">
        <v>43843</v>
      </c>
      <c r="G103" t="s">
        <v>11</v>
      </c>
      <c r="H103" t="s">
        <v>188</v>
      </c>
      <c r="I103">
        <v>4078.8</v>
      </c>
      <c r="J103">
        <v>-877.34987999999998</v>
      </c>
      <c r="K103" t="s">
        <v>189</v>
      </c>
      <c r="L103">
        <f t="shared" si="1"/>
        <v>877.3498800000001</v>
      </c>
    </row>
    <row r="104" spans="1:12" x14ac:dyDescent="0.25">
      <c r="A104">
        <v>1</v>
      </c>
      <c r="B104">
        <v>21.51</v>
      </c>
      <c r="C104" s="1">
        <v>43843</v>
      </c>
      <c r="D104">
        <v>13048</v>
      </c>
      <c r="E104">
        <v>13048</v>
      </c>
      <c r="F104" s="1">
        <v>43843</v>
      </c>
      <c r="G104" t="s">
        <v>11</v>
      </c>
      <c r="H104" t="s">
        <v>190</v>
      </c>
      <c r="I104">
        <v>9193.68</v>
      </c>
      <c r="J104">
        <v>-1977.5605680000001</v>
      </c>
      <c r="K104" t="s">
        <v>191</v>
      </c>
      <c r="L104">
        <f t="shared" si="1"/>
        <v>1977.5605680000001</v>
      </c>
    </row>
    <row r="105" spans="1:12" x14ac:dyDescent="0.25">
      <c r="A105">
        <v>1</v>
      </c>
      <c r="B105">
        <v>21.51</v>
      </c>
      <c r="C105" s="1">
        <v>43845</v>
      </c>
      <c r="D105">
        <v>15188</v>
      </c>
      <c r="E105">
        <v>15188</v>
      </c>
      <c r="F105" s="1">
        <v>43845</v>
      </c>
      <c r="G105" t="s">
        <v>11</v>
      </c>
      <c r="H105" t="s">
        <v>94</v>
      </c>
      <c r="I105">
        <v>3466.8</v>
      </c>
      <c r="J105">
        <v>-745.70867999999996</v>
      </c>
      <c r="K105" t="s">
        <v>95</v>
      </c>
      <c r="L105">
        <f t="shared" si="1"/>
        <v>745.70868000000007</v>
      </c>
    </row>
    <row r="106" spans="1:12" x14ac:dyDescent="0.25">
      <c r="A106">
        <v>1</v>
      </c>
      <c r="B106">
        <v>21.51</v>
      </c>
      <c r="C106" s="1">
        <v>43847</v>
      </c>
      <c r="D106">
        <v>17216</v>
      </c>
      <c r="E106">
        <v>17216</v>
      </c>
      <c r="F106" s="1">
        <v>43847</v>
      </c>
      <c r="G106" t="s">
        <v>11</v>
      </c>
      <c r="H106" t="s">
        <v>192</v>
      </c>
      <c r="I106">
        <v>14019.12</v>
      </c>
      <c r="J106">
        <v>-3015.5127120000002</v>
      </c>
      <c r="K106" t="s">
        <v>193</v>
      </c>
      <c r="L106">
        <f t="shared" si="1"/>
        <v>3015.5127120000002</v>
      </c>
    </row>
    <row r="107" spans="1:12" x14ac:dyDescent="0.25">
      <c r="A107">
        <v>1</v>
      </c>
      <c r="B107">
        <v>21.51</v>
      </c>
      <c r="C107" s="1">
        <v>43850</v>
      </c>
      <c r="D107">
        <v>20041</v>
      </c>
      <c r="E107">
        <v>20041</v>
      </c>
      <c r="F107" s="1">
        <v>43850</v>
      </c>
      <c r="G107" t="s">
        <v>11</v>
      </c>
      <c r="H107" t="s">
        <v>194</v>
      </c>
      <c r="I107">
        <v>39697.199999999997</v>
      </c>
      <c r="J107">
        <v>-8538.8677200000002</v>
      </c>
      <c r="K107" t="s">
        <v>195</v>
      </c>
      <c r="L107">
        <f t="shared" si="1"/>
        <v>8538.8677200000002</v>
      </c>
    </row>
    <row r="108" spans="1:12" x14ac:dyDescent="0.25">
      <c r="A108">
        <v>1</v>
      </c>
      <c r="B108">
        <v>21.51</v>
      </c>
      <c r="C108" s="1">
        <v>43852</v>
      </c>
      <c r="D108">
        <v>22058</v>
      </c>
      <c r="E108">
        <v>22058</v>
      </c>
      <c r="F108" s="1">
        <v>43852</v>
      </c>
      <c r="G108" t="s">
        <v>11</v>
      </c>
      <c r="H108" t="s">
        <v>138</v>
      </c>
      <c r="I108">
        <v>29995.200000000001</v>
      </c>
      <c r="J108">
        <v>-6451.9675200000001</v>
      </c>
      <c r="K108" t="s">
        <v>139</v>
      </c>
      <c r="L108">
        <f t="shared" si="1"/>
        <v>6451.9675200000011</v>
      </c>
    </row>
    <row r="109" spans="1:12" x14ac:dyDescent="0.25">
      <c r="A109">
        <v>1</v>
      </c>
      <c r="B109">
        <v>21.51</v>
      </c>
      <c r="C109" s="1">
        <v>43859</v>
      </c>
      <c r="D109">
        <v>29195</v>
      </c>
      <c r="E109">
        <v>29195</v>
      </c>
      <c r="F109" s="1">
        <v>43859</v>
      </c>
      <c r="G109" t="s">
        <v>11</v>
      </c>
      <c r="H109" t="s">
        <v>196</v>
      </c>
      <c r="I109">
        <v>541372.68000000005</v>
      </c>
      <c r="J109">
        <v>-116449.263468</v>
      </c>
      <c r="K109" t="s">
        <v>197</v>
      </c>
      <c r="L109">
        <f t="shared" si="1"/>
        <v>116449.26346800002</v>
      </c>
    </row>
    <row r="110" spans="1:12" x14ac:dyDescent="0.25">
      <c r="A110">
        <v>1</v>
      </c>
      <c r="B110">
        <v>21.51</v>
      </c>
      <c r="C110" s="1">
        <v>43861</v>
      </c>
      <c r="D110">
        <v>31088</v>
      </c>
      <c r="E110">
        <v>31088</v>
      </c>
      <c r="F110" s="1">
        <v>43861</v>
      </c>
      <c r="G110" t="s">
        <v>11</v>
      </c>
      <c r="H110" t="s">
        <v>198</v>
      </c>
      <c r="I110">
        <v>7813.44</v>
      </c>
      <c r="J110">
        <v>-1680.670944</v>
      </c>
      <c r="K110" t="s">
        <v>199</v>
      </c>
      <c r="L110">
        <f t="shared" si="1"/>
        <v>1680.670944</v>
      </c>
    </row>
    <row r="111" spans="1:12" x14ac:dyDescent="0.25">
      <c r="A111">
        <v>1</v>
      </c>
      <c r="B111">
        <v>21.51</v>
      </c>
      <c r="C111" s="1">
        <v>43861</v>
      </c>
      <c r="D111">
        <v>31090</v>
      </c>
      <c r="E111">
        <v>31090</v>
      </c>
      <c r="F111" s="1">
        <v>43861</v>
      </c>
      <c r="G111" t="s">
        <v>11</v>
      </c>
      <c r="H111" t="s">
        <v>60</v>
      </c>
      <c r="I111">
        <v>10400.4</v>
      </c>
      <c r="J111">
        <v>-2237.1260400000001</v>
      </c>
      <c r="K111" t="s">
        <v>61</v>
      </c>
      <c r="L111">
        <f t="shared" si="1"/>
        <v>2237.1260400000001</v>
      </c>
    </row>
    <row r="112" spans="1:12" x14ac:dyDescent="0.25">
      <c r="A112">
        <v>1</v>
      </c>
      <c r="B112">
        <v>21.51</v>
      </c>
      <c r="C112" s="1">
        <v>43861</v>
      </c>
      <c r="D112">
        <v>31199</v>
      </c>
      <c r="E112">
        <v>31199</v>
      </c>
      <c r="F112" s="1">
        <v>43861</v>
      </c>
      <c r="G112" t="s">
        <v>11</v>
      </c>
      <c r="H112" t="s">
        <v>200</v>
      </c>
      <c r="I112">
        <v>189645.12</v>
      </c>
      <c r="J112">
        <v>-40792.665311999997</v>
      </c>
      <c r="K112" t="s">
        <v>201</v>
      </c>
      <c r="L112">
        <f t="shared" si="1"/>
        <v>40792.665311999997</v>
      </c>
    </row>
    <row r="113" spans="12:12" x14ac:dyDescent="0.25">
      <c r="L113" s="2">
        <f>SUM(L2:L112)</f>
        <v>2587282.8042960004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41"/>
  <sheetViews>
    <sheetView tabSelected="1" workbookViewId="0">
      <selection activeCell="M366" sqref="M366"/>
    </sheetView>
  </sheetViews>
  <sheetFormatPr defaultRowHeight="15" x14ac:dyDescent="0.25"/>
  <cols>
    <col min="1" max="1" width="10" bestFit="1" customWidth="1"/>
    <col min="2" max="2" width="8.5703125" bestFit="1" customWidth="1"/>
    <col min="3" max="3" width="7" bestFit="1" customWidth="1"/>
    <col min="4" max="4" width="5.140625" bestFit="1" customWidth="1"/>
    <col min="5" max="5" width="5.85546875" bestFit="1" customWidth="1"/>
    <col min="6" max="6" width="14.7109375" bestFit="1" customWidth="1"/>
    <col min="7" max="7" width="13.7109375" bestFit="1" customWidth="1"/>
    <col min="8" max="8" width="16.7109375" bestFit="1" customWidth="1"/>
    <col min="9" max="9" width="12.5703125" bestFit="1" customWidth="1"/>
    <col min="10" max="10" width="16.7109375" bestFit="1" customWidth="1"/>
    <col min="11" max="11" width="13.7109375" bestFit="1" customWidth="1"/>
    <col min="12" max="12" width="16.7109375" bestFit="1" customWidth="1"/>
    <col min="13" max="13" width="12.42578125" bestFit="1" customWidth="1"/>
    <col min="14" max="14" width="5.85546875" bestFit="1" customWidth="1"/>
    <col min="15" max="15" width="14.140625" bestFit="1" customWidth="1"/>
    <col min="17" max="17" width="18" customWidth="1"/>
    <col min="19" max="19" width="17.7109375" customWidth="1"/>
  </cols>
  <sheetData>
    <row r="1" spans="1:21" x14ac:dyDescent="0.25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10</v>
      </c>
      <c r="M1" t="s">
        <v>213</v>
      </c>
      <c r="N1" t="s">
        <v>214</v>
      </c>
      <c r="O1" t="s">
        <v>215</v>
      </c>
      <c r="S1">
        <v>0.21510000000000001</v>
      </c>
    </row>
    <row r="2" spans="1:21" hidden="1" x14ac:dyDescent="0.25">
      <c r="A2">
        <v>200347229</v>
      </c>
      <c r="B2">
        <v>1</v>
      </c>
      <c r="C2">
        <v>34112</v>
      </c>
      <c r="D2">
        <v>14</v>
      </c>
      <c r="E2" t="s">
        <v>216</v>
      </c>
      <c r="F2">
        <v>60</v>
      </c>
      <c r="G2">
        <v>69.5</v>
      </c>
      <c r="H2">
        <v>4170</v>
      </c>
      <c r="I2">
        <v>13.9</v>
      </c>
      <c r="J2">
        <v>834</v>
      </c>
      <c r="K2">
        <v>83.4</v>
      </c>
      <c r="L2">
        <v>5004</v>
      </c>
      <c r="M2" t="s">
        <v>218</v>
      </c>
      <c r="N2">
        <v>1</v>
      </c>
      <c r="O2" t="s">
        <v>217</v>
      </c>
      <c r="P2">
        <f>L2*$S$1/100</f>
        <v>10.763604000000001</v>
      </c>
      <c r="Q2">
        <f>G2*$S$1*F2*1.2</f>
        <v>1076.3604</v>
      </c>
    </row>
    <row r="3" spans="1:21" hidden="1" x14ac:dyDescent="0.25">
      <c r="A3">
        <v>200347251</v>
      </c>
      <c r="B3">
        <v>1</v>
      </c>
      <c r="C3">
        <v>34112</v>
      </c>
      <c r="D3">
        <v>14</v>
      </c>
      <c r="E3" t="s">
        <v>216</v>
      </c>
      <c r="F3">
        <v>120</v>
      </c>
      <c r="G3">
        <v>69.5</v>
      </c>
      <c r="H3">
        <v>8340</v>
      </c>
      <c r="I3">
        <v>13.9</v>
      </c>
      <c r="J3">
        <v>1668</v>
      </c>
      <c r="K3">
        <v>83.4</v>
      </c>
      <c r="L3">
        <v>10008</v>
      </c>
      <c r="M3" t="s">
        <v>218</v>
      </c>
      <c r="N3">
        <v>1</v>
      </c>
      <c r="O3" t="s">
        <v>217</v>
      </c>
      <c r="P3">
        <f t="shared" ref="P3:P66" si="0">L3*$S$1/100</f>
        <v>21.527208000000002</v>
      </c>
      <c r="Q3" s="4">
        <f t="shared" ref="Q3:Q66" si="1">G3*$S$1*F3*1.2</f>
        <v>2152.7208000000001</v>
      </c>
    </row>
    <row r="4" spans="1:21" hidden="1" x14ac:dyDescent="0.25">
      <c r="A4">
        <v>200347259</v>
      </c>
      <c r="B4">
        <v>1</v>
      </c>
      <c r="C4">
        <v>34111</v>
      </c>
      <c r="D4">
        <v>16</v>
      </c>
      <c r="E4" t="s">
        <v>216</v>
      </c>
      <c r="F4">
        <v>30</v>
      </c>
      <c r="G4">
        <v>69.5</v>
      </c>
      <c r="H4">
        <v>2085</v>
      </c>
      <c r="I4">
        <v>13.9</v>
      </c>
      <c r="J4">
        <v>417</v>
      </c>
      <c r="K4">
        <v>83.4</v>
      </c>
      <c r="L4">
        <v>2502</v>
      </c>
      <c r="M4" t="s">
        <v>219</v>
      </c>
      <c r="N4">
        <v>1</v>
      </c>
      <c r="O4" t="s">
        <v>217</v>
      </c>
      <c r="P4">
        <f t="shared" si="0"/>
        <v>5.3818020000000004</v>
      </c>
      <c r="Q4" s="4">
        <f t="shared" si="1"/>
        <v>538.18020000000001</v>
      </c>
    </row>
    <row r="5" spans="1:21" hidden="1" x14ac:dyDescent="0.25">
      <c r="A5">
        <v>200347259</v>
      </c>
      <c r="B5">
        <v>2</v>
      </c>
      <c r="C5">
        <v>34112</v>
      </c>
      <c r="D5">
        <v>14</v>
      </c>
      <c r="E5" t="s">
        <v>216</v>
      </c>
      <c r="F5">
        <v>120</v>
      </c>
      <c r="G5">
        <v>69.5</v>
      </c>
      <c r="H5">
        <v>8340</v>
      </c>
      <c r="I5">
        <v>13.9</v>
      </c>
      <c r="J5">
        <v>1668</v>
      </c>
      <c r="K5">
        <v>83.4</v>
      </c>
      <c r="L5">
        <v>10008</v>
      </c>
      <c r="M5" t="s">
        <v>218</v>
      </c>
      <c r="N5">
        <v>1</v>
      </c>
      <c r="O5" t="s">
        <v>217</v>
      </c>
      <c r="P5">
        <f t="shared" si="0"/>
        <v>21.527208000000002</v>
      </c>
      <c r="Q5" s="4">
        <f t="shared" si="1"/>
        <v>2152.7208000000001</v>
      </c>
    </row>
    <row r="6" spans="1:21" x14ac:dyDescent="0.25">
      <c r="A6">
        <v>200347260</v>
      </c>
      <c r="B6">
        <v>1</v>
      </c>
      <c r="C6">
        <v>26137</v>
      </c>
      <c r="D6">
        <v>944</v>
      </c>
      <c r="E6" t="s">
        <v>216</v>
      </c>
      <c r="F6">
        <v>1560</v>
      </c>
      <c r="G6">
        <v>203.85</v>
      </c>
      <c r="H6">
        <v>318006</v>
      </c>
      <c r="I6">
        <v>40.770000000000003</v>
      </c>
      <c r="J6">
        <v>63601.2</v>
      </c>
      <c r="K6">
        <v>244.62</v>
      </c>
      <c r="L6">
        <v>381607.2</v>
      </c>
      <c r="M6" t="s">
        <v>221</v>
      </c>
      <c r="N6">
        <v>1</v>
      </c>
      <c r="O6" t="s">
        <v>220</v>
      </c>
      <c r="P6">
        <f t="shared" si="0"/>
        <v>820.83708720000004</v>
      </c>
      <c r="Q6" s="4">
        <f t="shared" si="1"/>
        <v>82083.708719999995</v>
      </c>
      <c r="S6" s="6">
        <v>82087.199999999997</v>
      </c>
      <c r="T6" s="5">
        <f>S6-P6</f>
        <v>81266.362912800003</v>
      </c>
      <c r="U6">
        <f>G6*S1</f>
        <v>43.848134999999999</v>
      </c>
    </row>
    <row r="7" spans="1:21" x14ac:dyDescent="0.25">
      <c r="A7">
        <v>200347260</v>
      </c>
      <c r="B7">
        <v>2</v>
      </c>
      <c r="C7">
        <v>30728</v>
      </c>
      <c r="D7">
        <v>82</v>
      </c>
      <c r="E7" t="s">
        <v>216</v>
      </c>
      <c r="F7">
        <v>180</v>
      </c>
      <c r="G7">
        <v>171.25</v>
      </c>
      <c r="H7">
        <v>30825</v>
      </c>
      <c r="I7">
        <v>34.25</v>
      </c>
      <c r="J7">
        <v>6165</v>
      </c>
      <c r="K7">
        <v>205.5</v>
      </c>
      <c r="L7">
        <v>36990</v>
      </c>
      <c r="M7" t="s">
        <v>223</v>
      </c>
      <c r="N7">
        <v>1</v>
      </c>
      <c r="O7" t="s">
        <v>222</v>
      </c>
      <c r="P7">
        <f t="shared" si="0"/>
        <v>79.565490000000011</v>
      </c>
      <c r="Q7" s="4">
        <f t="shared" si="1"/>
        <v>7956.549</v>
      </c>
    </row>
    <row r="8" spans="1:21" x14ac:dyDescent="0.25">
      <c r="A8">
        <v>200347260</v>
      </c>
      <c r="B8">
        <v>3</v>
      </c>
      <c r="C8">
        <v>34997</v>
      </c>
      <c r="D8">
        <v>1</v>
      </c>
      <c r="E8" t="s">
        <v>216</v>
      </c>
      <c r="F8">
        <v>18</v>
      </c>
      <c r="G8">
        <v>170.55</v>
      </c>
      <c r="H8">
        <v>3069.9</v>
      </c>
      <c r="I8">
        <v>34.11</v>
      </c>
      <c r="J8">
        <v>613.98</v>
      </c>
      <c r="K8">
        <v>204.66</v>
      </c>
      <c r="L8">
        <v>3683.88</v>
      </c>
      <c r="M8" t="s">
        <v>225</v>
      </c>
      <c r="N8">
        <v>1</v>
      </c>
      <c r="O8" t="s">
        <v>224</v>
      </c>
      <c r="P8">
        <f t="shared" si="0"/>
        <v>7.9240258800000003</v>
      </c>
      <c r="Q8" s="4">
        <f t="shared" si="1"/>
        <v>792.40258800000015</v>
      </c>
    </row>
    <row r="9" spans="1:21" x14ac:dyDescent="0.25">
      <c r="A9">
        <v>200347260</v>
      </c>
      <c r="B9">
        <v>4</v>
      </c>
      <c r="C9">
        <v>35008</v>
      </c>
      <c r="D9">
        <v>2</v>
      </c>
      <c r="E9" t="s">
        <v>216</v>
      </c>
      <c r="F9">
        <v>12</v>
      </c>
      <c r="G9">
        <v>117.7</v>
      </c>
      <c r="H9">
        <v>1412.4</v>
      </c>
      <c r="I9">
        <v>23.54</v>
      </c>
      <c r="J9">
        <v>282.48</v>
      </c>
      <c r="K9">
        <v>141.24</v>
      </c>
      <c r="L9">
        <v>1694.88</v>
      </c>
      <c r="M9" t="s">
        <v>227</v>
      </c>
      <c r="N9">
        <v>1</v>
      </c>
      <c r="O9" t="s">
        <v>226</v>
      </c>
      <c r="P9">
        <f t="shared" si="0"/>
        <v>3.6456868800000009</v>
      </c>
      <c r="Q9" s="4">
        <f t="shared" si="1"/>
        <v>364.56868799999995</v>
      </c>
    </row>
    <row r="10" spans="1:21" x14ac:dyDescent="0.25">
      <c r="A10">
        <v>200347260</v>
      </c>
      <c r="B10">
        <v>5</v>
      </c>
      <c r="C10">
        <v>35089</v>
      </c>
      <c r="D10">
        <v>1</v>
      </c>
      <c r="E10" t="s">
        <v>216</v>
      </c>
      <c r="F10">
        <v>12</v>
      </c>
      <c r="G10">
        <v>172.75</v>
      </c>
      <c r="H10">
        <v>2073</v>
      </c>
      <c r="I10">
        <v>34.549999999999997</v>
      </c>
      <c r="J10">
        <v>414.6</v>
      </c>
      <c r="K10">
        <v>207.3</v>
      </c>
      <c r="L10">
        <v>2487.6</v>
      </c>
      <c r="M10" t="s">
        <v>229</v>
      </c>
      <c r="N10">
        <v>1</v>
      </c>
      <c r="O10" t="s">
        <v>228</v>
      </c>
      <c r="P10">
        <f t="shared" si="0"/>
        <v>5.3508275999999997</v>
      </c>
      <c r="Q10" s="4">
        <f t="shared" si="1"/>
        <v>535.08276000000012</v>
      </c>
    </row>
    <row r="11" spans="1:21" hidden="1" x14ac:dyDescent="0.25">
      <c r="A11">
        <v>200347261</v>
      </c>
      <c r="B11">
        <v>1</v>
      </c>
      <c r="C11">
        <v>26137</v>
      </c>
      <c r="D11">
        <v>944</v>
      </c>
      <c r="E11" t="s">
        <v>216</v>
      </c>
      <c r="F11">
        <v>672</v>
      </c>
      <c r="G11">
        <v>203.85</v>
      </c>
      <c r="H11">
        <v>136987.20000000001</v>
      </c>
      <c r="I11">
        <v>40.770000000000003</v>
      </c>
      <c r="J11">
        <v>27397.439999999999</v>
      </c>
      <c r="K11">
        <v>244.62</v>
      </c>
      <c r="L11">
        <v>164384.64000000001</v>
      </c>
      <c r="M11" t="s">
        <v>221</v>
      </c>
      <c r="N11">
        <v>1</v>
      </c>
      <c r="O11" t="s">
        <v>220</v>
      </c>
      <c r="P11">
        <f t="shared" si="0"/>
        <v>353.59136064000006</v>
      </c>
      <c r="Q11" s="4">
        <f t="shared" si="1"/>
        <v>35359.136063999998</v>
      </c>
    </row>
    <row r="12" spans="1:21" hidden="1" x14ac:dyDescent="0.25">
      <c r="A12">
        <v>200347261</v>
      </c>
      <c r="B12">
        <v>2</v>
      </c>
      <c r="C12">
        <v>30728</v>
      </c>
      <c r="D12">
        <v>82</v>
      </c>
      <c r="E12" t="s">
        <v>216</v>
      </c>
      <c r="F12">
        <v>240</v>
      </c>
      <c r="G12">
        <v>171.25</v>
      </c>
      <c r="H12">
        <v>41100</v>
      </c>
      <c r="I12">
        <v>34.25</v>
      </c>
      <c r="J12">
        <v>8220</v>
      </c>
      <c r="K12">
        <v>205.5</v>
      </c>
      <c r="L12">
        <v>49320</v>
      </c>
      <c r="M12" t="s">
        <v>223</v>
      </c>
      <c r="N12">
        <v>1</v>
      </c>
      <c r="O12" t="s">
        <v>222</v>
      </c>
      <c r="P12">
        <f t="shared" si="0"/>
        <v>106.08732000000001</v>
      </c>
      <c r="Q12" s="4">
        <f t="shared" si="1"/>
        <v>10608.732</v>
      </c>
    </row>
    <row r="13" spans="1:21" hidden="1" x14ac:dyDescent="0.25">
      <c r="A13">
        <v>200347262</v>
      </c>
      <c r="B13">
        <v>1</v>
      </c>
      <c r="C13">
        <v>22071</v>
      </c>
      <c r="D13">
        <v>182</v>
      </c>
      <c r="E13" t="s">
        <v>216</v>
      </c>
      <c r="F13">
        <v>12</v>
      </c>
      <c r="G13">
        <v>174.95</v>
      </c>
      <c r="H13">
        <v>2099.4</v>
      </c>
      <c r="I13">
        <v>34.99</v>
      </c>
      <c r="J13">
        <v>419.88</v>
      </c>
      <c r="K13">
        <v>209.94</v>
      </c>
      <c r="L13">
        <v>2519.2800000000002</v>
      </c>
      <c r="M13">
        <v>4062400542678</v>
      </c>
      <c r="N13">
        <v>1</v>
      </c>
      <c r="O13" t="s">
        <v>230</v>
      </c>
      <c r="P13">
        <f t="shared" si="0"/>
        <v>5.4189712800000009</v>
      </c>
      <c r="Q13" s="4">
        <f t="shared" si="1"/>
        <v>541.89712800000007</v>
      </c>
    </row>
    <row r="14" spans="1:21" hidden="1" x14ac:dyDescent="0.25">
      <c r="A14">
        <v>200347262</v>
      </c>
      <c r="B14">
        <v>2</v>
      </c>
      <c r="C14">
        <v>26137</v>
      </c>
      <c r="D14">
        <v>944</v>
      </c>
      <c r="E14" t="s">
        <v>216</v>
      </c>
      <c r="F14">
        <v>360</v>
      </c>
      <c r="G14">
        <v>203.85</v>
      </c>
      <c r="H14">
        <v>73386</v>
      </c>
      <c r="I14">
        <v>40.770000000000003</v>
      </c>
      <c r="J14">
        <v>14677.2</v>
      </c>
      <c r="K14">
        <v>244.62</v>
      </c>
      <c r="L14">
        <v>88063.2</v>
      </c>
      <c r="M14" t="s">
        <v>221</v>
      </c>
      <c r="N14">
        <v>1</v>
      </c>
      <c r="O14" t="s">
        <v>220</v>
      </c>
      <c r="P14">
        <f t="shared" si="0"/>
        <v>189.4239432</v>
      </c>
      <c r="Q14" s="4">
        <f t="shared" si="1"/>
        <v>18942.394319999999</v>
      </c>
    </row>
    <row r="15" spans="1:21" hidden="1" x14ac:dyDescent="0.25">
      <c r="A15">
        <v>200347262</v>
      </c>
      <c r="B15">
        <v>3</v>
      </c>
      <c r="C15">
        <v>30728</v>
      </c>
      <c r="D15">
        <v>82</v>
      </c>
      <c r="E15" t="s">
        <v>216</v>
      </c>
      <c r="F15">
        <v>300</v>
      </c>
      <c r="G15">
        <v>171.25</v>
      </c>
      <c r="H15">
        <v>51375</v>
      </c>
      <c r="I15">
        <v>34.25</v>
      </c>
      <c r="J15">
        <v>10275</v>
      </c>
      <c r="K15">
        <v>205.5</v>
      </c>
      <c r="L15">
        <v>61650</v>
      </c>
      <c r="M15" t="s">
        <v>223</v>
      </c>
      <c r="N15">
        <v>1</v>
      </c>
      <c r="O15" t="s">
        <v>222</v>
      </c>
      <c r="P15">
        <f t="shared" si="0"/>
        <v>132.60915</v>
      </c>
      <c r="Q15" s="4">
        <f t="shared" si="1"/>
        <v>13260.915000000001</v>
      </c>
    </row>
    <row r="16" spans="1:21" hidden="1" x14ac:dyDescent="0.25">
      <c r="A16">
        <v>200347262</v>
      </c>
      <c r="B16">
        <v>4</v>
      </c>
      <c r="C16">
        <v>34997</v>
      </c>
      <c r="D16">
        <v>1</v>
      </c>
      <c r="E16" t="s">
        <v>216</v>
      </c>
      <c r="F16">
        <v>12</v>
      </c>
      <c r="G16">
        <v>170.55</v>
      </c>
      <c r="H16">
        <v>2046.6</v>
      </c>
      <c r="I16">
        <v>34.11</v>
      </c>
      <c r="J16">
        <v>409.32</v>
      </c>
      <c r="K16">
        <v>204.66</v>
      </c>
      <c r="L16">
        <v>2455.92</v>
      </c>
      <c r="M16" t="s">
        <v>225</v>
      </c>
      <c r="N16">
        <v>1</v>
      </c>
      <c r="O16" t="s">
        <v>224</v>
      </c>
      <c r="P16">
        <f t="shared" si="0"/>
        <v>5.2826839200000002</v>
      </c>
      <c r="Q16" s="4">
        <f t="shared" si="1"/>
        <v>528.26839200000006</v>
      </c>
    </row>
    <row r="17" spans="1:17" hidden="1" x14ac:dyDescent="0.25">
      <c r="A17">
        <v>200347262</v>
      </c>
      <c r="B17">
        <v>5</v>
      </c>
      <c r="C17">
        <v>35089</v>
      </c>
      <c r="D17">
        <v>1</v>
      </c>
      <c r="E17" t="s">
        <v>216</v>
      </c>
      <c r="F17">
        <v>18</v>
      </c>
      <c r="G17">
        <v>172.75</v>
      </c>
      <c r="H17">
        <v>3109.5</v>
      </c>
      <c r="I17">
        <v>34.549999999999997</v>
      </c>
      <c r="J17">
        <v>621.9</v>
      </c>
      <c r="K17">
        <v>207.3</v>
      </c>
      <c r="L17">
        <v>3731.4</v>
      </c>
      <c r="M17" t="s">
        <v>229</v>
      </c>
      <c r="N17">
        <v>1</v>
      </c>
      <c r="O17" t="s">
        <v>228</v>
      </c>
      <c r="P17">
        <f t="shared" si="0"/>
        <v>8.0262414000000017</v>
      </c>
      <c r="Q17" s="4">
        <f t="shared" si="1"/>
        <v>802.62414000000001</v>
      </c>
    </row>
    <row r="18" spans="1:17" hidden="1" x14ac:dyDescent="0.25">
      <c r="A18">
        <v>200347374</v>
      </c>
      <c r="B18">
        <v>1</v>
      </c>
      <c r="C18">
        <v>34111</v>
      </c>
      <c r="D18">
        <v>15</v>
      </c>
      <c r="E18" t="s">
        <v>216</v>
      </c>
      <c r="F18">
        <v>90</v>
      </c>
      <c r="G18">
        <v>69.5</v>
      </c>
      <c r="H18">
        <v>6255</v>
      </c>
      <c r="I18">
        <v>13.9</v>
      </c>
      <c r="J18">
        <v>1251</v>
      </c>
      <c r="K18">
        <v>83.4</v>
      </c>
      <c r="L18">
        <v>7506</v>
      </c>
      <c r="M18" t="s">
        <v>219</v>
      </c>
      <c r="N18">
        <v>1</v>
      </c>
      <c r="O18" t="s">
        <v>217</v>
      </c>
      <c r="P18">
        <f t="shared" si="0"/>
        <v>16.145406000000001</v>
      </c>
      <c r="Q18" s="4">
        <f t="shared" si="1"/>
        <v>1614.5406</v>
      </c>
    </row>
    <row r="19" spans="1:17" hidden="1" x14ac:dyDescent="0.25">
      <c r="A19">
        <v>200347379</v>
      </c>
      <c r="B19">
        <v>1</v>
      </c>
      <c r="C19">
        <v>22071</v>
      </c>
      <c r="D19">
        <v>181</v>
      </c>
      <c r="E19" t="s">
        <v>216</v>
      </c>
      <c r="F19">
        <v>60</v>
      </c>
      <c r="G19">
        <v>174.95</v>
      </c>
      <c r="H19">
        <v>10497</v>
      </c>
      <c r="I19">
        <v>34.99</v>
      </c>
      <c r="J19">
        <v>2099.4</v>
      </c>
      <c r="K19">
        <v>209.94</v>
      </c>
      <c r="L19">
        <v>12596.4</v>
      </c>
      <c r="M19">
        <v>4062400542678</v>
      </c>
      <c r="N19">
        <v>1</v>
      </c>
      <c r="O19" t="s">
        <v>230</v>
      </c>
      <c r="P19">
        <f t="shared" si="0"/>
        <v>27.094856399999998</v>
      </c>
      <c r="Q19" s="4">
        <f t="shared" si="1"/>
        <v>2709.4856399999999</v>
      </c>
    </row>
    <row r="20" spans="1:17" hidden="1" x14ac:dyDescent="0.25">
      <c r="A20">
        <v>200347379</v>
      </c>
      <c r="B20">
        <v>2</v>
      </c>
      <c r="C20">
        <v>32397</v>
      </c>
      <c r="D20">
        <v>9</v>
      </c>
      <c r="E20" t="s">
        <v>216</v>
      </c>
      <c r="F20">
        <v>12</v>
      </c>
      <c r="G20">
        <v>120.85</v>
      </c>
      <c r="H20">
        <v>1450.2</v>
      </c>
      <c r="I20">
        <v>24.17</v>
      </c>
      <c r="J20">
        <v>290.04000000000002</v>
      </c>
      <c r="K20">
        <v>145.02000000000001</v>
      </c>
      <c r="L20">
        <v>1740.24</v>
      </c>
      <c r="M20" t="s">
        <v>232</v>
      </c>
      <c r="N20">
        <v>1</v>
      </c>
      <c r="O20" t="s">
        <v>231</v>
      </c>
      <c r="P20">
        <f t="shared" si="0"/>
        <v>3.74325624</v>
      </c>
      <c r="Q20" s="4">
        <f t="shared" si="1"/>
        <v>374.32562400000006</v>
      </c>
    </row>
    <row r="21" spans="1:17" hidden="1" x14ac:dyDescent="0.25">
      <c r="A21">
        <v>200347379</v>
      </c>
      <c r="B21">
        <v>3</v>
      </c>
      <c r="C21">
        <v>35008</v>
      </c>
      <c r="D21">
        <v>2</v>
      </c>
      <c r="E21" t="s">
        <v>216</v>
      </c>
      <c r="F21">
        <v>48</v>
      </c>
      <c r="G21">
        <v>117.7</v>
      </c>
      <c r="H21">
        <v>5649.6</v>
      </c>
      <c r="I21">
        <v>23.54</v>
      </c>
      <c r="J21">
        <v>1129.92</v>
      </c>
      <c r="K21">
        <v>141.24</v>
      </c>
      <c r="L21">
        <v>6779.52</v>
      </c>
      <c r="M21" t="s">
        <v>227</v>
      </c>
      <c r="N21">
        <v>1</v>
      </c>
      <c r="O21" t="s">
        <v>226</v>
      </c>
      <c r="P21">
        <f t="shared" si="0"/>
        <v>14.582747520000003</v>
      </c>
      <c r="Q21" s="4">
        <f t="shared" si="1"/>
        <v>1458.2747519999998</v>
      </c>
    </row>
    <row r="22" spans="1:17" hidden="1" x14ac:dyDescent="0.25">
      <c r="A22">
        <v>200347379</v>
      </c>
      <c r="B22">
        <v>4</v>
      </c>
      <c r="C22">
        <v>35089</v>
      </c>
      <c r="D22">
        <v>1</v>
      </c>
      <c r="E22" t="s">
        <v>216</v>
      </c>
      <c r="F22">
        <v>12</v>
      </c>
      <c r="G22">
        <v>172.75</v>
      </c>
      <c r="H22">
        <v>2073</v>
      </c>
      <c r="I22">
        <v>34.549999999999997</v>
      </c>
      <c r="J22">
        <v>414.6</v>
      </c>
      <c r="K22">
        <v>207.3</v>
      </c>
      <c r="L22">
        <v>2487.6</v>
      </c>
      <c r="M22" t="s">
        <v>229</v>
      </c>
      <c r="N22">
        <v>1</v>
      </c>
      <c r="O22" t="s">
        <v>228</v>
      </c>
      <c r="P22">
        <f t="shared" si="0"/>
        <v>5.3508275999999997</v>
      </c>
      <c r="Q22" s="4">
        <f t="shared" si="1"/>
        <v>535.08276000000012</v>
      </c>
    </row>
    <row r="23" spans="1:17" hidden="1" x14ac:dyDescent="0.25">
      <c r="A23">
        <v>200347379</v>
      </c>
      <c r="B23">
        <v>5</v>
      </c>
      <c r="C23">
        <v>32393</v>
      </c>
      <c r="D23">
        <v>7</v>
      </c>
      <c r="E23" t="s">
        <v>216</v>
      </c>
      <c r="F23">
        <v>12</v>
      </c>
      <c r="G23">
        <v>113.3</v>
      </c>
      <c r="H23">
        <v>1359.6</v>
      </c>
      <c r="I23">
        <v>22.66</v>
      </c>
      <c r="J23">
        <v>271.92</v>
      </c>
      <c r="K23">
        <v>135.96</v>
      </c>
      <c r="L23">
        <v>1631.52</v>
      </c>
      <c r="M23" t="s">
        <v>234</v>
      </c>
      <c r="N23">
        <v>1</v>
      </c>
      <c r="O23" t="s">
        <v>233</v>
      </c>
      <c r="P23">
        <f t="shared" si="0"/>
        <v>3.5093995200000001</v>
      </c>
      <c r="Q23" s="4">
        <f t="shared" si="1"/>
        <v>350.93995200000001</v>
      </c>
    </row>
    <row r="24" spans="1:17" hidden="1" x14ac:dyDescent="0.25">
      <c r="A24">
        <v>200347395</v>
      </c>
      <c r="B24">
        <v>1</v>
      </c>
      <c r="C24">
        <v>22071</v>
      </c>
      <c r="D24">
        <v>181</v>
      </c>
      <c r="E24" t="s">
        <v>216</v>
      </c>
      <c r="F24">
        <v>12</v>
      </c>
      <c r="G24">
        <v>174.95</v>
      </c>
      <c r="H24">
        <v>2099.4</v>
      </c>
      <c r="I24">
        <v>34.99</v>
      </c>
      <c r="J24">
        <v>419.88</v>
      </c>
      <c r="K24">
        <v>209.94</v>
      </c>
      <c r="L24">
        <v>2519.2800000000002</v>
      </c>
      <c r="M24">
        <v>4062400542678</v>
      </c>
      <c r="N24">
        <v>1</v>
      </c>
      <c r="O24" t="s">
        <v>230</v>
      </c>
      <c r="P24">
        <f t="shared" si="0"/>
        <v>5.4189712800000009</v>
      </c>
      <c r="Q24" s="4">
        <f t="shared" si="1"/>
        <v>541.89712800000007</v>
      </c>
    </row>
    <row r="25" spans="1:17" hidden="1" x14ac:dyDescent="0.25">
      <c r="A25">
        <v>200347395</v>
      </c>
      <c r="B25">
        <v>2</v>
      </c>
      <c r="C25">
        <v>26137</v>
      </c>
      <c r="D25">
        <v>931</v>
      </c>
      <c r="E25" t="s">
        <v>216</v>
      </c>
      <c r="F25">
        <v>60</v>
      </c>
      <c r="G25">
        <v>203.85</v>
      </c>
      <c r="H25">
        <v>12231</v>
      </c>
      <c r="I25">
        <v>40.770000000000003</v>
      </c>
      <c r="J25">
        <v>2446.1999999999998</v>
      </c>
      <c r="K25">
        <v>244.62</v>
      </c>
      <c r="L25">
        <v>14677.2</v>
      </c>
      <c r="M25" t="s">
        <v>221</v>
      </c>
      <c r="N25">
        <v>1</v>
      </c>
      <c r="O25" t="s">
        <v>220</v>
      </c>
      <c r="P25">
        <f t="shared" si="0"/>
        <v>31.570657200000007</v>
      </c>
      <c r="Q25" s="4">
        <f t="shared" si="1"/>
        <v>3157.0657200000001</v>
      </c>
    </row>
    <row r="26" spans="1:17" hidden="1" x14ac:dyDescent="0.25">
      <c r="A26">
        <v>200347395</v>
      </c>
      <c r="B26">
        <v>3</v>
      </c>
      <c r="C26">
        <v>30728</v>
      </c>
      <c r="D26">
        <v>80</v>
      </c>
      <c r="E26" t="s">
        <v>216</v>
      </c>
      <c r="F26">
        <v>210</v>
      </c>
      <c r="G26">
        <v>171.25</v>
      </c>
      <c r="H26">
        <v>35962.5</v>
      </c>
      <c r="I26">
        <v>34.25</v>
      </c>
      <c r="J26">
        <v>7192.5</v>
      </c>
      <c r="K26">
        <v>205.5</v>
      </c>
      <c r="L26">
        <v>43155</v>
      </c>
      <c r="M26" t="s">
        <v>223</v>
      </c>
      <c r="N26">
        <v>1</v>
      </c>
      <c r="O26" t="s">
        <v>222</v>
      </c>
      <c r="P26">
        <f t="shared" si="0"/>
        <v>92.826405000000008</v>
      </c>
      <c r="Q26" s="4">
        <f t="shared" si="1"/>
        <v>9282.6404999999995</v>
      </c>
    </row>
    <row r="27" spans="1:17" hidden="1" x14ac:dyDescent="0.25">
      <c r="A27">
        <v>200347395</v>
      </c>
      <c r="B27">
        <v>4</v>
      </c>
      <c r="C27">
        <v>35089</v>
      </c>
      <c r="D27">
        <v>1</v>
      </c>
      <c r="E27" t="s">
        <v>216</v>
      </c>
      <c r="F27">
        <v>6</v>
      </c>
      <c r="G27">
        <v>172.75</v>
      </c>
      <c r="H27">
        <v>1036.5</v>
      </c>
      <c r="I27">
        <v>34.549999999999997</v>
      </c>
      <c r="J27">
        <v>207.3</v>
      </c>
      <c r="K27">
        <v>207.3</v>
      </c>
      <c r="L27">
        <v>1243.8</v>
      </c>
      <c r="M27" t="s">
        <v>229</v>
      </c>
      <c r="N27">
        <v>1</v>
      </c>
      <c r="O27" t="s">
        <v>228</v>
      </c>
      <c r="P27">
        <f t="shared" si="0"/>
        <v>2.6754137999999998</v>
      </c>
      <c r="Q27" s="4">
        <f t="shared" si="1"/>
        <v>267.54138000000006</v>
      </c>
    </row>
    <row r="28" spans="1:17" hidden="1" x14ac:dyDescent="0.25">
      <c r="A28">
        <v>200347397</v>
      </c>
      <c r="B28">
        <v>1</v>
      </c>
      <c r="C28">
        <v>22071</v>
      </c>
      <c r="D28">
        <v>181</v>
      </c>
      <c r="E28" t="s">
        <v>216</v>
      </c>
      <c r="F28">
        <v>18</v>
      </c>
      <c r="G28">
        <v>174.95</v>
      </c>
      <c r="H28">
        <v>3149.1</v>
      </c>
      <c r="I28">
        <v>34.99</v>
      </c>
      <c r="J28">
        <v>629.82000000000005</v>
      </c>
      <c r="K28">
        <v>209.94</v>
      </c>
      <c r="L28">
        <v>3778.92</v>
      </c>
      <c r="M28">
        <v>4062400542678</v>
      </c>
      <c r="N28">
        <v>1</v>
      </c>
      <c r="O28" t="s">
        <v>230</v>
      </c>
      <c r="P28">
        <f t="shared" si="0"/>
        <v>8.1284569200000014</v>
      </c>
      <c r="Q28" s="4">
        <f t="shared" si="1"/>
        <v>812.8456920000001</v>
      </c>
    </row>
    <row r="29" spans="1:17" hidden="1" x14ac:dyDescent="0.25">
      <c r="A29">
        <v>200347397</v>
      </c>
      <c r="B29">
        <v>2</v>
      </c>
      <c r="C29">
        <v>26137</v>
      </c>
      <c r="D29">
        <v>941</v>
      </c>
      <c r="E29" t="s">
        <v>216</v>
      </c>
      <c r="F29">
        <v>204</v>
      </c>
      <c r="G29">
        <v>203.85</v>
      </c>
      <c r="H29">
        <v>41585.4</v>
      </c>
      <c r="I29">
        <v>40.770000000000003</v>
      </c>
      <c r="J29">
        <v>8317.08</v>
      </c>
      <c r="K29">
        <v>244.62</v>
      </c>
      <c r="L29">
        <v>49902.48</v>
      </c>
      <c r="M29" t="s">
        <v>221</v>
      </c>
      <c r="N29">
        <v>1</v>
      </c>
      <c r="O29" t="s">
        <v>220</v>
      </c>
      <c r="P29">
        <f t="shared" si="0"/>
        <v>107.34023448000002</v>
      </c>
      <c r="Q29" s="4">
        <f t="shared" si="1"/>
        <v>10734.023447999998</v>
      </c>
    </row>
    <row r="30" spans="1:17" hidden="1" x14ac:dyDescent="0.25">
      <c r="A30">
        <v>200347397</v>
      </c>
      <c r="B30">
        <v>3</v>
      </c>
      <c r="C30">
        <v>30728</v>
      </c>
      <c r="D30">
        <v>80</v>
      </c>
      <c r="E30" t="s">
        <v>216</v>
      </c>
      <c r="F30">
        <v>180</v>
      </c>
      <c r="G30">
        <v>171.25</v>
      </c>
      <c r="H30">
        <v>30825</v>
      </c>
      <c r="I30">
        <v>34.25</v>
      </c>
      <c r="J30">
        <v>6165</v>
      </c>
      <c r="K30">
        <v>205.5</v>
      </c>
      <c r="L30">
        <v>36990</v>
      </c>
      <c r="M30" t="s">
        <v>223</v>
      </c>
      <c r="N30">
        <v>1</v>
      </c>
      <c r="O30" t="s">
        <v>222</v>
      </c>
      <c r="P30">
        <f t="shared" si="0"/>
        <v>79.565490000000011</v>
      </c>
      <c r="Q30" s="4">
        <f t="shared" si="1"/>
        <v>7956.549</v>
      </c>
    </row>
    <row r="31" spans="1:17" hidden="1" x14ac:dyDescent="0.25">
      <c r="A31">
        <v>200347397</v>
      </c>
      <c r="B31">
        <v>4</v>
      </c>
      <c r="C31">
        <v>34997</v>
      </c>
      <c r="D31">
        <v>1</v>
      </c>
      <c r="E31" t="s">
        <v>216</v>
      </c>
      <c r="F31">
        <v>12</v>
      </c>
      <c r="G31">
        <v>170.55</v>
      </c>
      <c r="H31">
        <v>2046.6</v>
      </c>
      <c r="I31">
        <v>34.11</v>
      </c>
      <c r="J31">
        <v>409.32</v>
      </c>
      <c r="K31">
        <v>204.66</v>
      </c>
      <c r="L31">
        <v>2455.92</v>
      </c>
      <c r="M31" t="s">
        <v>225</v>
      </c>
      <c r="N31">
        <v>1</v>
      </c>
      <c r="O31" t="s">
        <v>224</v>
      </c>
      <c r="P31">
        <f t="shared" si="0"/>
        <v>5.2826839200000002</v>
      </c>
      <c r="Q31" s="4">
        <f t="shared" si="1"/>
        <v>528.26839200000006</v>
      </c>
    </row>
    <row r="32" spans="1:17" hidden="1" x14ac:dyDescent="0.25">
      <c r="A32">
        <v>200347397</v>
      </c>
      <c r="B32">
        <v>5</v>
      </c>
      <c r="C32">
        <v>35008</v>
      </c>
      <c r="D32">
        <v>2</v>
      </c>
      <c r="E32" t="s">
        <v>216</v>
      </c>
      <c r="F32">
        <v>12</v>
      </c>
      <c r="G32">
        <v>117.7</v>
      </c>
      <c r="H32">
        <v>1412.4</v>
      </c>
      <c r="I32">
        <v>23.54</v>
      </c>
      <c r="J32">
        <v>282.48</v>
      </c>
      <c r="K32">
        <v>141.24</v>
      </c>
      <c r="L32">
        <v>1694.88</v>
      </c>
      <c r="M32" t="s">
        <v>227</v>
      </c>
      <c r="N32">
        <v>1</v>
      </c>
      <c r="O32" t="s">
        <v>226</v>
      </c>
      <c r="P32">
        <f t="shared" si="0"/>
        <v>3.6456868800000009</v>
      </c>
      <c r="Q32" s="4">
        <f t="shared" si="1"/>
        <v>364.56868799999995</v>
      </c>
    </row>
    <row r="33" spans="1:17" hidden="1" x14ac:dyDescent="0.25">
      <c r="A33">
        <v>200347397</v>
      </c>
      <c r="B33">
        <v>6</v>
      </c>
      <c r="C33">
        <v>35089</v>
      </c>
      <c r="D33">
        <v>1</v>
      </c>
      <c r="E33" t="s">
        <v>216</v>
      </c>
      <c r="F33">
        <v>12</v>
      </c>
      <c r="G33">
        <v>172.75</v>
      </c>
      <c r="H33">
        <v>2073</v>
      </c>
      <c r="I33">
        <v>34.549999999999997</v>
      </c>
      <c r="J33">
        <v>414.6</v>
      </c>
      <c r="K33">
        <v>207.3</v>
      </c>
      <c r="L33">
        <v>2487.6</v>
      </c>
      <c r="M33" t="s">
        <v>229</v>
      </c>
      <c r="N33">
        <v>1</v>
      </c>
      <c r="O33" t="s">
        <v>228</v>
      </c>
      <c r="P33">
        <f t="shared" si="0"/>
        <v>5.3508275999999997</v>
      </c>
      <c r="Q33" s="4">
        <f t="shared" si="1"/>
        <v>535.08276000000012</v>
      </c>
    </row>
    <row r="34" spans="1:17" hidden="1" x14ac:dyDescent="0.25">
      <c r="A34">
        <v>200347400</v>
      </c>
      <c r="B34">
        <v>1</v>
      </c>
      <c r="C34">
        <v>34111</v>
      </c>
      <c r="D34">
        <v>15</v>
      </c>
      <c r="E34" t="s">
        <v>216</v>
      </c>
      <c r="F34">
        <v>12</v>
      </c>
      <c r="G34">
        <v>69.5</v>
      </c>
      <c r="H34">
        <v>834</v>
      </c>
      <c r="I34">
        <v>13.9</v>
      </c>
      <c r="J34">
        <v>166.8</v>
      </c>
      <c r="K34">
        <v>83.4</v>
      </c>
      <c r="L34">
        <v>1000.8</v>
      </c>
      <c r="M34" t="s">
        <v>219</v>
      </c>
      <c r="N34">
        <v>1</v>
      </c>
      <c r="O34" t="s">
        <v>217</v>
      </c>
      <c r="P34">
        <f t="shared" si="0"/>
        <v>2.1527208</v>
      </c>
      <c r="Q34" s="4">
        <f t="shared" si="1"/>
        <v>215.27208000000002</v>
      </c>
    </row>
    <row r="35" spans="1:17" hidden="1" x14ac:dyDescent="0.25">
      <c r="A35">
        <v>200348006</v>
      </c>
      <c r="B35">
        <v>1</v>
      </c>
      <c r="C35">
        <v>34111</v>
      </c>
      <c r="D35">
        <v>15</v>
      </c>
      <c r="E35" t="s">
        <v>216</v>
      </c>
      <c r="F35">
        <v>210</v>
      </c>
      <c r="G35">
        <v>69.5</v>
      </c>
      <c r="H35">
        <v>14595</v>
      </c>
      <c r="I35">
        <v>13.9</v>
      </c>
      <c r="J35">
        <v>2919</v>
      </c>
      <c r="K35">
        <v>83.4</v>
      </c>
      <c r="L35">
        <v>17514</v>
      </c>
      <c r="M35" t="s">
        <v>219</v>
      </c>
      <c r="N35">
        <v>1</v>
      </c>
      <c r="O35" t="s">
        <v>217</v>
      </c>
      <c r="P35">
        <f t="shared" si="0"/>
        <v>37.672614000000003</v>
      </c>
      <c r="Q35" s="4">
        <f t="shared" si="1"/>
        <v>3767.2613999999999</v>
      </c>
    </row>
    <row r="36" spans="1:17" hidden="1" x14ac:dyDescent="0.25">
      <c r="A36">
        <v>200348006</v>
      </c>
      <c r="B36">
        <v>2</v>
      </c>
      <c r="C36">
        <v>34112</v>
      </c>
      <c r="D36">
        <v>16</v>
      </c>
      <c r="E36" t="s">
        <v>216</v>
      </c>
      <c r="F36">
        <v>210</v>
      </c>
      <c r="G36">
        <v>69.5</v>
      </c>
      <c r="H36">
        <v>14595</v>
      </c>
      <c r="I36">
        <v>13.9</v>
      </c>
      <c r="J36">
        <v>2919</v>
      </c>
      <c r="K36">
        <v>83.4</v>
      </c>
      <c r="L36">
        <v>17514</v>
      </c>
      <c r="M36" t="s">
        <v>218</v>
      </c>
      <c r="N36">
        <v>1</v>
      </c>
      <c r="O36" t="s">
        <v>217</v>
      </c>
      <c r="P36">
        <f t="shared" si="0"/>
        <v>37.672614000000003</v>
      </c>
      <c r="Q36" s="4">
        <f t="shared" si="1"/>
        <v>3767.2613999999999</v>
      </c>
    </row>
    <row r="37" spans="1:17" hidden="1" x14ac:dyDescent="0.25">
      <c r="A37">
        <v>200348041</v>
      </c>
      <c r="B37">
        <v>1</v>
      </c>
      <c r="C37">
        <v>22071</v>
      </c>
      <c r="D37">
        <v>182</v>
      </c>
      <c r="E37" t="s">
        <v>216</v>
      </c>
      <c r="F37">
        <v>30</v>
      </c>
      <c r="G37">
        <v>174.95</v>
      </c>
      <c r="H37">
        <v>5248.5</v>
      </c>
      <c r="I37">
        <v>34.99</v>
      </c>
      <c r="J37">
        <v>1049.7</v>
      </c>
      <c r="K37">
        <v>209.94</v>
      </c>
      <c r="L37">
        <v>6298.2</v>
      </c>
      <c r="M37">
        <v>4062400542678</v>
      </c>
      <c r="N37">
        <v>1</v>
      </c>
      <c r="O37" t="s">
        <v>230</v>
      </c>
      <c r="P37">
        <f t="shared" si="0"/>
        <v>13.547428199999999</v>
      </c>
      <c r="Q37" s="4">
        <f t="shared" si="1"/>
        <v>1354.7428199999999</v>
      </c>
    </row>
    <row r="38" spans="1:17" hidden="1" x14ac:dyDescent="0.25">
      <c r="A38">
        <v>200348041</v>
      </c>
      <c r="B38">
        <v>2</v>
      </c>
      <c r="C38">
        <v>26137</v>
      </c>
      <c r="D38">
        <v>948</v>
      </c>
      <c r="E38" t="s">
        <v>216</v>
      </c>
      <c r="F38">
        <v>300</v>
      </c>
      <c r="G38">
        <v>203.85</v>
      </c>
      <c r="H38">
        <v>61155</v>
      </c>
      <c r="I38">
        <v>40.770000000000003</v>
      </c>
      <c r="J38">
        <v>12231</v>
      </c>
      <c r="K38">
        <v>244.62</v>
      </c>
      <c r="L38">
        <v>73386</v>
      </c>
      <c r="M38" t="s">
        <v>221</v>
      </c>
      <c r="N38">
        <v>1</v>
      </c>
      <c r="O38" t="s">
        <v>220</v>
      </c>
      <c r="P38">
        <f t="shared" si="0"/>
        <v>157.853286</v>
      </c>
      <c r="Q38" s="4">
        <f t="shared" si="1"/>
        <v>15785.328600000001</v>
      </c>
    </row>
    <row r="39" spans="1:17" hidden="1" x14ac:dyDescent="0.25">
      <c r="A39">
        <v>200348041</v>
      </c>
      <c r="B39">
        <v>3</v>
      </c>
      <c r="C39">
        <v>30728</v>
      </c>
      <c r="D39">
        <v>80</v>
      </c>
      <c r="E39" t="s">
        <v>216</v>
      </c>
      <c r="F39">
        <v>60</v>
      </c>
      <c r="G39">
        <v>171.25</v>
      </c>
      <c r="H39">
        <v>10275</v>
      </c>
      <c r="I39">
        <v>34.25</v>
      </c>
      <c r="J39">
        <v>2055</v>
      </c>
      <c r="K39">
        <v>205.5</v>
      </c>
      <c r="L39">
        <v>12330</v>
      </c>
      <c r="M39" t="s">
        <v>223</v>
      </c>
      <c r="N39">
        <v>1</v>
      </c>
      <c r="O39" t="s">
        <v>222</v>
      </c>
      <c r="P39">
        <f t="shared" si="0"/>
        <v>26.521830000000001</v>
      </c>
      <c r="Q39" s="4">
        <f t="shared" si="1"/>
        <v>2652.183</v>
      </c>
    </row>
    <row r="40" spans="1:17" hidden="1" x14ac:dyDescent="0.25">
      <c r="A40">
        <v>200348041</v>
      </c>
      <c r="B40">
        <v>4</v>
      </c>
      <c r="C40">
        <v>34997</v>
      </c>
      <c r="D40">
        <v>1</v>
      </c>
      <c r="E40" t="s">
        <v>216</v>
      </c>
      <c r="F40">
        <v>30</v>
      </c>
      <c r="G40">
        <v>170.55</v>
      </c>
      <c r="H40">
        <v>5116.5</v>
      </c>
      <c r="I40">
        <v>34.11</v>
      </c>
      <c r="J40">
        <v>1023.3</v>
      </c>
      <c r="K40">
        <v>204.66</v>
      </c>
      <c r="L40">
        <v>6139.8</v>
      </c>
      <c r="M40" t="s">
        <v>225</v>
      </c>
      <c r="N40">
        <v>1</v>
      </c>
      <c r="O40" t="s">
        <v>224</v>
      </c>
      <c r="P40">
        <f t="shared" si="0"/>
        <v>13.2067098</v>
      </c>
      <c r="Q40" s="4">
        <f t="shared" si="1"/>
        <v>1320.6709800000003</v>
      </c>
    </row>
    <row r="41" spans="1:17" hidden="1" x14ac:dyDescent="0.25">
      <c r="A41">
        <v>200348041</v>
      </c>
      <c r="B41">
        <v>5</v>
      </c>
      <c r="C41">
        <v>35008</v>
      </c>
      <c r="D41">
        <v>2</v>
      </c>
      <c r="E41" t="s">
        <v>216</v>
      </c>
      <c r="F41">
        <v>60</v>
      </c>
      <c r="G41">
        <v>117.7</v>
      </c>
      <c r="H41">
        <v>7062</v>
      </c>
      <c r="I41">
        <v>23.54</v>
      </c>
      <c r="J41">
        <v>1412.4</v>
      </c>
      <c r="K41">
        <v>141.24</v>
      </c>
      <c r="L41">
        <v>8474.4</v>
      </c>
      <c r="M41" t="s">
        <v>227</v>
      </c>
      <c r="N41">
        <v>1</v>
      </c>
      <c r="O41" t="s">
        <v>226</v>
      </c>
      <c r="P41">
        <f t="shared" si="0"/>
        <v>18.228434400000001</v>
      </c>
      <c r="Q41" s="4">
        <f t="shared" si="1"/>
        <v>1822.8434399999999</v>
      </c>
    </row>
    <row r="42" spans="1:17" hidden="1" x14ac:dyDescent="0.25">
      <c r="A42">
        <v>200348041</v>
      </c>
      <c r="B42">
        <v>6</v>
      </c>
      <c r="C42">
        <v>35089</v>
      </c>
      <c r="D42">
        <v>1</v>
      </c>
      <c r="E42" t="s">
        <v>216</v>
      </c>
      <c r="F42">
        <v>60</v>
      </c>
      <c r="G42">
        <v>172.75</v>
      </c>
      <c r="H42">
        <v>10365</v>
      </c>
      <c r="I42">
        <v>34.549999999999997</v>
      </c>
      <c r="J42">
        <v>2073</v>
      </c>
      <c r="K42">
        <v>207.3</v>
      </c>
      <c r="L42">
        <v>12438</v>
      </c>
      <c r="M42" t="s">
        <v>229</v>
      </c>
      <c r="N42">
        <v>1</v>
      </c>
      <c r="O42" t="s">
        <v>228</v>
      </c>
      <c r="P42">
        <f t="shared" si="0"/>
        <v>26.754138000000001</v>
      </c>
      <c r="Q42" s="4">
        <f t="shared" si="1"/>
        <v>2675.4137999999998</v>
      </c>
    </row>
    <row r="43" spans="1:17" hidden="1" x14ac:dyDescent="0.25">
      <c r="A43">
        <v>200348042</v>
      </c>
      <c r="B43">
        <v>1</v>
      </c>
      <c r="C43">
        <v>34111</v>
      </c>
      <c r="D43">
        <v>16</v>
      </c>
      <c r="E43" t="s">
        <v>216</v>
      </c>
      <c r="F43">
        <v>120</v>
      </c>
      <c r="G43">
        <v>69.5</v>
      </c>
      <c r="H43">
        <v>8340</v>
      </c>
      <c r="I43">
        <v>13.9</v>
      </c>
      <c r="J43">
        <v>1668</v>
      </c>
      <c r="K43">
        <v>83.4</v>
      </c>
      <c r="L43">
        <v>10008</v>
      </c>
      <c r="M43" t="s">
        <v>219</v>
      </c>
      <c r="N43">
        <v>1</v>
      </c>
      <c r="O43" t="s">
        <v>217</v>
      </c>
      <c r="P43">
        <f t="shared" si="0"/>
        <v>21.527208000000002</v>
      </c>
      <c r="Q43" s="4">
        <f t="shared" si="1"/>
        <v>2152.7208000000001</v>
      </c>
    </row>
    <row r="44" spans="1:17" hidden="1" x14ac:dyDescent="0.25">
      <c r="A44">
        <v>200348042</v>
      </c>
      <c r="B44">
        <v>2</v>
      </c>
      <c r="C44">
        <v>34112</v>
      </c>
      <c r="D44">
        <v>14</v>
      </c>
      <c r="E44" t="s">
        <v>216</v>
      </c>
      <c r="F44">
        <v>120</v>
      </c>
      <c r="G44">
        <v>69.5</v>
      </c>
      <c r="H44">
        <v>8340</v>
      </c>
      <c r="I44">
        <v>13.9</v>
      </c>
      <c r="J44">
        <v>1668</v>
      </c>
      <c r="K44">
        <v>83.4</v>
      </c>
      <c r="L44">
        <v>10008</v>
      </c>
      <c r="M44" t="s">
        <v>218</v>
      </c>
      <c r="N44">
        <v>1</v>
      </c>
      <c r="O44" t="s">
        <v>217</v>
      </c>
      <c r="P44">
        <f t="shared" si="0"/>
        <v>21.527208000000002</v>
      </c>
      <c r="Q44" s="4">
        <f t="shared" si="1"/>
        <v>2152.7208000000001</v>
      </c>
    </row>
    <row r="45" spans="1:17" hidden="1" x14ac:dyDescent="0.25">
      <c r="A45">
        <v>200348043</v>
      </c>
      <c r="B45">
        <v>1</v>
      </c>
      <c r="C45">
        <v>34111</v>
      </c>
      <c r="D45">
        <v>15</v>
      </c>
      <c r="E45" t="s">
        <v>216</v>
      </c>
      <c r="F45">
        <v>720</v>
      </c>
      <c r="G45">
        <v>69.5</v>
      </c>
      <c r="H45">
        <v>50040</v>
      </c>
      <c r="I45">
        <v>13.9</v>
      </c>
      <c r="J45">
        <v>10008</v>
      </c>
      <c r="K45">
        <v>83.4</v>
      </c>
      <c r="L45">
        <v>60048</v>
      </c>
      <c r="M45" t="s">
        <v>219</v>
      </c>
      <c r="N45">
        <v>1</v>
      </c>
      <c r="O45" t="s">
        <v>217</v>
      </c>
      <c r="P45">
        <f t="shared" si="0"/>
        <v>129.16324800000001</v>
      </c>
      <c r="Q45" s="4">
        <f t="shared" si="1"/>
        <v>12916.3248</v>
      </c>
    </row>
    <row r="46" spans="1:17" hidden="1" x14ac:dyDescent="0.25">
      <c r="A46">
        <v>200348043</v>
      </c>
      <c r="B46">
        <v>2</v>
      </c>
      <c r="C46">
        <v>34112</v>
      </c>
      <c r="D46">
        <v>16</v>
      </c>
      <c r="E46" t="s">
        <v>216</v>
      </c>
      <c r="F46">
        <v>840</v>
      </c>
      <c r="G46">
        <v>69.5</v>
      </c>
      <c r="H46">
        <v>58380</v>
      </c>
      <c r="I46">
        <v>13.9</v>
      </c>
      <c r="J46">
        <v>11676</v>
      </c>
      <c r="K46">
        <v>83.4</v>
      </c>
      <c r="L46">
        <v>70056</v>
      </c>
      <c r="M46" t="s">
        <v>218</v>
      </c>
      <c r="N46">
        <v>1</v>
      </c>
      <c r="O46" t="s">
        <v>217</v>
      </c>
      <c r="P46">
        <f t="shared" si="0"/>
        <v>150.69045600000001</v>
      </c>
      <c r="Q46" s="4">
        <f t="shared" si="1"/>
        <v>15069.045599999999</v>
      </c>
    </row>
    <row r="47" spans="1:17" hidden="1" x14ac:dyDescent="0.25">
      <c r="A47">
        <v>200348069</v>
      </c>
      <c r="B47">
        <v>1</v>
      </c>
      <c r="C47">
        <v>22071</v>
      </c>
      <c r="D47">
        <v>181</v>
      </c>
      <c r="E47" t="s">
        <v>216</v>
      </c>
      <c r="F47">
        <v>40</v>
      </c>
      <c r="G47">
        <v>174.95</v>
      </c>
      <c r="H47">
        <v>6998</v>
      </c>
      <c r="I47">
        <v>34.99</v>
      </c>
      <c r="J47">
        <v>1399.6</v>
      </c>
      <c r="K47">
        <v>209.94</v>
      </c>
      <c r="L47">
        <v>8397.6</v>
      </c>
      <c r="M47">
        <v>4062400542678</v>
      </c>
      <c r="N47">
        <v>1</v>
      </c>
      <c r="O47" t="s">
        <v>230</v>
      </c>
      <c r="P47">
        <f t="shared" si="0"/>
        <v>18.063237600000001</v>
      </c>
      <c r="Q47" s="4">
        <f t="shared" si="1"/>
        <v>1806.32376</v>
      </c>
    </row>
    <row r="48" spans="1:17" hidden="1" x14ac:dyDescent="0.25">
      <c r="A48">
        <v>200348069</v>
      </c>
      <c r="B48">
        <v>2</v>
      </c>
      <c r="C48">
        <v>22071</v>
      </c>
      <c r="D48">
        <v>182</v>
      </c>
      <c r="E48" t="s">
        <v>216</v>
      </c>
      <c r="F48">
        <v>50</v>
      </c>
      <c r="G48">
        <v>174.95</v>
      </c>
      <c r="H48">
        <v>8747.5</v>
      </c>
      <c r="I48">
        <v>34.99</v>
      </c>
      <c r="J48">
        <v>1749.5</v>
      </c>
      <c r="K48">
        <v>209.94</v>
      </c>
      <c r="L48">
        <v>10497</v>
      </c>
      <c r="M48">
        <v>4062400542678</v>
      </c>
      <c r="N48">
        <v>1</v>
      </c>
      <c r="O48" t="s">
        <v>230</v>
      </c>
      <c r="P48">
        <f t="shared" si="0"/>
        <v>22.579046999999999</v>
      </c>
      <c r="Q48" s="4">
        <f t="shared" si="1"/>
        <v>2257.9047</v>
      </c>
    </row>
    <row r="49" spans="1:17" hidden="1" x14ac:dyDescent="0.25">
      <c r="A49">
        <v>200348069</v>
      </c>
      <c r="B49">
        <v>3</v>
      </c>
      <c r="C49">
        <v>26137</v>
      </c>
      <c r="D49">
        <v>938</v>
      </c>
      <c r="E49" t="s">
        <v>216</v>
      </c>
      <c r="F49">
        <v>119</v>
      </c>
      <c r="G49">
        <v>203.85</v>
      </c>
      <c r="H49">
        <v>24258.15</v>
      </c>
      <c r="I49">
        <v>40.770000000000003</v>
      </c>
      <c r="J49">
        <v>4851.63</v>
      </c>
      <c r="K49">
        <v>244.62</v>
      </c>
      <c r="L49">
        <v>29109.78</v>
      </c>
      <c r="M49" t="s">
        <v>221</v>
      </c>
      <c r="N49">
        <v>1</v>
      </c>
      <c r="O49" t="s">
        <v>220</v>
      </c>
      <c r="P49">
        <f t="shared" si="0"/>
        <v>62.61513678</v>
      </c>
      <c r="Q49" s="4">
        <f t="shared" si="1"/>
        <v>6261.5136780000003</v>
      </c>
    </row>
    <row r="50" spans="1:17" hidden="1" x14ac:dyDescent="0.25">
      <c r="A50">
        <v>200348069</v>
      </c>
      <c r="B50">
        <v>4</v>
      </c>
      <c r="C50">
        <v>26137</v>
      </c>
      <c r="D50">
        <v>941</v>
      </c>
      <c r="E50" t="s">
        <v>216</v>
      </c>
      <c r="F50">
        <v>276</v>
      </c>
      <c r="G50">
        <v>203.85</v>
      </c>
      <c r="H50">
        <v>56262.6</v>
      </c>
      <c r="I50">
        <v>40.770000000000003</v>
      </c>
      <c r="J50">
        <v>11252.52</v>
      </c>
      <c r="K50">
        <v>244.62</v>
      </c>
      <c r="L50">
        <v>67515.12</v>
      </c>
      <c r="M50" t="s">
        <v>221</v>
      </c>
      <c r="N50">
        <v>1</v>
      </c>
      <c r="O50" t="s">
        <v>220</v>
      </c>
      <c r="P50">
        <f t="shared" si="0"/>
        <v>145.22502312</v>
      </c>
      <c r="Q50" s="4">
        <f t="shared" si="1"/>
        <v>14522.502311999999</v>
      </c>
    </row>
    <row r="51" spans="1:17" hidden="1" x14ac:dyDescent="0.25">
      <c r="A51">
        <v>200348069</v>
      </c>
      <c r="B51">
        <v>5</v>
      </c>
      <c r="C51">
        <v>26137</v>
      </c>
      <c r="D51">
        <v>946</v>
      </c>
      <c r="E51" t="s">
        <v>216</v>
      </c>
      <c r="F51">
        <v>565</v>
      </c>
      <c r="G51">
        <v>203.85</v>
      </c>
      <c r="H51">
        <v>115175.25</v>
      </c>
      <c r="I51">
        <v>40.770000000000003</v>
      </c>
      <c r="J51">
        <v>23035.05</v>
      </c>
      <c r="K51">
        <v>244.62</v>
      </c>
      <c r="L51">
        <v>138210.29999999999</v>
      </c>
      <c r="M51" t="s">
        <v>221</v>
      </c>
      <c r="N51">
        <v>1</v>
      </c>
      <c r="O51" t="s">
        <v>220</v>
      </c>
      <c r="P51">
        <f t="shared" si="0"/>
        <v>297.29035529999999</v>
      </c>
      <c r="Q51" s="4">
        <f t="shared" si="1"/>
        <v>29729.035529999997</v>
      </c>
    </row>
    <row r="52" spans="1:17" hidden="1" x14ac:dyDescent="0.25">
      <c r="A52">
        <v>200348069</v>
      </c>
      <c r="B52">
        <v>6</v>
      </c>
      <c r="C52">
        <v>30728</v>
      </c>
      <c r="D52">
        <v>77</v>
      </c>
      <c r="E52" t="s">
        <v>216</v>
      </c>
      <c r="F52">
        <v>449</v>
      </c>
      <c r="G52">
        <v>171.25</v>
      </c>
      <c r="H52">
        <v>76891.25</v>
      </c>
      <c r="I52">
        <v>34.25</v>
      </c>
      <c r="J52">
        <v>15378.25</v>
      </c>
      <c r="K52">
        <v>205.5</v>
      </c>
      <c r="L52">
        <v>92269.5</v>
      </c>
      <c r="M52" t="s">
        <v>223</v>
      </c>
      <c r="N52">
        <v>1</v>
      </c>
      <c r="O52" t="s">
        <v>222</v>
      </c>
      <c r="P52">
        <f t="shared" si="0"/>
        <v>198.47169450000001</v>
      </c>
      <c r="Q52" s="4">
        <f t="shared" si="1"/>
        <v>19847.169450000001</v>
      </c>
    </row>
    <row r="53" spans="1:17" hidden="1" x14ac:dyDescent="0.25">
      <c r="A53">
        <v>200348069</v>
      </c>
      <c r="B53">
        <v>7</v>
      </c>
      <c r="C53">
        <v>30728</v>
      </c>
      <c r="D53">
        <v>80</v>
      </c>
      <c r="E53" t="s">
        <v>216</v>
      </c>
      <c r="F53">
        <v>631</v>
      </c>
      <c r="G53">
        <v>171.25</v>
      </c>
      <c r="H53">
        <v>108058.75</v>
      </c>
      <c r="I53">
        <v>34.25</v>
      </c>
      <c r="J53">
        <v>21611.75</v>
      </c>
      <c r="K53">
        <v>205.5</v>
      </c>
      <c r="L53">
        <v>129670.5</v>
      </c>
      <c r="M53" t="s">
        <v>223</v>
      </c>
      <c r="N53">
        <v>1</v>
      </c>
      <c r="O53" t="s">
        <v>222</v>
      </c>
      <c r="P53">
        <f t="shared" si="0"/>
        <v>278.9212455</v>
      </c>
      <c r="Q53" s="4">
        <f t="shared" si="1"/>
        <v>27892.12455</v>
      </c>
    </row>
    <row r="54" spans="1:17" hidden="1" x14ac:dyDescent="0.25">
      <c r="A54">
        <v>200348069</v>
      </c>
      <c r="B54">
        <v>8</v>
      </c>
      <c r="C54">
        <v>32393</v>
      </c>
      <c r="D54">
        <v>7</v>
      </c>
      <c r="E54" t="s">
        <v>216</v>
      </c>
      <c r="F54">
        <v>18</v>
      </c>
      <c r="G54">
        <v>113.3</v>
      </c>
      <c r="H54">
        <v>2039.4</v>
      </c>
      <c r="I54">
        <v>22.66</v>
      </c>
      <c r="J54">
        <v>407.88</v>
      </c>
      <c r="K54">
        <v>135.96</v>
      </c>
      <c r="L54">
        <v>2447.2800000000002</v>
      </c>
      <c r="M54" t="s">
        <v>234</v>
      </c>
      <c r="N54">
        <v>1</v>
      </c>
      <c r="O54" t="s">
        <v>233</v>
      </c>
      <c r="P54">
        <f t="shared" si="0"/>
        <v>5.2640992799999999</v>
      </c>
      <c r="Q54" s="4">
        <f t="shared" si="1"/>
        <v>526.40992800000004</v>
      </c>
    </row>
    <row r="55" spans="1:17" hidden="1" x14ac:dyDescent="0.25">
      <c r="A55">
        <v>200348069</v>
      </c>
      <c r="B55">
        <v>9</v>
      </c>
      <c r="C55">
        <v>32397</v>
      </c>
      <c r="D55">
        <v>9</v>
      </c>
      <c r="E55" t="s">
        <v>216</v>
      </c>
      <c r="F55">
        <v>6</v>
      </c>
      <c r="G55">
        <v>120.85</v>
      </c>
      <c r="H55">
        <v>725.1</v>
      </c>
      <c r="I55">
        <v>24.17</v>
      </c>
      <c r="J55">
        <v>145.02000000000001</v>
      </c>
      <c r="K55">
        <v>145.02000000000001</v>
      </c>
      <c r="L55">
        <v>870.12</v>
      </c>
      <c r="M55" t="s">
        <v>232</v>
      </c>
      <c r="N55">
        <v>1</v>
      </c>
      <c r="O55" t="s">
        <v>231</v>
      </c>
      <c r="P55">
        <f t="shared" si="0"/>
        <v>1.87162812</v>
      </c>
      <c r="Q55" s="4">
        <f t="shared" si="1"/>
        <v>187.16281200000003</v>
      </c>
    </row>
    <row r="56" spans="1:17" hidden="1" x14ac:dyDescent="0.25">
      <c r="A56">
        <v>200348069</v>
      </c>
      <c r="B56">
        <v>10</v>
      </c>
      <c r="C56">
        <v>35008</v>
      </c>
      <c r="D56">
        <v>2</v>
      </c>
      <c r="E56" t="s">
        <v>216</v>
      </c>
      <c r="F56">
        <v>60</v>
      </c>
      <c r="G56">
        <v>117.7</v>
      </c>
      <c r="H56">
        <v>7062</v>
      </c>
      <c r="I56">
        <v>23.54</v>
      </c>
      <c r="J56">
        <v>1412.4</v>
      </c>
      <c r="K56">
        <v>141.24</v>
      </c>
      <c r="L56">
        <v>8474.4</v>
      </c>
      <c r="M56" t="s">
        <v>227</v>
      </c>
      <c r="N56">
        <v>1</v>
      </c>
      <c r="O56" t="s">
        <v>226</v>
      </c>
      <c r="P56">
        <f t="shared" si="0"/>
        <v>18.228434400000001</v>
      </c>
      <c r="Q56" s="4">
        <f t="shared" si="1"/>
        <v>1822.8434399999999</v>
      </c>
    </row>
    <row r="57" spans="1:17" hidden="1" x14ac:dyDescent="0.25">
      <c r="A57">
        <v>200348069</v>
      </c>
      <c r="B57">
        <v>11</v>
      </c>
      <c r="C57">
        <v>35089</v>
      </c>
      <c r="D57">
        <v>1</v>
      </c>
      <c r="E57" t="s">
        <v>216</v>
      </c>
      <c r="F57">
        <v>90</v>
      </c>
      <c r="G57">
        <v>172.75</v>
      </c>
      <c r="H57">
        <v>15547.5</v>
      </c>
      <c r="I57">
        <v>34.549999999999997</v>
      </c>
      <c r="J57">
        <v>3109.5</v>
      </c>
      <c r="K57">
        <v>207.3</v>
      </c>
      <c r="L57">
        <v>18657</v>
      </c>
      <c r="M57" t="s">
        <v>229</v>
      </c>
      <c r="N57">
        <v>1</v>
      </c>
      <c r="O57" t="s">
        <v>228</v>
      </c>
      <c r="P57">
        <f t="shared" si="0"/>
        <v>40.131207000000003</v>
      </c>
      <c r="Q57" s="4">
        <f t="shared" si="1"/>
        <v>4013.1207000000004</v>
      </c>
    </row>
    <row r="58" spans="1:17" hidden="1" x14ac:dyDescent="0.25">
      <c r="A58">
        <v>200348070</v>
      </c>
      <c r="B58">
        <v>1</v>
      </c>
      <c r="C58">
        <v>22071</v>
      </c>
      <c r="D58">
        <v>183</v>
      </c>
      <c r="E58" t="s">
        <v>216</v>
      </c>
      <c r="F58">
        <v>12</v>
      </c>
      <c r="G58">
        <v>174.95</v>
      </c>
      <c r="H58">
        <v>2099.4</v>
      </c>
      <c r="I58">
        <v>34.99</v>
      </c>
      <c r="J58">
        <v>419.88</v>
      </c>
      <c r="K58">
        <v>209.94</v>
      </c>
      <c r="L58">
        <v>2519.2800000000002</v>
      </c>
      <c r="M58">
        <v>4062400542678</v>
      </c>
      <c r="N58">
        <v>1</v>
      </c>
      <c r="O58" t="s">
        <v>230</v>
      </c>
      <c r="P58">
        <f t="shared" si="0"/>
        <v>5.4189712800000009</v>
      </c>
      <c r="Q58" s="4">
        <f t="shared" si="1"/>
        <v>541.89712800000007</v>
      </c>
    </row>
    <row r="59" spans="1:17" hidden="1" x14ac:dyDescent="0.25">
      <c r="A59">
        <v>200348070</v>
      </c>
      <c r="B59">
        <v>2</v>
      </c>
      <c r="C59">
        <v>26137</v>
      </c>
      <c r="D59">
        <v>949</v>
      </c>
      <c r="E59" t="s">
        <v>216</v>
      </c>
      <c r="F59">
        <v>960</v>
      </c>
      <c r="G59">
        <v>203.85</v>
      </c>
      <c r="H59">
        <v>195696</v>
      </c>
      <c r="I59">
        <v>40.770000000000003</v>
      </c>
      <c r="J59">
        <v>39139.199999999997</v>
      </c>
      <c r="K59">
        <v>244.62</v>
      </c>
      <c r="L59">
        <v>234835.20000000001</v>
      </c>
      <c r="M59" t="s">
        <v>221</v>
      </c>
      <c r="N59">
        <v>1</v>
      </c>
      <c r="O59" t="s">
        <v>220</v>
      </c>
      <c r="P59">
        <f t="shared" si="0"/>
        <v>505.1305152000001</v>
      </c>
      <c r="Q59" s="4">
        <f t="shared" si="1"/>
        <v>50513.051520000001</v>
      </c>
    </row>
    <row r="60" spans="1:17" hidden="1" x14ac:dyDescent="0.25">
      <c r="A60">
        <v>200348070</v>
      </c>
      <c r="B60">
        <v>3</v>
      </c>
      <c r="C60">
        <v>30728</v>
      </c>
      <c r="D60">
        <v>80</v>
      </c>
      <c r="E60" t="s">
        <v>216</v>
      </c>
      <c r="F60">
        <v>300</v>
      </c>
      <c r="G60">
        <v>171.25</v>
      </c>
      <c r="H60">
        <v>51375</v>
      </c>
      <c r="I60">
        <v>34.25</v>
      </c>
      <c r="J60">
        <v>10275</v>
      </c>
      <c r="K60">
        <v>205.5</v>
      </c>
      <c r="L60">
        <v>61650</v>
      </c>
      <c r="M60" t="s">
        <v>223</v>
      </c>
      <c r="N60">
        <v>1</v>
      </c>
      <c r="O60" t="s">
        <v>222</v>
      </c>
      <c r="P60">
        <f t="shared" si="0"/>
        <v>132.60915</v>
      </c>
      <c r="Q60" s="4">
        <f t="shared" si="1"/>
        <v>13260.915000000001</v>
      </c>
    </row>
    <row r="61" spans="1:17" hidden="1" x14ac:dyDescent="0.25">
      <c r="A61">
        <v>200348070</v>
      </c>
      <c r="B61">
        <v>4</v>
      </c>
      <c r="C61">
        <v>34997</v>
      </c>
      <c r="D61">
        <v>1</v>
      </c>
      <c r="E61" t="s">
        <v>216</v>
      </c>
      <c r="F61">
        <v>12</v>
      </c>
      <c r="G61">
        <v>170.55</v>
      </c>
      <c r="H61">
        <v>2046.6</v>
      </c>
      <c r="I61">
        <v>34.11</v>
      </c>
      <c r="J61">
        <v>409.32</v>
      </c>
      <c r="K61">
        <v>204.66</v>
      </c>
      <c r="L61">
        <v>2455.92</v>
      </c>
      <c r="M61" t="s">
        <v>225</v>
      </c>
      <c r="N61">
        <v>1</v>
      </c>
      <c r="O61" t="s">
        <v>224</v>
      </c>
      <c r="P61">
        <f t="shared" si="0"/>
        <v>5.2826839200000002</v>
      </c>
      <c r="Q61" s="4">
        <f t="shared" si="1"/>
        <v>528.26839200000006</v>
      </c>
    </row>
    <row r="62" spans="1:17" hidden="1" x14ac:dyDescent="0.25">
      <c r="A62">
        <v>200348070</v>
      </c>
      <c r="B62">
        <v>5</v>
      </c>
      <c r="C62">
        <v>35008</v>
      </c>
      <c r="D62">
        <v>2</v>
      </c>
      <c r="E62" t="s">
        <v>216</v>
      </c>
      <c r="F62">
        <v>30</v>
      </c>
      <c r="G62">
        <v>117.7</v>
      </c>
      <c r="H62">
        <v>3531</v>
      </c>
      <c r="I62">
        <v>23.54</v>
      </c>
      <c r="J62">
        <v>706.2</v>
      </c>
      <c r="K62">
        <v>141.24</v>
      </c>
      <c r="L62">
        <v>4237.2</v>
      </c>
      <c r="M62" t="s">
        <v>227</v>
      </c>
      <c r="N62">
        <v>1</v>
      </c>
      <c r="O62" t="s">
        <v>226</v>
      </c>
      <c r="P62">
        <f t="shared" si="0"/>
        <v>9.1142172000000006</v>
      </c>
      <c r="Q62" s="4">
        <f t="shared" si="1"/>
        <v>911.42171999999994</v>
      </c>
    </row>
    <row r="63" spans="1:17" hidden="1" x14ac:dyDescent="0.25">
      <c r="A63">
        <v>200348070</v>
      </c>
      <c r="B63">
        <v>6</v>
      </c>
      <c r="C63">
        <v>35089</v>
      </c>
      <c r="D63">
        <v>1</v>
      </c>
      <c r="E63" t="s">
        <v>216</v>
      </c>
      <c r="F63">
        <v>12</v>
      </c>
      <c r="G63">
        <v>172.75</v>
      </c>
      <c r="H63">
        <v>2073</v>
      </c>
      <c r="I63">
        <v>34.549999999999997</v>
      </c>
      <c r="J63">
        <v>414.6</v>
      </c>
      <c r="K63">
        <v>207.3</v>
      </c>
      <c r="L63">
        <v>2487.6</v>
      </c>
      <c r="M63" t="s">
        <v>229</v>
      </c>
      <c r="N63">
        <v>1</v>
      </c>
      <c r="O63" t="s">
        <v>228</v>
      </c>
      <c r="P63">
        <f t="shared" si="0"/>
        <v>5.3508275999999997</v>
      </c>
      <c r="Q63" s="4">
        <f t="shared" si="1"/>
        <v>535.08276000000012</v>
      </c>
    </row>
    <row r="64" spans="1:17" hidden="1" x14ac:dyDescent="0.25">
      <c r="A64">
        <v>200348071</v>
      </c>
      <c r="B64">
        <v>1</v>
      </c>
      <c r="C64">
        <v>22071</v>
      </c>
      <c r="D64">
        <v>182</v>
      </c>
      <c r="E64" t="s">
        <v>216</v>
      </c>
      <c r="F64">
        <v>12</v>
      </c>
      <c r="G64">
        <v>174.95</v>
      </c>
      <c r="H64">
        <v>2099.4</v>
      </c>
      <c r="I64">
        <v>34.99</v>
      </c>
      <c r="J64">
        <v>419.88</v>
      </c>
      <c r="K64">
        <v>209.94</v>
      </c>
      <c r="L64">
        <v>2519.2800000000002</v>
      </c>
      <c r="M64">
        <v>4062400542678</v>
      </c>
      <c r="N64">
        <v>1</v>
      </c>
      <c r="O64" t="s">
        <v>230</v>
      </c>
      <c r="P64">
        <f t="shared" si="0"/>
        <v>5.4189712800000009</v>
      </c>
      <c r="Q64" s="4">
        <f t="shared" si="1"/>
        <v>541.89712800000007</v>
      </c>
    </row>
    <row r="65" spans="1:17" hidden="1" x14ac:dyDescent="0.25">
      <c r="A65">
        <v>200348071</v>
      </c>
      <c r="B65">
        <v>2</v>
      </c>
      <c r="C65">
        <v>26137</v>
      </c>
      <c r="D65">
        <v>946</v>
      </c>
      <c r="E65" t="s">
        <v>216</v>
      </c>
      <c r="F65">
        <v>11</v>
      </c>
      <c r="G65">
        <v>203.85</v>
      </c>
      <c r="H65">
        <v>2242.35</v>
      </c>
      <c r="I65">
        <v>40.770000000000003</v>
      </c>
      <c r="J65">
        <v>448.47</v>
      </c>
      <c r="K65">
        <v>244.62</v>
      </c>
      <c r="L65">
        <v>2690.82</v>
      </c>
      <c r="M65" t="s">
        <v>221</v>
      </c>
      <c r="N65">
        <v>1</v>
      </c>
      <c r="O65" t="s">
        <v>220</v>
      </c>
      <c r="P65">
        <f t="shared" si="0"/>
        <v>5.7879538200000002</v>
      </c>
      <c r="Q65" s="4">
        <f t="shared" si="1"/>
        <v>578.7953819999999</v>
      </c>
    </row>
    <row r="66" spans="1:17" hidden="1" x14ac:dyDescent="0.25">
      <c r="A66">
        <v>200348071</v>
      </c>
      <c r="B66">
        <v>3</v>
      </c>
      <c r="C66">
        <v>26137</v>
      </c>
      <c r="D66">
        <v>931</v>
      </c>
      <c r="E66" t="s">
        <v>216</v>
      </c>
      <c r="F66">
        <v>13</v>
      </c>
      <c r="G66">
        <v>203.85</v>
      </c>
      <c r="H66">
        <v>2650.05</v>
      </c>
      <c r="I66">
        <v>40.770000000000003</v>
      </c>
      <c r="J66">
        <v>530.01</v>
      </c>
      <c r="K66">
        <v>244.62</v>
      </c>
      <c r="L66">
        <v>3180.06</v>
      </c>
      <c r="M66" t="s">
        <v>221</v>
      </c>
      <c r="N66">
        <v>1</v>
      </c>
      <c r="O66" t="s">
        <v>220</v>
      </c>
      <c r="P66">
        <f t="shared" si="0"/>
        <v>6.8403090600000009</v>
      </c>
      <c r="Q66" s="4">
        <f t="shared" si="1"/>
        <v>684.03090599999996</v>
      </c>
    </row>
    <row r="67" spans="1:17" hidden="1" x14ac:dyDescent="0.25">
      <c r="A67">
        <v>200348071</v>
      </c>
      <c r="B67">
        <v>4</v>
      </c>
      <c r="C67">
        <v>26137</v>
      </c>
      <c r="D67">
        <v>932</v>
      </c>
      <c r="E67" t="s">
        <v>216</v>
      </c>
      <c r="F67">
        <v>43</v>
      </c>
      <c r="G67">
        <v>203.85</v>
      </c>
      <c r="H67">
        <v>8765.5499999999993</v>
      </c>
      <c r="I67">
        <v>40.770000000000003</v>
      </c>
      <c r="J67">
        <v>1753.11</v>
      </c>
      <c r="K67">
        <v>244.62</v>
      </c>
      <c r="L67">
        <v>10518.66</v>
      </c>
      <c r="M67" t="s">
        <v>221</v>
      </c>
      <c r="N67">
        <v>1</v>
      </c>
      <c r="O67" t="s">
        <v>220</v>
      </c>
      <c r="P67">
        <f t="shared" ref="P67:P130" si="2">L67*$S$1/100</f>
        <v>22.625637660000002</v>
      </c>
      <c r="Q67" s="4">
        <f t="shared" ref="Q67:Q130" si="3">G67*$S$1*F67*1.2</f>
        <v>2262.5637659999998</v>
      </c>
    </row>
    <row r="68" spans="1:17" hidden="1" x14ac:dyDescent="0.25">
      <c r="A68">
        <v>200348071</v>
      </c>
      <c r="B68">
        <v>5</v>
      </c>
      <c r="C68">
        <v>26137</v>
      </c>
      <c r="D68">
        <v>934</v>
      </c>
      <c r="E68" t="s">
        <v>216</v>
      </c>
      <c r="F68">
        <v>108</v>
      </c>
      <c r="G68">
        <v>203.85</v>
      </c>
      <c r="H68">
        <v>22015.8</v>
      </c>
      <c r="I68">
        <v>40.770000000000003</v>
      </c>
      <c r="J68">
        <v>4403.16</v>
      </c>
      <c r="K68">
        <v>244.62</v>
      </c>
      <c r="L68">
        <v>26418.959999999999</v>
      </c>
      <c r="M68" t="s">
        <v>221</v>
      </c>
      <c r="N68">
        <v>1</v>
      </c>
      <c r="O68" t="s">
        <v>220</v>
      </c>
      <c r="P68">
        <f t="shared" si="2"/>
        <v>56.827182960000002</v>
      </c>
      <c r="Q68" s="4">
        <f t="shared" si="3"/>
        <v>5682.718296</v>
      </c>
    </row>
    <row r="69" spans="1:17" hidden="1" x14ac:dyDescent="0.25">
      <c r="A69">
        <v>200348071</v>
      </c>
      <c r="B69">
        <v>6</v>
      </c>
      <c r="C69">
        <v>26137</v>
      </c>
      <c r="D69">
        <v>939</v>
      </c>
      <c r="E69" t="s">
        <v>216</v>
      </c>
      <c r="F69">
        <v>185</v>
      </c>
      <c r="G69">
        <v>203.85</v>
      </c>
      <c r="H69">
        <v>37712.25</v>
      </c>
      <c r="I69">
        <v>40.770000000000003</v>
      </c>
      <c r="J69">
        <v>7542.45</v>
      </c>
      <c r="K69">
        <v>244.62</v>
      </c>
      <c r="L69">
        <v>45254.7</v>
      </c>
      <c r="M69" t="s">
        <v>221</v>
      </c>
      <c r="N69">
        <v>1</v>
      </c>
      <c r="O69" t="s">
        <v>220</v>
      </c>
      <c r="P69">
        <f t="shared" si="2"/>
        <v>97.342859700000005</v>
      </c>
      <c r="Q69" s="4">
        <f t="shared" si="3"/>
        <v>9734.285969999999</v>
      </c>
    </row>
    <row r="70" spans="1:17" hidden="1" x14ac:dyDescent="0.25">
      <c r="A70">
        <v>200348071</v>
      </c>
      <c r="B70">
        <v>7</v>
      </c>
      <c r="C70">
        <v>30728</v>
      </c>
      <c r="D70">
        <v>80</v>
      </c>
      <c r="E70" t="s">
        <v>216</v>
      </c>
      <c r="F70">
        <v>180</v>
      </c>
      <c r="G70">
        <v>171.25</v>
      </c>
      <c r="H70">
        <v>30825</v>
      </c>
      <c r="I70">
        <v>34.25</v>
      </c>
      <c r="J70">
        <v>6165</v>
      </c>
      <c r="K70">
        <v>205.5</v>
      </c>
      <c r="L70">
        <v>36990</v>
      </c>
      <c r="M70" t="s">
        <v>223</v>
      </c>
      <c r="N70">
        <v>1</v>
      </c>
      <c r="O70" t="s">
        <v>222</v>
      </c>
      <c r="P70">
        <f t="shared" si="2"/>
        <v>79.565490000000011</v>
      </c>
      <c r="Q70" s="4">
        <f t="shared" si="3"/>
        <v>7956.549</v>
      </c>
    </row>
    <row r="71" spans="1:17" hidden="1" x14ac:dyDescent="0.25">
      <c r="A71">
        <v>200348071</v>
      </c>
      <c r="B71">
        <v>8</v>
      </c>
      <c r="C71">
        <v>34997</v>
      </c>
      <c r="D71">
        <v>1</v>
      </c>
      <c r="E71" t="s">
        <v>216</v>
      </c>
      <c r="F71">
        <v>18</v>
      </c>
      <c r="G71">
        <v>170.55</v>
      </c>
      <c r="H71">
        <v>3069.9</v>
      </c>
      <c r="I71">
        <v>34.11</v>
      </c>
      <c r="J71">
        <v>613.98</v>
      </c>
      <c r="K71">
        <v>204.66</v>
      </c>
      <c r="L71">
        <v>3683.88</v>
      </c>
      <c r="M71" t="s">
        <v>225</v>
      </c>
      <c r="N71">
        <v>1</v>
      </c>
      <c r="O71" t="s">
        <v>224</v>
      </c>
      <c r="P71">
        <f t="shared" si="2"/>
        <v>7.9240258800000003</v>
      </c>
      <c r="Q71" s="4">
        <f t="shared" si="3"/>
        <v>792.40258800000015</v>
      </c>
    </row>
    <row r="72" spans="1:17" hidden="1" x14ac:dyDescent="0.25">
      <c r="A72">
        <v>200348071</v>
      </c>
      <c r="B72">
        <v>9</v>
      </c>
      <c r="C72">
        <v>35008</v>
      </c>
      <c r="D72">
        <v>2</v>
      </c>
      <c r="E72" t="s">
        <v>216</v>
      </c>
      <c r="F72">
        <v>36</v>
      </c>
      <c r="G72">
        <v>117.7</v>
      </c>
      <c r="H72">
        <v>4237.2</v>
      </c>
      <c r="I72">
        <v>23.54</v>
      </c>
      <c r="J72">
        <v>847.44</v>
      </c>
      <c r="K72">
        <v>141.24</v>
      </c>
      <c r="L72">
        <v>5084.6400000000003</v>
      </c>
      <c r="M72" t="s">
        <v>227</v>
      </c>
      <c r="N72">
        <v>1</v>
      </c>
      <c r="O72" t="s">
        <v>226</v>
      </c>
      <c r="P72">
        <f t="shared" si="2"/>
        <v>10.937060640000002</v>
      </c>
      <c r="Q72" s="4">
        <f t="shared" si="3"/>
        <v>1093.706064</v>
      </c>
    </row>
    <row r="73" spans="1:17" hidden="1" x14ac:dyDescent="0.25">
      <c r="A73">
        <v>200348071</v>
      </c>
      <c r="B73">
        <v>10</v>
      </c>
      <c r="C73">
        <v>35089</v>
      </c>
      <c r="D73">
        <v>1</v>
      </c>
      <c r="E73" t="s">
        <v>216</v>
      </c>
      <c r="F73">
        <v>54</v>
      </c>
      <c r="G73">
        <v>172.75</v>
      </c>
      <c r="H73">
        <v>9328.5</v>
      </c>
      <c r="I73">
        <v>34.549999999999997</v>
      </c>
      <c r="J73">
        <v>1865.7</v>
      </c>
      <c r="K73">
        <v>207.3</v>
      </c>
      <c r="L73">
        <v>11194.2</v>
      </c>
      <c r="M73" t="s">
        <v>229</v>
      </c>
      <c r="N73">
        <v>1</v>
      </c>
      <c r="O73" t="s">
        <v>228</v>
      </c>
      <c r="P73">
        <f t="shared" si="2"/>
        <v>24.0787242</v>
      </c>
      <c r="Q73" s="4">
        <f t="shared" si="3"/>
        <v>2407.8724200000001</v>
      </c>
    </row>
    <row r="74" spans="1:17" hidden="1" x14ac:dyDescent="0.25">
      <c r="A74">
        <v>200348072</v>
      </c>
      <c r="B74">
        <v>1</v>
      </c>
      <c r="C74">
        <v>34111</v>
      </c>
      <c r="D74">
        <v>16</v>
      </c>
      <c r="E74" t="s">
        <v>216</v>
      </c>
      <c r="F74">
        <v>180</v>
      </c>
      <c r="G74">
        <v>69.5</v>
      </c>
      <c r="H74">
        <v>12510</v>
      </c>
      <c r="I74">
        <v>13.9</v>
      </c>
      <c r="J74">
        <v>2502</v>
      </c>
      <c r="K74">
        <v>83.4</v>
      </c>
      <c r="L74">
        <v>15012</v>
      </c>
      <c r="M74" t="s">
        <v>219</v>
      </c>
      <c r="N74">
        <v>1</v>
      </c>
      <c r="O74" t="s">
        <v>217</v>
      </c>
      <c r="P74">
        <f t="shared" si="2"/>
        <v>32.290812000000003</v>
      </c>
      <c r="Q74" s="4">
        <f t="shared" si="3"/>
        <v>3229.0812000000001</v>
      </c>
    </row>
    <row r="75" spans="1:17" hidden="1" x14ac:dyDescent="0.25">
      <c r="A75">
        <v>200348072</v>
      </c>
      <c r="B75">
        <v>2</v>
      </c>
      <c r="C75">
        <v>34112</v>
      </c>
      <c r="D75">
        <v>14</v>
      </c>
      <c r="E75" t="s">
        <v>216</v>
      </c>
      <c r="F75">
        <v>150</v>
      </c>
      <c r="G75">
        <v>69.5</v>
      </c>
      <c r="H75">
        <v>10425</v>
      </c>
      <c r="I75">
        <v>13.9</v>
      </c>
      <c r="J75">
        <v>2085</v>
      </c>
      <c r="K75">
        <v>83.4</v>
      </c>
      <c r="L75">
        <v>12510</v>
      </c>
      <c r="M75" t="s">
        <v>218</v>
      </c>
      <c r="N75">
        <v>1</v>
      </c>
      <c r="O75" t="s">
        <v>217</v>
      </c>
      <c r="P75">
        <f t="shared" si="2"/>
        <v>26.909010000000002</v>
      </c>
      <c r="Q75" s="4">
        <f t="shared" si="3"/>
        <v>2690.9009999999998</v>
      </c>
    </row>
    <row r="76" spans="1:17" hidden="1" x14ac:dyDescent="0.25">
      <c r="A76">
        <v>200348073</v>
      </c>
      <c r="B76">
        <v>1</v>
      </c>
      <c r="C76">
        <v>34111</v>
      </c>
      <c r="D76">
        <v>15</v>
      </c>
      <c r="E76" t="s">
        <v>216</v>
      </c>
      <c r="F76">
        <v>270</v>
      </c>
      <c r="G76">
        <v>69.5</v>
      </c>
      <c r="H76">
        <v>18765</v>
      </c>
      <c r="I76">
        <v>13.9</v>
      </c>
      <c r="J76">
        <v>3753</v>
      </c>
      <c r="K76">
        <v>83.4</v>
      </c>
      <c r="L76">
        <v>22518</v>
      </c>
      <c r="M76" t="s">
        <v>219</v>
      </c>
      <c r="N76">
        <v>1</v>
      </c>
      <c r="O76" t="s">
        <v>217</v>
      </c>
      <c r="P76">
        <f t="shared" si="2"/>
        <v>48.436217999999997</v>
      </c>
      <c r="Q76" s="4">
        <f t="shared" si="3"/>
        <v>4843.6217999999999</v>
      </c>
    </row>
    <row r="77" spans="1:17" hidden="1" x14ac:dyDescent="0.25">
      <c r="A77">
        <v>200348073</v>
      </c>
      <c r="B77">
        <v>2</v>
      </c>
      <c r="C77">
        <v>34112</v>
      </c>
      <c r="D77">
        <v>16</v>
      </c>
      <c r="E77" t="s">
        <v>216</v>
      </c>
      <c r="F77">
        <v>210</v>
      </c>
      <c r="G77">
        <v>69.5</v>
      </c>
      <c r="H77">
        <v>14595</v>
      </c>
      <c r="I77">
        <v>13.9</v>
      </c>
      <c r="J77">
        <v>2919</v>
      </c>
      <c r="K77">
        <v>83.4</v>
      </c>
      <c r="L77">
        <v>17514</v>
      </c>
      <c r="M77" t="s">
        <v>218</v>
      </c>
      <c r="N77">
        <v>1</v>
      </c>
      <c r="O77" t="s">
        <v>217</v>
      </c>
      <c r="P77">
        <f t="shared" si="2"/>
        <v>37.672614000000003</v>
      </c>
      <c r="Q77" s="4">
        <f t="shared" si="3"/>
        <v>3767.2613999999999</v>
      </c>
    </row>
    <row r="78" spans="1:17" hidden="1" x14ac:dyDescent="0.25">
      <c r="A78">
        <v>200348089</v>
      </c>
      <c r="B78">
        <v>1</v>
      </c>
      <c r="C78">
        <v>34111</v>
      </c>
      <c r="D78">
        <v>16</v>
      </c>
      <c r="E78" t="s">
        <v>216</v>
      </c>
      <c r="F78">
        <v>150</v>
      </c>
      <c r="G78">
        <v>69.5</v>
      </c>
      <c r="H78">
        <v>10425</v>
      </c>
      <c r="I78">
        <v>13.9</v>
      </c>
      <c r="J78">
        <v>2085</v>
      </c>
      <c r="K78">
        <v>83.4</v>
      </c>
      <c r="L78">
        <v>12510</v>
      </c>
      <c r="M78" t="s">
        <v>219</v>
      </c>
      <c r="N78">
        <v>1</v>
      </c>
      <c r="O78" t="s">
        <v>217</v>
      </c>
      <c r="P78">
        <f t="shared" si="2"/>
        <v>26.909010000000002</v>
      </c>
      <c r="Q78" s="4">
        <f t="shared" si="3"/>
        <v>2690.9009999999998</v>
      </c>
    </row>
    <row r="79" spans="1:17" hidden="1" x14ac:dyDescent="0.25">
      <c r="A79">
        <v>200348089</v>
      </c>
      <c r="B79">
        <v>2</v>
      </c>
      <c r="C79">
        <v>34112</v>
      </c>
      <c r="D79">
        <v>14</v>
      </c>
      <c r="E79" t="s">
        <v>216</v>
      </c>
      <c r="F79">
        <v>180</v>
      </c>
      <c r="G79">
        <v>69.5</v>
      </c>
      <c r="H79">
        <v>12510</v>
      </c>
      <c r="I79">
        <v>13.9</v>
      </c>
      <c r="J79">
        <v>2502</v>
      </c>
      <c r="K79">
        <v>83.4</v>
      </c>
      <c r="L79">
        <v>15012</v>
      </c>
      <c r="M79" t="s">
        <v>218</v>
      </c>
      <c r="N79">
        <v>1</v>
      </c>
      <c r="O79" t="s">
        <v>217</v>
      </c>
      <c r="P79">
        <f t="shared" si="2"/>
        <v>32.290812000000003</v>
      </c>
      <c r="Q79" s="4">
        <f t="shared" si="3"/>
        <v>3229.0812000000001</v>
      </c>
    </row>
    <row r="80" spans="1:17" hidden="1" x14ac:dyDescent="0.25">
      <c r="A80">
        <v>200348091</v>
      </c>
      <c r="B80">
        <v>1</v>
      </c>
      <c r="C80">
        <v>22071</v>
      </c>
      <c r="D80">
        <v>182</v>
      </c>
      <c r="E80" t="s">
        <v>216</v>
      </c>
      <c r="F80">
        <v>6</v>
      </c>
      <c r="G80">
        <v>174.95</v>
      </c>
      <c r="H80">
        <v>1049.7</v>
      </c>
      <c r="I80">
        <v>34.99</v>
      </c>
      <c r="J80">
        <v>209.94</v>
      </c>
      <c r="K80">
        <v>209.94</v>
      </c>
      <c r="L80">
        <v>1259.6400000000001</v>
      </c>
      <c r="M80">
        <v>4062400542678</v>
      </c>
      <c r="N80">
        <v>1</v>
      </c>
      <c r="O80" t="s">
        <v>230</v>
      </c>
      <c r="P80">
        <f t="shared" si="2"/>
        <v>2.7094856400000005</v>
      </c>
      <c r="Q80" s="4">
        <f t="shared" si="3"/>
        <v>270.94856400000003</v>
      </c>
    </row>
    <row r="81" spans="1:17" hidden="1" x14ac:dyDescent="0.25">
      <c r="A81">
        <v>200348091</v>
      </c>
      <c r="B81">
        <v>2</v>
      </c>
      <c r="C81">
        <v>26137</v>
      </c>
      <c r="D81">
        <v>939</v>
      </c>
      <c r="E81" t="s">
        <v>216</v>
      </c>
      <c r="F81">
        <v>360</v>
      </c>
      <c r="G81">
        <v>203.85</v>
      </c>
      <c r="H81">
        <v>73386</v>
      </c>
      <c r="I81">
        <v>40.770000000000003</v>
      </c>
      <c r="J81">
        <v>14677.2</v>
      </c>
      <c r="K81">
        <v>244.62</v>
      </c>
      <c r="L81">
        <v>88063.2</v>
      </c>
      <c r="M81" t="s">
        <v>221</v>
      </c>
      <c r="N81">
        <v>1</v>
      </c>
      <c r="O81" t="s">
        <v>220</v>
      </c>
      <c r="P81">
        <f t="shared" si="2"/>
        <v>189.4239432</v>
      </c>
      <c r="Q81" s="4">
        <f t="shared" si="3"/>
        <v>18942.394319999999</v>
      </c>
    </row>
    <row r="82" spans="1:17" hidden="1" x14ac:dyDescent="0.25">
      <c r="A82">
        <v>200348091</v>
      </c>
      <c r="B82">
        <v>3</v>
      </c>
      <c r="C82">
        <v>30728</v>
      </c>
      <c r="D82">
        <v>80</v>
      </c>
      <c r="E82" t="s">
        <v>216</v>
      </c>
      <c r="F82">
        <v>180</v>
      </c>
      <c r="G82">
        <v>171.25</v>
      </c>
      <c r="H82">
        <v>30825</v>
      </c>
      <c r="I82">
        <v>34.25</v>
      </c>
      <c r="J82">
        <v>6165</v>
      </c>
      <c r="K82">
        <v>205.5</v>
      </c>
      <c r="L82">
        <v>36990</v>
      </c>
      <c r="M82" t="s">
        <v>223</v>
      </c>
      <c r="N82">
        <v>1</v>
      </c>
      <c r="O82" t="s">
        <v>222</v>
      </c>
      <c r="P82">
        <f t="shared" si="2"/>
        <v>79.565490000000011</v>
      </c>
      <c r="Q82" s="4">
        <f t="shared" si="3"/>
        <v>7956.549</v>
      </c>
    </row>
    <row r="83" spans="1:17" hidden="1" x14ac:dyDescent="0.25">
      <c r="A83">
        <v>200348094</v>
      </c>
      <c r="B83">
        <v>1</v>
      </c>
      <c r="C83">
        <v>22071</v>
      </c>
      <c r="D83">
        <v>183</v>
      </c>
      <c r="E83" t="s">
        <v>216</v>
      </c>
      <c r="F83">
        <v>30</v>
      </c>
      <c r="G83">
        <v>174.95</v>
      </c>
      <c r="H83">
        <v>5248.5</v>
      </c>
      <c r="I83">
        <v>34.99</v>
      </c>
      <c r="J83">
        <v>1049.7</v>
      </c>
      <c r="K83">
        <v>209.94</v>
      </c>
      <c r="L83">
        <v>6298.2</v>
      </c>
      <c r="M83">
        <v>4062400542678</v>
      </c>
      <c r="N83">
        <v>1</v>
      </c>
      <c r="O83" t="s">
        <v>230</v>
      </c>
      <c r="P83">
        <f t="shared" si="2"/>
        <v>13.547428199999999</v>
      </c>
      <c r="Q83" s="4">
        <f t="shared" si="3"/>
        <v>1354.7428199999999</v>
      </c>
    </row>
    <row r="84" spans="1:17" hidden="1" x14ac:dyDescent="0.25">
      <c r="A84">
        <v>200348094</v>
      </c>
      <c r="B84">
        <v>2</v>
      </c>
      <c r="C84">
        <v>26137</v>
      </c>
      <c r="D84">
        <v>948</v>
      </c>
      <c r="E84" t="s">
        <v>216</v>
      </c>
      <c r="F84">
        <v>600</v>
      </c>
      <c r="G84">
        <v>203.85</v>
      </c>
      <c r="H84">
        <v>122310</v>
      </c>
      <c r="I84">
        <v>40.770000000000003</v>
      </c>
      <c r="J84">
        <v>24462</v>
      </c>
      <c r="K84">
        <v>244.62</v>
      </c>
      <c r="L84">
        <v>146772</v>
      </c>
      <c r="M84" t="s">
        <v>221</v>
      </c>
      <c r="N84">
        <v>1</v>
      </c>
      <c r="O84" t="s">
        <v>220</v>
      </c>
      <c r="P84">
        <f t="shared" si="2"/>
        <v>315.70657199999999</v>
      </c>
      <c r="Q84" s="4">
        <f t="shared" si="3"/>
        <v>31570.657200000001</v>
      </c>
    </row>
    <row r="85" spans="1:17" hidden="1" x14ac:dyDescent="0.25">
      <c r="A85">
        <v>200348094</v>
      </c>
      <c r="B85">
        <v>3</v>
      </c>
      <c r="C85">
        <v>34997</v>
      </c>
      <c r="D85">
        <v>1</v>
      </c>
      <c r="E85" t="s">
        <v>216</v>
      </c>
      <c r="F85">
        <v>6</v>
      </c>
      <c r="G85">
        <v>170.55</v>
      </c>
      <c r="H85">
        <v>1023.3</v>
      </c>
      <c r="I85">
        <v>34.11</v>
      </c>
      <c r="J85">
        <v>204.66</v>
      </c>
      <c r="K85">
        <v>204.66</v>
      </c>
      <c r="L85">
        <v>1227.96</v>
      </c>
      <c r="M85" t="s">
        <v>225</v>
      </c>
      <c r="N85">
        <v>1</v>
      </c>
      <c r="O85" t="s">
        <v>224</v>
      </c>
      <c r="P85">
        <f t="shared" si="2"/>
        <v>2.6413419600000001</v>
      </c>
      <c r="Q85" s="4">
        <f t="shared" si="3"/>
        <v>264.13419600000003</v>
      </c>
    </row>
    <row r="86" spans="1:17" hidden="1" x14ac:dyDescent="0.25">
      <c r="A86">
        <v>200348094</v>
      </c>
      <c r="B86">
        <v>4</v>
      </c>
      <c r="C86">
        <v>35008</v>
      </c>
      <c r="D86">
        <v>2</v>
      </c>
      <c r="E86" t="s">
        <v>216</v>
      </c>
      <c r="F86">
        <v>6</v>
      </c>
      <c r="G86">
        <v>117.7</v>
      </c>
      <c r="H86">
        <v>706.2</v>
      </c>
      <c r="I86">
        <v>23.54</v>
      </c>
      <c r="J86">
        <v>141.24</v>
      </c>
      <c r="K86">
        <v>141.24</v>
      </c>
      <c r="L86">
        <v>847.44</v>
      </c>
      <c r="M86" t="s">
        <v>227</v>
      </c>
      <c r="N86">
        <v>1</v>
      </c>
      <c r="O86" t="s">
        <v>226</v>
      </c>
      <c r="P86">
        <f t="shared" si="2"/>
        <v>1.8228434400000004</v>
      </c>
      <c r="Q86" s="4">
        <f t="shared" si="3"/>
        <v>182.28434399999998</v>
      </c>
    </row>
    <row r="87" spans="1:17" hidden="1" x14ac:dyDescent="0.25">
      <c r="A87">
        <v>200348094</v>
      </c>
      <c r="B87">
        <v>5</v>
      </c>
      <c r="C87">
        <v>35089</v>
      </c>
      <c r="D87">
        <v>1</v>
      </c>
      <c r="E87" t="s">
        <v>216</v>
      </c>
      <c r="F87">
        <v>24</v>
      </c>
      <c r="G87">
        <v>172.75</v>
      </c>
      <c r="H87">
        <v>4146</v>
      </c>
      <c r="I87">
        <v>34.549999999999997</v>
      </c>
      <c r="J87">
        <v>829.2</v>
      </c>
      <c r="K87">
        <v>207.3</v>
      </c>
      <c r="L87">
        <v>4975.2</v>
      </c>
      <c r="M87" t="s">
        <v>229</v>
      </c>
      <c r="N87">
        <v>1</v>
      </c>
      <c r="O87" t="s">
        <v>228</v>
      </c>
      <c r="P87">
        <f t="shared" si="2"/>
        <v>10.701655199999999</v>
      </c>
      <c r="Q87" s="4">
        <f t="shared" si="3"/>
        <v>1070.1655200000002</v>
      </c>
    </row>
    <row r="88" spans="1:17" hidden="1" x14ac:dyDescent="0.25">
      <c r="A88">
        <v>200348095</v>
      </c>
      <c r="B88">
        <v>1</v>
      </c>
      <c r="C88">
        <v>34111</v>
      </c>
      <c r="D88">
        <v>15</v>
      </c>
      <c r="E88" t="s">
        <v>216</v>
      </c>
      <c r="F88">
        <v>60</v>
      </c>
      <c r="G88">
        <v>69.5</v>
      </c>
      <c r="H88">
        <v>4170</v>
      </c>
      <c r="I88">
        <v>13.9</v>
      </c>
      <c r="J88">
        <v>834</v>
      </c>
      <c r="K88">
        <v>83.4</v>
      </c>
      <c r="L88">
        <v>5004</v>
      </c>
      <c r="M88" t="s">
        <v>219</v>
      </c>
      <c r="N88">
        <v>1</v>
      </c>
      <c r="O88" t="s">
        <v>217</v>
      </c>
      <c r="P88">
        <f t="shared" si="2"/>
        <v>10.763604000000001</v>
      </c>
      <c r="Q88" s="4">
        <f t="shared" si="3"/>
        <v>1076.3604</v>
      </c>
    </row>
    <row r="89" spans="1:17" hidden="1" x14ac:dyDescent="0.25">
      <c r="A89">
        <v>200348095</v>
      </c>
      <c r="B89">
        <v>2</v>
      </c>
      <c r="C89">
        <v>34112</v>
      </c>
      <c r="D89">
        <v>16</v>
      </c>
      <c r="E89" t="s">
        <v>216</v>
      </c>
      <c r="F89">
        <v>120</v>
      </c>
      <c r="G89">
        <v>69.5</v>
      </c>
      <c r="H89">
        <v>8340</v>
      </c>
      <c r="I89">
        <v>13.9</v>
      </c>
      <c r="J89">
        <v>1668</v>
      </c>
      <c r="K89">
        <v>83.4</v>
      </c>
      <c r="L89">
        <v>10008</v>
      </c>
      <c r="M89" t="s">
        <v>218</v>
      </c>
      <c r="N89">
        <v>1</v>
      </c>
      <c r="O89" t="s">
        <v>217</v>
      </c>
      <c r="P89">
        <f t="shared" si="2"/>
        <v>21.527208000000002</v>
      </c>
      <c r="Q89" s="4">
        <f t="shared" si="3"/>
        <v>2152.7208000000001</v>
      </c>
    </row>
    <row r="90" spans="1:17" hidden="1" x14ac:dyDescent="0.25">
      <c r="A90">
        <v>200348100</v>
      </c>
      <c r="B90">
        <v>1</v>
      </c>
      <c r="C90">
        <v>26137</v>
      </c>
      <c r="D90">
        <v>939</v>
      </c>
      <c r="E90" t="s">
        <v>216</v>
      </c>
      <c r="F90">
        <v>31</v>
      </c>
      <c r="G90">
        <v>203.85</v>
      </c>
      <c r="H90">
        <v>6319.35</v>
      </c>
      <c r="I90">
        <v>40.770000000000003</v>
      </c>
      <c r="J90">
        <v>1263.8699999999999</v>
      </c>
      <c r="K90">
        <v>244.62</v>
      </c>
      <c r="L90">
        <v>7583.22</v>
      </c>
      <c r="M90" t="s">
        <v>221</v>
      </c>
      <c r="N90">
        <v>1</v>
      </c>
      <c r="O90" t="s">
        <v>220</v>
      </c>
      <c r="P90">
        <f t="shared" si="2"/>
        <v>16.311506220000002</v>
      </c>
      <c r="Q90" s="4">
        <f t="shared" si="3"/>
        <v>1631.1506219999999</v>
      </c>
    </row>
    <row r="91" spans="1:17" hidden="1" x14ac:dyDescent="0.25">
      <c r="A91">
        <v>200348100</v>
      </c>
      <c r="B91">
        <v>2</v>
      </c>
      <c r="C91">
        <v>26137</v>
      </c>
      <c r="D91">
        <v>928</v>
      </c>
      <c r="E91" t="s">
        <v>216</v>
      </c>
      <c r="F91">
        <v>269</v>
      </c>
      <c r="G91">
        <v>203.85</v>
      </c>
      <c r="H91">
        <v>54835.65</v>
      </c>
      <c r="I91">
        <v>40.770000000000003</v>
      </c>
      <c r="J91">
        <v>10967.13</v>
      </c>
      <c r="K91">
        <v>244.62</v>
      </c>
      <c r="L91">
        <v>65802.78</v>
      </c>
      <c r="M91" t="s">
        <v>221</v>
      </c>
      <c r="N91">
        <v>1</v>
      </c>
      <c r="O91" t="s">
        <v>220</v>
      </c>
      <c r="P91">
        <f t="shared" si="2"/>
        <v>141.54177978000001</v>
      </c>
      <c r="Q91" s="4">
        <f t="shared" si="3"/>
        <v>14154.177978</v>
      </c>
    </row>
    <row r="92" spans="1:17" hidden="1" x14ac:dyDescent="0.25">
      <c r="A92">
        <v>200348100</v>
      </c>
      <c r="B92">
        <v>3</v>
      </c>
      <c r="C92">
        <v>30728</v>
      </c>
      <c r="D92">
        <v>82</v>
      </c>
      <c r="E92" t="s">
        <v>216</v>
      </c>
      <c r="F92">
        <v>90</v>
      </c>
      <c r="G92">
        <v>171.25</v>
      </c>
      <c r="H92">
        <v>15412.5</v>
      </c>
      <c r="I92">
        <v>34.25</v>
      </c>
      <c r="J92">
        <v>3082.5</v>
      </c>
      <c r="K92">
        <v>205.5</v>
      </c>
      <c r="L92">
        <v>18495</v>
      </c>
      <c r="M92" t="s">
        <v>223</v>
      </c>
      <c r="N92">
        <v>1</v>
      </c>
      <c r="O92" t="s">
        <v>222</v>
      </c>
      <c r="P92">
        <f t="shared" si="2"/>
        <v>39.782745000000006</v>
      </c>
      <c r="Q92" s="4">
        <f t="shared" si="3"/>
        <v>3978.2745</v>
      </c>
    </row>
    <row r="93" spans="1:17" hidden="1" x14ac:dyDescent="0.25">
      <c r="A93">
        <v>200348101</v>
      </c>
      <c r="B93">
        <v>1</v>
      </c>
      <c r="C93">
        <v>34111</v>
      </c>
      <c r="D93">
        <v>15</v>
      </c>
      <c r="E93" t="s">
        <v>216</v>
      </c>
      <c r="F93">
        <v>30</v>
      </c>
      <c r="G93">
        <v>69.5</v>
      </c>
      <c r="H93">
        <v>2085</v>
      </c>
      <c r="I93">
        <v>13.9</v>
      </c>
      <c r="J93">
        <v>417</v>
      </c>
      <c r="K93">
        <v>83.4</v>
      </c>
      <c r="L93">
        <v>2502</v>
      </c>
      <c r="M93" t="s">
        <v>219</v>
      </c>
      <c r="N93">
        <v>1</v>
      </c>
      <c r="O93" t="s">
        <v>217</v>
      </c>
      <c r="P93">
        <f t="shared" si="2"/>
        <v>5.3818020000000004</v>
      </c>
      <c r="Q93" s="4">
        <f t="shared" si="3"/>
        <v>538.18020000000001</v>
      </c>
    </row>
    <row r="94" spans="1:17" hidden="1" x14ac:dyDescent="0.25">
      <c r="A94">
        <v>200348101</v>
      </c>
      <c r="B94">
        <v>2</v>
      </c>
      <c r="C94">
        <v>34112</v>
      </c>
      <c r="D94">
        <v>16</v>
      </c>
      <c r="E94" t="s">
        <v>216</v>
      </c>
      <c r="F94">
        <v>60</v>
      </c>
      <c r="G94">
        <v>69.5</v>
      </c>
      <c r="H94">
        <v>4170</v>
      </c>
      <c r="I94">
        <v>13.9</v>
      </c>
      <c r="J94">
        <v>834</v>
      </c>
      <c r="K94">
        <v>83.4</v>
      </c>
      <c r="L94">
        <v>5004</v>
      </c>
      <c r="M94" t="s">
        <v>218</v>
      </c>
      <c r="N94">
        <v>1</v>
      </c>
      <c r="O94" t="s">
        <v>217</v>
      </c>
      <c r="P94">
        <f t="shared" si="2"/>
        <v>10.763604000000001</v>
      </c>
      <c r="Q94" s="4">
        <f t="shared" si="3"/>
        <v>1076.3604</v>
      </c>
    </row>
    <row r="95" spans="1:17" hidden="1" x14ac:dyDescent="0.25">
      <c r="A95">
        <v>200348104</v>
      </c>
      <c r="B95">
        <v>1</v>
      </c>
      <c r="C95">
        <v>22071</v>
      </c>
      <c r="D95">
        <v>181</v>
      </c>
      <c r="E95" t="s">
        <v>216</v>
      </c>
      <c r="F95">
        <v>30</v>
      </c>
      <c r="G95">
        <v>218.7</v>
      </c>
      <c r="H95">
        <v>6561</v>
      </c>
      <c r="I95">
        <v>43.74</v>
      </c>
      <c r="J95">
        <v>1312.2</v>
      </c>
      <c r="K95">
        <v>262.44</v>
      </c>
      <c r="L95">
        <v>7873.2</v>
      </c>
      <c r="M95">
        <v>4062400542678</v>
      </c>
      <c r="N95">
        <v>1</v>
      </c>
      <c r="O95" t="s">
        <v>235</v>
      </c>
      <c r="P95">
        <f t="shared" si="2"/>
        <v>16.935253199999998</v>
      </c>
      <c r="Q95" s="4">
        <f t="shared" si="3"/>
        <v>1693.52532</v>
      </c>
    </row>
    <row r="96" spans="1:17" hidden="1" x14ac:dyDescent="0.25">
      <c r="A96">
        <v>200348104</v>
      </c>
      <c r="B96">
        <v>2</v>
      </c>
      <c r="C96">
        <v>26137</v>
      </c>
      <c r="D96">
        <v>937</v>
      </c>
      <c r="E96" t="s">
        <v>216</v>
      </c>
      <c r="F96">
        <v>4</v>
      </c>
      <c r="G96">
        <v>271.8</v>
      </c>
      <c r="H96">
        <v>1087.2</v>
      </c>
      <c r="I96">
        <v>54.36</v>
      </c>
      <c r="J96">
        <v>217.44</v>
      </c>
      <c r="K96">
        <v>326.16000000000003</v>
      </c>
      <c r="L96">
        <v>1304.6400000000001</v>
      </c>
      <c r="M96" t="s">
        <v>221</v>
      </c>
      <c r="N96">
        <v>1</v>
      </c>
      <c r="O96" t="s">
        <v>236</v>
      </c>
      <c r="P96">
        <f t="shared" si="2"/>
        <v>2.8062806400000007</v>
      </c>
      <c r="Q96" s="4">
        <f t="shared" si="3"/>
        <v>280.62806399999999</v>
      </c>
    </row>
    <row r="97" spans="1:17" hidden="1" x14ac:dyDescent="0.25">
      <c r="A97">
        <v>200348104</v>
      </c>
      <c r="B97">
        <v>3</v>
      </c>
      <c r="C97">
        <v>26137</v>
      </c>
      <c r="D97">
        <v>935</v>
      </c>
      <c r="E97" t="s">
        <v>216</v>
      </c>
      <c r="F97">
        <v>15</v>
      </c>
      <c r="G97">
        <v>271.8</v>
      </c>
      <c r="H97">
        <v>4077</v>
      </c>
      <c r="I97">
        <v>54.36</v>
      </c>
      <c r="J97">
        <v>815.4</v>
      </c>
      <c r="K97">
        <v>326.16000000000003</v>
      </c>
      <c r="L97">
        <v>4892.3999999999996</v>
      </c>
      <c r="M97" t="s">
        <v>221</v>
      </c>
      <c r="N97">
        <v>1</v>
      </c>
      <c r="O97" t="s">
        <v>236</v>
      </c>
      <c r="P97">
        <f t="shared" si="2"/>
        <v>10.523552400000002</v>
      </c>
      <c r="Q97" s="4">
        <f t="shared" si="3"/>
        <v>1052.3552400000001</v>
      </c>
    </row>
    <row r="98" spans="1:17" hidden="1" x14ac:dyDescent="0.25">
      <c r="A98">
        <v>200348104</v>
      </c>
      <c r="B98">
        <v>4</v>
      </c>
      <c r="C98">
        <v>26137</v>
      </c>
      <c r="D98">
        <v>938</v>
      </c>
      <c r="E98" t="s">
        <v>216</v>
      </c>
      <c r="F98">
        <v>41</v>
      </c>
      <c r="G98">
        <v>271.8</v>
      </c>
      <c r="H98">
        <v>11143.8</v>
      </c>
      <c r="I98">
        <v>54.36</v>
      </c>
      <c r="J98">
        <v>2228.7600000000002</v>
      </c>
      <c r="K98">
        <v>326.16000000000003</v>
      </c>
      <c r="L98">
        <v>13372.56</v>
      </c>
      <c r="M98" t="s">
        <v>221</v>
      </c>
      <c r="N98">
        <v>1</v>
      </c>
      <c r="O98" t="s">
        <v>236</v>
      </c>
      <c r="P98">
        <f t="shared" si="2"/>
        <v>28.764376560000002</v>
      </c>
      <c r="Q98" s="4">
        <f t="shared" si="3"/>
        <v>2876.4376560000005</v>
      </c>
    </row>
    <row r="99" spans="1:17" hidden="1" x14ac:dyDescent="0.25">
      <c r="A99">
        <v>200348104</v>
      </c>
      <c r="B99">
        <v>5</v>
      </c>
      <c r="C99">
        <v>30728</v>
      </c>
      <c r="D99">
        <v>82</v>
      </c>
      <c r="E99" t="s">
        <v>216</v>
      </c>
      <c r="F99">
        <v>600</v>
      </c>
      <c r="G99">
        <v>208.3</v>
      </c>
      <c r="H99">
        <v>124980</v>
      </c>
      <c r="I99">
        <v>41.66</v>
      </c>
      <c r="J99">
        <v>24996</v>
      </c>
      <c r="K99">
        <v>249.96</v>
      </c>
      <c r="L99">
        <v>149976</v>
      </c>
      <c r="M99" t="s">
        <v>223</v>
      </c>
      <c r="N99">
        <v>1</v>
      </c>
      <c r="O99" t="s">
        <v>237</v>
      </c>
      <c r="P99">
        <f t="shared" si="2"/>
        <v>322.59837600000003</v>
      </c>
      <c r="Q99" s="4">
        <f t="shared" si="3"/>
        <v>32259.837600000003</v>
      </c>
    </row>
    <row r="100" spans="1:17" hidden="1" x14ac:dyDescent="0.25">
      <c r="A100">
        <v>200348104</v>
      </c>
      <c r="B100">
        <v>6</v>
      </c>
      <c r="C100">
        <v>32393</v>
      </c>
      <c r="D100">
        <v>7</v>
      </c>
      <c r="E100" t="s">
        <v>216</v>
      </c>
      <c r="F100">
        <v>12</v>
      </c>
      <c r="G100">
        <v>113.3</v>
      </c>
      <c r="H100">
        <v>1359.6</v>
      </c>
      <c r="I100">
        <v>22.66</v>
      </c>
      <c r="J100">
        <v>271.92</v>
      </c>
      <c r="K100">
        <v>135.96</v>
      </c>
      <c r="L100">
        <v>1631.52</v>
      </c>
      <c r="M100" t="s">
        <v>234</v>
      </c>
      <c r="N100">
        <v>1</v>
      </c>
      <c r="O100" t="s">
        <v>233</v>
      </c>
      <c r="P100">
        <f t="shared" si="2"/>
        <v>3.5093995200000001</v>
      </c>
      <c r="Q100" s="4">
        <f t="shared" si="3"/>
        <v>350.93995200000001</v>
      </c>
    </row>
    <row r="101" spans="1:17" hidden="1" x14ac:dyDescent="0.25">
      <c r="A101">
        <v>200348104</v>
      </c>
      <c r="B101">
        <v>7</v>
      </c>
      <c r="C101">
        <v>35008</v>
      </c>
      <c r="D101">
        <v>2</v>
      </c>
      <c r="E101" t="s">
        <v>216</v>
      </c>
      <c r="F101">
        <v>30</v>
      </c>
      <c r="G101">
        <v>130.69999999999999</v>
      </c>
      <c r="H101">
        <v>3921</v>
      </c>
      <c r="I101">
        <v>26.14</v>
      </c>
      <c r="J101">
        <v>784.2</v>
      </c>
      <c r="K101">
        <v>156.84</v>
      </c>
      <c r="L101">
        <v>4705.2</v>
      </c>
      <c r="M101" t="s">
        <v>227</v>
      </c>
      <c r="N101">
        <v>1</v>
      </c>
      <c r="O101" t="s">
        <v>238</v>
      </c>
      <c r="P101">
        <f t="shared" si="2"/>
        <v>10.1208852</v>
      </c>
      <c r="Q101" s="4">
        <f t="shared" si="3"/>
        <v>1012.08852</v>
      </c>
    </row>
    <row r="102" spans="1:17" hidden="1" x14ac:dyDescent="0.25">
      <c r="A102">
        <v>200348104</v>
      </c>
      <c r="B102">
        <v>8</v>
      </c>
      <c r="C102">
        <v>35089</v>
      </c>
      <c r="D102">
        <v>1</v>
      </c>
      <c r="E102" t="s">
        <v>216</v>
      </c>
      <c r="F102">
        <v>30</v>
      </c>
      <c r="G102">
        <v>191.95</v>
      </c>
      <c r="H102">
        <v>5758.5</v>
      </c>
      <c r="I102">
        <v>38.39</v>
      </c>
      <c r="J102">
        <v>1151.7</v>
      </c>
      <c r="K102">
        <v>230.34</v>
      </c>
      <c r="L102">
        <v>6910.2</v>
      </c>
      <c r="M102" t="s">
        <v>229</v>
      </c>
      <c r="N102">
        <v>1</v>
      </c>
      <c r="O102" t="s">
        <v>239</v>
      </c>
      <c r="P102">
        <f t="shared" si="2"/>
        <v>14.8638402</v>
      </c>
      <c r="Q102" s="4">
        <f t="shared" si="3"/>
        <v>1486.38402</v>
      </c>
    </row>
    <row r="103" spans="1:17" hidden="1" x14ac:dyDescent="0.25">
      <c r="A103">
        <v>200348106</v>
      </c>
      <c r="B103">
        <v>1</v>
      </c>
      <c r="C103">
        <v>34111</v>
      </c>
      <c r="D103">
        <v>16</v>
      </c>
      <c r="E103" t="s">
        <v>216</v>
      </c>
      <c r="F103">
        <v>30</v>
      </c>
      <c r="G103">
        <v>96.3</v>
      </c>
      <c r="H103">
        <v>2889</v>
      </c>
      <c r="I103">
        <v>19.260000000000002</v>
      </c>
      <c r="J103">
        <v>577.79999999999995</v>
      </c>
      <c r="K103">
        <v>115.56</v>
      </c>
      <c r="L103">
        <v>3466.8</v>
      </c>
      <c r="M103" t="s">
        <v>219</v>
      </c>
      <c r="N103">
        <v>1</v>
      </c>
      <c r="O103" t="s">
        <v>240</v>
      </c>
      <c r="P103">
        <f t="shared" si="2"/>
        <v>7.4570868000000008</v>
      </c>
      <c r="Q103" s="4">
        <f t="shared" si="3"/>
        <v>745.70867999999996</v>
      </c>
    </row>
    <row r="104" spans="1:17" hidden="1" x14ac:dyDescent="0.25">
      <c r="A104">
        <v>200348106</v>
      </c>
      <c r="B104">
        <v>2</v>
      </c>
      <c r="C104">
        <v>34112</v>
      </c>
      <c r="D104">
        <v>14</v>
      </c>
      <c r="E104" t="s">
        <v>216</v>
      </c>
      <c r="F104">
        <v>60</v>
      </c>
      <c r="G104">
        <v>96.3</v>
      </c>
      <c r="H104">
        <v>5778</v>
      </c>
      <c r="I104">
        <v>19.260000000000002</v>
      </c>
      <c r="J104">
        <v>1155.5999999999999</v>
      </c>
      <c r="K104">
        <v>115.56</v>
      </c>
      <c r="L104">
        <v>6933.6</v>
      </c>
      <c r="M104" t="s">
        <v>218</v>
      </c>
      <c r="N104">
        <v>1</v>
      </c>
      <c r="O104" t="s">
        <v>240</v>
      </c>
      <c r="P104">
        <f t="shared" si="2"/>
        <v>14.914173600000002</v>
      </c>
      <c r="Q104" s="4">
        <f t="shared" si="3"/>
        <v>1491.4173599999999</v>
      </c>
    </row>
    <row r="105" spans="1:17" hidden="1" x14ac:dyDescent="0.25">
      <c r="A105">
        <v>200348109</v>
      </c>
      <c r="B105">
        <v>1</v>
      </c>
      <c r="C105">
        <v>34111</v>
      </c>
      <c r="D105">
        <v>15</v>
      </c>
      <c r="E105" t="s">
        <v>216</v>
      </c>
      <c r="F105">
        <v>210</v>
      </c>
      <c r="G105">
        <v>96.3</v>
      </c>
      <c r="H105">
        <v>20223</v>
      </c>
      <c r="I105">
        <v>19.260000000000002</v>
      </c>
      <c r="J105">
        <v>4044.6</v>
      </c>
      <c r="K105">
        <v>115.56</v>
      </c>
      <c r="L105">
        <v>24267.599999999999</v>
      </c>
      <c r="M105" t="s">
        <v>219</v>
      </c>
      <c r="N105">
        <v>1</v>
      </c>
      <c r="O105" t="s">
        <v>240</v>
      </c>
      <c r="P105">
        <f t="shared" si="2"/>
        <v>52.1996076</v>
      </c>
      <c r="Q105" s="4">
        <f t="shared" si="3"/>
        <v>5219.9607599999999</v>
      </c>
    </row>
    <row r="106" spans="1:17" hidden="1" x14ac:dyDescent="0.25">
      <c r="A106">
        <v>200348109</v>
      </c>
      <c r="B106">
        <v>2</v>
      </c>
      <c r="C106">
        <v>34112</v>
      </c>
      <c r="D106">
        <v>16</v>
      </c>
      <c r="E106" t="s">
        <v>216</v>
      </c>
      <c r="F106">
        <v>300</v>
      </c>
      <c r="G106">
        <v>96.3</v>
      </c>
      <c r="H106">
        <v>28890</v>
      </c>
      <c r="I106">
        <v>19.260000000000002</v>
      </c>
      <c r="J106">
        <v>5778</v>
      </c>
      <c r="K106">
        <v>115.56</v>
      </c>
      <c r="L106">
        <v>34668</v>
      </c>
      <c r="M106" t="s">
        <v>218</v>
      </c>
      <c r="N106">
        <v>1</v>
      </c>
      <c r="O106" t="s">
        <v>240</v>
      </c>
      <c r="P106">
        <f t="shared" si="2"/>
        <v>74.570868000000004</v>
      </c>
      <c r="Q106" s="4">
        <f t="shared" si="3"/>
        <v>7457.0868</v>
      </c>
    </row>
    <row r="107" spans="1:17" hidden="1" x14ac:dyDescent="0.25">
      <c r="A107">
        <v>200348110</v>
      </c>
      <c r="B107">
        <v>1</v>
      </c>
      <c r="C107">
        <v>26137</v>
      </c>
      <c r="D107">
        <v>944</v>
      </c>
      <c r="E107" t="s">
        <v>216</v>
      </c>
      <c r="F107">
        <v>360</v>
      </c>
      <c r="G107">
        <v>271.8</v>
      </c>
      <c r="H107">
        <v>97848</v>
      </c>
      <c r="I107">
        <v>54.36</v>
      </c>
      <c r="J107">
        <v>19569.599999999999</v>
      </c>
      <c r="K107">
        <v>326.16000000000003</v>
      </c>
      <c r="L107">
        <v>117417.60000000001</v>
      </c>
      <c r="M107" t="s">
        <v>221</v>
      </c>
      <c r="N107">
        <v>1</v>
      </c>
      <c r="O107" t="s">
        <v>236</v>
      </c>
      <c r="P107">
        <f t="shared" si="2"/>
        <v>252.56525760000005</v>
      </c>
      <c r="Q107" s="4">
        <f t="shared" si="3"/>
        <v>25256.52576</v>
      </c>
    </row>
    <row r="108" spans="1:17" hidden="1" x14ac:dyDescent="0.25">
      <c r="A108">
        <v>200348110</v>
      </c>
      <c r="B108">
        <v>2</v>
      </c>
      <c r="C108">
        <v>30728</v>
      </c>
      <c r="D108">
        <v>80</v>
      </c>
      <c r="E108" t="s">
        <v>216</v>
      </c>
      <c r="F108">
        <v>30</v>
      </c>
      <c r="G108">
        <v>208.3</v>
      </c>
      <c r="H108">
        <v>6249</v>
      </c>
      <c r="I108">
        <v>41.66</v>
      </c>
      <c r="J108">
        <v>1249.8</v>
      </c>
      <c r="K108">
        <v>249.96</v>
      </c>
      <c r="L108">
        <v>7498.8</v>
      </c>
      <c r="M108" t="s">
        <v>223</v>
      </c>
      <c r="N108">
        <v>1</v>
      </c>
      <c r="O108" t="s">
        <v>237</v>
      </c>
      <c r="P108">
        <f t="shared" si="2"/>
        <v>16.129918799999999</v>
      </c>
      <c r="Q108" s="4">
        <f t="shared" si="3"/>
        <v>1612.99188</v>
      </c>
    </row>
    <row r="109" spans="1:17" hidden="1" x14ac:dyDescent="0.25">
      <c r="A109">
        <v>200348110</v>
      </c>
      <c r="B109">
        <v>3</v>
      </c>
      <c r="C109">
        <v>32397</v>
      </c>
      <c r="D109">
        <v>8</v>
      </c>
      <c r="E109" t="s">
        <v>216</v>
      </c>
      <c r="F109">
        <v>6</v>
      </c>
      <c r="G109">
        <v>120.85</v>
      </c>
      <c r="H109">
        <v>725.1</v>
      </c>
      <c r="I109">
        <v>24.17</v>
      </c>
      <c r="J109">
        <v>145.02000000000001</v>
      </c>
      <c r="K109">
        <v>145.02000000000001</v>
      </c>
      <c r="L109">
        <v>870.12</v>
      </c>
      <c r="M109" t="s">
        <v>232</v>
      </c>
      <c r="N109">
        <v>1</v>
      </c>
      <c r="O109" t="s">
        <v>231</v>
      </c>
      <c r="P109">
        <f t="shared" si="2"/>
        <v>1.87162812</v>
      </c>
      <c r="Q109" s="4">
        <f t="shared" si="3"/>
        <v>187.16281200000003</v>
      </c>
    </row>
    <row r="110" spans="1:17" hidden="1" x14ac:dyDescent="0.25">
      <c r="A110">
        <v>200348110</v>
      </c>
      <c r="B110">
        <v>4</v>
      </c>
      <c r="C110">
        <v>34997</v>
      </c>
      <c r="D110">
        <v>1</v>
      </c>
      <c r="E110" t="s">
        <v>216</v>
      </c>
      <c r="F110">
        <v>6</v>
      </c>
      <c r="G110">
        <v>200.65</v>
      </c>
      <c r="H110">
        <v>1203.9000000000001</v>
      </c>
      <c r="I110">
        <v>40.130000000000003</v>
      </c>
      <c r="J110">
        <v>240.78</v>
      </c>
      <c r="K110">
        <v>240.78</v>
      </c>
      <c r="L110">
        <v>1444.68</v>
      </c>
      <c r="M110" t="s">
        <v>225</v>
      </c>
      <c r="N110">
        <v>1</v>
      </c>
      <c r="O110" t="s">
        <v>241</v>
      </c>
      <c r="P110">
        <f t="shared" si="2"/>
        <v>3.1075066800000002</v>
      </c>
      <c r="Q110" s="4">
        <f t="shared" si="3"/>
        <v>310.75066799999996</v>
      </c>
    </row>
    <row r="111" spans="1:17" hidden="1" x14ac:dyDescent="0.25">
      <c r="A111">
        <v>200348110</v>
      </c>
      <c r="B111">
        <v>5</v>
      </c>
      <c r="C111">
        <v>35008</v>
      </c>
      <c r="D111">
        <v>2</v>
      </c>
      <c r="E111" t="s">
        <v>216</v>
      </c>
      <c r="F111">
        <v>6</v>
      </c>
      <c r="G111">
        <v>130.69999999999999</v>
      </c>
      <c r="H111">
        <v>784.2</v>
      </c>
      <c r="I111">
        <v>26.14</v>
      </c>
      <c r="J111">
        <v>156.84</v>
      </c>
      <c r="K111">
        <v>156.84</v>
      </c>
      <c r="L111">
        <v>941.04</v>
      </c>
      <c r="M111" t="s">
        <v>227</v>
      </c>
      <c r="N111">
        <v>1</v>
      </c>
      <c r="O111" t="s">
        <v>238</v>
      </c>
      <c r="P111">
        <f t="shared" si="2"/>
        <v>2.0241770400000001</v>
      </c>
      <c r="Q111" s="4">
        <f t="shared" si="3"/>
        <v>202.41770399999999</v>
      </c>
    </row>
    <row r="112" spans="1:17" hidden="1" x14ac:dyDescent="0.25">
      <c r="A112">
        <v>200348111</v>
      </c>
      <c r="B112">
        <v>1</v>
      </c>
      <c r="C112">
        <v>34111</v>
      </c>
      <c r="D112">
        <v>16</v>
      </c>
      <c r="E112" t="s">
        <v>216</v>
      </c>
      <c r="F112">
        <v>120</v>
      </c>
      <c r="G112">
        <v>96.3</v>
      </c>
      <c r="H112">
        <v>11556</v>
      </c>
      <c r="I112">
        <v>19.260000000000002</v>
      </c>
      <c r="J112">
        <v>2311.1999999999998</v>
      </c>
      <c r="K112">
        <v>115.56</v>
      </c>
      <c r="L112">
        <v>13867.2</v>
      </c>
      <c r="M112" t="s">
        <v>219</v>
      </c>
      <c r="N112">
        <v>1</v>
      </c>
      <c r="O112" t="s">
        <v>240</v>
      </c>
      <c r="P112">
        <f t="shared" si="2"/>
        <v>29.828347200000003</v>
      </c>
      <c r="Q112" s="4">
        <f t="shared" si="3"/>
        <v>2982.8347199999998</v>
      </c>
    </row>
    <row r="113" spans="1:17" hidden="1" x14ac:dyDescent="0.25">
      <c r="A113">
        <v>200348111</v>
      </c>
      <c r="B113">
        <v>2</v>
      </c>
      <c r="C113">
        <v>34112</v>
      </c>
      <c r="D113">
        <v>14</v>
      </c>
      <c r="E113" t="s">
        <v>216</v>
      </c>
      <c r="F113">
        <v>30</v>
      </c>
      <c r="G113">
        <v>96.3</v>
      </c>
      <c r="H113">
        <v>2889</v>
      </c>
      <c r="I113">
        <v>19.260000000000002</v>
      </c>
      <c r="J113">
        <v>577.79999999999995</v>
      </c>
      <c r="K113">
        <v>115.56</v>
      </c>
      <c r="L113">
        <v>3466.8</v>
      </c>
      <c r="M113" t="s">
        <v>218</v>
      </c>
      <c r="N113">
        <v>1</v>
      </c>
      <c r="O113" t="s">
        <v>240</v>
      </c>
      <c r="P113">
        <f t="shared" si="2"/>
        <v>7.4570868000000008</v>
      </c>
      <c r="Q113" s="4">
        <f t="shared" si="3"/>
        <v>745.70867999999996</v>
      </c>
    </row>
    <row r="114" spans="1:17" hidden="1" x14ac:dyDescent="0.25">
      <c r="A114">
        <v>200348112</v>
      </c>
      <c r="B114">
        <v>1</v>
      </c>
      <c r="C114">
        <v>34997</v>
      </c>
      <c r="D114">
        <v>1</v>
      </c>
      <c r="E114" t="s">
        <v>216</v>
      </c>
      <c r="F114">
        <v>6</v>
      </c>
      <c r="G114">
        <v>200.65</v>
      </c>
      <c r="H114">
        <v>1203.9000000000001</v>
      </c>
      <c r="I114">
        <v>40.130000000000003</v>
      </c>
      <c r="J114">
        <v>240.78</v>
      </c>
      <c r="K114">
        <v>240.78</v>
      </c>
      <c r="L114">
        <v>1444.68</v>
      </c>
      <c r="M114" t="s">
        <v>225</v>
      </c>
      <c r="N114">
        <v>1</v>
      </c>
      <c r="O114" t="s">
        <v>241</v>
      </c>
      <c r="P114">
        <f t="shared" si="2"/>
        <v>3.1075066800000002</v>
      </c>
      <c r="Q114" s="4">
        <f t="shared" si="3"/>
        <v>310.75066799999996</v>
      </c>
    </row>
    <row r="115" spans="1:17" hidden="1" x14ac:dyDescent="0.25">
      <c r="A115">
        <v>200348112</v>
      </c>
      <c r="B115">
        <v>2</v>
      </c>
      <c r="C115">
        <v>35008</v>
      </c>
      <c r="D115">
        <v>2</v>
      </c>
      <c r="E115" t="s">
        <v>216</v>
      </c>
      <c r="F115">
        <v>12</v>
      </c>
      <c r="G115">
        <v>130.69999999999999</v>
      </c>
      <c r="H115">
        <v>1568.4</v>
      </c>
      <c r="I115">
        <v>26.14</v>
      </c>
      <c r="J115">
        <v>313.68</v>
      </c>
      <c r="K115">
        <v>156.84</v>
      </c>
      <c r="L115">
        <v>1882.08</v>
      </c>
      <c r="M115" t="s">
        <v>227</v>
      </c>
      <c r="N115">
        <v>1</v>
      </c>
      <c r="O115" t="s">
        <v>238</v>
      </c>
      <c r="P115">
        <f t="shared" si="2"/>
        <v>4.0483540800000002</v>
      </c>
      <c r="Q115" s="4">
        <f t="shared" si="3"/>
        <v>404.83540799999997</v>
      </c>
    </row>
    <row r="116" spans="1:17" hidden="1" x14ac:dyDescent="0.25">
      <c r="A116">
        <v>200348112</v>
      </c>
      <c r="B116">
        <v>3</v>
      </c>
      <c r="C116">
        <v>35089</v>
      </c>
      <c r="D116">
        <v>1</v>
      </c>
      <c r="E116" t="s">
        <v>216</v>
      </c>
      <c r="F116">
        <v>30</v>
      </c>
      <c r="G116">
        <v>191.95</v>
      </c>
      <c r="H116">
        <v>5758.5</v>
      </c>
      <c r="I116">
        <v>38.39</v>
      </c>
      <c r="J116">
        <v>1151.7</v>
      </c>
      <c r="K116">
        <v>230.34</v>
      </c>
      <c r="L116">
        <v>6910.2</v>
      </c>
      <c r="M116" t="s">
        <v>229</v>
      </c>
      <c r="N116">
        <v>1</v>
      </c>
      <c r="O116" t="s">
        <v>239</v>
      </c>
      <c r="P116">
        <f t="shared" si="2"/>
        <v>14.8638402</v>
      </c>
      <c r="Q116" s="4">
        <f t="shared" si="3"/>
        <v>1486.38402</v>
      </c>
    </row>
    <row r="117" spans="1:17" hidden="1" x14ac:dyDescent="0.25">
      <c r="A117">
        <v>200348113</v>
      </c>
      <c r="B117">
        <v>1</v>
      </c>
      <c r="C117">
        <v>22071</v>
      </c>
      <c r="D117">
        <v>183</v>
      </c>
      <c r="E117" t="s">
        <v>216</v>
      </c>
      <c r="F117">
        <v>30</v>
      </c>
      <c r="G117">
        <v>218.7</v>
      </c>
      <c r="H117">
        <v>6561</v>
      </c>
      <c r="I117">
        <v>43.74</v>
      </c>
      <c r="J117">
        <v>1312.2</v>
      </c>
      <c r="K117">
        <v>262.44</v>
      </c>
      <c r="L117">
        <v>7873.2</v>
      </c>
      <c r="M117">
        <v>4062400542678</v>
      </c>
      <c r="N117">
        <v>1</v>
      </c>
      <c r="O117" t="s">
        <v>235</v>
      </c>
      <c r="P117">
        <f t="shared" si="2"/>
        <v>16.935253199999998</v>
      </c>
      <c r="Q117" s="4">
        <f t="shared" si="3"/>
        <v>1693.52532</v>
      </c>
    </row>
    <row r="118" spans="1:17" hidden="1" x14ac:dyDescent="0.25">
      <c r="A118">
        <v>200348113</v>
      </c>
      <c r="B118">
        <v>2</v>
      </c>
      <c r="C118">
        <v>26137</v>
      </c>
      <c r="D118">
        <v>949</v>
      </c>
      <c r="E118" t="s">
        <v>216</v>
      </c>
      <c r="F118">
        <v>240</v>
      </c>
      <c r="G118">
        <v>271.8</v>
      </c>
      <c r="H118">
        <v>65232</v>
      </c>
      <c r="I118">
        <v>54.36</v>
      </c>
      <c r="J118">
        <v>13046.4</v>
      </c>
      <c r="K118">
        <v>326.16000000000003</v>
      </c>
      <c r="L118">
        <v>78278.399999999994</v>
      </c>
      <c r="M118" t="s">
        <v>221</v>
      </c>
      <c r="N118">
        <v>1</v>
      </c>
      <c r="O118" t="s">
        <v>236</v>
      </c>
      <c r="P118">
        <f t="shared" si="2"/>
        <v>168.37683840000003</v>
      </c>
      <c r="Q118" s="4">
        <f t="shared" si="3"/>
        <v>16837.683840000002</v>
      </c>
    </row>
    <row r="119" spans="1:17" hidden="1" x14ac:dyDescent="0.25">
      <c r="A119">
        <v>200348113</v>
      </c>
      <c r="B119">
        <v>3</v>
      </c>
      <c r="C119">
        <v>30728</v>
      </c>
      <c r="D119">
        <v>80</v>
      </c>
      <c r="E119" t="s">
        <v>216</v>
      </c>
      <c r="F119">
        <v>90</v>
      </c>
      <c r="G119">
        <v>208.3</v>
      </c>
      <c r="H119">
        <v>18747</v>
      </c>
      <c r="I119">
        <v>41.66</v>
      </c>
      <c r="J119">
        <v>3749.4</v>
      </c>
      <c r="K119">
        <v>249.96</v>
      </c>
      <c r="L119">
        <v>22496.400000000001</v>
      </c>
      <c r="M119" t="s">
        <v>223</v>
      </c>
      <c r="N119">
        <v>1</v>
      </c>
      <c r="O119" t="s">
        <v>237</v>
      </c>
      <c r="P119">
        <f t="shared" si="2"/>
        <v>48.389756400000003</v>
      </c>
      <c r="Q119" s="4">
        <f t="shared" si="3"/>
        <v>4838.9756400000006</v>
      </c>
    </row>
    <row r="120" spans="1:17" hidden="1" x14ac:dyDescent="0.25">
      <c r="A120">
        <v>200348113</v>
      </c>
      <c r="B120">
        <v>4</v>
      </c>
      <c r="C120">
        <v>32393</v>
      </c>
      <c r="D120">
        <v>8</v>
      </c>
      <c r="E120" t="s">
        <v>216</v>
      </c>
      <c r="F120">
        <v>6</v>
      </c>
      <c r="G120">
        <v>113.3</v>
      </c>
      <c r="H120">
        <v>679.8</v>
      </c>
      <c r="I120">
        <v>22.66</v>
      </c>
      <c r="J120">
        <v>135.96</v>
      </c>
      <c r="K120">
        <v>135.96</v>
      </c>
      <c r="L120">
        <v>815.76</v>
      </c>
      <c r="M120" t="s">
        <v>234</v>
      </c>
      <c r="N120">
        <v>1</v>
      </c>
      <c r="O120" t="s">
        <v>233</v>
      </c>
      <c r="P120">
        <f t="shared" si="2"/>
        <v>1.7546997600000001</v>
      </c>
      <c r="Q120" s="4">
        <f t="shared" si="3"/>
        <v>175.469976</v>
      </c>
    </row>
    <row r="121" spans="1:17" hidden="1" x14ac:dyDescent="0.25">
      <c r="A121">
        <v>200348113</v>
      </c>
      <c r="B121">
        <v>5</v>
      </c>
      <c r="C121">
        <v>32397</v>
      </c>
      <c r="D121">
        <v>8</v>
      </c>
      <c r="E121" t="s">
        <v>216</v>
      </c>
      <c r="F121">
        <v>6</v>
      </c>
      <c r="G121">
        <v>120.85</v>
      </c>
      <c r="H121">
        <v>725.1</v>
      </c>
      <c r="I121">
        <v>24.17</v>
      </c>
      <c r="J121">
        <v>145.02000000000001</v>
      </c>
      <c r="K121">
        <v>145.02000000000001</v>
      </c>
      <c r="L121">
        <v>870.12</v>
      </c>
      <c r="M121" t="s">
        <v>232</v>
      </c>
      <c r="N121">
        <v>1</v>
      </c>
      <c r="O121" t="s">
        <v>231</v>
      </c>
      <c r="P121">
        <f t="shared" si="2"/>
        <v>1.87162812</v>
      </c>
      <c r="Q121" s="4">
        <f t="shared" si="3"/>
        <v>187.16281200000003</v>
      </c>
    </row>
    <row r="122" spans="1:17" hidden="1" x14ac:dyDescent="0.25">
      <c r="A122">
        <v>200348113</v>
      </c>
      <c r="B122">
        <v>6</v>
      </c>
      <c r="C122">
        <v>34997</v>
      </c>
      <c r="D122">
        <v>1</v>
      </c>
      <c r="E122" t="s">
        <v>216</v>
      </c>
      <c r="F122">
        <v>12</v>
      </c>
      <c r="G122">
        <v>200.65</v>
      </c>
      <c r="H122">
        <v>2407.8000000000002</v>
      </c>
      <c r="I122">
        <v>40.130000000000003</v>
      </c>
      <c r="J122">
        <v>481.56</v>
      </c>
      <c r="K122">
        <v>240.78</v>
      </c>
      <c r="L122">
        <v>2889.36</v>
      </c>
      <c r="M122" t="s">
        <v>225</v>
      </c>
      <c r="N122">
        <v>1</v>
      </c>
      <c r="O122" t="s">
        <v>241</v>
      </c>
      <c r="P122">
        <f t="shared" si="2"/>
        <v>6.2150133600000004</v>
      </c>
      <c r="Q122" s="4">
        <f t="shared" si="3"/>
        <v>621.50133599999992</v>
      </c>
    </row>
    <row r="123" spans="1:17" hidden="1" x14ac:dyDescent="0.25">
      <c r="A123">
        <v>200348113</v>
      </c>
      <c r="B123">
        <v>7</v>
      </c>
      <c r="C123">
        <v>35089</v>
      </c>
      <c r="D123">
        <v>1</v>
      </c>
      <c r="E123" t="s">
        <v>216</v>
      </c>
      <c r="F123">
        <v>12</v>
      </c>
      <c r="G123">
        <v>191.95</v>
      </c>
      <c r="H123">
        <v>2303.4</v>
      </c>
      <c r="I123">
        <v>38.39</v>
      </c>
      <c r="J123">
        <v>460.68</v>
      </c>
      <c r="K123">
        <v>230.34</v>
      </c>
      <c r="L123">
        <v>2764.08</v>
      </c>
      <c r="M123" t="s">
        <v>229</v>
      </c>
      <c r="N123">
        <v>1</v>
      </c>
      <c r="O123" t="s">
        <v>239</v>
      </c>
      <c r="P123">
        <f t="shared" si="2"/>
        <v>5.9455360800000001</v>
      </c>
      <c r="Q123" s="4">
        <f t="shared" si="3"/>
        <v>594.55360800000005</v>
      </c>
    </row>
    <row r="124" spans="1:17" hidden="1" x14ac:dyDescent="0.25">
      <c r="A124">
        <v>200348114</v>
      </c>
      <c r="B124">
        <v>1</v>
      </c>
      <c r="C124">
        <v>22071</v>
      </c>
      <c r="D124">
        <v>183</v>
      </c>
      <c r="E124" t="s">
        <v>216</v>
      </c>
      <c r="F124">
        <v>30</v>
      </c>
      <c r="G124">
        <v>218.7</v>
      </c>
      <c r="H124">
        <v>6561</v>
      </c>
      <c r="I124">
        <v>43.74</v>
      </c>
      <c r="J124">
        <v>1312.2</v>
      </c>
      <c r="K124">
        <v>262.44</v>
      </c>
      <c r="L124">
        <v>7873.2</v>
      </c>
      <c r="M124">
        <v>4062400542678</v>
      </c>
      <c r="N124">
        <v>1</v>
      </c>
      <c r="O124" t="s">
        <v>235</v>
      </c>
      <c r="P124">
        <f t="shared" si="2"/>
        <v>16.935253199999998</v>
      </c>
      <c r="Q124" s="4">
        <f t="shared" si="3"/>
        <v>1693.52532</v>
      </c>
    </row>
    <row r="125" spans="1:17" hidden="1" x14ac:dyDescent="0.25">
      <c r="A125">
        <v>200348114</v>
      </c>
      <c r="B125">
        <v>2</v>
      </c>
      <c r="C125">
        <v>26137</v>
      </c>
      <c r="D125">
        <v>928</v>
      </c>
      <c r="E125" t="s">
        <v>216</v>
      </c>
      <c r="F125">
        <v>60</v>
      </c>
      <c r="G125">
        <v>271.8</v>
      </c>
      <c r="H125">
        <v>16308</v>
      </c>
      <c r="I125">
        <v>54.36</v>
      </c>
      <c r="J125">
        <v>3261.6</v>
      </c>
      <c r="K125">
        <v>326.16000000000003</v>
      </c>
      <c r="L125">
        <v>19569.599999999999</v>
      </c>
      <c r="M125" t="s">
        <v>221</v>
      </c>
      <c r="N125">
        <v>1</v>
      </c>
      <c r="O125" t="s">
        <v>236</v>
      </c>
      <c r="P125">
        <f t="shared" si="2"/>
        <v>42.094209600000006</v>
      </c>
      <c r="Q125" s="4">
        <f t="shared" si="3"/>
        <v>4209.4209600000004</v>
      </c>
    </row>
    <row r="126" spans="1:17" hidden="1" x14ac:dyDescent="0.25">
      <c r="A126">
        <v>200348114</v>
      </c>
      <c r="B126">
        <v>3</v>
      </c>
      <c r="C126">
        <v>34997</v>
      </c>
      <c r="D126">
        <v>1</v>
      </c>
      <c r="E126" t="s">
        <v>216</v>
      </c>
      <c r="F126">
        <v>30</v>
      </c>
      <c r="G126">
        <v>200.65</v>
      </c>
      <c r="H126">
        <v>6019.5</v>
      </c>
      <c r="I126">
        <v>40.130000000000003</v>
      </c>
      <c r="J126">
        <v>1203.9000000000001</v>
      </c>
      <c r="K126">
        <v>240.78</v>
      </c>
      <c r="L126">
        <v>7223.4</v>
      </c>
      <c r="M126" t="s">
        <v>225</v>
      </c>
      <c r="N126">
        <v>1</v>
      </c>
      <c r="O126" t="s">
        <v>241</v>
      </c>
      <c r="P126">
        <f t="shared" si="2"/>
        <v>15.537533399999999</v>
      </c>
      <c r="Q126" s="4">
        <f t="shared" si="3"/>
        <v>1553.75334</v>
      </c>
    </row>
    <row r="127" spans="1:17" hidden="1" x14ac:dyDescent="0.25">
      <c r="A127">
        <v>200348114</v>
      </c>
      <c r="B127">
        <v>4</v>
      </c>
      <c r="C127">
        <v>35089</v>
      </c>
      <c r="D127">
        <v>1</v>
      </c>
      <c r="E127" t="s">
        <v>216</v>
      </c>
      <c r="F127">
        <v>30</v>
      </c>
      <c r="G127">
        <v>191.95</v>
      </c>
      <c r="H127">
        <v>5758.5</v>
      </c>
      <c r="I127">
        <v>38.39</v>
      </c>
      <c r="J127">
        <v>1151.7</v>
      </c>
      <c r="K127">
        <v>230.34</v>
      </c>
      <c r="L127">
        <v>6910.2</v>
      </c>
      <c r="M127" t="s">
        <v>229</v>
      </c>
      <c r="N127">
        <v>1</v>
      </c>
      <c r="O127" t="s">
        <v>239</v>
      </c>
      <c r="P127">
        <f t="shared" si="2"/>
        <v>14.8638402</v>
      </c>
      <c r="Q127" s="4">
        <f t="shared" si="3"/>
        <v>1486.38402</v>
      </c>
    </row>
    <row r="128" spans="1:17" hidden="1" x14ac:dyDescent="0.25">
      <c r="A128">
        <v>200348115</v>
      </c>
      <c r="B128">
        <v>1</v>
      </c>
      <c r="C128">
        <v>34111</v>
      </c>
      <c r="D128">
        <v>18</v>
      </c>
      <c r="E128" t="s">
        <v>216</v>
      </c>
      <c r="F128">
        <v>30</v>
      </c>
      <c r="G128">
        <v>96.3</v>
      </c>
      <c r="H128">
        <v>2889</v>
      </c>
      <c r="I128">
        <v>19.260000000000002</v>
      </c>
      <c r="J128">
        <v>577.79999999999995</v>
      </c>
      <c r="K128">
        <v>115.56</v>
      </c>
      <c r="L128">
        <v>3466.8</v>
      </c>
      <c r="M128" t="s">
        <v>219</v>
      </c>
      <c r="N128">
        <v>1</v>
      </c>
      <c r="O128" t="s">
        <v>240</v>
      </c>
      <c r="P128">
        <f t="shared" si="2"/>
        <v>7.4570868000000008</v>
      </c>
      <c r="Q128" s="4">
        <f t="shared" si="3"/>
        <v>745.70867999999996</v>
      </c>
    </row>
    <row r="129" spans="1:17" hidden="1" x14ac:dyDescent="0.25">
      <c r="A129">
        <v>200348115</v>
      </c>
      <c r="B129">
        <v>2</v>
      </c>
      <c r="C129">
        <v>34112</v>
      </c>
      <c r="D129">
        <v>14</v>
      </c>
      <c r="E129" t="s">
        <v>216</v>
      </c>
      <c r="F129">
        <v>30</v>
      </c>
      <c r="G129">
        <v>96.3</v>
      </c>
      <c r="H129">
        <v>2889</v>
      </c>
      <c r="I129">
        <v>19.260000000000002</v>
      </c>
      <c r="J129">
        <v>577.79999999999995</v>
      </c>
      <c r="K129">
        <v>115.56</v>
      </c>
      <c r="L129">
        <v>3466.8</v>
      </c>
      <c r="M129" t="s">
        <v>218</v>
      </c>
      <c r="N129">
        <v>1</v>
      </c>
      <c r="O129" t="s">
        <v>240</v>
      </c>
      <c r="P129">
        <f t="shared" si="2"/>
        <v>7.4570868000000008</v>
      </c>
      <c r="Q129" s="4">
        <f t="shared" si="3"/>
        <v>745.70867999999996</v>
      </c>
    </row>
    <row r="130" spans="1:17" hidden="1" x14ac:dyDescent="0.25">
      <c r="A130">
        <v>200349097</v>
      </c>
      <c r="B130">
        <v>1</v>
      </c>
      <c r="C130">
        <v>26137</v>
      </c>
      <c r="D130">
        <v>950</v>
      </c>
      <c r="E130" t="s">
        <v>216</v>
      </c>
      <c r="F130">
        <v>60</v>
      </c>
      <c r="G130">
        <v>271.8</v>
      </c>
      <c r="H130">
        <v>16308</v>
      </c>
      <c r="I130">
        <v>54.36</v>
      </c>
      <c r="J130">
        <v>3261.6</v>
      </c>
      <c r="K130">
        <v>326.16000000000003</v>
      </c>
      <c r="L130">
        <v>19569.599999999999</v>
      </c>
      <c r="M130" t="s">
        <v>221</v>
      </c>
      <c r="N130">
        <v>1</v>
      </c>
      <c r="O130" t="s">
        <v>236</v>
      </c>
      <c r="P130">
        <f t="shared" si="2"/>
        <v>42.094209600000006</v>
      </c>
      <c r="Q130" s="4">
        <f t="shared" si="3"/>
        <v>4209.4209600000004</v>
      </c>
    </row>
    <row r="131" spans="1:17" hidden="1" x14ac:dyDescent="0.25">
      <c r="A131">
        <v>200349097</v>
      </c>
      <c r="B131">
        <v>2</v>
      </c>
      <c r="C131">
        <v>30728</v>
      </c>
      <c r="D131">
        <v>80</v>
      </c>
      <c r="E131" t="s">
        <v>216</v>
      </c>
      <c r="F131">
        <v>120</v>
      </c>
      <c r="G131">
        <v>208.3</v>
      </c>
      <c r="H131">
        <v>24996</v>
      </c>
      <c r="I131">
        <v>41.66</v>
      </c>
      <c r="J131">
        <v>4999.2</v>
      </c>
      <c r="K131">
        <v>249.96</v>
      </c>
      <c r="L131">
        <v>29995.200000000001</v>
      </c>
      <c r="M131" t="s">
        <v>223</v>
      </c>
      <c r="N131">
        <v>1</v>
      </c>
      <c r="O131" t="s">
        <v>237</v>
      </c>
      <c r="P131">
        <f t="shared" ref="P131:P194" si="4">L131*$S$1/100</f>
        <v>64.519675199999995</v>
      </c>
      <c r="Q131" s="4">
        <f t="shared" ref="Q131:Q194" si="5">G131*$S$1*F131*1.2</f>
        <v>6451.9675200000001</v>
      </c>
    </row>
    <row r="132" spans="1:17" hidden="1" x14ac:dyDescent="0.25">
      <c r="A132">
        <v>200349097</v>
      </c>
      <c r="B132">
        <v>3</v>
      </c>
      <c r="C132">
        <v>32397</v>
      </c>
      <c r="D132">
        <v>8</v>
      </c>
      <c r="E132" t="s">
        <v>216</v>
      </c>
      <c r="F132">
        <v>6</v>
      </c>
      <c r="G132">
        <v>120.85</v>
      </c>
      <c r="H132">
        <v>725.1</v>
      </c>
      <c r="I132">
        <v>24.17</v>
      </c>
      <c r="J132">
        <v>145.02000000000001</v>
      </c>
      <c r="K132">
        <v>145.02000000000001</v>
      </c>
      <c r="L132">
        <v>870.12</v>
      </c>
      <c r="M132" t="s">
        <v>232</v>
      </c>
      <c r="N132">
        <v>1</v>
      </c>
      <c r="O132" t="s">
        <v>231</v>
      </c>
      <c r="P132">
        <f t="shared" si="4"/>
        <v>1.87162812</v>
      </c>
      <c r="Q132" s="4">
        <f t="shared" si="5"/>
        <v>187.16281200000003</v>
      </c>
    </row>
    <row r="133" spans="1:17" hidden="1" x14ac:dyDescent="0.25">
      <c r="A133">
        <v>200349097</v>
      </c>
      <c r="B133">
        <v>4</v>
      </c>
      <c r="C133">
        <v>35089</v>
      </c>
      <c r="D133">
        <v>1</v>
      </c>
      <c r="E133" t="s">
        <v>216</v>
      </c>
      <c r="F133">
        <v>6</v>
      </c>
      <c r="G133">
        <v>191.95</v>
      </c>
      <c r="H133">
        <v>1151.7</v>
      </c>
      <c r="I133">
        <v>38.39</v>
      </c>
      <c r="J133">
        <v>230.34</v>
      </c>
      <c r="K133">
        <v>230.34</v>
      </c>
      <c r="L133">
        <v>1382.04</v>
      </c>
      <c r="M133" t="s">
        <v>229</v>
      </c>
      <c r="N133">
        <v>1</v>
      </c>
      <c r="O133" t="s">
        <v>239</v>
      </c>
      <c r="P133">
        <f t="shared" si="4"/>
        <v>2.9727680400000001</v>
      </c>
      <c r="Q133" s="4">
        <f t="shared" si="5"/>
        <v>297.27680400000003</v>
      </c>
    </row>
    <row r="134" spans="1:17" hidden="1" x14ac:dyDescent="0.25">
      <c r="A134">
        <v>200349101</v>
      </c>
      <c r="B134">
        <v>1</v>
      </c>
      <c r="C134">
        <v>34111</v>
      </c>
      <c r="D134">
        <v>16</v>
      </c>
      <c r="E134" t="s">
        <v>216</v>
      </c>
      <c r="F134">
        <v>150</v>
      </c>
      <c r="G134">
        <v>96.3</v>
      </c>
      <c r="H134">
        <v>14445</v>
      </c>
      <c r="I134">
        <v>19.260000000000002</v>
      </c>
      <c r="J134">
        <v>2889</v>
      </c>
      <c r="K134">
        <v>115.56</v>
      </c>
      <c r="L134">
        <v>17334</v>
      </c>
      <c r="M134" t="s">
        <v>219</v>
      </c>
      <c r="N134">
        <v>1</v>
      </c>
      <c r="O134" t="s">
        <v>240</v>
      </c>
      <c r="P134">
        <f t="shared" si="4"/>
        <v>37.285434000000002</v>
      </c>
      <c r="Q134" s="4">
        <f t="shared" si="5"/>
        <v>3728.5434</v>
      </c>
    </row>
    <row r="135" spans="1:17" hidden="1" x14ac:dyDescent="0.25">
      <c r="A135">
        <v>200349101</v>
      </c>
      <c r="B135">
        <v>2</v>
      </c>
      <c r="C135">
        <v>34112</v>
      </c>
      <c r="D135">
        <v>14</v>
      </c>
      <c r="E135" t="s">
        <v>216</v>
      </c>
      <c r="F135">
        <v>150</v>
      </c>
      <c r="G135">
        <v>96.3</v>
      </c>
      <c r="H135">
        <v>14445</v>
      </c>
      <c r="I135">
        <v>19.260000000000002</v>
      </c>
      <c r="J135">
        <v>2889</v>
      </c>
      <c r="K135">
        <v>115.56</v>
      </c>
      <c r="L135">
        <v>17334</v>
      </c>
      <c r="M135" t="s">
        <v>218</v>
      </c>
      <c r="N135">
        <v>1</v>
      </c>
      <c r="O135" t="s">
        <v>240</v>
      </c>
      <c r="P135">
        <f t="shared" si="4"/>
        <v>37.285434000000002</v>
      </c>
      <c r="Q135" s="4">
        <f t="shared" si="5"/>
        <v>3728.5434</v>
      </c>
    </row>
    <row r="136" spans="1:17" hidden="1" x14ac:dyDescent="0.25">
      <c r="A136">
        <v>200349102</v>
      </c>
      <c r="B136">
        <v>1</v>
      </c>
      <c r="C136">
        <v>30728</v>
      </c>
      <c r="D136">
        <v>80</v>
      </c>
      <c r="E136" t="s">
        <v>216</v>
      </c>
      <c r="F136">
        <v>90</v>
      </c>
      <c r="G136">
        <v>208.3</v>
      </c>
      <c r="H136">
        <v>18747</v>
      </c>
      <c r="I136">
        <v>41.66</v>
      </c>
      <c r="J136">
        <v>3749.4</v>
      </c>
      <c r="K136">
        <v>249.96</v>
      </c>
      <c r="L136">
        <v>22496.400000000001</v>
      </c>
      <c r="M136" t="s">
        <v>223</v>
      </c>
      <c r="N136">
        <v>1</v>
      </c>
      <c r="O136" t="s">
        <v>237</v>
      </c>
      <c r="P136">
        <f t="shared" si="4"/>
        <v>48.389756400000003</v>
      </c>
      <c r="Q136" s="4">
        <f t="shared" si="5"/>
        <v>4838.9756400000006</v>
      </c>
    </row>
    <row r="137" spans="1:17" hidden="1" x14ac:dyDescent="0.25">
      <c r="A137">
        <v>200349103</v>
      </c>
      <c r="B137">
        <v>1</v>
      </c>
      <c r="C137">
        <v>34111</v>
      </c>
      <c r="D137">
        <v>16</v>
      </c>
      <c r="E137" t="s">
        <v>216</v>
      </c>
      <c r="F137">
        <v>120</v>
      </c>
      <c r="G137">
        <v>96.3</v>
      </c>
      <c r="H137">
        <v>11556</v>
      </c>
      <c r="I137">
        <v>19.260000000000002</v>
      </c>
      <c r="J137">
        <v>2311.1999999999998</v>
      </c>
      <c r="K137">
        <v>115.56</v>
      </c>
      <c r="L137">
        <v>13867.2</v>
      </c>
      <c r="M137" t="s">
        <v>219</v>
      </c>
      <c r="N137">
        <v>1</v>
      </c>
      <c r="O137" t="s">
        <v>240</v>
      </c>
      <c r="P137">
        <f t="shared" si="4"/>
        <v>29.828347200000003</v>
      </c>
      <c r="Q137" s="4">
        <f t="shared" si="5"/>
        <v>2982.8347199999998</v>
      </c>
    </row>
    <row r="138" spans="1:17" hidden="1" x14ac:dyDescent="0.25">
      <c r="A138">
        <v>200349103</v>
      </c>
      <c r="B138">
        <v>2</v>
      </c>
      <c r="C138">
        <v>34112</v>
      </c>
      <c r="D138">
        <v>14</v>
      </c>
      <c r="E138" t="s">
        <v>216</v>
      </c>
      <c r="F138">
        <v>150</v>
      </c>
      <c r="G138">
        <v>96.3</v>
      </c>
      <c r="H138">
        <v>14445</v>
      </c>
      <c r="I138">
        <v>19.260000000000002</v>
      </c>
      <c r="J138">
        <v>2889</v>
      </c>
      <c r="K138">
        <v>115.56</v>
      </c>
      <c r="L138">
        <v>17334</v>
      </c>
      <c r="M138" t="s">
        <v>218</v>
      </c>
      <c r="N138">
        <v>1</v>
      </c>
      <c r="O138" t="s">
        <v>240</v>
      </c>
      <c r="P138">
        <f t="shared" si="4"/>
        <v>37.285434000000002</v>
      </c>
      <c r="Q138" s="4">
        <f t="shared" si="5"/>
        <v>3728.5434</v>
      </c>
    </row>
    <row r="139" spans="1:17" hidden="1" x14ac:dyDescent="0.25">
      <c r="A139">
        <v>200349108</v>
      </c>
      <c r="B139">
        <v>1</v>
      </c>
      <c r="C139">
        <v>34111</v>
      </c>
      <c r="D139">
        <v>16</v>
      </c>
      <c r="E139" t="s">
        <v>216</v>
      </c>
      <c r="F139">
        <v>240</v>
      </c>
      <c r="G139">
        <v>96.3</v>
      </c>
      <c r="H139">
        <v>23112</v>
      </c>
      <c r="I139">
        <v>19.260000000000002</v>
      </c>
      <c r="J139">
        <v>4622.3999999999996</v>
      </c>
      <c r="K139">
        <v>115.56</v>
      </c>
      <c r="L139">
        <v>27734.400000000001</v>
      </c>
      <c r="M139" t="s">
        <v>219</v>
      </c>
      <c r="N139">
        <v>1</v>
      </c>
      <c r="O139" t="s">
        <v>240</v>
      </c>
      <c r="P139">
        <f t="shared" si="4"/>
        <v>59.656694400000006</v>
      </c>
      <c r="Q139" s="4">
        <f t="shared" si="5"/>
        <v>5965.6694399999997</v>
      </c>
    </row>
    <row r="140" spans="1:17" hidden="1" x14ac:dyDescent="0.25">
      <c r="A140">
        <v>200349108</v>
      </c>
      <c r="B140">
        <v>2</v>
      </c>
      <c r="C140">
        <v>34112</v>
      </c>
      <c r="D140">
        <v>14</v>
      </c>
      <c r="E140" t="s">
        <v>216</v>
      </c>
      <c r="F140">
        <v>210</v>
      </c>
      <c r="G140">
        <v>96.3</v>
      </c>
      <c r="H140">
        <v>20223</v>
      </c>
      <c r="I140">
        <v>19.260000000000002</v>
      </c>
      <c r="J140">
        <v>4044.6</v>
      </c>
      <c r="K140">
        <v>115.56</v>
      </c>
      <c r="L140">
        <v>24267.599999999999</v>
      </c>
      <c r="M140" t="s">
        <v>218</v>
      </c>
      <c r="N140">
        <v>1</v>
      </c>
      <c r="O140" t="s">
        <v>240</v>
      </c>
      <c r="P140">
        <f t="shared" si="4"/>
        <v>52.1996076</v>
      </c>
      <c r="Q140" s="4">
        <f t="shared" si="5"/>
        <v>5219.9607599999999</v>
      </c>
    </row>
    <row r="141" spans="1:17" hidden="1" x14ac:dyDescent="0.25">
      <c r="A141">
        <v>200349110</v>
      </c>
      <c r="B141">
        <v>1</v>
      </c>
      <c r="C141">
        <v>22071</v>
      </c>
      <c r="D141">
        <v>183</v>
      </c>
      <c r="E141" t="s">
        <v>216</v>
      </c>
      <c r="F141">
        <v>30</v>
      </c>
      <c r="G141">
        <v>218.7</v>
      </c>
      <c r="H141">
        <v>6561</v>
      </c>
      <c r="I141">
        <v>43.74</v>
      </c>
      <c r="J141">
        <v>1312.2</v>
      </c>
      <c r="K141">
        <v>262.44</v>
      </c>
      <c r="L141">
        <v>7873.2</v>
      </c>
      <c r="M141">
        <v>4062400542678</v>
      </c>
      <c r="N141">
        <v>1</v>
      </c>
      <c r="O141" t="s">
        <v>235</v>
      </c>
      <c r="P141">
        <f t="shared" si="4"/>
        <v>16.935253199999998</v>
      </c>
      <c r="Q141" s="4">
        <f t="shared" si="5"/>
        <v>1693.52532</v>
      </c>
    </row>
    <row r="142" spans="1:17" hidden="1" x14ac:dyDescent="0.25">
      <c r="A142">
        <v>200349110</v>
      </c>
      <c r="B142">
        <v>2</v>
      </c>
      <c r="C142">
        <v>26137</v>
      </c>
      <c r="D142">
        <v>950</v>
      </c>
      <c r="E142" t="s">
        <v>216</v>
      </c>
      <c r="F142">
        <v>420</v>
      </c>
      <c r="G142">
        <v>271.8</v>
      </c>
      <c r="H142">
        <v>114156</v>
      </c>
      <c r="I142">
        <v>54.36</v>
      </c>
      <c r="J142">
        <v>22831.200000000001</v>
      </c>
      <c r="K142">
        <v>326.16000000000003</v>
      </c>
      <c r="L142">
        <v>136987.20000000001</v>
      </c>
      <c r="M142" t="s">
        <v>221</v>
      </c>
      <c r="N142">
        <v>1</v>
      </c>
      <c r="O142" t="s">
        <v>236</v>
      </c>
      <c r="P142">
        <f t="shared" si="4"/>
        <v>294.65946720000005</v>
      </c>
      <c r="Q142" s="4">
        <f t="shared" si="5"/>
        <v>29465.94672</v>
      </c>
    </row>
    <row r="143" spans="1:17" hidden="1" x14ac:dyDescent="0.25">
      <c r="A143">
        <v>200349110</v>
      </c>
      <c r="B143">
        <v>3</v>
      </c>
      <c r="C143">
        <v>30728</v>
      </c>
      <c r="D143">
        <v>80</v>
      </c>
      <c r="E143" t="s">
        <v>216</v>
      </c>
      <c r="F143">
        <v>90</v>
      </c>
      <c r="G143">
        <v>208.3</v>
      </c>
      <c r="H143">
        <v>18747</v>
      </c>
      <c r="I143">
        <v>41.66</v>
      </c>
      <c r="J143">
        <v>3749.4</v>
      </c>
      <c r="K143">
        <v>249.96</v>
      </c>
      <c r="L143">
        <v>22496.400000000001</v>
      </c>
      <c r="M143" t="s">
        <v>223</v>
      </c>
      <c r="N143">
        <v>1</v>
      </c>
      <c r="O143" t="s">
        <v>237</v>
      </c>
      <c r="P143">
        <f t="shared" si="4"/>
        <v>48.389756400000003</v>
      </c>
      <c r="Q143" s="4">
        <f t="shared" si="5"/>
        <v>4838.9756400000006</v>
      </c>
    </row>
    <row r="144" spans="1:17" hidden="1" x14ac:dyDescent="0.25">
      <c r="A144">
        <v>200349110</v>
      </c>
      <c r="B144">
        <v>4</v>
      </c>
      <c r="C144">
        <v>34997</v>
      </c>
      <c r="D144">
        <v>1</v>
      </c>
      <c r="E144" t="s">
        <v>216</v>
      </c>
      <c r="F144">
        <v>60</v>
      </c>
      <c r="G144">
        <v>200.65</v>
      </c>
      <c r="H144">
        <v>12039</v>
      </c>
      <c r="I144">
        <v>40.130000000000003</v>
      </c>
      <c r="J144">
        <v>2407.8000000000002</v>
      </c>
      <c r="K144">
        <v>240.78</v>
      </c>
      <c r="L144">
        <v>14446.8</v>
      </c>
      <c r="M144" t="s">
        <v>225</v>
      </c>
      <c r="N144">
        <v>1</v>
      </c>
      <c r="O144" t="s">
        <v>241</v>
      </c>
      <c r="P144">
        <f t="shared" si="4"/>
        <v>31.075066799999998</v>
      </c>
      <c r="Q144" s="4">
        <f t="shared" si="5"/>
        <v>3107.50668</v>
      </c>
    </row>
    <row r="145" spans="1:17" hidden="1" x14ac:dyDescent="0.25">
      <c r="A145">
        <v>200349110</v>
      </c>
      <c r="B145">
        <v>5</v>
      </c>
      <c r="C145">
        <v>35008</v>
      </c>
      <c r="D145">
        <v>2</v>
      </c>
      <c r="E145" t="s">
        <v>216</v>
      </c>
      <c r="F145">
        <v>30</v>
      </c>
      <c r="G145">
        <v>117.7</v>
      </c>
      <c r="H145">
        <v>3531</v>
      </c>
      <c r="I145">
        <v>23.54</v>
      </c>
      <c r="J145">
        <v>706.2</v>
      </c>
      <c r="K145">
        <v>141.24</v>
      </c>
      <c r="L145">
        <v>4237.2</v>
      </c>
      <c r="M145" t="s">
        <v>227</v>
      </c>
      <c r="N145">
        <v>1</v>
      </c>
      <c r="O145" t="s">
        <v>226</v>
      </c>
      <c r="P145">
        <f t="shared" si="4"/>
        <v>9.1142172000000006</v>
      </c>
      <c r="Q145" s="4">
        <f t="shared" si="5"/>
        <v>911.42171999999994</v>
      </c>
    </row>
    <row r="146" spans="1:17" hidden="1" x14ac:dyDescent="0.25">
      <c r="A146">
        <v>200349110</v>
      </c>
      <c r="B146">
        <v>6</v>
      </c>
      <c r="C146">
        <v>35089</v>
      </c>
      <c r="D146">
        <v>1</v>
      </c>
      <c r="E146" t="s">
        <v>216</v>
      </c>
      <c r="F146">
        <v>150</v>
      </c>
      <c r="G146">
        <v>191.95</v>
      </c>
      <c r="H146">
        <v>28792.5</v>
      </c>
      <c r="I146">
        <v>38.39</v>
      </c>
      <c r="J146">
        <v>5758.5</v>
      </c>
      <c r="K146">
        <v>230.34</v>
      </c>
      <c r="L146">
        <v>34551</v>
      </c>
      <c r="M146" t="s">
        <v>229</v>
      </c>
      <c r="N146">
        <v>1</v>
      </c>
      <c r="O146" t="s">
        <v>239</v>
      </c>
      <c r="P146">
        <f t="shared" si="4"/>
        <v>74.319201000000007</v>
      </c>
      <c r="Q146" s="4">
        <f t="shared" si="5"/>
        <v>7431.9201000000003</v>
      </c>
    </row>
    <row r="147" spans="1:17" hidden="1" x14ac:dyDescent="0.25">
      <c r="A147">
        <v>200349276</v>
      </c>
      <c r="B147">
        <v>1</v>
      </c>
      <c r="C147">
        <v>34111</v>
      </c>
      <c r="D147">
        <v>15</v>
      </c>
      <c r="E147" t="s">
        <v>216</v>
      </c>
      <c r="F147">
        <v>120</v>
      </c>
      <c r="G147">
        <v>96.3</v>
      </c>
      <c r="H147">
        <v>11556</v>
      </c>
      <c r="I147">
        <v>19.260000000000002</v>
      </c>
      <c r="J147">
        <v>2311.1999999999998</v>
      </c>
      <c r="K147">
        <v>115.56</v>
      </c>
      <c r="L147">
        <v>13867.2</v>
      </c>
      <c r="M147" t="s">
        <v>219</v>
      </c>
      <c r="N147">
        <v>1</v>
      </c>
      <c r="O147" t="s">
        <v>240</v>
      </c>
      <c r="P147">
        <f t="shared" si="4"/>
        <v>29.828347200000003</v>
      </c>
      <c r="Q147" s="4">
        <f t="shared" si="5"/>
        <v>2982.8347199999998</v>
      </c>
    </row>
    <row r="148" spans="1:17" hidden="1" x14ac:dyDescent="0.25">
      <c r="A148">
        <v>200349276</v>
      </c>
      <c r="B148">
        <v>2</v>
      </c>
      <c r="C148">
        <v>34112</v>
      </c>
      <c r="D148">
        <v>14</v>
      </c>
      <c r="E148" t="s">
        <v>216</v>
      </c>
      <c r="F148">
        <v>150</v>
      </c>
      <c r="G148">
        <v>96.3</v>
      </c>
      <c r="H148">
        <v>14445</v>
      </c>
      <c r="I148">
        <v>19.260000000000002</v>
      </c>
      <c r="J148">
        <v>2889</v>
      </c>
      <c r="K148">
        <v>115.56</v>
      </c>
      <c r="L148">
        <v>17334</v>
      </c>
      <c r="M148" t="s">
        <v>218</v>
      </c>
      <c r="N148">
        <v>1</v>
      </c>
      <c r="O148" t="s">
        <v>240</v>
      </c>
      <c r="P148">
        <f t="shared" si="4"/>
        <v>37.285434000000002</v>
      </c>
      <c r="Q148" s="4">
        <f t="shared" si="5"/>
        <v>3728.5434</v>
      </c>
    </row>
    <row r="149" spans="1:17" hidden="1" x14ac:dyDescent="0.25">
      <c r="A149">
        <v>200349285</v>
      </c>
      <c r="B149">
        <v>1</v>
      </c>
      <c r="C149">
        <v>34111</v>
      </c>
      <c r="D149">
        <v>15</v>
      </c>
      <c r="E149" t="s">
        <v>216</v>
      </c>
      <c r="F149">
        <v>660</v>
      </c>
      <c r="G149">
        <v>96.3</v>
      </c>
      <c r="H149">
        <v>63558</v>
      </c>
      <c r="I149">
        <v>19.260000000000002</v>
      </c>
      <c r="J149">
        <v>12711.6</v>
      </c>
      <c r="K149">
        <v>115.56</v>
      </c>
      <c r="L149">
        <v>76269.600000000006</v>
      </c>
      <c r="M149" t="s">
        <v>219</v>
      </c>
      <c r="N149">
        <v>1</v>
      </c>
      <c r="O149" t="s">
        <v>240</v>
      </c>
      <c r="P149">
        <f t="shared" si="4"/>
        <v>164.05590960000001</v>
      </c>
      <c r="Q149" s="4">
        <f t="shared" si="5"/>
        <v>16405.590960000001</v>
      </c>
    </row>
    <row r="150" spans="1:17" hidden="1" x14ac:dyDescent="0.25">
      <c r="A150">
        <v>200349285</v>
      </c>
      <c r="B150">
        <v>2</v>
      </c>
      <c r="C150">
        <v>34112</v>
      </c>
      <c r="D150">
        <v>16</v>
      </c>
      <c r="E150" t="s">
        <v>216</v>
      </c>
      <c r="F150">
        <v>292</v>
      </c>
      <c r="G150">
        <v>96.3</v>
      </c>
      <c r="H150">
        <v>28119.599999999999</v>
      </c>
      <c r="I150">
        <v>19.260000000000002</v>
      </c>
      <c r="J150">
        <v>5623.92</v>
      </c>
      <c r="K150">
        <v>115.56</v>
      </c>
      <c r="L150">
        <v>33743.519999999997</v>
      </c>
      <c r="M150" t="s">
        <v>218</v>
      </c>
      <c r="N150">
        <v>1</v>
      </c>
      <c r="O150" t="s">
        <v>240</v>
      </c>
      <c r="P150">
        <f t="shared" si="4"/>
        <v>72.58231151999999</v>
      </c>
      <c r="Q150" s="4">
        <f t="shared" si="5"/>
        <v>7258.2311519999994</v>
      </c>
    </row>
    <row r="151" spans="1:17" hidden="1" x14ac:dyDescent="0.25">
      <c r="A151">
        <v>200349285</v>
      </c>
      <c r="B151">
        <v>3</v>
      </c>
      <c r="C151">
        <v>34112</v>
      </c>
      <c r="D151">
        <v>14</v>
      </c>
      <c r="E151" t="s">
        <v>216</v>
      </c>
      <c r="F151">
        <v>548</v>
      </c>
      <c r="G151">
        <v>96.3</v>
      </c>
      <c r="H151">
        <v>52772.4</v>
      </c>
      <c r="I151">
        <v>19.260000000000002</v>
      </c>
      <c r="J151">
        <v>10554.48</v>
      </c>
      <c r="K151">
        <v>115.56</v>
      </c>
      <c r="L151">
        <v>63326.879999999997</v>
      </c>
      <c r="M151" t="s">
        <v>218</v>
      </c>
      <c r="N151">
        <v>1</v>
      </c>
      <c r="O151" t="s">
        <v>240</v>
      </c>
      <c r="P151">
        <f t="shared" si="4"/>
        <v>136.21611887999998</v>
      </c>
      <c r="Q151" s="4">
        <f t="shared" si="5"/>
        <v>13621.611887999999</v>
      </c>
    </row>
    <row r="152" spans="1:17" hidden="1" x14ac:dyDescent="0.25">
      <c r="A152">
        <v>200349314</v>
      </c>
      <c r="B152">
        <v>1</v>
      </c>
      <c r="C152">
        <v>22071</v>
      </c>
      <c r="D152">
        <v>182</v>
      </c>
      <c r="E152" t="s">
        <v>216</v>
      </c>
      <c r="F152">
        <v>60</v>
      </c>
      <c r="G152">
        <v>218.7</v>
      </c>
      <c r="H152">
        <v>13122</v>
      </c>
      <c r="I152">
        <v>43.74</v>
      </c>
      <c r="J152">
        <v>2624.4</v>
      </c>
      <c r="K152">
        <v>262.44</v>
      </c>
      <c r="L152">
        <v>15746.4</v>
      </c>
      <c r="M152">
        <v>4062400542678</v>
      </c>
      <c r="N152">
        <v>1</v>
      </c>
      <c r="O152" t="s">
        <v>235</v>
      </c>
      <c r="P152">
        <f t="shared" si="4"/>
        <v>33.870506399999996</v>
      </c>
      <c r="Q152" s="4">
        <f t="shared" si="5"/>
        <v>3387.0506399999999</v>
      </c>
    </row>
    <row r="153" spans="1:17" hidden="1" x14ac:dyDescent="0.25">
      <c r="A153">
        <v>200349314</v>
      </c>
      <c r="B153">
        <v>2</v>
      </c>
      <c r="C153">
        <v>26137</v>
      </c>
      <c r="D153">
        <v>928</v>
      </c>
      <c r="E153" t="s">
        <v>216</v>
      </c>
      <c r="F153">
        <v>19</v>
      </c>
      <c r="G153">
        <v>271.8</v>
      </c>
      <c r="H153">
        <v>5164.2</v>
      </c>
      <c r="I153">
        <v>54.36</v>
      </c>
      <c r="J153">
        <v>1032.8399999999999</v>
      </c>
      <c r="K153">
        <v>326.16000000000003</v>
      </c>
      <c r="L153">
        <v>6197.04</v>
      </c>
      <c r="M153" t="s">
        <v>221</v>
      </c>
      <c r="N153">
        <v>1</v>
      </c>
      <c r="O153" t="s">
        <v>236</v>
      </c>
      <c r="P153">
        <f t="shared" si="4"/>
        <v>13.32983304</v>
      </c>
      <c r="Q153" s="4">
        <f t="shared" si="5"/>
        <v>1332.9833040000001</v>
      </c>
    </row>
    <row r="154" spans="1:17" hidden="1" x14ac:dyDescent="0.25">
      <c r="A154">
        <v>200349314</v>
      </c>
      <c r="B154">
        <v>3</v>
      </c>
      <c r="C154">
        <v>26137</v>
      </c>
      <c r="D154">
        <v>944</v>
      </c>
      <c r="E154" t="s">
        <v>216</v>
      </c>
      <c r="F154">
        <v>893</v>
      </c>
      <c r="G154">
        <v>271.8</v>
      </c>
      <c r="H154">
        <v>242717.4</v>
      </c>
      <c r="I154">
        <v>54.36</v>
      </c>
      <c r="J154">
        <v>48543.48</v>
      </c>
      <c r="K154">
        <v>326.16000000000003</v>
      </c>
      <c r="L154">
        <v>291260.88</v>
      </c>
      <c r="M154" t="s">
        <v>221</v>
      </c>
      <c r="N154">
        <v>1</v>
      </c>
      <c r="O154" t="s">
        <v>236</v>
      </c>
      <c r="P154">
        <f t="shared" si="4"/>
        <v>626.50215288000004</v>
      </c>
      <c r="Q154" s="4">
        <f t="shared" si="5"/>
        <v>62650.215288000007</v>
      </c>
    </row>
    <row r="155" spans="1:17" hidden="1" x14ac:dyDescent="0.25">
      <c r="A155">
        <v>200349314</v>
      </c>
      <c r="B155">
        <v>4</v>
      </c>
      <c r="C155">
        <v>26137</v>
      </c>
      <c r="D155">
        <v>947</v>
      </c>
      <c r="E155" t="s">
        <v>216</v>
      </c>
      <c r="F155">
        <v>1104</v>
      </c>
      <c r="G155">
        <v>271.8</v>
      </c>
      <c r="H155">
        <v>300067.20000000001</v>
      </c>
      <c r="I155">
        <v>54.36</v>
      </c>
      <c r="J155">
        <v>60013.440000000002</v>
      </c>
      <c r="K155">
        <v>326.16000000000003</v>
      </c>
      <c r="L155">
        <v>360080.64000000001</v>
      </c>
      <c r="M155" t="s">
        <v>221</v>
      </c>
      <c r="N155">
        <v>1</v>
      </c>
      <c r="O155" t="s">
        <v>236</v>
      </c>
      <c r="P155">
        <f t="shared" si="4"/>
        <v>774.53345664000005</v>
      </c>
      <c r="Q155" s="4">
        <f t="shared" si="5"/>
        <v>77453.345664000008</v>
      </c>
    </row>
    <row r="156" spans="1:17" hidden="1" x14ac:dyDescent="0.25">
      <c r="A156">
        <v>200349314</v>
      </c>
      <c r="B156">
        <v>5</v>
      </c>
      <c r="C156">
        <v>32393</v>
      </c>
      <c r="D156">
        <v>8</v>
      </c>
      <c r="E156" t="s">
        <v>216</v>
      </c>
      <c r="F156">
        <v>6</v>
      </c>
      <c r="G156">
        <v>113.3</v>
      </c>
      <c r="H156">
        <v>679.8</v>
      </c>
      <c r="I156">
        <v>22.66</v>
      </c>
      <c r="J156">
        <v>135.96</v>
      </c>
      <c r="K156">
        <v>135.96</v>
      </c>
      <c r="L156">
        <v>815.76</v>
      </c>
      <c r="M156" t="s">
        <v>234</v>
      </c>
      <c r="N156">
        <v>1</v>
      </c>
      <c r="O156" t="s">
        <v>233</v>
      </c>
      <c r="P156">
        <f t="shared" si="4"/>
        <v>1.7546997600000001</v>
      </c>
      <c r="Q156" s="4">
        <f t="shared" si="5"/>
        <v>175.469976</v>
      </c>
    </row>
    <row r="157" spans="1:17" hidden="1" x14ac:dyDescent="0.25">
      <c r="A157">
        <v>200349314</v>
      </c>
      <c r="B157">
        <v>6</v>
      </c>
      <c r="C157">
        <v>32397</v>
      </c>
      <c r="D157">
        <v>9</v>
      </c>
      <c r="E157" t="s">
        <v>216</v>
      </c>
      <c r="F157">
        <v>24</v>
      </c>
      <c r="G157">
        <v>120.85</v>
      </c>
      <c r="H157">
        <v>2900.4</v>
      </c>
      <c r="I157">
        <v>24.17</v>
      </c>
      <c r="J157">
        <v>580.08000000000004</v>
      </c>
      <c r="K157">
        <v>145.02000000000001</v>
      </c>
      <c r="L157">
        <v>3480.48</v>
      </c>
      <c r="M157" t="s">
        <v>232</v>
      </c>
      <c r="N157">
        <v>1</v>
      </c>
      <c r="O157" t="s">
        <v>231</v>
      </c>
      <c r="P157">
        <f t="shared" si="4"/>
        <v>7.48651248</v>
      </c>
      <c r="Q157" s="4">
        <f t="shared" si="5"/>
        <v>748.65124800000012</v>
      </c>
    </row>
    <row r="158" spans="1:17" hidden="1" x14ac:dyDescent="0.25">
      <c r="A158">
        <v>200349314</v>
      </c>
      <c r="B158">
        <v>7</v>
      </c>
      <c r="C158">
        <v>35008</v>
      </c>
      <c r="D158">
        <v>2</v>
      </c>
      <c r="E158" t="s">
        <v>216</v>
      </c>
      <c r="F158">
        <v>60</v>
      </c>
      <c r="G158">
        <v>117.7</v>
      </c>
      <c r="H158">
        <v>7062</v>
      </c>
      <c r="I158">
        <v>23.54</v>
      </c>
      <c r="J158">
        <v>1412.4</v>
      </c>
      <c r="K158">
        <v>141.24</v>
      </c>
      <c r="L158">
        <v>8474.4</v>
      </c>
      <c r="M158" t="s">
        <v>227</v>
      </c>
      <c r="N158">
        <v>1</v>
      </c>
      <c r="O158" t="s">
        <v>226</v>
      </c>
      <c r="P158">
        <f t="shared" si="4"/>
        <v>18.228434400000001</v>
      </c>
      <c r="Q158" s="4">
        <f t="shared" si="5"/>
        <v>1822.8434399999999</v>
      </c>
    </row>
    <row r="159" spans="1:17" hidden="1" x14ac:dyDescent="0.25">
      <c r="A159">
        <v>200349314</v>
      </c>
      <c r="B159">
        <v>8</v>
      </c>
      <c r="C159">
        <v>35089</v>
      </c>
      <c r="D159">
        <v>1</v>
      </c>
      <c r="E159" t="s">
        <v>216</v>
      </c>
      <c r="F159">
        <v>18</v>
      </c>
      <c r="G159">
        <v>191.95</v>
      </c>
      <c r="H159">
        <v>3455.1</v>
      </c>
      <c r="I159">
        <v>38.39</v>
      </c>
      <c r="J159">
        <v>691.02</v>
      </c>
      <c r="K159">
        <v>230.34</v>
      </c>
      <c r="L159">
        <v>4146.12</v>
      </c>
      <c r="M159" t="s">
        <v>229</v>
      </c>
      <c r="N159">
        <v>1</v>
      </c>
      <c r="O159" t="s">
        <v>239</v>
      </c>
      <c r="P159">
        <f t="shared" si="4"/>
        <v>8.9183041200000002</v>
      </c>
      <c r="Q159" s="4">
        <f t="shared" si="5"/>
        <v>891.83041200000014</v>
      </c>
    </row>
    <row r="160" spans="1:17" hidden="1" x14ac:dyDescent="0.25">
      <c r="A160">
        <v>200349333</v>
      </c>
      <c r="B160">
        <v>1</v>
      </c>
      <c r="C160">
        <v>34111</v>
      </c>
      <c r="D160">
        <v>15</v>
      </c>
      <c r="E160" t="s">
        <v>216</v>
      </c>
      <c r="F160">
        <v>360</v>
      </c>
      <c r="G160">
        <v>96.3</v>
      </c>
      <c r="H160">
        <v>34668</v>
      </c>
      <c r="I160">
        <v>19.260000000000002</v>
      </c>
      <c r="J160">
        <v>6933.6</v>
      </c>
      <c r="K160">
        <v>115.56</v>
      </c>
      <c r="L160">
        <v>41601.599999999999</v>
      </c>
      <c r="M160" t="s">
        <v>219</v>
      </c>
      <c r="N160">
        <v>1</v>
      </c>
      <c r="O160" t="s">
        <v>240</v>
      </c>
      <c r="P160">
        <f t="shared" si="4"/>
        <v>89.485041600000002</v>
      </c>
      <c r="Q160" s="4">
        <f t="shared" si="5"/>
        <v>8948.5041600000004</v>
      </c>
    </row>
    <row r="161" spans="1:17" hidden="1" x14ac:dyDescent="0.25">
      <c r="A161">
        <v>200349333</v>
      </c>
      <c r="B161">
        <v>2</v>
      </c>
      <c r="C161">
        <v>34112</v>
      </c>
      <c r="D161">
        <v>16</v>
      </c>
      <c r="E161" t="s">
        <v>216</v>
      </c>
      <c r="F161">
        <v>240</v>
      </c>
      <c r="G161">
        <v>96.3</v>
      </c>
      <c r="H161">
        <v>23112</v>
      </c>
      <c r="I161">
        <v>19.260000000000002</v>
      </c>
      <c r="J161">
        <v>4622.3999999999996</v>
      </c>
      <c r="K161">
        <v>115.56</v>
      </c>
      <c r="L161">
        <v>27734.400000000001</v>
      </c>
      <c r="M161" t="s">
        <v>218</v>
      </c>
      <c r="N161">
        <v>1</v>
      </c>
      <c r="O161" t="s">
        <v>240</v>
      </c>
      <c r="P161">
        <f t="shared" si="4"/>
        <v>59.656694400000006</v>
      </c>
      <c r="Q161" s="4">
        <f t="shared" si="5"/>
        <v>5965.6694399999997</v>
      </c>
    </row>
    <row r="162" spans="1:17" hidden="1" x14ac:dyDescent="0.25">
      <c r="A162">
        <v>200349359</v>
      </c>
      <c r="B162">
        <v>1</v>
      </c>
      <c r="C162">
        <v>26137</v>
      </c>
      <c r="D162">
        <v>944</v>
      </c>
      <c r="E162" t="s">
        <v>216</v>
      </c>
      <c r="F162">
        <v>360</v>
      </c>
      <c r="G162">
        <v>271.8</v>
      </c>
      <c r="H162">
        <v>97848</v>
      </c>
      <c r="I162">
        <v>54.36</v>
      </c>
      <c r="J162">
        <v>19569.599999999999</v>
      </c>
      <c r="K162">
        <v>326.16000000000003</v>
      </c>
      <c r="L162">
        <v>117417.60000000001</v>
      </c>
      <c r="M162" t="s">
        <v>221</v>
      </c>
      <c r="N162">
        <v>1</v>
      </c>
      <c r="O162" t="s">
        <v>236</v>
      </c>
      <c r="P162">
        <f t="shared" si="4"/>
        <v>252.56525760000005</v>
      </c>
      <c r="Q162" s="4">
        <f t="shared" si="5"/>
        <v>25256.52576</v>
      </c>
    </row>
    <row r="163" spans="1:17" hidden="1" x14ac:dyDescent="0.25">
      <c r="A163">
        <v>200349359</v>
      </c>
      <c r="B163">
        <v>2</v>
      </c>
      <c r="C163">
        <v>30728</v>
      </c>
      <c r="D163">
        <v>80</v>
      </c>
      <c r="E163" t="s">
        <v>216</v>
      </c>
      <c r="F163">
        <v>180</v>
      </c>
      <c r="G163">
        <v>208.3</v>
      </c>
      <c r="H163">
        <v>37494</v>
      </c>
      <c r="I163">
        <v>41.66</v>
      </c>
      <c r="J163">
        <v>7498.8</v>
      </c>
      <c r="K163">
        <v>249.96</v>
      </c>
      <c r="L163">
        <v>44992.800000000003</v>
      </c>
      <c r="M163" t="s">
        <v>223</v>
      </c>
      <c r="N163">
        <v>1</v>
      </c>
      <c r="O163" t="s">
        <v>237</v>
      </c>
      <c r="P163">
        <f t="shared" si="4"/>
        <v>96.779512800000006</v>
      </c>
      <c r="Q163" s="4">
        <f t="shared" si="5"/>
        <v>9677.9512800000011</v>
      </c>
    </row>
    <row r="164" spans="1:17" hidden="1" x14ac:dyDescent="0.25">
      <c r="A164">
        <v>200349359</v>
      </c>
      <c r="B164">
        <v>3</v>
      </c>
      <c r="C164">
        <v>34997</v>
      </c>
      <c r="D164">
        <v>1</v>
      </c>
      <c r="E164" t="s">
        <v>216</v>
      </c>
      <c r="F164">
        <v>6</v>
      </c>
      <c r="G164">
        <v>200.65</v>
      </c>
      <c r="H164">
        <v>1203.9000000000001</v>
      </c>
      <c r="I164">
        <v>40.130000000000003</v>
      </c>
      <c r="J164">
        <v>240.78</v>
      </c>
      <c r="K164">
        <v>240.78</v>
      </c>
      <c r="L164">
        <v>1444.68</v>
      </c>
      <c r="M164" t="s">
        <v>225</v>
      </c>
      <c r="N164">
        <v>1</v>
      </c>
      <c r="O164" t="s">
        <v>241</v>
      </c>
      <c r="P164">
        <f t="shared" si="4"/>
        <v>3.1075066800000002</v>
      </c>
      <c r="Q164" s="4">
        <f t="shared" si="5"/>
        <v>310.75066799999996</v>
      </c>
    </row>
    <row r="165" spans="1:17" hidden="1" x14ac:dyDescent="0.25">
      <c r="A165">
        <v>200349359</v>
      </c>
      <c r="B165">
        <v>4</v>
      </c>
      <c r="C165">
        <v>35008</v>
      </c>
      <c r="D165">
        <v>2</v>
      </c>
      <c r="E165" t="s">
        <v>216</v>
      </c>
      <c r="F165">
        <v>6</v>
      </c>
      <c r="G165">
        <v>117.7</v>
      </c>
      <c r="H165">
        <v>706.2</v>
      </c>
      <c r="I165">
        <v>23.54</v>
      </c>
      <c r="J165">
        <v>141.24</v>
      </c>
      <c r="K165">
        <v>141.24</v>
      </c>
      <c r="L165">
        <v>847.44</v>
      </c>
      <c r="M165" t="s">
        <v>227</v>
      </c>
      <c r="N165">
        <v>1</v>
      </c>
      <c r="O165" t="s">
        <v>226</v>
      </c>
      <c r="P165">
        <f t="shared" si="4"/>
        <v>1.8228434400000004</v>
      </c>
      <c r="Q165" s="4">
        <f t="shared" si="5"/>
        <v>182.28434399999998</v>
      </c>
    </row>
    <row r="166" spans="1:17" hidden="1" x14ac:dyDescent="0.25">
      <c r="A166">
        <v>200349359</v>
      </c>
      <c r="B166">
        <v>5</v>
      </c>
      <c r="C166">
        <v>35089</v>
      </c>
      <c r="D166">
        <v>1</v>
      </c>
      <c r="E166" t="s">
        <v>216</v>
      </c>
      <c r="F166">
        <v>6</v>
      </c>
      <c r="G166">
        <v>191.95</v>
      </c>
      <c r="H166">
        <v>1151.7</v>
      </c>
      <c r="I166">
        <v>38.39</v>
      </c>
      <c r="J166">
        <v>230.34</v>
      </c>
      <c r="K166">
        <v>230.34</v>
      </c>
      <c r="L166">
        <v>1382.04</v>
      </c>
      <c r="M166" t="s">
        <v>229</v>
      </c>
      <c r="N166">
        <v>1</v>
      </c>
      <c r="O166" t="s">
        <v>239</v>
      </c>
      <c r="P166">
        <f t="shared" si="4"/>
        <v>2.9727680400000001</v>
      </c>
      <c r="Q166" s="4">
        <f t="shared" si="5"/>
        <v>297.27680400000003</v>
      </c>
    </row>
    <row r="167" spans="1:17" hidden="1" x14ac:dyDescent="0.25">
      <c r="A167">
        <v>200349367</v>
      </c>
      <c r="B167">
        <v>1</v>
      </c>
      <c r="C167">
        <v>26137</v>
      </c>
      <c r="D167">
        <v>944</v>
      </c>
      <c r="E167" t="s">
        <v>216</v>
      </c>
      <c r="F167">
        <v>180</v>
      </c>
      <c r="G167">
        <v>271.8</v>
      </c>
      <c r="H167">
        <v>48924</v>
      </c>
      <c r="I167">
        <v>54.36</v>
      </c>
      <c r="J167">
        <v>9784.7999999999993</v>
      </c>
      <c r="K167">
        <v>326.16000000000003</v>
      </c>
      <c r="L167">
        <v>58708.800000000003</v>
      </c>
      <c r="M167" t="s">
        <v>221</v>
      </c>
      <c r="N167">
        <v>1</v>
      </c>
      <c r="O167" t="s">
        <v>236</v>
      </c>
      <c r="P167">
        <f t="shared" si="4"/>
        <v>126.28262880000003</v>
      </c>
      <c r="Q167" s="4">
        <f t="shared" si="5"/>
        <v>12628.26288</v>
      </c>
    </row>
    <row r="168" spans="1:17" hidden="1" x14ac:dyDescent="0.25">
      <c r="A168">
        <v>200349367</v>
      </c>
      <c r="B168">
        <v>2</v>
      </c>
      <c r="C168">
        <v>30728</v>
      </c>
      <c r="D168">
        <v>82</v>
      </c>
      <c r="E168" t="s">
        <v>216</v>
      </c>
      <c r="F168">
        <v>180</v>
      </c>
      <c r="G168">
        <v>208.3</v>
      </c>
      <c r="H168">
        <v>37494</v>
      </c>
      <c r="I168">
        <v>41.66</v>
      </c>
      <c r="J168">
        <v>7498.8</v>
      </c>
      <c r="K168">
        <v>249.96</v>
      </c>
      <c r="L168">
        <v>44992.800000000003</v>
      </c>
      <c r="M168" t="s">
        <v>223</v>
      </c>
      <c r="N168">
        <v>1</v>
      </c>
      <c r="O168" t="s">
        <v>237</v>
      </c>
      <c r="P168">
        <f t="shared" si="4"/>
        <v>96.779512800000006</v>
      </c>
      <c r="Q168" s="4">
        <f t="shared" si="5"/>
        <v>9677.9512800000011</v>
      </c>
    </row>
    <row r="169" spans="1:17" hidden="1" x14ac:dyDescent="0.25">
      <c r="A169">
        <v>200349370</v>
      </c>
      <c r="B169">
        <v>1</v>
      </c>
      <c r="C169">
        <v>34111</v>
      </c>
      <c r="D169">
        <v>15</v>
      </c>
      <c r="E169" t="s">
        <v>216</v>
      </c>
      <c r="F169">
        <v>150</v>
      </c>
      <c r="G169">
        <v>96.3</v>
      </c>
      <c r="H169">
        <v>14445</v>
      </c>
      <c r="I169">
        <v>19.260000000000002</v>
      </c>
      <c r="J169">
        <v>2889</v>
      </c>
      <c r="K169">
        <v>115.56</v>
      </c>
      <c r="L169">
        <v>17334</v>
      </c>
      <c r="M169" t="s">
        <v>219</v>
      </c>
      <c r="N169">
        <v>1</v>
      </c>
      <c r="O169" t="s">
        <v>240</v>
      </c>
      <c r="P169">
        <f t="shared" si="4"/>
        <v>37.285434000000002</v>
      </c>
      <c r="Q169" s="4">
        <f t="shared" si="5"/>
        <v>3728.5434</v>
      </c>
    </row>
    <row r="170" spans="1:17" hidden="1" x14ac:dyDescent="0.25">
      <c r="A170">
        <v>200349370</v>
      </c>
      <c r="B170">
        <v>2</v>
      </c>
      <c r="C170">
        <v>34112</v>
      </c>
      <c r="D170">
        <v>16</v>
      </c>
      <c r="E170" t="s">
        <v>216</v>
      </c>
      <c r="F170">
        <v>180</v>
      </c>
      <c r="G170">
        <v>96.3</v>
      </c>
      <c r="H170">
        <v>17334</v>
      </c>
      <c r="I170">
        <v>19.260000000000002</v>
      </c>
      <c r="J170">
        <v>3466.8</v>
      </c>
      <c r="K170">
        <v>115.56</v>
      </c>
      <c r="L170">
        <v>20800.8</v>
      </c>
      <c r="M170" t="s">
        <v>218</v>
      </c>
      <c r="N170">
        <v>1</v>
      </c>
      <c r="O170" t="s">
        <v>240</v>
      </c>
      <c r="P170">
        <f t="shared" si="4"/>
        <v>44.742520800000001</v>
      </c>
      <c r="Q170" s="4">
        <f t="shared" si="5"/>
        <v>4474.2520800000002</v>
      </c>
    </row>
    <row r="171" spans="1:17" hidden="1" x14ac:dyDescent="0.25">
      <c r="A171">
        <v>200349375</v>
      </c>
      <c r="B171">
        <v>1</v>
      </c>
      <c r="C171">
        <v>26137</v>
      </c>
      <c r="D171">
        <v>944</v>
      </c>
      <c r="E171" t="s">
        <v>216</v>
      </c>
      <c r="F171">
        <v>240</v>
      </c>
      <c r="G171">
        <v>271.8</v>
      </c>
      <c r="H171">
        <v>65232</v>
      </c>
      <c r="I171">
        <v>54.36</v>
      </c>
      <c r="J171">
        <v>13046.4</v>
      </c>
      <c r="K171">
        <v>326.16000000000003</v>
      </c>
      <c r="L171">
        <v>78278.399999999994</v>
      </c>
      <c r="M171" t="s">
        <v>221</v>
      </c>
      <c r="N171">
        <v>1</v>
      </c>
      <c r="O171" t="s">
        <v>236</v>
      </c>
      <c r="P171">
        <f t="shared" si="4"/>
        <v>168.37683840000003</v>
      </c>
      <c r="Q171" s="4">
        <f t="shared" si="5"/>
        <v>16837.683840000002</v>
      </c>
    </row>
    <row r="172" spans="1:17" hidden="1" x14ac:dyDescent="0.25">
      <c r="A172">
        <v>200349375</v>
      </c>
      <c r="B172">
        <v>2</v>
      </c>
      <c r="C172">
        <v>30728</v>
      </c>
      <c r="D172">
        <v>82</v>
      </c>
      <c r="E172" t="s">
        <v>216</v>
      </c>
      <c r="F172">
        <v>150</v>
      </c>
      <c r="G172">
        <v>208.3</v>
      </c>
      <c r="H172">
        <v>31245</v>
      </c>
      <c r="I172">
        <v>41.66</v>
      </c>
      <c r="J172">
        <v>6249</v>
      </c>
      <c r="K172">
        <v>249.96</v>
      </c>
      <c r="L172">
        <v>37494</v>
      </c>
      <c r="M172" t="s">
        <v>223</v>
      </c>
      <c r="N172">
        <v>1</v>
      </c>
      <c r="O172" t="s">
        <v>237</v>
      </c>
      <c r="P172">
        <f t="shared" si="4"/>
        <v>80.649594000000008</v>
      </c>
      <c r="Q172" s="4">
        <f t="shared" si="5"/>
        <v>8064.9594000000006</v>
      </c>
    </row>
    <row r="173" spans="1:17" hidden="1" x14ac:dyDescent="0.25">
      <c r="A173">
        <v>200349375</v>
      </c>
      <c r="B173">
        <v>3</v>
      </c>
      <c r="C173">
        <v>34997</v>
      </c>
      <c r="D173">
        <v>1</v>
      </c>
      <c r="E173" t="s">
        <v>216</v>
      </c>
      <c r="F173">
        <v>12</v>
      </c>
      <c r="G173">
        <v>200.65</v>
      </c>
      <c r="H173">
        <v>2407.8000000000002</v>
      </c>
      <c r="I173">
        <v>40.130000000000003</v>
      </c>
      <c r="J173">
        <v>481.56</v>
      </c>
      <c r="K173">
        <v>240.78</v>
      </c>
      <c r="L173">
        <v>2889.36</v>
      </c>
      <c r="M173" t="s">
        <v>225</v>
      </c>
      <c r="N173">
        <v>1</v>
      </c>
      <c r="O173" t="s">
        <v>241</v>
      </c>
      <c r="P173">
        <f t="shared" si="4"/>
        <v>6.2150133600000004</v>
      </c>
      <c r="Q173" s="4">
        <f t="shared" si="5"/>
        <v>621.50133599999992</v>
      </c>
    </row>
    <row r="174" spans="1:17" hidden="1" x14ac:dyDescent="0.25">
      <c r="A174">
        <v>200349375</v>
      </c>
      <c r="B174">
        <v>4</v>
      </c>
      <c r="C174">
        <v>35008</v>
      </c>
      <c r="D174">
        <v>2</v>
      </c>
      <c r="E174" t="s">
        <v>216</v>
      </c>
      <c r="F174">
        <v>12</v>
      </c>
      <c r="G174">
        <v>117.7</v>
      </c>
      <c r="H174">
        <v>1412.4</v>
      </c>
      <c r="I174">
        <v>23.54</v>
      </c>
      <c r="J174">
        <v>282.48</v>
      </c>
      <c r="K174">
        <v>141.24</v>
      </c>
      <c r="L174">
        <v>1694.88</v>
      </c>
      <c r="M174" t="s">
        <v>227</v>
      </c>
      <c r="N174">
        <v>1</v>
      </c>
      <c r="O174" t="s">
        <v>226</v>
      </c>
      <c r="P174">
        <f t="shared" si="4"/>
        <v>3.6456868800000009</v>
      </c>
      <c r="Q174" s="4">
        <f t="shared" si="5"/>
        <v>364.56868799999995</v>
      </c>
    </row>
    <row r="175" spans="1:17" hidden="1" x14ac:dyDescent="0.25">
      <c r="A175">
        <v>200349375</v>
      </c>
      <c r="B175">
        <v>5</v>
      </c>
      <c r="C175">
        <v>35089</v>
      </c>
      <c r="D175">
        <v>1</v>
      </c>
      <c r="E175" t="s">
        <v>216</v>
      </c>
      <c r="F175">
        <v>36</v>
      </c>
      <c r="G175">
        <v>191.95</v>
      </c>
      <c r="H175">
        <v>6910.2</v>
      </c>
      <c r="I175">
        <v>38.39</v>
      </c>
      <c r="J175">
        <v>1382.04</v>
      </c>
      <c r="K175">
        <v>230.34</v>
      </c>
      <c r="L175">
        <v>8292.24</v>
      </c>
      <c r="M175" t="s">
        <v>229</v>
      </c>
      <c r="N175">
        <v>1</v>
      </c>
      <c r="O175" t="s">
        <v>239</v>
      </c>
      <c r="P175">
        <f t="shared" si="4"/>
        <v>17.83660824</v>
      </c>
      <c r="Q175" s="4">
        <f t="shared" si="5"/>
        <v>1783.6608240000003</v>
      </c>
    </row>
    <row r="176" spans="1:17" hidden="1" x14ac:dyDescent="0.25">
      <c r="A176">
        <v>200349379</v>
      </c>
      <c r="B176">
        <v>1</v>
      </c>
      <c r="C176">
        <v>34111</v>
      </c>
      <c r="D176">
        <v>15</v>
      </c>
      <c r="E176" t="s">
        <v>216</v>
      </c>
      <c r="F176">
        <v>120</v>
      </c>
      <c r="G176">
        <v>96.3</v>
      </c>
      <c r="H176">
        <v>11556</v>
      </c>
      <c r="I176">
        <v>19.260000000000002</v>
      </c>
      <c r="J176">
        <v>2311.1999999999998</v>
      </c>
      <c r="K176">
        <v>115.56</v>
      </c>
      <c r="L176">
        <v>13867.2</v>
      </c>
      <c r="M176" t="s">
        <v>219</v>
      </c>
      <c r="N176">
        <v>1</v>
      </c>
      <c r="O176" t="s">
        <v>240</v>
      </c>
      <c r="P176">
        <f t="shared" si="4"/>
        <v>29.828347200000003</v>
      </c>
      <c r="Q176" s="4">
        <f t="shared" si="5"/>
        <v>2982.8347199999998</v>
      </c>
    </row>
    <row r="177" spans="1:17" hidden="1" x14ac:dyDescent="0.25">
      <c r="A177">
        <v>200349379</v>
      </c>
      <c r="B177">
        <v>2</v>
      </c>
      <c r="C177">
        <v>34112</v>
      </c>
      <c r="D177">
        <v>16</v>
      </c>
      <c r="E177" t="s">
        <v>216</v>
      </c>
      <c r="F177">
        <v>150</v>
      </c>
      <c r="G177">
        <v>96.3</v>
      </c>
      <c r="H177">
        <v>14445</v>
      </c>
      <c r="I177">
        <v>19.260000000000002</v>
      </c>
      <c r="J177">
        <v>2889</v>
      </c>
      <c r="K177">
        <v>115.56</v>
      </c>
      <c r="L177">
        <v>17334</v>
      </c>
      <c r="M177" t="s">
        <v>218</v>
      </c>
      <c r="N177">
        <v>1</v>
      </c>
      <c r="O177" t="s">
        <v>240</v>
      </c>
      <c r="P177">
        <f t="shared" si="4"/>
        <v>37.285434000000002</v>
      </c>
      <c r="Q177" s="4">
        <f t="shared" si="5"/>
        <v>3728.5434</v>
      </c>
    </row>
    <row r="178" spans="1:17" hidden="1" x14ac:dyDescent="0.25">
      <c r="A178">
        <v>200349925</v>
      </c>
      <c r="B178">
        <v>1</v>
      </c>
      <c r="C178">
        <v>30728</v>
      </c>
      <c r="D178">
        <v>80</v>
      </c>
      <c r="E178" t="s">
        <v>216</v>
      </c>
      <c r="F178">
        <v>30</v>
      </c>
      <c r="G178">
        <v>208.3</v>
      </c>
      <c r="H178">
        <v>6249</v>
      </c>
      <c r="I178">
        <v>41.66</v>
      </c>
      <c r="J178">
        <v>1249.8</v>
      </c>
      <c r="K178">
        <v>249.96</v>
      </c>
      <c r="L178">
        <v>7498.8</v>
      </c>
      <c r="M178" t="s">
        <v>223</v>
      </c>
      <c r="N178">
        <v>1</v>
      </c>
      <c r="O178" t="s">
        <v>237</v>
      </c>
      <c r="P178">
        <f t="shared" si="4"/>
        <v>16.129918799999999</v>
      </c>
      <c r="Q178" s="4">
        <f t="shared" si="5"/>
        <v>1612.99188</v>
      </c>
    </row>
    <row r="179" spans="1:17" hidden="1" x14ac:dyDescent="0.25">
      <c r="A179">
        <v>200349925</v>
      </c>
      <c r="B179">
        <v>2</v>
      </c>
      <c r="C179">
        <v>35008</v>
      </c>
      <c r="D179">
        <v>2</v>
      </c>
      <c r="E179" t="s">
        <v>216</v>
      </c>
      <c r="F179">
        <v>12</v>
      </c>
      <c r="G179">
        <v>117.7</v>
      </c>
      <c r="H179">
        <v>1412.4</v>
      </c>
      <c r="I179">
        <v>23.54</v>
      </c>
      <c r="J179">
        <v>282.48</v>
      </c>
      <c r="K179">
        <v>141.24</v>
      </c>
      <c r="L179">
        <v>1694.88</v>
      </c>
      <c r="M179" t="s">
        <v>227</v>
      </c>
      <c r="N179">
        <v>1</v>
      </c>
      <c r="O179" t="s">
        <v>226</v>
      </c>
      <c r="P179">
        <f t="shared" si="4"/>
        <v>3.6456868800000009</v>
      </c>
      <c r="Q179" s="4">
        <f t="shared" si="5"/>
        <v>364.56868799999995</v>
      </c>
    </row>
    <row r="180" spans="1:17" hidden="1" x14ac:dyDescent="0.25">
      <c r="A180">
        <v>200349931</v>
      </c>
      <c r="B180">
        <v>1</v>
      </c>
      <c r="C180">
        <v>34111</v>
      </c>
      <c r="D180">
        <v>16</v>
      </c>
      <c r="E180" t="s">
        <v>216</v>
      </c>
      <c r="F180">
        <v>30</v>
      </c>
      <c r="G180">
        <v>96.3</v>
      </c>
      <c r="H180">
        <v>2889</v>
      </c>
      <c r="I180">
        <v>19.260000000000002</v>
      </c>
      <c r="J180">
        <v>577.79999999999995</v>
      </c>
      <c r="K180">
        <v>115.56</v>
      </c>
      <c r="L180">
        <v>3466.8</v>
      </c>
      <c r="M180" t="s">
        <v>219</v>
      </c>
      <c r="N180">
        <v>1</v>
      </c>
      <c r="O180" t="s">
        <v>240</v>
      </c>
      <c r="P180">
        <f t="shared" si="4"/>
        <v>7.4570868000000008</v>
      </c>
      <c r="Q180" s="4">
        <f t="shared" si="5"/>
        <v>745.70867999999996</v>
      </c>
    </row>
    <row r="181" spans="1:17" hidden="1" x14ac:dyDescent="0.25">
      <c r="A181">
        <v>200349996</v>
      </c>
      <c r="B181">
        <v>1</v>
      </c>
      <c r="C181">
        <v>32393</v>
      </c>
      <c r="D181">
        <v>7</v>
      </c>
      <c r="E181" t="s">
        <v>216</v>
      </c>
      <c r="F181">
        <v>30</v>
      </c>
      <c r="G181">
        <v>113.3</v>
      </c>
      <c r="H181">
        <v>3399</v>
      </c>
      <c r="I181">
        <v>22.66</v>
      </c>
      <c r="J181">
        <v>679.8</v>
      </c>
      <c r="K181">
        <v>135.96</v>
      </c>
      <c r="L181">
        <v>4078.8</v>
      </c>
      <c r="M181" t="s">
        <v>234</v>
      </c>
      <c r="N181">
        <v>1</v>
      </c>
      <c r="O181" t="s">
        <v>233</v>
      </c>
      <c r="P181">
        <f t="shared" si="4"/>
        <v>8.7734988000000005</v>
      </c>
      <c r="Q181" s="4">
        <f t="shared" si="5"/>
        <v>877.34987999999998</v>
      </c>
    </row>
    <row r="182" spans="1:17" hidden="1" x14ac:dyDescent="0.25">
      <c r="A182">
        <v>200350255</v>
      </c>
      <c r="B182">
        <v>1</v>
      </c>
      <c r="C182">
        <v>30728</v>
      </c>
      <c r="D182">
        <v>80</v>
      </c>
      <c r="E182" t="s">
        <v>216</v>
      </c>
      <c r="F182">
        <v>150</v>
      </c>
      <c r="G182">
        <v>208.3</v>
      </c>
      <c r="H182">
        <v>31245</v>
      </c>
      <c r="I182">
        <v>41.66</v>
      </c>
      <c r="J182">
        <v>6249</v>
      </c>
      <c r="K182">
        <v>249.96</v>
      </c>
      <c r="L182">
        <v>37494</v>
      </c>
      <c r="M182" t="s">
        <v>223</v>
      </c>
      <c r="N182">
        <v>1</v>
      </c>
      <c r="O182" t="s">
        <v>237</v>
      </c>
      <c r="P182">
        <f t="shared" si="4"/>
        <v>80.649594000000008</v>
      </c>
      <c r="Q182" s="4">
        <f t="shared" si="5"/>
        <v>8064.9594000000006</v>
      </c>
    </row>
    <row r="183" spans="1:17" hidden="1" x14ac:dyDescent="0.25">
      <c r="A183">
        <v>200350255</v>
      </c>
      <c r="B183">
        <v>2</v>
      </c>
      <c r="C183">
        <v>35008</v>
      </c>
      <c r="D183">
        <v>2</v>
      </c>
      <c r="E183" t="s">
        <v>216</v>
      </c>
      <c r="F183">
        <v>60</v>
      </c>
      <c r="G183">
        <v>117.7</v>
      </c>
      <c r="H183">
        <v>7062</v>
      </c>
      <c r="I183">
        <v>23.54</v>
      </c>
      <c r="J183">
        <v>1412.4</v>
      </c>
      <c r="K183">
        <v>141.24</v>
      </c>
      <c r="L183">
        <v>8474.4</v>
      </c>
      <c r="M183" t="s">
        <v>227</v>
      </c>
      <c r="N183">
        <v>1</v>
      </c>
      <c r="O183" t="s">
        <v>226</v>
      </c>
      <c r="P183">
        <f t="shared" si="4"/>
        <v>18.228434400000001</v>
      </c>
      <c r="Q183" s="4">
        <f t="shared" si="5"/>
        <v>1822.8434399999999</v>
      </c>
    </row>
    <row r="184" spans="1:17" hidden="1" x14ac:dyDescent="0.25">
      <c r="A184">
        <v>200350255</v>
      </c>
      <c r="B184">
        <v>3</v>
      </c>
      <c r="C184">
        <v>35089</v>
      </c>
      <c r="D184">
        <v>1</v>
      </c>
      <c r="E184" t="s">
        <v>216</v>
      </c>
      <c r="F184">
        <v>30</v>
      </c>
      <c r="G184">
        <v>191.95</v>
      </c>
      <c r="H184">
        <v>5758.5</v>
      </c>
      <c r="I184">
        <v>38.39</v>
      </c>
      <c r="J184">
        <v>1151.7</v>
      </c>
      <c r="K184">
        <v>230.34</v>
      </c>
      <c r="L184">
        <v>6910.2</v>
      </c>
      <c r="M184" t="s">
        <v>229</v>
      </c>
      <c r="N184">
        <v>1</v>
      </c>
      <c r="O184" t="s">
        <v>239</v>
      </c>
      <c r="P184">
        <f t="shared" si="4"/>
        <v>14.8638402</v>
      </c>
      <c r="Q184" s="4">
        <f t="shared" si="5"/>
        <v>1486.38402</v>
      </c>
    </row>
    <row r="185" spans="1:17" hidden="1" x14ac:dyDescent="0.25">
      <c r="A185">
        <v>200350292</v>
      </c>
      <c r="B185">
        <v>1</v>
      </c>
      <c r="C185">
        <v>34111</v>
      </c>
      <c r="D185">
        <v>16</v>
      </c>
      <c r="E185" t="s">
        <v>216</v>
      </c>
      <c r="F185">
        <v>30</v>
      </c>
      <c r="G185">
        <v>96.3</v>
      </c>
      <c r="H185">
        <v>2889</v>
      </c>
      <c r="I185">
        <v>19.260000000000002</v>
      </c>
      <c r="J185">
        <v>577.79999999999995</v>
      </c>
      <c r="K185">
        <v>115.56</v>
      </c>
      <c r="L185">
        <v>3466.8</v>
      </c>
      <c r="M185" t="s">
        <v>219</v>
      </c>
      <c r="N185">
        <v>1</v>
      </c>
      <c r="O185" t="s">
        <v>240</v>
      </c>
      <c r="P185">
        <f t="shared" si="4"/>
        <v>7.4570868000000008</v>
      </c>
      <c r="Q185" s="4">
        <f t="shared" si="5"/>
        <v>745.70867999999996</v>
      </c>
    </row>
    <row r="186" spans="1:17" hidden="1" x14ac:dyDescent="0.25">
      <c r="A186">
        <v>200350297</v>
      </c>
      <c r="B186">
        <v>1</v>
      </c>
      <c r="C186">
        <v>30728</v>
      </c>
      <c r="D186">
        <v>80</v>
      </c>
      <c r="E186" t="s">
        <v>216</v>
      </c>
      <c r="F186">
        <v>150</v>
      </c>
      <c r="G186">
        <v>208.3</v>
      </c>
      <c r="H186">
        <v>31245</v>
      </c>
      <c r="I186">
        <v>41.66</v>
      </c>
      <c r="J186">
        <v>6249</v>
      </c>
      <c r="K186">
        <v>249.96</v>
      </c>
      <c r="L186">
        <v>37494</v>
      </c>
      <c r="M186" t="s">
        <v>223</v>
      </c>
      <c r="N186">
        <v>1</v>
      </c>
      <c r="O186" t="s">
        <v>237</v>
      </c>
      <c r="P186">
        <f t="shared" si="4"/>
        <v>80.649594000000008</v>
      </c>
      <c r="Q186" s="4">
        <f t="shared" si="5"/>
        <v>8064.9594000000006</v>
      </c>
    </row>
    <row r="187" spans="1:17" hidden="1" x14ac:dyDescent="0.25">
      <c r="A187">
        <v>200350297</v>
      </c>
      <c r="B187">
        <v>2</v>
      </c>
      <c r="C187">
        <v>32397</v>
      </c>
      <c r="D187">
        <v>8</v>
      </c>
      <c r="E187" t="s">
        <v>216</v>
      </c>
      <c r="F187">
        <v>6</v>
      </c>
      <c r="G187">
        <v>120.85</v>
      </c>
      <c r="H187">
        <v>725.1</v>
      </c>
      <c r="I187">
        <v>24.17</v>
      </c>
      <c r="J187">
        <v>145.02000000000001</v>
      </c>
      <c r="K187">
        <v>145.02000000000001</v>
      </c>
      <c r="L187">
        <v>870.12</v>
      </c>
      <c r="M187" t="s">
        <v>232</v>
      </c>
      <c r="N187">
        <v>1</v>
      </c>
      <c r="O187" t="s">
        <v>231</v>
      </c>
      <c r="P187">
        <f t="shared" si="4"/>
        <v>1.87162812</v>
      </c>
      <c r="Q187" s="4">
        <f t="shared" si="5"/>
        <v>187.16281200000003</v>
      </c>
    </row>
    <row r="188" spans="1:17" hidden="1" x14ac:dyDescent="0.25">
      <c r="A188">
        <v>200350297</v>
      </c>
      <c r="B188">
        <v>3</v>
      </c>
      <c r="C188">
        <v>35089</v>
      </c>
      <c r="D188">
        <v>1</v>
      </c>
      <c r="E188" t="s">
        <v>216</v>
      </c>
      <c r="F188">
        <v>12</v>
      </c>
      <c r="G188">
        <v>191.95</v>
      </c>
      <c r="H188">
        <v>2303.4</v>
      </c>
      <c r="I188">
        <v>38.39</v>
      </c>
      <c r="J188">
        <v>460.68</v>
      </c>
      <c r="K188">
        <v>230.34</v>
      </c>
      <c r="L188">
        <v>2764.08</v>
      </c>
      <c r="M188" t="s">
        <v>229</v>
      </c>
      <c r="N188">
        <v>1</v>
      </c>
      <c r="O188" t="s">
        <v>239</v>
      </c>
      <c r="P188">
        <f t="shared" si="4"/>
        <v>5.9455360800000001</v>
      </c>
      <c r="Q188" s="4">
        <f t="shared" si="5"/>
        <v>594.55360800000005</v>
      </c>
    </row>
    <row r="189" spans="1:17" hidden="1" x14ac:dyDescent="0.25">
      <c r="A189">
        <v>200350299</v>
      </c>
      <c r="B189">
        <v>1</v>
      </c>
      <c r="C189">
        <v>34111</v>
      </c>
      <c r="D189">
        <v>16</v>
      </c>
      <c r="E189" t="s">
        <v>216</v>
      </c>
      <c r="F189">
        <v>30</v>
      </c>
      <c r="G189">
        <v>96.3</v>
      </c>
      <c r="H189">
        <v>2889</v>
      </c>
      <c r="I189">
        <v>19.260000000000002</v>
      </c>
      <c r="J189">
        <v>577.79999999999995</v>
      </c>
      <c r="K189">
        <v>115.56</v>
      </c>
      <c r="L189">
        <v>3466.8</v>
      </c>
      <c r="M189" t="s">
        <v>219</v>
      </c>
      <c r="N189">
        <v>1</v>
      </c>
      <c r="O189" t="s">
        <v>240</v>
      </c>
      <c r="P189">
        <f t="shared" si="4"/>
        <v>7.4570868000000008</v>
      </c>
      <c r="Q189" s="4">
        <f t="shared" si="5"/>
        <v>745.70867999999996</v>
      </c>
    </row>
    <row r="190" spans="1:17" hidden="1" x14ac:dyDescent="0.25">
      <c r="A190">
        <v>200350813</v>
      </c>
      <c r="B190">
        <v>1</v>
      </c>
      <c r="C190">
        <v>35008</v>
      </c>
      <c r="D190">
        <v>2</v>
      </c>
      <c r="E190" t="s">
        <v>216</v>
      </c>
      <c r="F190">
        <v>30</v>
      </c>
      <c r="G190">
        <v>117.7</v>
      </c>
      <c r="H190">
        <v>3531</v>
      </c>
      <c r="I190">
        <v>23.54</v>
      </c>
      <c r="J190">
        <v>706.2</v>
      </c>
      <c r="K190">
        <v>141.24</v>
      </c>
      <c r="L190">
        <v>4237.2</v>
      </c>
      <c r="M190" t="s">
        <v>227</v>
      </c>
      <c r="N190">
        <v>1</v>
      </c>
      <c r="O190" t="s">
        <v>226</v>
      </c>
      <c r="P190">
        <f t="shared" si="4"/>
        <v>9.1142172000000006</v>
      </c>
      <c r="Q190" s="4">
        <f t="shared" si="5"/>
        <v>911.42171999999994</v>
      </c>
    </row>
    <row r="191" spans="1:17" hidden="1" x14ac:dyDescent="0.25">
      <c r="A191">
        <v>200350813</v>
      </c>
      <c r="B191">
        <v>2</v>
      </c>
      <c r="C191">
        <v>35089</v>
      </c>
      <c r="D191">
        <v>1</v>
      </c>
      <c r="E191" t="s">
        <v>216</v>
      </c>
      <c r="F191">
        <v>18</v>
      </c>
      <c r="G191">
        <v>191.95</v>
      </c>
      <c r="H191">
        <v>3455.1</v>
      </c>
      <c r="I191">
        <v>38.39</v>
      </c>
      <c r="J191">
        <v>691.02</v>
      </c>
      <c r="K191">
        <v>230.34</v>
      </c>
      <c r="L191">
        <v>4146.12</v>
      </c>
      <c r="M191" t="s">
        <v>229</v>
      </c>
      <c r="N191">
        <v>1</v>
      </c>
      <c r="O191" t="s">
        <v>239</v>
      </c>
      <c r="P191">
        <f t="shared" si="4"/>
        <v>8.9183041200000002</v>
      </c>
      <c r="Q191" s="4">
        <f t="shared" si="5"/>
        <v>891.83041200000014</v>
      </c>
    </row>
    <row r="192" spans="1:17" hidden="1" x14ac:dyDescent="0.25">
      <c r="A192">
        <v>200351575</v>
      </c>
      <c r="B192">
        <v>1</v>
      </c>
      <c r="C192">
        <v>30728</v>
      </c>
      <c r="D192">
        <v>80</v>
      </c>
      <c r="E192" t="s">
        <v>216</v>
      </c>
      <c r="F192">
        <v>150</v>
      </c>
      <c r="G192">
        <v>208.3</v>
      </c>
      <c r="H192">
        <v>31245</v>
      </c>
      <c r="I192">
        <v>41.66</v>
      </c>
      <c r="J192">
        <v>6249</v>
      </c>
      <c r="K192">
        <v>249.96</v>
      </c>
      <c r="L192">
        <v>37494</v>
      </c>
      <c r="M192" t="s">
        <v>223</v>
      </c>
      <c r="N192">
        <v>1</v>
      </c>
      <c r="O192" t="s">
        <v>237</v>
      </c>
      <c r="P192">
        <f t="shared" si="4"/>
        <v>80.649594000000008</v>
      </c>
      <c r="Q192" s="4">
        <f t="shared" si="5"/>
        <v>8064.9594000000006</v>
      </c>
    </row>
    <row r="193" spans="1:17" hidden="1" x14ac:dyDescent="0.25">
      <c r="A193">
        <v>200351575</v>
      </c>
      <c r="B193">
        <v>2</v>
      </c>
      <c r="C193">
        <v>35344</v>
      </c>
      <c r="D193">
        <v>1</v>
      </c>
      <c r="E193" t="s">
        <v>216</v>
      </c>
      <c r="F193">
        <v>150</v>
      </c>
      <c r="G193">
        <v>121.2</v>
      </c>
      <c r="H193">
        <v>18180</v>
      </c>
      <c r="I193">
        <v>24.24</v>
      </c>
      <c r="J193">
        <v>3636</v>
      </c>
      <c r="K193">
        <v>145.44</v>
      </c>
      <c r="L193">
        <v>21816</v>
      </c>
      <c r="M193" t="s">
        <v>243</v>
      </c>
      <c r="N193">
        <v>1</v>
      </c>
      <c r="O193" t="s">
        <v>242</v>
      </c>
      <c r="P193">
        <f t="shared" si="4"/>
        <v>46.926216000000004</v>
      </c>
      <c r="Q193" s="4">
        <f t="shared" si="5"/>
        <v>4692.6216000000004</v>
      </c>
    </row>
    <row r="194" spans="1:17" hidden="1" x14ac:dyDescent="0.25">
      <c r="A194">
        <v>200351580</v>
      </c>
      <c r="B194">
        <v>1</v>
      </c>
      <c r="C194">
        <v>30728</v>
      </c>
      <c r="D194">
        <v>80</v>
      </c>
      <c r="E194" t="s">
        <v>216</v>
      </c>
      <c r="F194">
        <v>90</v>
      </c>
      <c r="G194">
        <v>208.3</v>
      </c>
      <c r="H194">
        <v>18747</v>
      </c>
      <c r="I194">
        <v>41.66</v>
      </c>
      <c r="J194">
        <v>3749.4</v>
      </c>
      <c r="K194">
        <v>249.96</v>
      </c>
      <c r="L194">
        <v>22496.400000000001</v>
      </c>
      <c r="M194" t="s">
        <v>223</v>
      </c>
      <c r="N194">
        <v>1</v>
      </c>
      <c r="O194" t="s">
        <v>237</v>
      </c>
      <c r="P194">
        <f t="shared" si="4"/>
        <v>48.389756400000003</v>
      </c>
      <c r="Q194" s="4">
        <f t="shared" si="5"/>
        <v>4838.9756400000006</v>
      </c>
    </row>
    <row r="195" spans="1:17" hidden="1" x14ac:dyDescent="0.25">
      <c r="A195">
        <v>200351580</v>
      </c>
      <c r="B195">
        <v>2</v>
      </c>
      <c r="C195">
        <v>32393</v>
      </c>
      <c r="D195">
        <v>8</v>
      </c>
      <c r="E195" t="s">
        <v>216</v>
      </c>
      <c r="F195">
        <v>6</v>
      </c>
      <c r="G195">
        <v>113.3</v>
      </c>
      <c r="H195">
        <v>679.8</v>
      </c>
      <c r="I195">
        <v>22.66</v>
      </c>
      <c r="J195">
        <v>135.96</v>
      </c>
      <c r="K195">
        <v>135.96</v>
      </c>
      <c r="L195">
        <v>815.76</v>
      </c>
      <c r="M195" t="s">
        <v>234</v>
      </c>
      <c r="N195">
        <v>1</v>
      </c>
      <c r="O195" t="s">
        <v>233</v>
      </c>
      <c r="P195">
        <f t="shared" ref="P195:P258" si="6">L195*$S$1/100</f>
        <v>1.7546997600000001</v>
      </c>
      <c r="Q195" s="4">
        <f t="shared" ref="Q195:Q258" si="7">G195*$S$1*F195*1.2</f>
        <v>175.469976</v>
      </c>
    </row>
    <row r="196" spans="1:17" hidden="1" x14ac:dyDescent="0.25">
      <c r="A196">
        <v>200351580</v>
      </c>
      <c r="B196">
        <v>3</v>
      </c>
      <c r="C196">
        <v>35008</v>
      </c>
      <c r="D196">
        <v>2</v>
      </c>
      <c r="E196" t="s">
        <v>216</v>
      </c>
      <c r="F196">
        <v>30</v>
      </c>
      <c r="G196">
        <v>117.7</v>
      </c>
      <c r="H196">
        <v>3531</v>
      </c>
      <c r="I196">
        <v>23.54</v>
      </c>
      <c r="J196">
        <v>706.2</v>
      </c>
      <c r="K196">
        <v>141.24</v>
      </c>
      <c r="L196">
        <v>4237.2</v>
      </c>
      <c r="M196" t="s">
        <v>227</v>
      </c>
      <c r="N196">
        <v>1</v>
      </c>
      <c r="O196" t="s">
        <v>226</v>
      </c>
      <c r="P196">
        <f t="shared" si="6"/>
        <v>9.1142172000000006</v>
      </c>
      <c r="Q196" s="4">
        <f t="shared" si="7"/>
        <v>911.42171999999994</v>
      </c>
    </row>
    <row r="197" spans="1:17" hidden="1" x14ac:dyDescent="0.25">
      <c r="A197">
        <v>200351580</v>
      </c>
      <c r="B197">
        <v>4</v>
      </c>
      <c r="C197">
        <v>35344</v>
      </c>
      <c r="D197">
        <v>1</v>
      </c>
      <c r="E197" t="s">
        <v>216</v>
      </c>
      <c r="F197">
        <v>60</v>
      </c>
      <c r="G197">
        <v>121.2</v>
      </c>
      <c r="H197">
        <v>7272</v>
      </c>
      <c r="I197">
        <v>24.24</v>
      </c>
      <c r="J197">
        <v>1454.4</v>
      </c>
      <c r="K197">
        <v>145.44</v>
      </c>
      <c r="L197">
        <v>8726.4</v>
      </c>
      <c r="M197" t="s">
        <v>243</v>
      </c>
      <c r="N197">
        <v>1</v>
      </c>
      <c r="O197" t="s">
        <v>242</v>
      </c>
      <c r="P197">
        <f t="shared" si="6"/>
        <v>18.770486399999999</v>
      </c>
      <c r="Q197" s="4">
        <f t="shared" si="7"/>
        <v>1877.0486400000002</v>
      </c>
    </row>
    <row r="198" spans="1:17" hidden="1" x14ac:dyDescent="0.25">
      <c r="A198">
        <v>200351585</v>
      </c>
      <c r="B198">
        <v>1</v>
      </c>
      <c r="C198">
        <v>30728</v>
      </c>
      <c r="D198">
        <v>80</v>
      </c>
      <c r="E198" t="s">
        <v>216</v>
      </c>
      <c r="F198">
        <v>30</v>
      </c>
      <c r="G198">
        <v>208.3</v>
      </c>
      <c r="H198">
        <v>6249</v>
      </c>
      <c r="I198">
        <v>41.66</v>
      </c>
      <c r="J198">
        <v>1249.8</v>
      </c>
      <c r="K198">
        <v>249.96</v>
      </c>
      <c r="L198">
        <v>7498.8</v>
      </c>
      <c r="M198" t="s">
        <v>223</v>
      </c>
      <c r="N198">
        <v>1</v>
      </c>
      <c r="O198" t="s">
        <v>237</v>
      </c>
      <c r="P198">
        <f t="shared" si="6"/>
        <v>16.129918799999999</v>
      </c>
      <c r="Q198" s="4">
        <f t="shared" si="7"/>
        <v>1612.99188</v>
      </c>
    </row>
    <row r="199" spans="1:17" hidden="1" x14ac:dyDescent="0.25">
      <c r="A199">
        <v>200351585</v>
      </c>
      <c r="B199">
        <v>2</v>
      </c>
      <c r="C199">
        <v>32393</v>
      </c>
      <c r="D199">
        <v>8</v>
      </c>
      <c r="E199" t="s">
        <v>216</v>
      </c>
      <c r="F199">
        <v>6</v>
      </c>
      <c r="G199">
        <v>113.3</v>
      </c>
      <c r="H199">
        <v>679.8</v>
      </c>
      <c r="I199">
        <v>22.66</v>
      </c>
      <c r="J199">
        <v>135.96</v>
      </c>
      <c r="K199">
        <v>135.96</v>
      </c>
      <c r="L199">
        <v>815.76</v>
      </c>
      <c r="M199" t="s">
        <v>234</v>
      </c>
      <c r="N199">
        <v>1</v>
      </c>
      <c r="O199" t="s">
        <v>233</v>
      </c>
      <c r="P199">
        <f t="shared" si="6"/>
        <v>1.7546997600000001</v>
      </c>
      <c r="Q199" s="4">
        <f t="shared" si="7"/>
        <v>175.469976</v>
      </c>
    </row>
    <row r="200" spans="1:17" hidden="1" x14ac:dyDescent="0.25">
      <c r="A200">
        <v>200351585</v>
      </c>
      <c r="B200">
        <v>3</v>
      </c>
      <c r="C200">
        <v>32397</v>
      </c>
      <c r="D200">
        <v>8</v>
      </c>
      <c r="E200" t="s">
        <v>216</v>
      </c>
      <c r="F200">
        <v>6</v>
      </c>
      <c r="G200">
        <v>120.85</v>
      </c>
      <c r="H200">
        <v>725.1</v>
      </c>
      <c r="I200">
        <v>24.17</v>
      </c>
      <c r="J200">
        <v>145.02000000000001</v>
      </c>
      <c r="K200">
        <v>145.02000000000001</v>
      </c>
      <c r="L200">
        <v>870.12</v>
      </c>
      <c r="M200" t="s">
        <v>232</v>
      </c>
      <c r="N200">
        <v>1</v>
      </c>
      <c r="O200" t="s">
        <v>231</v>
      </c>
      <c r="P200">
        <f t="shared" si="6"/>
        <v>1.87162812</v>
      </c>
      <c r="Q200" s="4">
        <f t="shared" si="7"/>
        <v>187.16281200000003</v>
      </c>
    </row>
    <row r="201" spans="1:17" hidden="1" x14ac:dyDescent="0.25">
      <c r="A201">
        <v>200351585</v>
      </c>
      <c r="B201">
        <v>4</v>
      </c>
      <c r="C201">
        <v>34997</v>
      </c>
      <c r="D201">
        <v>1</v>
      </c>
      <c r="E201" t="s">
        <v>216</v>
      </c>
      <c r="F201">
        <v>6</v>
      </c>
      <c r="G201">
        <v>200.65</v>
      </c>
      <c r="H201">
        <v>1203.9000000000001</v>
      </c>
      <c r="I201">
        <v>40.130000000000003</v>
      </c>
      <c r="J201">
        <v>240.78</v>
      </c>
      <c r="K201">
        <v>240.78</v>
      </c>
      <c r="L201">
        <v>1444.68</v>
      </c>
      <c r="M201" t="s">
        <v>225</v>
      </c>
      <c r="N201">
        <v>1</v>
      </c>
      <c r="O201" t="s">
        <v>241</v>
      </c>
      <c r="P201">
        <f t="shared" si="6"/>
        <v>3.1075066800000002</v>
      </c>
      <c r="Q201" s="4">
        <f t="shared" si="7"/>
        <v>310.75066799999996</v>
      </c>
    </row>
    <row r="202" spans="1:17" hidden="1" x14ac:dyDescent="0.25">
      <c r="A202">
        <v>200351585</v>
      </c>
      <c r="B202">
        <v>5</v>
      </c>
      <c r="C202">
        <v>35008</v>
      </c>
      <c r="D202">
        <v>2</v>
      </c>
      <c r="E202" t="s">
        <v>216</v>
      </c>
      <c r="F202">
        <v>24</v>
      </c>
      <c r="G202">
        <v>117.7</v>
      </c>
      <c r="H202">
        <v>2824.8</v>
      </c>
      <c r="I202">
        <v>23.54</v>
      </c>
      <c r="J202">
        <v>564.96</v>
      </c>
      <c r="K202">
        <v>141.24</v>
      </c>
      <c r="L202">
        <v>3389.76</v>
      </c>
      <c r="M202" t="s">
        <v>227</v>
      </c>
      <c r="N202">
        <v>1</v>
      </c>
      <c r="O202" t="s">
        <v>226</v>
      </c>
      <c r="P202">
        <f t="shared" si="6"/>
        <v>7.2913737600000017</v>
      </c>
      <c r="Q202" s="4">
        <f t="shared" si="7"/>
        <v>729.1373759999999</v>
      </c>
    </row>
    <row r="203" spans="1:17" hidden="1" x14ac:dyDescent="0.25">
      <c r="A203">
        <v>200351605</v>
      </c>
      <c r="B203">
        <v>1</v>
      </c>
      <c r="C203">
        <v>34111</v>
      </c>
      <c r="D203">
        <v>16</v>
      </c>
      <c r="E203" t="s">
        <v>216</v>
      </c>
      <c r="F203">
        <v>90</v>
      </c>
      <c r="G203">
        <v>96.3</v>
      </c>
      <c r="H203">
        <v>8667</v>
      </c>
      <c r="I203">
        <v>19.260000000000002</v>
      </c>
      <c r="J203">
        <v>1733.4</v>
      </c>
      <c r="K203">
        <v>115.56</v>
      </c>
      <c r="L203">
        <v>10400.4</v>
      </c>
      <c r="M203" t="s">
        <v>219</v>
      </c>
      <c r="N203">
        <v>1</v>
      </c>
      <c r="O203" t="s">
        <v>240</v>
      </c>
      <c r="P203">
        <f t="shared" si="6"/>
        <v>22.371260400000001</v>
      </c>
      <c r="Q203" s="4">
        <f t="shared" si="7"/>
        <v>2237.1260400000001</v>
      </c>
    </row>
    <row r="204" spans="1:17" hidden="1" x14ac:dyDescent="0.25">
      <c r="A204">
        <v>200351823</v>
      </c>
      <c r="B204">
        <v>1</v>
      </c>
      <c r="C204">
        <v>32393</v>
      </c>
      <c r="D204">
        <v>7</v>
      </c>
      <c r="E204" t="s">
        <v>216</v>
      </c>
      <c r="F204">
        <v>6</v>
      </c>
      <c r="G204">
        <v>113.3</v>
      </c>
      <c r="H204">
        <v>679.8</v>
      </c>
      <c r="I204">
        <v>22.66</v>
      </c>
      <c r="J204">
        <v>135.96</v>
      </c>
      <c r="K204">
        <v>135.96</v>
      </c>
      <c r="L204">
        <v>815.76</v>
      </c>
      <c r="M204" t="s">
        <v>234</v>
      </c>
      <c r="N204">
        <v>1</v>
      </c>
      <c r="O204" t="s">
        <v>233</v>
      </c>
      <c r="P204">
        <f t="shared" si="6"/>
        <v>1.7546997600000001</v>
      </c>
      <c r="Q204" s="4">
        <f t="shared" si="7"/>
        <v>175.469976</v>
      </c>
    </row>
    <row r="205" spans="1:17" hidden="1" x14ac:dyDescent="0.25">
      <c r="A205">
        <v>200351823</v>
      </c>
      <c r="B205">
        <v>2</v>
      </c>
      <c r="C205">
        <v>32397</v>
      </c>
      <c r="D205">
        <v>9</v>
      </c>
      <c r="E205" t="s">
        <v>216</v>
      </c>
      <c r="F205">
        <v>12</v>
      </c>
      <c r="G205">
        <v>120.85</v>
      </c>
      <c r="H205">
        <v>1450.2</v>
      </c>
      <c r="I205">
        <v>24.17</v>
      </c>
      <c r="J205">
        <v>290.04000000000002</v>
      </c>
      <c r="K205">
        <v>145.02000000000001</v>
      </c>
      <c r="L205">
        <v>1740.24</v>
      </c>
      <c r="M205" t="s">
        <v>232</v>
      </c>
      <c r="N205">
        <v>1</v>
      </c>
      <c r="O205" t="s">
        <v>231</v>
      </c>
      <c r="P205">
        <f t="shared" si="6"/>
        <v>3.74325624</v>
      </c>
      <c r="Q205" s="4">
        <f t="shared" si="7"/>
        <v>374.32562400000006</v>
      </c>
    </row>
    <row r="206" spans="1:17" hidden="1" x14ac:dyDescent="0.25">
      <c r="A206">
        <v>200351823</v>
      </c>
      <c r="B206">
        <v>3</v>
      </c>
      <c r="C206">
        <v>35089</v>
      </c>
      <c r="D206">
        <v>1</v>
      </c>
      <c r="E206" t="s">
        <v>216</v>
      </c>
      <c r="F206">
        <v>12</v>
      </c>
      <c r="G206">
        <v>191.95</v>
      </c>
      <c r="H206">
        <v>2303.4</v>
      </c>
      <c r="I206">
        <v>38.39</v>
      </c>
      <c r="J206">
        <v>460.68</v>
      </c>
      <c r="K206">
        <v>230.34</v>
      </c>
      <c r="L206">
        <v>2764.08</v>
      </c>
      <c r="M206" t="s">
        <v>229</v>
      </c>
      <c r="N206">
        <v>1</v>
      </c>
      <c r="O206" t="s">
        <v>239</v>
      </c>
      <c r="P206">
        <f t="shared" si="6"/>
        <v>5.9455360800000001</v>
      </c>
      <c r="Q206" s="4">
        <f t="shared" si="7"/>
        <v>594.55360800000005</v>
      </c>
    </row>
    <row r="207" spans="1:17" hidden="1" x14ac:dyDescent="0.25">
      <c r="A207">
        <v>200351823</v>
      </c>
      <c r="B207">
        <v>4</v>
      </c>
      <c r="C207">
        <v>35344</v>
      </c>
      <c r="D207">
        <v>1</v>
      </c>
      <c r="E207" t="s">
        <v>216</v>
      </c>
      <c r="F207">
        <v>360</v>
      </c>
      <c r="G207">
        <v>121.2</v>
      </c>
      <c r="H207">
        <v>43632</v>
      </c>
      <c r="I207">
        <v>24.24</v>
      </c>
      <c r="J207">
        <v>8726.4</v>
      </c>
      <c r="K207">
        <v>145.44</v>
      </c>
      <c r="L207">
        <v>52358.400000000001</v>
      </c>
      <c r="M207" t="s">
        <v>243</v>
      </c>
      <c r="N207">
        <v>1</v>
      </c>
      <c r="O207" t="s">
        <v>242</v>
      </c>
      <c r="P207">
        <f t="shared" si="6"/>
        <v>112.62291840000002</v>
      </c>
      <c r="Q207" s="4">
        <f t="shared" si="7"/>
        <v>11262.29184</v>
      </c>
    </row>
    <row r="208" spans="1:17" hidden="1" x14ac:dyDescent="0.25">
      <c r="A208">
        <v>200351838</v>
      </c>
      <c r="B208">
        <v>1</v>
      </c>
      <c r="C208">
        <v>34112</v>
      </c>
      <c r="D208">
        <v>14</v>
      </c>
      <c r="E208" t="s">
        <v>216</v>
      </c>
      <c r="F208">
        <v>120</v>
      </c>
      <c r="G208">
        <v>96.3</v>
      </c>
      <c r="H208">
        <v>11556</v>
      </c>
      <c r="I208">
        <v>19.260000000000002</v>
      </c>
      <c r="J208">
        <v>2311.1999999999998</v>
      </c>
      <c r="K208">
        <v>115.56</v>
      </c>
      <c r="L208">
        <v>13867.2</v>
      </c>
      <c r="M208" t="s">
        <v>218</v>
      </c>
      <c r="N208">
        <v>1</v>
      </c>
      <c r="O208" t="s">
        <v>240</v>
      </c>
      <c r="P208">
        <f t="shared" si="6"/>
        <v>29.828347200000003</v>
      </c>
      <c r="Q208" s="4">
        <f t="shared" si="7"/>
        <v>2982.8347199999998</v>
      </c>
    </row>
    <row r="209" spans="1:17" hidden="1" x14ac:dyDescent="0.25">
      <c r="A209">
        <v>200351839</v>
      </c>
      <c r="B209">
        <v>1</v>
      </c>
      <c r="C209">
        <v>35344</v>
      </c>
      <c r="D209">
        <v>1</v>
      </c>
      <c r="E209" t="s">
        <v>216</v>
      </c>
      <c r="F209">
        <v>144</v>
      </c>
      <c r="G209">
        <v>121.2</v>
      </c>
      <c r="H209">
        <v>17452.8</v>
      </c>
      <c r="I209">
        <v>24.24</v>
      </c>
      <c r="J209">
        <v>3490.56</v>
      </c>
      <c r="K209">
        <v>145.44</v>
      </c>
      <c r="L209">
        <v>20943.36</v>
      </c>
      <c r="M209" t="s">
        <v>243</v>
      </c>
      <c r="N209">
        <v>1</v>
      </c>
      <c r="O209" t="s">
        <v>242</v>
      </c>
      <c r="P209">
        <f t="shared" si="6"/>
        <v>45.049167359999998</v>
      </c>
      <c r="Q209" s="4">
        <f t="shared" si="7"/>
        <v>4504.9167360000001</v>
      </c>
    </row>
    <row r="210" spans="1:17" hidden="1" x14ac:dyDescent="0.25">
      <c r="A210">
        <v>200351844</v>
      </c>
      <c r="B210">
        <v>1</v>
      </c>
      <c r="C210">
        <v>35008</v>
      </c>
      <c r="D210">
        <v>2</v>
      </c>
      <c r="E210" t="s">
        <v>216</v>
      </c>
      <c r="F210">
        <v>12</v>
      </c>
      <c r="G210">
        <v>117.7</v>
      </c>
      <c r="H210">
        <v>1412.4</v>
      </c>
      <c r="I210">
        <v>23.54</v>
      </c>
      <c r="J210">
        <v>282.48</v>
      </c>
      <c r="K210">
        <v>141.24</v>
      </c>
      <c r="L210">
        <v>1694.88</v>
      </c>
      <c r="M210" t="s">
        <v>227</v>
      </c>
      <c r="N210">
        <v>1</v>
      </c>
      <c r="O210" t="s">
        <v>226</v>
      </c>
      <c r="P210">
        <f t="shared" si="6"/>
        <v>3.6456868800000009</v>
      </c>
      <c r="Q210" s="4">
        <f t="shared" si="7"/>
        <v>364.56868799999995</v>
      </c>
    </row>
    <row r="211" spans="1:17" hidden="1" x14ac:dyDescent="0.25">
      <c r="A211">
        <v>200351844</v>
      </c>
      <c r="B211">
        <v>2</v>
      </c>
      <c r="C211">
        <v>35344</v>
      </c>
      <c r="D211">
        <v>1</v>
      </c>
      <c r="E211" t="s">
        <v>216</v>
      </c>
      <c r="F211">
        <v>42</v>
      </c>
      <c r="G211">
        <v>121.2</v>
      </c>
      <c r="H211">
        <v>5090.3999999999996</v>
      </c>
      <c r="I211">
        <v>24.24</v>
      </c>
      <c r="J211">
        <v>1018.08</v>
      </c>
      <c r="K211">
        <v>145.44</v>
      </c>
      <c r="L211">
        <v>6108.48</v>
      </c>
      <c r="M211" t="s">
        <v>243</v>
      </c>
      <c r="N211">
        <v>1</v>
      </c>
      <c r="O211" t="s">
        <v>242</v>
      </c>
      <c r="P211">
        <f t="shared" si="6"/>
        <v>13.139340480000001</v>
      </c>
      <c r="Q211" s="4">
        <f t="shared" si="7"/>
        <v>1313.9340480000001</v>
      </c>
    </row>
    <row r="212" spans="1:17" hidden="1" x14ac:dyDescent="0.25">
      <c r="A212">
        <v>200351845</v>
      </c>
      <c r="B212">
        <v>1</v>
      </c>
      <c r="C212">
        <v>34997</v>
      </c>
      <c r="D212">
        <v>1</v>
      </c>
      <c r="E212" t="s">
        <v>216</v>
      </c>
      <c r="F212">
        <v>24</v>
      </c>
      <c r="G212">
        <v>200.65</v>
      </c>
      <c r="H212">
        <v>4815.6000000000004</v>
      </c>
      <c r="I212">
        <v>40.130000000000003</v>
      </c>
      <c r="J212">
        <v>963.12</v>
      </c>
      <c r="K212">
        <v>240.78</v>
      </c>
      <c r="L212">
        <v>5778.72</v>
      </c>
      <c r="M212" t="s">
        <v>225</v>
      </c>
      <c r="N212">
        <v>1</v>
      </c>
      <c r="O212" t="s">
        <v>241</v>
      </c>
      <c r="P212">
        <f t="shared" si="6"/>
        <v>12.430026720000001</v>
      </c>
      <c r="Q212" s="4">
        <f t="shared" si="7"/>
        <v>1243.0026719999998</v>
      </c>
    </row>
    <row r="213" spans="1:17" hidden="1" x14ac:dyDescent="0.25">
      <c r="A213">
        <v>200351845</v>
      </c>
      <c r="B213">
        <v>2</v>
      </c>
      <c r="C213">
        <v>35344</v>
      </c>
      <c r="D213">
        <v>1</v>
      </c>
      <c r="E213" t="s">
        <v>216</v>
      </c>
      <c r="F213">
        <v>30</v>
      </c>
      <c r="G213">
        <v>121.2</v>
      </c>
      <c r="H213">
        <v>3636</v>
      </c>
      <c r="I213">
        <v>24.24</v>
      </c>
      <c r="J213">
        <v>727.2</v>
      </c>
      <c r="K213">
        <v>145.44</v>
      </c>
      <c r="L213">
        <v>4363.2</v>
      </c>
      <c r="M213" t="s">
        <v>243</v>
      </c>
      <c r="N213">
        <v>1</v>
      </c>
      <c r="O213" t="s">
        <v>242</v>
      </c>
      <c r="P213">
        <f t="shared" si="6"/>
        <v>9.3852431999999997</v>
      </c>
      <c r="Q213" s="4">
        <f t="shared" si="7"/>
        <v>938.5243200000001</v>
      </c>
    </row>
    <row r="214" spans="1:17" hidden="1" x14ac:dyDescent="0.25">
      <c r="A214">
        <v>200352409</v>
      </c>
      <c r="B214">
        <v>1</v>
      </c>
      <c r="C214">
        <v>22071</v>
      </c>
      <c r="D214">
        <v>182</v>
      </c>
      <c r="E214" t="s">
        <v>216</v>
      </c>
      <c r="F214">
        <v>6</v>
      </c>
      <c r="G214">
        <v>218.7</v>
      </c>
      <c r="H214">
        <v>1312.2</v>
      </c>
      <c r="I214">
        <v>43.74</v>
      </c>
      <c r="J214">
        <v>262.44</v>
      </c>
      <c r="K214">
        <v>262.44</v>
      </c>
      <c r="L214">
        <v>1574.64</v>
      </c>
      <c r="M214">
        <v>4062400542678</v>
      </c>
      <c r="N214">
        <v>1</v>
      </c>
      <c r="O214" t="s">
        <v>235</v>
      </c>
      <c r="P214">
        <f t="shared" si="6"/>
        <v>3.3870506400000004</v>
      </c>
      <c r="Q214" s="4">
        <f t="shared" si="7"/>
        <v>338.70506399999994</v>
      </c>
    </row>
    <row r="215" spans="1:17" hidden="1" x14ac:dyDescent="0.25">
      <c r="A215">
        <v>200352409</v>
      </c>
      <c r="B215">
        <v>2</v>
      </c>
      <c r="C215">
        <v>30728</v>
      </c>
      <c r="D215">
        <v>82</v>
      </c>
      <c r="E215" t="s">
        <v>216</v>
      </c>
      <c r="F215">
        <v>120</v>
      </c>
      <c r="G215">
        <v>208.3</v>
      </c>
      <c r="H215">
        <v>24996</v>
      </c>
      <c r="I215">
        <v>41.66</v>
      </c>
      <c r="J215">
        <v>4999.2</v>
      </c>
      <c r="K215">
        <v>249.96</v>
      </c>
      <c r="L215">
        <v>29995.200000000001</v>
      </c>
      <c r="M215" t="s">
        <v>223</v>
      </c>
      <c r="N215">
        <v>1</v>
      </c>
      <c r="O215" t="s">
        <v>237</v>
      </c>
      <c r="P215">
        <f t="shared" si="6"/>
        <v>64.519675199999995</v>
      </c>
      <c r="Q215" s="4">
        <f t="shared" si="7"/>
        <v>6451.9675200000001</v>
      </c>
    </row>
    <row r="216" spans="1:17" hidden="1" x14ac:dyDescent="0.25">
      <c r="A216">
        <v>200352409</v>
      </c>
      <c r="B216">
        <v>3</v>
      </c>
      <c r="C216">
        <v>32393</v>
      </c>
      <c r="D216">
        <v>7</v>
      </c>
      <c r="E216" t="s">
        <v>216</v>
      </c>
      <c r="F216">
        <v>12</v>
      </c>
      <c r="G216">
        <v>113.3</v>
      </c>
      <c r="H216">
        <v>1359.6</v>
      </c>
      <c r="I216">
        <v>22.66</v>
      </c>
      <c r="J216">
        <v>271.92</v>
      </c>
      <c r="K216">
        <v>135.96</v>
      </c>
      <c r="L216">
        <v>1631.52</v>
      </c>
      <c r="M216" t="s">
        <v>234</v>
      </c>
      <c r="N216">
        <v>1</v>
      </c>
      <c r="O216" t="s">
        <v>233</v>
      </c>
      <c r="P216">
        <f t="shared" si="6"/>
        <v>3.5093995200000001</v>
      </c>
      <c r="Q216" s="4">
        <f t="shared" si="7"/>
        <v>350.93995200000001</v>
      </c>
    </row>
    <row r="217" spans="1:17" hidden="1" x14ac:dyDescent="0.25">
      <c r="A217">
        <v>200352409</v>
      </c>
      <c r="B217">
        <v>4</v>
      </c>
      <c r="C217">
        <v>32397</v>
      </c>
      <c r="D217">
        <v>9</v>
      </c>
      <c r="E217" t="s">
        <v>216</v>
      </c>
      <c r="F217">
        <v>6</v>
      </c>
      <c r="G217">
        <v>120.85</v>
      </c>
      <c r="H217">
        <v>725.1</v>
      </c>
      <c r="I217">
        <v>24.17</v>
      </c>
      <c r="J217">
        <v>145.02000000000001</v>
      </c>
      <c r="K217">
        <v>145.02000000000001</v>
      </c>
      <c r="L217">
        <v>870.12</v>
      </c>
      <c r="M217" t="s">
        <v>232</v>
      </c>
      <c r="N217">
        <v>1</v>
      </c>
      <c r="O217" t="s">
        <v>231</v>
      </c>
      <c r="P217">
        <f t="shared" si="6"/>
        <v>1.87162812</v>
      </c>
      <c r="Q217" s="4">
        <f t="shared" si="7"/>
        <v>187.16281200000003</v>
      </c>
    </row>
    <row r="218" spans="1:17" hidden="1" x14ac:dyDescent="0.25">
      <c r="A218">
        <v>200352409</v>
      </c>
      <c r="B218">
        <v>5</v>
      </c>
      <c r="C218">
        <v>35008</v>
      </c>
      <c r="D218">
        <v>2</v>
      </c>
      <c r="E218" t="s">
        <v>216</v>
      </c>
      <c r="F218">
        <v>150</v>
      </c>
      <c r="G218">
        <v>117.7</v>
      </c>
      <c r="H218">
        <v>17655</v>
      </c>
      <c r="I218">
        <v>23.54</v>
      </c>
      <c r="J218">
        <v>3531</v>
      </c>
      <c r="K218">
        <v>141.24</v>
      </c>
      <c r="L218">
        <v>21186</v>
      </c>
      <c r="M218" t="s">
        <v>227</v>
      </c>
      <c r="N218">
        <v>1</v>
      </c>
      <c r="O218" t="s">
        <v>226</v>
      </c>
      <c r="P218">
        <f t="shared" si="6"/>
        <v>45.571086000000008</v>
      </c>
      <c r="Q218" s="4">
        <f t="shared" si="7"/>
        <v>4557.1086000000005</v>
      </c>
    </row>
    <row r="219" spans="1:17" hidden="1" x14ac:dyDescent="0.25">
      <c r="A219">
        <v>200352409</v>
      </c>
      <c r="B219">
        <v>6</v>
      </c>
      <c r="C219">
        <v>35344</v>
      </c>
      <c r="D219">
        <v>1</v>
      </c>
      <c r="E219" t="s">
        <v>216</v>
      </c>
      <c r="F219">
        <v>300</v>
      </c>
      <c r="G219">
        <v>121.2</v>
      </c>
      <c r="H219">
        <v>36360</v>
      </c>
      <c r="I219">
        <v>24.24</v>
      </c>
      <c r="J219">
        <v>7272</v>
      </c>
      <c r="K219">
        <v>145.44</v>
      </c>
      <c r="L219">
        <v>43632</v>
      </c>
      <c r="M219" t="s">
        <v>243</v>
      </c>
      <c r="N219">
        <v>1</v>
      </c>
      <c r="O219" t="s">
        <v>242</v>
      </c>
      <c r="P219">
        <f t="shared" si="6"/>
        <v>93.852432000000007</v>
      </c>
      <c r="Q219" s="4">
        <f t="shared" si="7"/>
        <v>9385.2432000000008</v>
      </c>
    </row>
    <row r="220" spans="1:17" hidden="1" x14ac:dyDescent="0.25">
      <c r="A220">
        <v>200352422</v>
      </c>
      <c r="B220">
        <v>1</v>
      </c>
      <c r="C220">
        <v>30728</v>
      </c>
      <c r="D220">
        <v>80</v>
      </c>
      <c r="E220" t="s">
        <v>216</v>
      </c>
      <c r="F220">
        <v>90</v>
      </c>
      <c r="G220">
        <v>208.3</v>
      </c>
      <c r="H220">
        <v>18747</v>
      </c>
      <c r="I220">
        <v>41.66</v>
      </c>
      <c r="J220">
        <v>3749.4</v>
      </c>
      <c r="K220">
        <v>249.96</v>
      </c>
      <c r="L220">
        <v>22496.400000000001</v>
      </c>
      <c r="M220" t="s">
        <v>223</v>
      </c>
      <c r="N220">
        <v>1</v>
      </c>
      <c r="O220" t="s">
        <v>237</v>
      </c>
      <c r="P220">
        <f t="shared" si="6"/>
        <v>48.389756400000003</v>
      </c>
      <c r="Q220" s="4">
        <f t="shared" si="7"/>
        <v>4838.9756400000006</v>
      </c>
    </row>
    <row r="221" spans="1:17" hidden="1" x14ac:dyDescent="0.25">
      <c r="A221">
        <v>200352422</v>
      </c>
      <c r="B221">
        <v>2</v>
      </c>
      <c r="C221">
        <v>35008</v>
      </c>
      <c r="D221">
        <v>2</v>
      </c>
      <c r="E221" t="s">
        <v>216</v>
      </c>
      <c r="F221">
        <v>60</v>
      </c>
      <c r="G221">
        <v>117.7</v>
      </c>
      <c r="H221">
        <v>7062</v>
      </c>
      <c r="I221">
        <v>23.54</v>
      </c>
      <c r="J221">
        <v>1412.4</v>
      </c>
      <c r="K221">
        <v>141.24</v>
      </c>
      <c r="L221">
        <v>8474.4</v>
      </c>
      <c r="M221" t="s">
        <v>227</v>
      </c>
      <c r="N221">
        <v>1</v>
      </c>
      <c r="O221" t="s">
        <v>226</v>
      </c>
      <c r="P221">
        <f t="shared" si="6"/>
        <v>18.228434400000001</v>
      </c>
      <c r="Q221" s="4">
        <f t="shared" si="7"/>
        <v>1822.8434399999999</v>
      </c>
    </row>
    <row r="222" spans="1:17" hidden="1" x14ac:dyDescent="0.25">
      <c r="A222">
        <v>200352422</v>
      </c>
      <c r="B222">
        <v>3</v>
      </c>
      <c r="C222">
        <v>35344</v>
      </c>
      <c r="D222">
        <v>1</v>
      </c>
      <c r="E222" t="s">
        <v>216</v>
      </c>
      <c r="F222">
        <v>60</v>
      </c>
      <c r="G222">
        <v>121.2</v>
      </c>
      <c r="H222">
        <v>7272</v>
      </c>
      <c r="I222">
        <v>24.24</v>
      </c>
      <c r="J222">
        <v>1454.4</v>
      </c>
      <c r="K222">
        <v>145.44</v>
      </c>
      <c r="L222">
        <v>8726.4</v>
      </c>
      <c r="M222" t="s">
        <v>243</v>
      </c>
      <c r="N222">
        <v>1</v>
      </c>
      <c r="O222" t="s">
        <v>242</v>
      </c>
      <c r="P222">
        <f t="shared" si="6"/>
        <v>18.770486399999999</v>
      </c>
      <c r="Q222" s="4">
        <f t="shared" si="7"/>
        <v>1877.0486400000002</v>
      </c>
    </row>
    <row r="223" spans="1:17" hidden="1" x14ac:dyDescent="0.25">
      <c r="A223">
        <v>200352434</v>
      </c>
      <c r="B223">
        <v>1</v>
      </c>
      <c r="C223">
        <v>22071</v>
      </c>
      <c r="D223">
        <v>182</v>
      </c>
      <c r="E223" t="s">
        <v>216</v>
      </c>
      <c r="F223">
        <v>6</v>
      </c>
      <c r="G223">
        <v>218.7</v>
      </c>
      <c r="H223">
        <v>1312.2</v>
      </c>
      <c r="I223">
        <v>43.74</v>
      </c>
      <c r="J223">
        <v>262.44</v>
      </c>
      <c r="K223">
        <v>262.44</v>
      </c>
      <c r="L223">
        <v>1574.64</v>
      </c>
      <c r="M223">
        <v>4062400542678</v>
      </c>
      <c r="N223">
        <v>1</v>
      </c>
      <c r="O223" t="s">
        <v>235</v>
      </c>
      <c r="P223">
        <f t="shared" si="6"/>
        <v>3.3870506400000004</v>
      </c>
      <c r="Q223" s="4">
        <f t="shared" si="7"/>
        <v>338.70506399999994</v>
      </c>
    </row>
    <row r="224" spans="1:17" hidden="1" x14ac:dyDescent="0.25">
      <c r="A224">
        <v>200352434</v>
      </c>
      <c r="B224">
        <v>2</v>
      </c>
      <c r="C224">
        <v>35008</v>
      </c>
      <c r="D224">
        <v>2</v>
      </c>
      <c r="E224" t="s">
        <v>216</v>
      </c>
      <c r="F224">
        <v>18</v>
      </c>
      <c r="G224">
        <v>117.7</v>
      </c>
      <c r="H224">
        <v>2118.6</v>
      </c>
      <c r="I224">
        <v>23.54</v>
      </c>
      <c r="J224">
        <v>423.72</v>
      </c>
      <c r="K224">
        <v>141.24</v>
      </c>
      <c r="L224">
        <v>2542.3200000000002</v>
      </c>
      <c r="M224" t="s">
        <v>227</v>
      </c>
      <c r="N224">
        <v>1</v>
      </c>
      <c r="O224" t="s">
        <v>226</v>
      </c>
      <c r="P224">
        <f t="shared" si="6"/>
        <v>5.4685303200000011</v>
      </c>
      <c r="Q224" s="4">
        <f t="shared" si="7"/>
        <v>546.85303199999998</v>
      </c>
    </row>
    <row r="225" spans="1:17" hidden="1" x14ac:dyDescent="0.25">
      <c r="A225">
        <v>200352447</v>
      </c>
      <c r="B225">
        <v>1</v>
      </c>
      <c r="C225">
        <v>30728</v>
      </c>
      <c r="D225">
        <v>80</v>
      </c>
      <c r="E225" t="s">
        <v>216</v>
      </c>
      <c r="F225">
        <v>120</v>
      </c>
      <c r="G225">
        <v>208.3</v>
      </c>
      <c r="H225">
        <v>24996</v>
      </c>
      <c r="I225">
        <v>41.66</v>
      </c>
      <c r="J225">
        <v>4999.2</v>
      </c>
      <c r="K225">
        <v>249.96</v>
      </c>
      <c r="L225">
        <v>29995.200000000001</v>
      </c>
      <c r="M225" t="s">
        <v>223</v>
      </c>
      <c r="N225">
        <v>1</v>
      </c>
      <c r="O225" t="s">
        <v>237</v>
      </c>
      <c r="P225">
        <f t="shared" si="6"/>
        <v>64.519675199999995</v>
      </c>
      <c r="Q225" s="4">
        <f t="shared" si="7"/>
        <v>6451.9675200000001</v>
      </c>
    </row>
    <row r="226" spans="1:17" hidden="1" x14ac:dyDescent="0.25">
      <c r="A226">
        <v>200352447</v>
      </c>
      <c r="B226">
        <v>2</v>
      </c>
      <c r="C226">
        <v>34997</v>
      </c>
      <c r="D226">
        <v>1</v>
      </c>
      <c r="E226" t="s">
        <v>216</v>
      </c>
      <c r="F226">
        <v>6</v>
      </c>
      <c r="G226">
        <v>200.65</v>
      </c>
      <c r="H226">
        <v>1203.9000000000001</v>
      </c>
      <c r="I226">
        <v>40.130000000000003</v>
      </c>
      <c r="J226">
        <v>240.78</v>
      </c>
      <c r="K226">
        <v>240.78</v>
      </c>
      <c r="L226">
        <v>1444.68</v>
      </c>
      <c r="M226" t="s">
        <v>225</v>
      </c>
      <c r="N226">
        <v>1</v>
      </c>
      <c r="O226" t="s">
        <v>241</v>
      </c>
      <c r="P226">
        <f t="shared" si="6"/>
        <v>3.1075066800000002</v>
      </c>
      <c r="Q226" s="4">
        <f t="shared" si="7"/>
        <v>310.75066799999996</v>
      </c>
    </row>
    <row r="227" spans="1:17" hidden="1" x14ac:dyDescent="0.25">
      <c r="A227">
        <v>200352447</v>
      </c>
      <c r="B227">
        <v>3</v>
      </c>
      <c r="C227">
        <v>35008</v>
      </c>
      <c r="D227">
        <v>2</v>
      </c>
      <c r="E227" t="s">
        <v>216</v>
      </c>
      <c r="F227">
        <v>6</v>
      </c>
      <c r="G227">
        <v>117.7</v>
      </c>
      <c r="H227">
        <v>706.2</v>
      </c>
      <c r="I227">
        <v>23.54</v>
      </c>
      <c r="J227">
        <v>141.24</v>
      </c>
      <c r="K227">
        <v>141.24</v>
      </c>
      <c r="L227">
        <v>847.44</v>
      </c>
      <c r="M227" t="s">
        <v>227</v>
      </c>
      <c r="N227">
        <v>1</v>
      </c>
      <c r="O227" t="s">
        <v>226</v>
      </c>
      <c r="P227">
        <f t="shared" si="6"/>
        <v>1.8228434400000004</v>
      </c>
      <c r="Q227" s="4">
        <f t="shared" si="7"/>
        <v>182.28434399999998</v>
      </c>
    </row>
    <row r="228" spans="1:17" hidden="1" x14ac:dyDescent="0.25">
      <c r="A228">
        <v>200352447</v>
      </c>
      <c r="B228">
        <v>4</v>
      </c>
      <c r="C228">
        <v>35089</v>
      </c>
      <c r="D228">
        <v>1</v>
      </c>
      <c r="E228" t="s">
        <v>216</v>
      </c>
      <c r="F228">
        <v>6</v>
      </c>
      <c r="G228">
        <v>191.95</v>
      </c>
      <c r="H228">
        <v>1151.7</v>
      </c>
      <c r="I228">
        <v>38.39</v>
      </c>
      <c r="J228">
        <v>230.34</v>
      </c>
      <c r="K228">
        <v>230.34</v>
      </c>
      <c r="L228">
        <v>1382.04</v>
      </c>
      <c r="M228" t="s">
        <v>229</v>
      </c>
      <c r="N228">
        <v>1</v>
      </c>
      <c r="O228" t="s">
        <v>239</v>
      </c>
      <c r="P228">
        <f t="shared" si="6"/>
        <v>2.9727680400000001</v>
      </c>
      <c r="Q228" s="4">
        <f t="shared" si="7"/>
        <v>297.27680400000003</v>
      </c>
    </row>
    <row r="229" spans="1:17" hidden="1" x14ac:dyDescent="0.25">
      <c r="A229">
        <v>200352447</v>
      </c>
      <c r="B229">
        <v>5</v>
      </c>
      <c r="C229">
        <v>35344</v>
      </c>
      <c r="D229">
        <v>1</v>
      </c>
      <c r="E229" t="s">
        <v>216</v>
      </c>
      <c r="F229">
        <v>90</v>
      </c>
      <c r="G229">
        <v>121.2</v>
      </c>
      <c r="H229">
        <v>10908</v>
      </c>
      <c r="I229">
        <v>24.24</v>
      </c>
      <c r="J229">
        <v>2181.6</v>
      </c>
      <c r="K229">
        <v>145.44</v>
      </c>
      <c r="L229">
        <v>13089.6</v>
      </c>
      <c r="M229" t="s">
        <v>243</v>
      </c>
      <c r="N229">
        <v>1</v>
      </c>
      <c r="O229" t="s">
        <v>242</v>
      </c>
      <c r="P229">
        <f t="shared" si="6"/>
        <v>28.155729600000004</v>
      </c>
      <c r="Q229" s="4">
        <f t="shared" si="7"/>
        <v>2815.57296</v>
      </c>
    </row>
    <row r="230" spans="1:17" hidden="1" x14ac:dyDescent="0.25">
      <c r="A230">
        <v>200352448</v>
      </c>
      <c r="B230">
        <v>1</v>
      </c>
      <c r="C230">
        <v>35008</v>
      </c>
      <c r="D230">
        <v>2</v>
      </c>
      <c r="E230" t="s">
        <v>216</v>
      </c>
      <c r="F230">
        <v>54</v>
      </c>
      <c r="G230">
        <v>117.7</v>
      </c>
      <c r="H230">
        <v>6355.8</v>
      </c>
      <c r="I230">
        <v>23.54</v>
      </c>
      <c r="J230">
        <v>1271.1600000000001</v>
      </c>
      <c r="K230">
        <v>141.24</v>
      </c>
      <c r="L230">
        <v>7626.96</v>
      </c>
      <c r="M230" t="s">
        <v>227</v>
      </c>
      <c r="N230">
        <v>1</v>
      </c>
      <c r="O230" t="s">
        <v>226</v>
      </c>
      <c r="P230">
        <f t="shared" si="6"/>
        <v>16.405590960000001</v>
      </c>
      <c r="Q230" s="4">
        <f t="shared" si="7"/>
        <v>1640.559096</v>
      </c>
    </row>
    <row r="231" spans="1:17" hidden="1" x14ac:dyDescent="0.25">
      <c r="A231">
        <v>200352533</v>
      </c>
      <c r="B231">
        <v>1</v>
      </c>
      <c r="C231">
        <v>30728</v>
      </c>
      <c r="D231">
        <v>80</v>
      </c>
      <c r="E231" t="s">
        <v>216</v>
      </c>
      <c r="F231">
        <v>90</v>
      </c>
      <c r="G231">
        <v>208.3</v>
      </c>
      <c r="H231">
        <v>18747</v>
      </c>
      <c r="I231">
        <v>41.66</v>
      </c>
      <c r="J231">
        <v>3749.4</v>
      </c>
      <c r="K231">
        <v>249.96</v>
      </c>
      <c r="L231">
        <v>22496.400000000001</v>
      </c>
      <c r="M231" t="s">
        <v>223</v>
      </c>
      <c r="N231">
        <v>1</v>
      </c>
      <c r="O231" t="s">
        <v>237</v>
      </c>
      <c r="P231">
        <f t="shared" si="6"/>
        <v>48.389756400000003</v>
      </c>
      <c r="Q231" s="4">
        <f t="shared" si="7"/>
        <v>4838.9756400000006</v>
      </c>
    </row>
    <row r="232" spans="1:17" hidden="1" x14ac:dyDescent="0.25">
      <c r="A232">
        <v>200352533</v>
      </c>
      <c r="B232">
        <v>2</v>
      </c>
      <c r="C232">
        <v>35008</v>
      </c>
      <c r="D232">
        <v>2</v>
      </c>
      <c r="E232" t="s">
        <v>216</v>
      </c>
      <c r="F232">
        <v>30</v>
      </c>
      <c r="G232">
        <v>117.7</v>
      </c>
      <c r="H232">
        <v>3531</v>
      </c>
      <c r="I232">
        <v>23.54</v>
      </c>
      <c r="J232">
        <v>706.2</v>
      </c>
      <c r="K232">
        <v>141.24</v>
      </c>
      <c r="L232">
        <v>4237.2</v>
      </c>
      <c r="M232" t="s">
        <v>227</v>
      </c>
      <c r="N232">
        <v>1</v>
      </c>
      <c r="O232" t="s">
        <v>226</v>
      </c>
      <c r="P232">
        <f t="shared" si="6"/>
        <v>9.1142172000000006</v>
      </c>
      <c r="Q232" s="4">
        <f t="shared" si="7"/>
        <v>911.42171999999994</v>
      </c>
    </row>
    <row r="233" spans="1:17" hidden="1" x14ac:dyDescent="0.25">
      <c r="A233">
        <v>200353144</v>
      </c>
      <c r="B233">
        <v>1</v>
      </c>
      <c r="C233">
        <v>34111</v>
      </c>
      <c r="D233">
        <v>15</v>
      </c>
      <c r="E233" t="s">
        <v>216</v>
      </c>
      <c r="F233">
        <v>30</v>
      </c>
      <c r="G233">
        <v>96.3</v>
      </c>
      <c r="H233">
        <v>2889</v>
      </c>
      <c r="I233">
        <v>19.260000000000002</v>
      </c>
      <c r="J233">
        <v>577.79999999999995</v>
      </c>
      <c r="K233">
        <v>115.56</v>
      </c>
      <c r="L233">
        <v>3466.8</v>
      </c>
      <c r="M233" t="s">
        <v>219</v>
      </c>
      <c r="N233">
        <v>1</v>
      </c>
      <c r="O233" t="s">
        <v>240</v>
      </c>
      <c r="P233">
        <f t="shared" si="6"/>
        <v>7.4570868000000008</v>
      </c>
      <c r="Q233" s="4">
        <f t="shared" si="7"/>
        <v>745.70867999999996</v>
      </c>
    </row>
    <row r="234" spans="1:17" hidden="1" x14ac:dyDescent="0.25">
      <c r="A234">
        <v>200353154</v>
      </c>
      <c r="B234">
        <v>1</v>
      </c>
      <c r="C234">
        <v>30728</v>
      </c>
      <c r="D234">
        <v>82</v>
      </c>
      <c r="E234" t="s">
        <v>216</v>
      </c>
      <c r="F234">
        <v>240</v>
      </c>
      <c r="G234">
        <v>208.3</v>
      </c>
      <c r="H234">
        <v>49992</v>
      </c>
      <c r="I234">
        <v>41.66</v>
      </c>
      <c r="J234">
        <v>9998.4</v>
      </c>
      <c r="K234">
        <v>249.96</v>
      </c>
      <c r="L234">
        <v>59990.400000000001</v>
      </c>
      <c r="M234" t="s">
        <v>223</v>
      </c>
      <c r="N234">
        <v>1</v>
      </c>
      <c r="O234" t="s">
        <v>237</v>
      </c>
      <c r="P234">
        <f t="shared" si="6"/>
        <v>129.03935039999999</v>
      </c>
      <c r="Q234" s="4">
        <f t="shared" si="7"/>
        <v>12903.93504</v>
      </c>
    </row>
    <row r="235" spans="1:17" hidden="1" x14ac:dyDescent="0.25">
      <c r="A235">
        <v>200353154</v>
      </c>
      <c r="B235">
        <v>2</v>
      </c>
      <c r="C235">
        <v>32397</v>
      </c>
      <c r="D235">
        <v>9</v>
      </c>
      <c r="E235" t="s">
        <v>216</v>
      </c>
      <c r="F235">
        <v>12</v>
      </c>
      <c r="G235">
        <v>120.85</v>
      </c>
      <c r="H235">
        <v>1450.2</v>
      </c>
      <c r="I235">
        <v>24.17</v>
      </c>
      <c r="J235">
        <v>290.04000000000002</v>
      </c>
      <c r="K235">
        <v>145.02000000000001</v>
      </c>
      <c r="L235">
        <v>1740.24</v>
      </c>
      <c r="M235" t="s">
        <v>232</v>
      </c>
      <c r="N235">
        <v>1</v>
      </c>
      <c r="O235" t="s">
        <v>231</v>
      </c>
      <c r="P235">
        <f t="shared" si="6"/>
        <v>3.74325624</v>
      </c>
      <c r="Q235" s="4">
        <f t="shared" si="7"/>
        <v>374.32562400000006</v>
      </c>
    </row>
    <row r="236" spans="1:17" hidden="1" x14ac:dyDescent="0.25">
      <c r="A236">
        <v>200353154</v>
      </c>
      <c r="B236">
        <v>3</v>
      </c>
      <c r="C236">
        <v>35008</v>
      </c>
      <c r="D236">
        <v>2</v>
      </c>
      <c r="E236" t="s">
        <v>216</v>
      </c>
      <c r="F236">
        <v>120</v>
      </c>
      <c r="G236">
        <v>117.7</v>
      </c>
      <c r="H236">
        <v>14124</v>
      </c>
      <c r="I236">
        <v>23.54</v>
      </c>
      <c r="J236">
        <v>2824.8</v>
      </c>
      <c r="K236">
        <v>141.24</v>
      </c>
      <c r="L236">
        <v>16948.8</v>
      </c>
      <c r="M236" t="s">
        <v>227</v>
      </c>
      <c r="N236">
        <v>1</v>
      </c>
      <c r="O236" t="s">
        <v>226</v>
      </c>
      <c r="P236">
        <f t="shared" si="6"/>
        <v>36.456868800000002</v>
      </c>
      <c r="Q236" s="4">
        <f t="shared" si="7"/>
        <v>3645.6868799999997</v>
      </c>
    </row>
    <row r="237" spans="1:17" hidden="1" x14ac:dyDescent="0.25">
      <c r="A237">
        <v>200353154</v>
      </c>
      <c r="B237">
        <v>4</v>
      </c>
      <c r="C237">
        <v>35089</v>
      </c>
      <c r="D237">
        <v>1</v>
      </c>
      <c r="E237" t="s">
        <v>216</v>
      </c>
      <c r="F237">
        <v>30</v>
      </c>
      <c r="G237">
        <v>191.95</v>
      </c>
      <c r="H237">
        <v>5758.5</v>
      </c>
      <c r="I237">
        <v>38.39</v>
      </c>
      <c r="J237">
        <v>1151.7</v>
      </c>
      <c r="K237">
        <v>230.34</v>
      </c>
      <c r="L237">
        <v>6910.2</v>
      </c>
      <c r="M237" t="s">
        <v>229</v>
      </c>
      <c r="N237">
        <v>1</v>
      </c>
      <c r="O237" t="s">
        <v>239</v>
      </c>
      <c r="P237">
        <f t="shared" si="6"/>
        <v>14.8638402</v>
      </c>
      <c r="Q237" s="4">
        <f t="shared" si="7"/>
        <v>1486.38402</v>
      </c>
    </row>
    <row r="238" spans="1:17" hidden="1" x14ac:dyDescent="0.25">
      <c r="A238">
        <v>200353168</v>
      </c>
      <c r="B238">
        <v>1</v>
      </c>
      <c r="C238">
        <v>30728</v>
      </c>
      <c r="D238">
        <v>82</v>
      </c>
      <c r="E238" t="s">
        <v>216</v>
      </c>
      <c r="F238">
        <v>120</v>
      </c>
      <c r="G238">
        <v>208.3</v>
      </c>
      <c r="H238">
        <v>24996</v>
      </c>
      <c r="I238">
        <v>41.66</v>
      </c>
      <c r="J238">
        <v>4999.2</v>
      </c>
      <c r="K238">
        <v>249.96</v>
      </c>
      <c r="L238">
        <v>29995.200000000001</v>
      </c>
      <c r="M238" t="s">
        <v>223</v>
      </c>
      <c r="N238">
        <v>1</v>
      </c>
      <c r="O238" t="s">
        <v>237</v>
      </c>
      <c r="P238">
        <f t="shared" si="6"/>
        <v>64.519675199999995</v>
      </c>
      <c r="Q238" s="4">
        <f t="shared" si="7"/>
        <v>6451.9675200000001</v>
      </c>
    </row>
    <row r="239" spans="1:17" hidden="1" x14ac:dyDescent="0.25">
      <c r="A239">
        <v>200353172</v>
      </c>
      <c r="B239">
        <v>1</v>
      </c>
      <c r="C239">
        <v>35344</v>
      </c>
      <c r="D239">
        <v>1</v>
      </c>
      <c r="E239" t="s">
        <v>216</v>
      </c>
      <c r="F239">
        <v>48</v>
      </c>
      <c r="G239">
        <v>121.2</v>
      </c>
      <c r="H239">
        <v>5817.6</v>
      </c>
      <c r="I239">
        <v>24.24</v>
      </c>
      <c r="J239">
        <v>1163.52</v>
      </c>
      <c r="K239">
        <v>145.44</v>
      </c>
      <c r="L239">
        <v>6981.12</v>
      </c>
      <c r="M239" t="s">
        <v>243</v>
      </c>
      <c r="N239">
        <v>1</v>
      </c>
      <c r="O239" t="s">
        <v>242</v>
      </c>
      <c r="P239">
        <f t="shared" si="6"/>
        <v>15.016389120000001</v>
      </c>
      <c r="Q239" s="4">
        <f t="shared" si="7"/>
        <v>1501.6389120000001</v>
      </c>
    </row>
    <row r="240" spans="1:17" hidden="1" x14ac:dyDescent="0.25">
      <c r="A240">
        <v>200353723</v>
      </c>
      <c r="B240">
        <v>1</v>
      </c>
      <c r="C240">
        <v>35008</v>
      </c>
      <c r="D240">
        <v>2</v>
      </c>
      <c r="E240" t="s">
        <v>216</v>
      </c>
      <c r="F240">
        <v>30</v>
      </c>
      <c r="G240">
        <v>117.7</v>
      </c>
      <c r="H240">
        <v>3531</v>
      </c>
      <c r="I240">
        <v>23.54</v>
      </c>
      <c r="J240">
        <v>706.2</v>
      </c>
      <c r="K240">
        <v>141.24</v>
      </c>
      <c r="L240">
        <v>4237.2</v>
      </c>
      <c r="M240" t="s">
        <v>227</v>
      </c>
      <c r="N240">
        <v>1</v>
      </c>
      <c r="O240" t="s">
        <v>226</v>
      </c>
      <c r="P240">
        <f t="shared" si="6"/>
        <v>9.1142172000000006</v>
      </c>
      <c r="Q240" s="4">
        <f t="shared" si="7"/>
        <v>911.42171999999994</v>
      </c>
    </row>
    <row r="241" spans="1:17" hidden="1" x14ac:dyDescent="0.25">
      <c r="A241">
        <v>200353724</v>
      </c>
      <c r="B241">
        <v>1</v>
      </c>
      <c r="C241">
        <v>34111</v>
      </c>
      <c r="D241">
        <v>16</v>
      </c>
      <c r="E241" t="s">
        <v>216</v>
      </c>
      <c r="F241">
        <v>12</v>
      </c>
      <c r="G241">
        <v>96.3</v>
      </c>
      <c r="H241">
        <v>1155.5999999999999</v>
      </c>
      <c r="I241">
        <v>19.260000000000002</v>
      </c>
      <c r="J241">
        <v>231.12</v>
      </c>
      <c r="K241">
        <v>115.56</v>
      </c>
      <c r="L241">
        <v>1386.72</v>
      </c>
      <c r="M241" t="s">
        <v>219</v>
      </c>
      <c r="N241">
        <v>1</v>
      </c>
      <c r="O241" t="s">
        <v>240</v>
      </c>
      <c r="P241">
        <f t="shared" si="6"/>
        <v>2.9828347200000001</v>
      </c>
      <c r="Q241" s="4">
        <f t="shared" si="7"/>
        <v>298.28347200000002</v>
      </c>
    </row>
    <row r="242" spans="1:17" hidden="1" x14ac:dyDescent="0.25">
      <c r="A242">
        <v>200353724</v>
      </c>
      <c r="B242">
        <v>2</v>
      </c>
      <c r="C242">
        <v>34112</v>
      </c>
      <c r="D242">
        <v>14</v>
      </c>
      <c r="E242" t="s">
        <v>216</v>
      </c>
      <c r="F242">
        <v>60</v>
      </c>
      <c r="G242">
        <v>96.3</v>
      </c>
      <c r="H242">
        <v>5778</v>
      </c>
      <c r="I242">
        <v>19.260000000000002</v>
      </c>
      <c r="J242">
        <v>1155.5999999999999</v>
      </c>
      <c r="K242">
        <v>115.56</v>
      </c>
      <c r="L242">
        <v>6933.6</v>
      </c>
      <c r="M242" t="s">
        <v>218</v>
      </c>
      <c r="N242">
        <v>1</v>
      </c>
      <c r="O242" t="s">
        <v>240</v>
      </c>
      <c r="P242">
        <f t="shared" si="6"/>
        <v>14.914173600000002</v>
      </c>
      <c r="Q242" s="4">
        <f t="shared" si="7"/>
        <v>1491.4173599999999</v>
      </c>
    </row>
    <row r="243" spans="1:17" hidden="1" x14ac:dyDescent="0.25">
      <c r="A243">
        <v>200353726</v>
      </c>
      <c r="B243">
        <v>1</v>
      </c>
      <c r="C243">
        <v>30728</v>
      </c>
      <c r="D243">
        <v>80</v>
      </c>
      <c r="E243" t="s">
        <v>216</v>
      </c>
      <c r="F243">
        <v>180</v>
      </c>
      <c r="G243">
        <v>208.3</v>
      </c>
      <c r="H243">
        <v>37494</v>
      </c>
      <c r="I243">
        <v>41.66</v>
      </c>
      <c r="J243">
        <v>7498.8</v>
      </c>
      <c r="K243">
        <v>249.96</v>
      </c>
      <c r="L243">
        <v>44992.800000000003</v>
      </c>
      <c r="M243" t="s">
        <v>223</v>
      </c>
      <c r="N243">
        <v>1</v>
      </c>
      <c r="O243" t="s">
        <v>237</v>
      </c>
      <c r="P243">
        <f t="shared" si="6"/>
        <v>96.779512800000006</v>
      </c>
      <c r="Q243" s="4">
        <f t="shared" si="7"/>
        <v>9677.9512800000011</v>
      </c>
    </row>
    <row r="244" spans="1:17" hidden="1" x14ac:dyDescent="0.25">
      <c r="A244">
        <v>200353726</v>
      </c>
      <c r="B244">
        <v>2</v>
      </c>
      <c r="C244">
        <v>32393</v>
      </c>
      <c r="D244">
        <v>8</v>
      </c>
      <c r="E244" t="s">
        <v>216</v>
      </c>
      <c r="F244">
        <v>60</v>
      </c>
      <c r="G244">
        <v>101.95</v>
      </c>
      <c r="H244">
        <v>6117</v>
      </c>
      <c r="I244">
        <v>20.39</v>
      </c>
      <c r="J244">
        <v>1223.4000000000001</v>
      </c>
      <c r="K244">
        <v>122.34</v>
      </c>
      <c r="L244">
        <v>7340.4</v>
      </c>
      <c r="M244" t="s">
        <v>234</v>
      </c>
      <c r="N244">
        <v>1</v>
      </c>
      <c r="O244" t="s">
        <v>244</v>
      </c>
      <c r="P244">
        <f t="shared" si="6"/>
        <v>15.7892004</v>
      </c>
      <c r="Q244" s="4">
        <f t="shared" si="7"/>
        <v>1578.9200400000002</v>
      </c>
    </row>
    <row r="245" spans="1:17" hidden="1" x14ac:dyDescent="0.25">
      <c r="A245">
        <v>200354090</v>
      </c>
      <c r="B245">
        <v>1</v>
      </c>
      <c r="C245">
        <v>34111</v>
      </c>
      <c r="D245">
        <v>15</v>
      </c>
      <c r="E245" t="s">
        <v>216</v>
      </c>
      <c r="F245">
        <v>60</v>
      </c>
      <c r="G245">
        <v>96.3</v>
      </c>
      <c r="H245">
        <v>5778</v>
      </c>
      <c r="I245">
        <v>19.260000000000002</v>
      </c>
      <c r="J245">
        <v>1155.5999999999999</v>
      </c>
      <c r="K245">
        <v>115.56</v>
      </c>
      <c r="L245">
        <v>6933.6</v>
      </c>
      <c r="M245" t="s">
        <v>219</v>
      </c>
      <c r="N245">
        <v>1</v>
      </c>
      <c r="O245" t="s">
        <v>240</v>
      </c>
      <c r="P245">
        <f t="shared" si="6"/>
        <v>14.914173600000002</v>
      </c>
      <c r="Q245" s="4">
        <f t="shared" si="7"/>
        <v>1491.4173599999999</v>
      </c>
    </row>
    <row r="246" spans="1:17" hidden="1" x14ac:dyDescent="0.25">
      <c r="A246">
        <v>200354090</v>
      </c>
      <c r="B246">
        <v>2</v>
      </c>
      <c r="C246">
        <v>34112</v>
      </c>
      <c r="D246">
        <v>14</v>
      </c>
      <c r="E246" t="s">
        <v>216</v>
      </c>
      <c r="F246">
        <v>30</v>
      </c>
      <c r="G246">
        <v>96.3</v>
      </c>
      <c r="H246">
        <v>2889</v>
      </c>
      <c r="I246">
        <v>19.260000000000002</v>
      </c>
      <c r="J246">
        <v>577.79999999999995</v>
      </c>
      <c r="K246">
        <v>115.56</v>
      </c>
      <c r="L246">
        <v>3466.8</v>
      </c>
      <c r="M246" t="s">
        <v>218</v>
      </c>
      <c r="N246">
        <v>1</v>
      </c>
      <c r="O246" t="s">
        <v>240</v>
      </c>
      <c r="P246">
        <f t="shared" si="6"/>
        <v>7.4570868000000008</v>
      </c>
      <c r="Q246" s="4">
        <f t="shared" si="7"/>
        <v>745.70867999999996</v>
      </c>
    </row>
    <row r="247" spans="1:17" hidden="1" x14ac:dyDescent="0.25">
      <c r="A247">
        <v>200354096</v>
      </c>
      <c r="B247">
        <v>1</v>
      </c>
      <c r="C247">
        <v>30728</v>
      </c>
      <c r="D247">
        <v>82</v>
      </c>
      <c r="E247" t="s">
        <v>216</v>
      </c>
      <c r="F247">
        <v>120</v>
      </c>
      <c r="G247">
        <v>208.3</v>
      </c>
      <c r="H247">
        <v>24996</v>
      </c>
      <c r="I247">
        <v>41.66</v>
      </c>
      <c r="J247">
        <v>4999.2</v>
      </c>
      <c r="K247">
        <v>249.96</v>
      </c>
      <c r="L247">
        <v>29995.200000000001</v>
      </c>
      <c r="M247" t="s">
        <v>223</v>
      </c>
      <c r="N247">
        <v>1</v>
      </c>
      <c r="O247" t="s">
        <v>237</v>
      </c>
      <c r="P247">
        <f t="shared" si="6"/>
        <v>64.519675199999995</v>
      </c>
      <c r="Q247" s="4">
        <f t="shared" si="7"/>
        <v>6451.9675200000001</v>
      </c>
    </row>
    <row r="248" spans="1:17" hidden="1" x14ac:dyDescent="0.25">
      <c r="A248">
        <v>200354096</v>
      </c>
      <c r="B248">
        <v>2</v>
      </c>
      <c r="C248">
        <v>32393</v>
      </c>
      <c r="D248">
        <v>7</v>
      </c>
      <c r="E248" t="s">
        <v>216</v>
      </c>
      <c r="F248">
        <v>5</v>
      </c>
      <c r="G248">
        <v>101.95</v>
      </c>
      <c r="H248">
        <v>509.75</v>
      </c>
      <c r="I248">
        <v>20.39</v>
      </c>
      <c r="J248">
        <v>101.95</v>
      </c>
      <c r="K248">
        <v>122.34</v>
      </c>
      <c r="L248">
        <v>611.70000000000005</v>
      </c>
      <c r="M248" t="s">
        <v>234</v>
      </c>
      <c r="N248">
        <v>1</v>
      </c>
      <c r="O248" t="s">
        <v>244</v>
      </c>
      <c r="P248">
        <f t="shared" si="6"/>
        <v>1.3157667000000002</v>
      </c>
      <c r="Q248" s="4">
        <f t="shared" si="7"/>
        <v>131.57667000000001</v>
      </c>
    </row>
    <row r="249" spans="1:17" hidden="1" x14ac:dyDescent="0.25">
      <c r="A249">
        <v>200354096</v>
      </c>
      <c r="B249">
        <v>3</v>
      </c>
      <c r="C249">
        <v>32393</v>
      </c>
      <c r="D249">
        <v>7</v>
      </c>
      <c r="E249" t="s">
        <v>216</v>
      </c>
      <c r="F249">
        <v>31</v>
      </c>
      <c r="G249">
        <v>101.95</v>
      </c>
      <c r="H249">
        <v>3160.45</v>
      </c>
      <c r="I249">
        <v>20.39</v>
      </c>
      <c r="J249">
        <v>632.09</v>
      </c>
      <c r="K249">
        <v>122.34</v>
      </c>
      <c r="L249">
        <v>3792.54</v>
      </c>
      <c r="M249" t="s">
        <v>234</v>
      </c>
      <c r="N249">
        <v>1</v>
      </c>
      <c r="O249" t="s">
        <v>244</v>
      </c>
      <c r="P249">
        <f t="shared" si="6"/>
        <v>8.1577535399999999</v>
      </c>
      <c r="Q249" s="4">
        <f t="shared" si="7"/>
        <v>815.77535399999999</v>
      </c>
    </row>
    <row r="250" spans="1:17" hidden="1" x14ac:dyDescent="0.25">
      <c r="A250">
        <v>200354096</v>
      </c>
      <c r="B250">
        <v>4</v>
      </c>
      <c r="C250">
        <v>32397</v>
      </c>
      <c r="D250">
        <v>9</v>
      </c>
      <c r="E250" t="s">
        <v>216</v>
      </c>
      <c r="F250">
        <v>6</v>
      </c>
      <c r="G250">
        <v>108.75</v>
      </c>
      <c r="H250">
        <v>652.5</v>
      </c>
      <c r="I250">
        <v>21.75</v>
      </c>
      <c r="J250">
        <v>130.5</v>
      </c>
      <c r="K250">
        <v>130.5</v>
      </c>
      <c r="L250">
        <v>783</v>
      </c>
      <c r="M250" t="s">
        <v>232</v>
      </c>
      <c r="N250">
        <v>1</v>
      </c>
      <c r="O250" t="s">
        <v>245</v>
      </c>
      <c r="P250">
        <f t="shared" si="6"/>
        <v>1.6842330000000001</v>
      </c>
      <c r="Q250" s="4">
        <f t="shared" si="7"/>
        <v>168.42330000000001</v>
      </c>
    </row>
    <row r="251" spans="1:17" hidden="1" x14ac:dyDescent="0.25">
      <c r="A251">
        <v>200354096</v>
      </c>
      <c r="B251">
        <v>5</v>
      </c>
      <c r="C251">
        <v>35089</v>
      </c>
      <c r="D251">
        <v>1</v>
      </c>
      <c r="E251" t="s">
        <v>216</v>
      </c>
      <c r="F251">
        <v>30</v>
      </c>
      <c r="G251">
        <v>191.95</v>
      </c>
      <c r="H251">
        <v>5758.5</v>
      </c>
      <c r="I251">
        <v>38.39</v>
      </c>
      <c r="J251">
        <v>1151.7</v>
      </c>
      <c r="K251">
        <v>230.34</v>
      </c>
      <c r="L251">
        <v>6910.2</v>
      </c>
      <c r="M251" t="s">
        <v>229</v>
      </c>
      <c r="N251">
        <v>1</v>
      </c>
      <c r="O251" t="s">
        <v>239</v>
      </c>
      <c r="P251">
        <f t="shared" si="6"/>
        <v>14.8638402</v>
      </c>
      <c r="Q251" s="4">
        <f t="shared" si="7"/>
        <v>1486.38402</v>
      </c>
    </row>
    <row r="252" spans="1:17" hidden="1" x14ac:dyDescent="0.25">
      <c r="A252">
        <v>200354106</v>
      </c>
      <c r="B252">
        <v>1</v>
      </c>
      <c r="C252">
        <v>35008</v>
      </c>
      <c r="D252">
        <v>2</v>
      </c>
      <c r="E252" t="s">
        <v>216</v>
      </c>
      <c r="F252">
        <v>30</v>
      </c>
      <c r="G252">
        <v>117.7</v>
      </c>
      <c r="H252">
        <v>3531</v>
      </c>
      <c r="I252">
        <v>23.54</v>
      </c>
      <c r="J252">
        <v>706.2</v>
      </c>
      <c r="K252">
        <v>141.24</v>
      </c>
      <c r="L252">
        <v>4237.2</v>
      </c>
      <c r="M252" t="s">
        <v>227</v>
      </c>
      <c r="N252">
        <v>1</v>
      </c>
      <c r="O252" t="s">
        <v>226</v>
      </c>
      <c r="P252">
        <f t="shared" si="6"/>
        <v>9.1142172000000006</v>
      </c>
      <c r="Q252" s="4">
        <f t="shared" si="7"/>
        <v>911.42171999999994</v>
      </c>
    </row>
    <row r="253" spans="1:17" hidden="1" x14ac:dyDescent="0.25">
      <c r="A253">
        <v>200354109</v>
      </c>
      <c r="B253">
        <v>1</v>
      </c>
      <c r="C253">
        <v>35344</v>
      </c>
      <c r="D253">
        <v>1</v>
      </c>
      <c r="E253" t="s">
        <v>216</v>
      </c>
      <c r="F253">
        <v>120</v>
      </c>
      <c r="G253">
        <v>121.2</v>
      </c>
      <c r="H253">
        <v>14544</v>
      </c>
      <c r="I253">
        <v>24.24</v>
      </c>
      <c r="J253">
        <v>2908.8</v>
      </c>
      <c r="K253">
        <v>145.44</v>
      </c>
      <c r="L253">
        <v>17452.8</v>
      </c>
      <c r="M253" t="s">
        <v>243</v>
      </c>
      <c r="N253">
        <v>1</v>
      </c>
      <c r="O253" t="s">
        <v>242</v>
      </c>
      <c r="P253">
        <f t="shared" si="6"/>
        <v>37.540972799999999</v>
      </c>
      <c r="Q253" s="4">
        <f t="shared" si="7"/>
        <v>3754.0972800000004</v>
      </c>
    </row>
    <row r="254" spans="1:17" hidden="1" x14ac:dyDescent="0.25">
      <c r="A254">
        <v>200354111</v>
      </c>
      <c r="B254">
        <v>1</v>
      </c>
      <c r="C254">
        <v>35008</v>
      </c>
      <c r="D254">
        <v>2</v>
      </c>
      <c r="E254" t="s">
        <v>216</v>
      </c>
      <c r="F254">
        <v>54</v>
      </c>
      <c r="G254">
        <v>117.7</v>
      </c>
      <c r="H254">
        <v>6355.8</v>
      </c>
      <c r="I254">
        <v>23.54</v>
      </c>
      <c r="J254">
        <v>1271.1600000000001</v>
      </c>
      <c r="K254">
        <v>141.24</v>
      </c>
      <c r="L254">
        <v>7626.96</v>
      </c>
      <c r="M254" t="s">
        <v>227</v>
      </c>
      <c r="N254">
        <v>1</v>
      </c>
      <c r="O254" t="s">
        <v>226</v>
      </c>
      <c r="P254">
        <f t="shared" si="6"/>
        <v>16.405590960000001</v>
      </c>
      <c r="Q254" s="4">
        <f t="shared" si="7"/>
        <v>1640.559096</v>
      </c>
    </row>
    <row r="255" spans="1:17" hidden="1" x14ac:dyDescent="0.25">
      <c r="A255">
        <v>200354550</v>
      </c>
      <c r="B255">
        <v>1</v>
      </c>
      <c r="C255">
        <v>22071</v>
      </c>
      <c r="D255">
        <v>182</v>
      </c>
      <c r="E255" t="s">
        <v>216</v>
      </c>
      <c r="F255">
        <v>30</v>
      </c>
      <c r="G255">
        <v>218.7</v>
      </c>
      <c r="H255">
        <v>6561</v>
      </c>
      <c r="I255">
        <v>43.74</v>
      </c>
      <c r="J255">
        <v>1312.2</v>
      </c>
      <c r="K255">
        <v>262.44</v>
      </c>
      <c r="L255">
        <v>7873.2</v>
      </c>
      <c r="M255">
        <v>4062400542678</v>
      </c>
      <c r="N255">
        <v>1</v>
      </c>
      <c r="O255" t="s">
        <v>235</v>
      </c>
      <c r="P255">
        <f t="shared" si="6"/>
        <v>16.935253199999998</v>
      </c>
      <c r="Q255" s="4">
        <f t="shared" si="7"/>
        <v>1693.52532</v>
      </c>
    </row>
    <row r="256" spans="1:17" hidden="1" x14ac:dyDescent="0.25">
      <c r="A256">
        <v>200354550</v>
      </c>
      <c r="B256">
        <v>2</v>
      </c>
      <c r="C256">
        <v>30728</v>
      </c>
      <c r="D256">
        <v>82</v>
      </c>
      <c r="E256" t="s">
        <v>216</v>
      </c>
      <c r="F256">
        <v>120</v>
      </c>
      <c r="G256">
        <v>208.3</v>
      </c>
      <c r="H256">
        <v>24996</v>
      </c>
      <c r="I256">
        <v>41.66</v>
      </c>
      <c r="J256">
        <v>4999.2</v>
      </c>
      <c r="K256">
        <v>249.96</v>
      </c>
      <c r="L256">
        <v>29995.200000000001</v>
      </c>
      <c r="M256" t="s">
        <v>223</v>
      </c>
      <c r="N256">
        <v>1</v>
      </c>
      <c r="O256" t="s">
        <v>237</v>
      </c>
      <c r="P256">
        <f t="shared" si="6"/>
        <v>64.519675199999995</v>
      </c>
      <c r="Q256" s="4">
        <f t="shared" si="7"/>
        <v>6451.9675200000001</v>
      </c>
    </row>
    <row r="257" spans="1:17" hidden="1" x14ac:dyDescent="0.25">
      <c r="A257">
        <v>200354554</v>
      </c>
      <c r="B257">
        <v>1</v>
      </c>
      <c r="C257">
        <v>32397</v>
      </c>
      <c r="D257">
        <v>8</v>
      </c>
      <c r="E257" t="s">
        <v>216</v>
      </c>
      <c r="F257">
        <v>6</v>
      </c>
      <c r="G257">
        <v>108.75</v>
      </c>
      <c r="H257">
        <v>652.5</v>
      </c>
      <c r="I257">
        <v>21.75</v>
      </c>
      <c r="J257">
        <v>130.5</v>
      </c>
      <c r="K257">
        <v>130.5</v>
      </c>
      <c r="L257">
        <v>783</v>
      </c>
      <c r="M257" t="s">
        <v>232</v>
      </c>
      <c r="N257">
        <v>1</v>
      </c>
      <c r="O257" t="s">
        <v>245</v>
      </c>
      <c r="P257">
        <f t="shared" si="6"/>
        <v>1.6842330000000001</v>
      </c>
      <c r="Q257" s="4">
        <f t="shared" si="7"/>
        <v>168.42330000000001</v>
      </c>
    </row>
    <row r="258" spans="1:17" hidden="1" x14ac:dyDescent="0.25">
      <c r="A258">
        <v>200354555</v>
      </c>
      <c r="B258">
        <v>1</v>
      </c>
      <c r="C258">
        <v>34111</v>
      </c>
      <c r="D258">
        <v>16</v>
      </c>
      <c r="E258" t="s">
        <v>216</v>
      </c>
      <c r="F258">
        <v>12</v>
      </c>
      <c r="G258">
        <v>96.3</v>
      </c>
      <c r="H258">
        <v>1155.5999999999999</v>
      </c>
      <c r="I258">
        <v>19.260000000000002</v>
      </c>
      <c r="J258">
        <v>231.12</v>
      </c>
      <c r="K258">
        <v>115.56</v>
      </c>
      <c r="L258">
        <v>1386.72</v>
      </c>
      <c r="M258" t="s">
        <v>219</v>
      </c>
      <c r="N258">
        <v>1</v>
      </c>
      <c r="O258" t="s">
        <v>240</v>
      </c>
      <c r="P258">
        <f t="shared" si="6"/>
        <v>2.9828347200000001</v>
      </c>
      <c r="Q258" s="4">
        <f t="shared" si="7"/>
        <v>298.28347200000002</v>
      </c>
    </row>
    <row r="259" spans="1:17" hidden="1" x14ac:dyDescent="0.25">
      <c r="A259">
        <v>200354556</v>
      </c>
      <c r="B259">
        <v>1</v>
      </c>
      <c r="C259">
        <v>30728</v>
      </c>
      <c r="D259">
        <v>80</v>
      </c>
      <c r="E259" t="s">
        <v>216</v>
      </c>
      <c r="F259">
        <v>60</v>
      </c>
      <c r="G259">
        <v>208.3</v>
      </c>
      <c r="H259">
        <v>12498</v>
      </c>
      <c r="I259">
        <v>41.66</v>
      </c>
      <c r="J259">
        <v>2499.6</v>
      </c>
      <c r="K259">
        <v>249.96</v>
      </c>
      <c r="L259">
        <v>14997.6</v>
      </c>
      <c r="M259" t="s">
        <v>223</v>
      </c>
      <c r="N259">
        <v>1</v>
      </c>
      <c r="O259" t="s">
        <v>237</v>
      </c>
      <c r="P259">
        <f t="shared" ref="P259:P322" si="8">L259*$S$1/100</f>
        <v>32.259837599999997</v>
      </c>
      <c r="Q259" s="4">
        <f t="shared" ref="Q259:Q322" si="9">G259*$S$1*F259*1.2</f>
        <v>3225.9837600000001</v>
      </c>
    </row>
    <row r="260" spans="1:17" hidden="1" x14ac:dyDescent="0.25">
      <c r="A260">
        <v>200354556</v>
      </c>
      <c r="B260">
        <v>2</v>
      </c>
      <c r="C260">
        <v>35344</v>
      </c>
      <c r="D260">
        <v>1</v>
      </c>
      <c r="E260" t="s">
        <v>216</v>
      </c>
      <c r="F260">
        <v>30</v>
      </c>
      <c r="G260">
        <v>121.2</v>
      </c>
      <c r="H260">
        <v>3636</v>
      </c>
      <c r="I260">
        <v>24.24</v>
      </c>
      <c r="J260">
        <v>727.2</v>
      </c>
      <c r="K260">
        <v>145.44</v>
      </c>
      <c r="L260">
        <v>4363.2</v>
      </c>
      <c r="M260" t="s">
        <v>243</v>
      </c>
      <c r="N260">
        <v>1</v>
      </c>
      <c r="O260" t="s">
        <v>242</v>
      </c>
      <c r="P260">
        <f t="shared" si="8"/>
        <v>9.3852431999999997</v>
      </c>
      <c r="Q260" s="4">
        <f t="shared" si="9"/>
        <v>938.5243200000001</v>
      </c>
    </row>
    <row r="261" spans="1:17" hidden="1" x14ac:dyDescent="0.25">
      <c r="A261">
        <v>200354570</v>
      </c>
      <c r="B261">
        <v>1</v>
      </c>
      <c r="C261">
        <v>30728</v>
      </c>
      <c r="D261">
        <v>82</v>
      </c>
      <c r="E261" t="s">
        <v>216</v>
      </c>
      <c r="F261">
        <v>120</v>
      </c>
      <c r="G261">
        <v>208.3</v>
      </c>
      <c r="H261">
        <v>24996</v>
      </c>
      <c r="I261">
        <v>41.66</v>
      </c>
      <c r="J261">
        <v>4999.2</v>
      </c>
      <c r="K261">
        <v>249.96</v>
      </c>
      <c r="L261">
        <v>29995.200000000001</v>
      </c>
      <c r="M261" t="s">
        <v>223</v>
      </c>
      <c r="N261">
        <v>1</v>
      </c>
      <c r="O261" t="s">
        <v>237</v>
      </c>
      <c r="P261">
        <f t="shared" si="8"/>
        <v>64.519675199999995</v>
      </c>
      <c r="Q261" s="4">
        <f t="shared" si="9"/>
        <v>6451.9675200000001</v>
      </c>
    </row>
    <row r="262" spans="1:17" hidden="1" x14ac:dyDescent="0.25">
      <c r="A262">
        <v>200354614</v>
      </c>
      <c r="B262">
        <v>1</v>
      </c>
      <c r="C262">
        <v>30728</v>
      </c>
      <c r="D262">
        <v>80</v>
      </c>
      <c r="E262" t="s">
        <v>216</v>
      </c>
      <c r="F262">
        <v>60</v>
      </c>
      <c r="G262">
        <v>208.3</v>
      </c>
      <c r="H262">
        <v>12498</v>
      </c>
      <c r="I262">
        <v>41.66</v>
      </c>
      <c r="J262">
        <v>2499.6</v>
      </c>
      <c r="K262">
        <v>249.96</v>
      </c>
      <c r="L262">
        <v>14997.6</v>
      </c>
      <c r="M262" t="s">
        <v>223</v>
      </c>
      <c r="N262">
        <v>1</v>
      </c>
      <c r="O262" t="s">
        <v>237</v>
      </c>
      <c r="P262">
        <f t="shared" si="8"/>
        <v>32.259837599999997</v>
      </c>
      <c r="Q262" s="4">
        <f t="shared" si="9"/>
        <v>3225.9837600000001</v>
      </c>
    </row>
    <row r="263" spans="1:17" hidden="1" x14ac:dyDescent="0.25">
      <c r="A263">
        <v>200354614</v>
      </c>
      <c r="B263">
        <v>2</v>
      </c>
      <c r="C263">
        <v>32397</v>
      </c>
      <c r="D263">
        <v>7</v>
      </c>
      <c r="E263" t="s">
        <v>216</v>
      </c>
      <c r="F263">
        <v>30</v>
      </c>
      <c r="G263">
        <v>108.75</v>
      </c>
      <c r="H263">
        <v>3262.5</v>
      </c>
      <c r="I263">
        <v>21.75</v>
      </c>
      <c r="J263">
        <v>652.5</v>
      </c>
      <c r="K263">
        <v>130.5</v>
      </c>
      <c r="L263">
        <v>3915</v>
      </c>
      <c r="M263" t="s">
        <v>232</v>
      </c>
      <c r="N263">
        <v>1</v>
      </c>
      <c r="O263" t="s">
        <v>245</v>
      </c>
      <c r="P263">
        <f t="shared" si="8"/>
        <v>8.4211650000000002</v>
      </c>
      <c r="Q263" s="4">
        <f t="shared" si="9"/>
        <v>842.11649999999997</v>
      </c>
    </row>
    <row r="264" spans="1:17" hidden="1" x14ac:dyDescent="0.25">
      <c r="A264">
        <v>200354614</v>
      </c>
      <c r="B264">
        <v>3</v>
      </c>
      <c r="C264">
        <v>35008</v>
      </c>
      <c r="D264">
        <v>2</v>
      </c>
      <c r="E264" t="s">
        <v>216</v>
      </c>
      <c r="F264">
        <v>30</v>
      </c>
      <c r="G264">
        <v>117.7</v>
      </c>
      <c r="H264">
        <v>3531</v>
      </c>
      <c r="I264">
        <v>23.54</v>
      </c>
      <c r="J264">
        <v>706.2</v>
      </c>
      <c r="K264">
        <v>141.24</v>
      </c>
      <c r="L264">
        <v>4237.2</v>
      </c>
      <c r="M264" t="s">
        <v>227</v>
      </c>
      <c r="N264">
        <v>1</v>
      </c>
      <c r="O264" t="s">
        <v>226</v>
      </c>
      <c r="P264">
        <f t="shared" si="8"/>
        <v>9.1142172000000006</v>
      </c>
      <c r="Q264" s="4">
        <f t="shared" si="9"/>
        <v>911.42171999999994</v>
      </c>
    </row>
    <row r="265" spans="1:17" hidden="1" x14ac:dyDescent="0.25">
      <c r="A265">
        <v>200354614</v>
      </c>
      <c r="B265">
        <v>4</v>
      </c>
      <c r="C265">
        <v>35089</v>
      </c>
      <c r="D265">
        <v>1</v>
      </c>
      <c r="E265" t="s">
        <v>216</v>
      </c>
      <c r="F265">
        <v>6</v>
      </c>
      <c r="G265">
        <v>191.95</v>
      </c>
      <c r="H265">
        <v>1151.7</v>
      </c>
      <c r="I265">
        <v>38.39</v>
      </c>
      <c r="J265">
        <v>230.34</v>
      </c>
      <c r="K265">
        <v>230.34</v>
      </c>
      <c r="L265">
        <v>1382.04</v>
      </c>
      <c r="M265" t="s">
        <v>229</v>
      </c>
      <c r="N265">
        <v>1</v>
      </c>
      <c r="O265" t="s">
        <v>239</v>
      </c>
      <c r="P265">
        <f t="shared" si="8"/>
        <v>2.9727680400000001</v>
      </c>
      <c r="Q265" s="4">
        <f t="shared" si="9"/>
        <v>297.27680400000003</v>
      </c>
    </row>
    <row r="266" spans="1:17" hidden="1" x14ac:dyDescent="0.25">
      <c r="A266">
        <v>200354634</v>
      </c>
      <c r="B266">
        <v>1</v>
      </c>
      <c r="C266">
        <v>35344</v>
      </c>
      <c r="D266">
        <v>1</v>
      </c>
      <c r="E266" t="s">
        <v>216</v>
      </c>
      <c r="F266">
        <v>90</v>
      </c>
      <c r="G266">
        <v>121.2</v>
      </c>
      <c r="H266">
        <v>10908</v>
      </c>
      <c r="I266">
        <v>24.24</v>
      </c>
      <c r="J266">
        <v>2181.6</v>
      </c>
      <c r="K266">
        <v>145.44</v>
      </c>
      <c r="L266">
        <v>13089.6</v>
      </c>
      <c r="M266" t="s">
        <v>243</v>
      </c>
      <c r="N266">
        <v>1</v>
      </c>
      <c r="O266" t="s">
        <v>242</v>
      </c>
      <c r="P266">
        <f t="shared" si="8"/>
        <v>28.155729600000004</v>
      </c>
      <c r="Q266" s="4">
        <f t="shared" si="9"/>
        <v>2815.57296</v>
      </c>
    </row>
    <row r="267" spans="1:17" hidden="1" x14ac:dyDescent="0.25">
      <c r="A267">
        <v>200355048</v>
      </c>
      <c r="B267">
        <v>1</v>
      </c>
      <c r="C267">
        <v>26137</v>
      </c>
      <c r="D267">
        <v>959</v>
      </c>
      <c r="E267" t="s">
        <v>216</v>
      </c>
      <c r="F267">
        <v>2688</v>
      </c>
      <c r="G267">
        <v>203.85</v>
      </c>
      <c r="H267">
        <v>547948.80000000005</v>
      </c>
      <c r="I267">
        <v>40.770000000000003</v>
      </c>
      <c r="J267">
        <v>109589.75999999999</v>
      </c>
      <c r="K267">
        <v>244.62</v>
      </c>
      <c r="L267">
        <v>657538.56000000006</v>
      </c>
      <c r="M267" t="s">
        <v>221</v>
      </c>
      <c r="N267">
        <v>1</v>
      </c>
      <c r="O267" t="s">
        <v>220</v>
      </c>
      <c r="P267">
        <f t="shared" si="8"/>
        <v>1414.3654425600002</v>
      </c>
      <c r="Q267" s="4">
        <f t="shared" si="9"/>
        <v>141436.54425599999</v>
      </c>
    </row>
    <row r="268" spans="1:17" hidden="1" x14ac:dyDescent="0.25">
      <c r="A268">
        <v>200355048</v>
      </c>
      <c r="B268">
        <v>2</v>
      </c>
      <c r="C268">
        <v>30728</v>
      </c>
      <c r="D268">
        <v>80</v>
      </c>
      <c r="E268" t="s">
        <v>216</v>
      </c>
      <c r="F268">
        <v>270</v>
      </c>
      <c r="G268">
        <v>208.3</v>
      </c>
      <c r="H268">
        <v>56241</v>
      </c>
      <c r="I268">
        <v>41.66</v>
      </c>
      <c r="J268">
        <v>11248.2</v>
      </c>
      <c r="K268">
        <v>249.96</v>
      </c>
      <c r="L268">
        <v>67489.2</v>
      </c>
      <c r="M268" t="s">
        <v>223</v>
      </c>
      <c r="N268">
        <v>1</v>
      </c>
      <c r="O268" t="s">
        <v>237</v>
      </c>
      <c r="P268">
        <f t="shared" si="8"/>
        <v>145.1692692</v>
      </c>
      <c r="Q268" s="4">
        <f t="shared" si="9"/>
        <v>14516.926920000002</v>
      </c>
    </row>
    <row r="269" spans="1:17" hidden="1" x14ac:dyDescent="0.25">
      <c r="A269">
        <v>200355048</v>
      </c>
      <c r="B269">
        <v>3</v>
      </c>
      <c r="C269">
        <v>32393</v>
      </c>
      <c r="D269">
        <v>8</v>
      </c>
      <c r="E269" t="s">
        <v>216</v>
      </c>
      <c r="F269">
        <v>12</v>
      </c>
      <c r="G269">
        <v>101.95</v>
      </c>
      <c r="H269">
        <v>1223.4000000000001</v>
      </c>
      <c r="I269">
        <v>20.39</v>
      </c>
      <c r="J269">
        <v>244.68</v>
      </c>
      <c r="K269">
        <v>122.34</v>
      </c>
      <c r="L269">
        <v>1468.08</v>
      </c>
      <c r="M269" t="s">
        <v>234</v>
      </c>
      <c r="N269">
        <v>1</v>
      </c>
      <c r="O269" t="s">
        <v>244</v>
      </c>
      <c r="P269">
        <f t="shared" si="8"/>
        <v>3.1578400800000002</v>
      </c>
      <c r="Q269" s="4">
        <f t="shared" si="9"/>
        <v>315.78400800000003</v>
      </c>
    </row>
    <row r="270" spans="1:17" hidden="1" x14ac:dyDescent="0.25">
      <c r="A270">
        <v>200355048</v>
      </c>
      <c r="B270">
        <v>4</v>
      </c>
      <c r="C270">
        <v>32397</v>
      </c>
      <c r="D270">
        <v>8</v>
      </c>
      <c r="E270" t="s">
        <v>216</v>
      </c>
      <c r="F270">
        <v>12</v>
      </c>
      <c r="G270">
        <v>108.75</v>
      </c>
      <c r="H270">
        <v>1305</v>
      </c>
      <c r="I270">
        <v>21.75</v>
      </c>
      <c r="J270">
        <v>261</v>
      </c>
      <c r="K270">
        <v>130.5</v>
      </c>
      <c r="L270">
        <v>1566</v>
      </c>
      <c r="M270" t="s">
        <v>232</v>
      </c>
      <c r="N270">
        <v>1</v>
      </c>
      <c r="O270" t="s">
        <v>245</v>
      </c>
      <c r="P270">
        <f t="shared" si="8"/>
        <v>3.3684660000000002</v>
      </c>
      <c r="Q270" s="4">
        <f t="shared" si="9"/>
        <v>336.84660000000002</v>
      </c>
    </row>
    <row r="271" spans="1:17" hidden="1" x14ac:dyDescent="0.25">
      <c r="A271">
        <v>200355048</v>
      </c>
      <c r="B271">
        <v>5</v>
      </c>
      <c r="C271">
        <v>35008</v>
      </c>
      <c r="D271">
        <v>2</v>
      </c>
      <c r="E271" t="s">
        <v>216</v>
      </c>
      <c r="F271">
        <v>60</v>
      </c>
      <c r="G271">
        <v>117.7</v>
      </c>
      <c r="H271">
        <v>7062</v>
      </c>
      <c r="I271">
        <v>23.54</v>
      </c>
      <c r="J271">
        <v>1412.4</v>
      </c>
      <c r="K271">
        <v>141.24</v>
      </c>
      <c r="L271">
        <v>8474.4</v>
      </c>
      <c r="M271" t="s">
        <v>227</v>
      </c>
      <c r="N271">
        <v>1</v>
      </c>
      <c r="O271" t="s">
        <v>226</v>
      </c>
      <c r="P271">
        <f t="shared" si="8"/>
        <v>18.228434400000001</v>
      </c>
      <c r="Q271" s="4">
        <f t="shared" si="9"/>
        <v>1822.8434399999999</v>
      </c>
    </row>
    <row r="272" spans="1:17" hidden="1" x14ac:dyDescent="0.25">
      <c r="A272">
        <v>200355048</v>
      </c>
      <c r="B272">
        <v>6</v>
      </c>
      <c r="C272">
        <v>35089</v>
      </c>
      <c r="D272">
        <v>1</v>
      </c>
      <c r="E272" t="s">
        <v>216</v>
      </c>
      <c r="F272">
        <v>30</v>
      </c>
      <c r="G272">
        <v>191.95</v>
      </c>
      <c r="H272">
        <v>5758.5</v>
      </c>
      <c r="I272">
        <v>38.39</v>
      </c>
      <c r="J272">
        <v>1151.7</v>
      </c>
      <c r="K272">
        <v>230.34</v>
      </c>
      <c r="L272">
        <v>6910.2</v>
      </c>
      <c r="M272" t="s">
        <v>229</v>
      </c>
      <c r="N272">
        <v>1</v>
      </c>
      <c r="O272" t="s">
        <v>239</v>
      </c>
      <c r="P272">
        <f t="shared" si="8"/>
        <v>14.8638402</v>
      </c>
      <c r="Q272" s="4">
        <f t="shared" si="9"/>
        <v>1486.38402</v>
      </c>
    </row>
    <row r="273" spans="1:17" hidden="1" x14ac:dyDescent="0.25">
      <c r="A273">
        <v>200355048</v>
      </c>
      <c r="B273">
        <v>7</v>
      </c>
      <c r="C273">
        <v>35344</v>
      </c>
      <c r="D273">
        <v>1</v>
      </c>
      <c r="E273" t="s">
        <v>216</v>
      </c>
      <c r="F273">
        <v>30</v>
      </c>
      <c r="G273">
        <v>121.2</v>
      </c>
      <c r="H273">
        <v>3636</v>
      </c>
      <c r="I273">
        <v>24.24</v>
      </c>
      <c r="J273">
        <v>727.2</v>
      </c>
      <c r="K273">
        <v>145.44</v>
      </c>
      <c r="L273">
        <v>4363.2</v>
      </c>
      <c r="M273" t="s">
        <v>243</v>
      </c>
      <c r="N273">
        <v>1</v>
      </c>
      <c r="O273" t="s">
        <v>242</v>
      </c>
      <c r="P273">
        <f t="shared" si="8"/>
        <v>9.3852431999999997</v>
      </c>
      <c r="Q273" s="4">
        <f t="shared" si="9"/>
        <v>938.5243200000001</v>
      </c>
    </row>
    <row r="274" spans="1:17" hidden="1" x14ac:dyDescent="0.25">
      <c r="A274">
        <v>200355071</v>
      </c>
      <c r="B274">
        <v>1</v>
      </c>
      <c r="C274">
        <v>34111</v>
      </c>
      <c r="D274">
        <v>16</v>
      </c>
      <c r="E274" t="s">
        <v>216</v>
      </c>
      <c r="F274">
        <v>90</v>
      </c>
      <c r="G274">
        <v>96.3</v>
      </c>
      <c r="H274">
        <v>8667</v>
      </c>
      <c r="I274">
        <v>19.260000000000002</v>
      </c>
      <c r="J274">
        <v>1733.4</v>
      </c>
      <c r="K274">
        <v>115.56</v>
      </c>
      <c r="L274">
        <v>10400.4</v>
      </c>
      <c r="M274" t="s">
        <v>219</v>
      </c>
      <c r="N274">
        <v>1</v>
      </c>
      <c r="O274" t="s">
        <v>240</v>
      </c>
      <c r="P274">
        <f t="shared" si="8"/>
        <v>22.371260400000001</v>
      </c>
      <c r="Q274" s="4">
        <f t="shared" si="9"/>
        <v>2237.1260400000001</v>
      </c>
    </row>
    <row r="275" spans="1:17" hidden="1" x14ac:dyDescent="0.25">
      <c r="A275">
        <v>200355071</v>
      </c>
      <c r="B275">
        <v>2</v>
      </c>
      <c r="C275">
        <v>34112</v>
      </c>
      <c r="D275">
        <v>14</v>
      </c>
      <c r="E275" t="s">
        <v>216</v>
      </c>
      <c r="F275">
        <v>90</v>
      </c>
      <c r="G275">
        <v>96.3</v>
      </c>
      <c r="H275">
        <v>8667</v>
      </c>
      <c r="I275">
        <v>19.260000000000002</v>
      </c>
      <c r="J275">
        <v>1733.4</v>
      </c>
      <c r="K275">
        <v>115.56</v>
      </c>
      <c r="L275">
        <v>10400.4</v>
      </c>
      <c r="M275" t="s">
        <v>218</v>
      </c>
      <c r="N275">
        <v>1</v>
      </c>
      <c r="O275" t="s">
        <v>240</v>
      </c>
      <c r="P275">
        <f t="shared" si="8"/>
        <v>22.371260400000001</v>
      </c>
      <c r="Q275" s="4">
        <f t="shared" si="9"/>
        <v>2237.1260400000001</v>
      </c>
    </row>
    <row r="276" spans="1:17" hidden="1" x14ac:dyDescent="0.25">
      <c r="A276">
        <v>200355145</v>
      </c>
      <c r="B276">
        <v>1</v>
      </c>
      <c r="C276">
        <v>26137</v>
      </c>
      <c r="D276">
        <v>959</v>
      </c>
      <c r="E276" t="s">
        <v>216</v>
      </c>
      <c r="F276">
        <v>2016</v>
      </c>
      <c r="G276">
        <v>203.85</v>
      </c>
      <c r="H276">
        <v>410961.6</v>
      </c>
      <c r="I276">
        <v>40.770000000000003</v>
      </c>
      <c r="J276">
        <v>82192.320000000007</v>
      </c>
      <c r="K276">
        <v>244.62</v>
      </c>
      <c r="L276">
        <v>493153.92</v>
      </c>
      <c r="M276" t="s">
        <v>221</v>
      </c>
      <c r="N276">
        <v>1</v>
      </c>
      <c r="O276" t="s">
        <v>220</v>
      </c>
      <c r="P276">
        <f t="shared" si="8"/>
        <v>1060.7740819200001</v>
      </c>
      <c r="Q276" s="4">
        <f t="shared" si="9"/>
        <v>106077.40819199999</v>
      </c>
    </row>
    <row r="277" spans="1:17" hidden="1" x14ac:dyDescent="0.25">
      <c r="A277">
        <v>200355145</v>
      </c>
      <c r="B277">
        <v>2</v>
      </c>
      <c r="C277">
        <v>30728</v>
      </c>
      <c r="D277">
        <v>80</v>
      </c>
      <c r="E277" t="s">
        <v>216</v>
      </c>
      <c r="F277">
        <v>150</v>
      </c>
      <c r="G277">
        <v>208.3</v>
      </c>
      <c r="H277">
        <v>31245</v>
      </c>
      <c r="I277">
        <v>41.66</v>
      </c>
      <c r="J277">
        <v>6249</v>
      </c>
      <c r="K277">
        <v>249.96</v>
      </c>
      <c r="L277">
        <v>37494</v>
      </c>
      <c r="M277" t="s">
        <v>223</v>
      </c>
      <c r="N277">
        <v>1</v>
      </c>
      <c r="O277" t="s">
        <v>237</v>
      </c>
      <c r="P277">
        <f t="shared" si="8"/>
        <v>80.649594000000008</v>
      </c>
      <c r="Q277" s="4">
        <f t="shared" si="9"/>
        <v>8064.9594000000006</v>
      </c>
    </row>
    <row r="278" spans="1:17" hidden="1" x14ac:dyDescent="0.25">
      <c r="A278">
        <v>200355145</v>
      </c>
      <c r="B278">
        <v>3</v>
      </c>
      <c r="C278">
        <v>32393</v>
      </c>
      <c r="D278">
        <v>8</v>
      </c>
      <c r="E278" t="s">
        <v>216</v>
      </c>
      <c r="F278">
        <v>30</v>
      </c>
      <c r="G278">
        <v>101.95</v>
      </c>
      <c r="H278">
        <v>3058.5</v>
      </c>
      <c r="I278">
        <v>20.39</v>
      </c>
      <c r="J278">
        <v>611.70000000000005</v>
      </c>
      <c r="K278">
        <v>122.34</v>
      </c>
      <c r="L278">
        <v>3670.2</v>
      </c>
      <c r="M278" t="s">
        <v>234</v>
      </c>
      <c r="N278">
        <v>1</v>
      </c>
      <c r="O278" t="s">
        <v>244</v>
      </c>
      <c r="P278">
        <f t="shared" si="8"/>
        <v>7.8946002000000002</v>
      </c>
      <c r="Q278" s="4">
        <f t="shared" si="9"/>
        <v>789.4600200000001</v>
      </c>
    </row>
    <row r="279" spans="1:17" hidden="1" x14ac:dyDescent="0.25">
      <c r="A279">
        <v>200355145</v>
      </c>
      <c r="B279">
        <v>4</v>
      </c>
      <c r="C279">
        <v>32397</v>
      </c>
      <c r="D279">
        <v>8</v>
      </c>
      <c r="E279" t="s">
        <v>216</v>
      </c>
      <c r="F279">
        <v>30</v>
      </c>
      <c r="G279">
        <v>108.75</v>
      </c>
      <c r="H279">
        <v>3262.5</v>
      </c>
      <c r="I279">
        <v>21.75</v>
      </c>
      <c r="J279">
        <v>652.5</v>
      </c>
      <c r="K279">
        <v>130.5</v>
      </c>
      <c r="L279">
        <v>3915</v>
      </c>
      <c r="M279" t="s">
        <v>232</v>
      </c>
      <c r="N279">
        <v>1</v>
      </c>
      <c r="O279" t="s">
        <v>245</v>
      </c>
      <c r="P279">
        <f t="shared" si="8"/>
        <v>8.4211650000000002</v>
      </c>
      <c r="Q279" s="4">
        <f t="shared" si="9"/>
        <v>842.11649999999997</v>
      </c>
    </row>
    <row r="280" spans="1:17" hidden="1" x14ac:dyDescent="0.25">
      <c r="A280">
        <v>200355145</v>
      </c>
      <c r="B280">
        <v>5</v>
      </c>
      <c r="C280">
        <v>34997</v>
      </c>
      <c r="D280">
        <v>1</v>
      </c>
      <c r="E280" t="s">
        <v>216</v>
      </c>
      <c r="F280">
        <v>6</v>
      </c>
      <c r="G280">
        <v>200.65</v>
      </c>
      <c r="H280">
        <v>1203.9000000000001</v>
      </c>
      <c r="I280">
        <v>40.130000000000003</v>
      </c>
      <c r="J280">
        <v>240.78</v>
      </c>
      <c r="K280">
        <v>240.78</v>
      </c>
      <c r="L280">
        <v>1444.68</v>
      </c>
      <c r="M280" t="s">
        <v>225</v>
      </c>
      <c r="N280">
        <v>1</v>
      </c>
      <c r="O280" t="s">
        <v>241</v>
      </c>
      <c r="P280">
        <f t="shared" si="8"/>
        <v>3.1075066800000002</v>
      </c>
      <c r="Q280" s="4">
        <f t="shared" si="9"/>
        <v>310.75066799999996</v>
      </c>
    </row>
    <row r="281" spans="1:17" hidden="1" x14ac:dyDescent="0.25">
      <c r="A281">
        <v>200355145</v>
      </c>
      <c r="B281">
        <v>6</v>
      </c>
      <c r="C281">
        <v>35008</v>
      </c>
      <c r="D281">
        <v>2</v>
      </c>
      <c r="E281" t="s">
        <v>216</v>
      </c>
      <c r="F281">
        <v>12</v>
      </c>
      <c r="G281">
        <v>117.7</v>
      </c>
      <c r="H281">
        <v>1412.4</v>
      </c>
      <c r="I281">
        <v>23.54</v>
      </c>
      <c r="J281">
        <v>282.48</v>
      </c>
      <c r="K281">
        <v>141.24</v>
      </c>
      <c r="L281">
        <v>1694.88</v>
      </c>
      <c r="M281" t="s">
        <v>227</v>
      </c>
      <c r="N281">
        <v>1</v>
      </c>
      <c r="O281" t="s">
        <v>226</v>
      </c>
      <c r="P281">
        <f t="shared" si="8"/>
        <v>3.6456868800000009</v>
      </c>
      <c r="Q281" s="4">
        <f t="shared" si="9"/>
        <v>364.56868799999995</v>
      </c>
    </row>
    <row r="282" spans="1:17" hidden="1" x14ac:dyDescent="0.25">
      <c r="A282">
        <v>200355392</v>
      </c>
      <c r="B282">
        <v>1</v>
      </c>
      <c r="C282">
        <v>26137</v>
      </c>
      <c r="D282">
        <v>942</v>
      </c>
      <c r="E282" t="s">
        <v>216</v>
      </c>
      <c r="F282">
        <v>102</v>
      </c>
      <c r="G282">
        <v>203.85</v>
      </c>
      <c r="H282">
        <v>20792.7</v>
      </c>
      <c r="I282">
        <v>40.770000000000003</v>
      </c>
      <c r="J282">
        <v>4158.54</v>
      </c>
      <c r="K282">
        <v>244.62</v>
      </c>
      <c r="L282">
        <v>24951.24</v>
      </c>
      <c r="M282" t="s">
        <v>221</v>
      </c>
      <c r="N282">
        <v>1</v>
      </c>
      <c r="O282" t="s">
        <v>220</v>
      </c>
      <c r="P282">
        <f t="shared" si="8"/>
        <v>53.67011724000001</v>
      </c>
      <c r="Q282" s="4">
        <f t="shared" si="9"/>
        <v>5367.011723999999</v>
      </c>
    </row>
    <row r="283" spans="1:17" hidden="1" x14ac:dyDescent="0.25">
      <c r="A283">
        <v>200355392</v>
      </c>
      <c r="B283">
        <v>2</v>
      </c>
      <c r="C283">
        <v>26137</v>
      </c>
      <c r="D283">
        <v>944</v>
      </c>
      <c r="E283" t="s">
        <v>216</v>
      </c>
      <c r="F283">
        <v>247</v>
      </c>
      <c r="G283">
        <v>203.85</v>
      </c>
      <c r="H283">
        <v>50350.95</v>
      </c>
      <c r="I283">
        <v>40.770000000000003</v>
      </c>
      <c r="J283">
        <v>10070.19</v>
      </c>
      <c r="K283">
        <v>244.62</v>
      </c>
      <c r="L283">
        <v>60421.14</v>
      </c>
      <c r="M283" t="s">
        <v>221</v>
      </c>
      <c r="N283">
        <v>1</v>
      </c>
      <c r="O283" t="s">
        <v>220</v>
      </c>
      <c r="P283">
        <f t="shared" si="8"/>
        <v>129.96587214000002</v>
      </c>
      <c r="Q283" s="4">
        <f t="shared" si="9"/>
        <v>12996.587213999999</v>
      </c>
    </row>
    <row r="284" spans="1:17" hidden="1" x14ac:dyDescent="0.25">
      <c r="A284">
        <v>200355392</v>
      </c>
      <c r="B284">
        <v>3</v>
      </c>
      <c r="C284">
        <v>26137</v>
      </c>
      <c r="D284">
        <v>945</v>
      </c>
      <c r="E284" t="s">
        <v>216</v>
      </c>
      <c r="F284">
        <v>1728</v>
      </c>
      <c r="G284">
        <v>203.85</v>
      </c>
      <c r="H284">
        <v>352252.8</v>
      </c>
      <c r="I284">
        <v>40.770000000000003</v>
      </c>
      <c r="J284">
        <v>70450.559999999998</v>
      </c>
      <c r="K284">
        <v>244.62</v>
      </c>
      <c r="L284">
        <v>422703.35999999999</v>
      </c>
      <c r="M284" t="s">
        <v>221</v>
      </c>
      <c r="N284">
        <v>1</v>
      </c>
      <c r="O284" t="s">
        <v>220</v>
      </c>
      <c r="P284">
        <f t="shared" si="8"/>
        <v>909.23492736000003</v>
      </c>
      <c r="Q284" s="4">
        <f t="shared" si="9"/>
        <v>90923.492736</v>
      </c>
    </row>
    <row r="285" spans="1:17" hidden="1" x14ac:dyDescent="0.25">
      <c r="A285">
        <v>200355392</v>
      </c>
      <c r="B285">
        <v>4</v>
      </c>
      <c r="C285">
        <v>26137</v>
      </c>
      <c r="D285">
        <v>948</v>
      </c>
      <c r="E285" t="s">
        <v>216</v>
      </c>
      <c r="F285">
        <v>108</v>
      </c>
      <c r="G285">
        <v>203.85</v>
      </c>
      <c r="H285">
        <v>22015.8</v>
      </c>
      <c r="I285">
        <v>40.770000000000003</v>
      </c>
      <c r="J285">
        <v>4403.16</v>
      </c>
      <c r="K285">
        <v>244.62</v>
      </c>
      <c r="L285">
        <v>26418.959999999999</v>
      </c>
      <c r="M285" t="s">
        <v>221</v>
      </c>
      <c r="N285">
        <v>1</v>
      </c>
      <c r="O285" t="s">
        <v>220</v>
      </c>
      <c r="P285">
        <f t="shared" si="8"/>
        <v>56.827182960000002</v>
      </c>
      <c r="Q285" s="4">
        <f t="shared" si="9"/>
        <v>5682.718296</v>
      </c>
    </row>
    <row r="286" spans="1:17" hidden="1" x14ac:dyDescent="0.25">
      <c r="A286">
        <v>200355392</v>
      </c>
      <c r="B286">
        <v>5</v>
      </c>
      <c r="C286">
        <v>26137</v>
      </c>
      <c r="D286">
        <v>949</v>
      </c>
      <c r="E286" t="s">
        <v>216</v>
      </c>
      <c r="F286">
        <v>1104</v>
      </c>
      <c r="G286">
        <v>203.85</v>
      </c>
      <c r="H286">
        <v>225050.4</v>
      </c>
      <c r="I286">
        <v>40.770000000000003</v>
      </c>
      <c r="J286">
        <v>45010.080000000002</v>
      </c>
      <c r="K286">
        <v>244.62</v>
      </c>
      <c r="L286">
        <v>270060.48</v>
      </c>
      <c r="M286" t="s">
        <v>221</v>
      </c>
      <c r="N286">
        <v>1</v>
      </c>
      <c r="O286" t="s">
        <v>220</v>
      </c>
      <c r="P286">
        <f t="shared" si="8"/>
        <v>580.90009248000001</v>
      </c>
      <c r="Q286" s="4">
        <f t="shared" si="9"/>
        <v>58090.009247999995</v>
      </c>
    </row>
    <row r="287" spans="1:17" hidden="1" x14ac:dyDescent="0.25">
      <c r="A287">
        <v>200355392</v>
      </c>
      <c r="B287">
        <v>6</v>
      </c>
      <c r="C287">
        <v>26137</v>
      </c>
      <c r="D287">
        <v>950</v>
      </c>
      <c r="E287" t="s">
        <v>216</v>
      </c>
      <c r="F287">
        <v>895</v>
      </c>
      <c r="G287">
        <v>203.85</v>
      </c>
      <c r="H287">
        <v>182445.75</v>
      </c>
      <c r="I287">
        <v>40.770000000000003</v>
      </c>
      <c r="J287">
        <v>36489.15</v>
      </c>
      <c r="K287">
        <v>244.62</v>
      </c>
      <c r="L287">
        <v>218934.9</v>
      </c>
      <c r="M287" t="s">
        <v>221</v>
      </c>
      <c r="N287">
        <v>1</v>
      </c>
      <c r="O287" t="s">
        <v>220</v>
      </c>
      <c r="P287">
        <f t="shared" si="8"/>
        <v>470.92896990000003</v>
      </c>
      <c r="Q287" s="4">
        <f t="shared" si="9"/>
        <v>47092.896989999994</v>
      </c>
    </row>
    <row r="288" spans="1:17" hidden="1" x14ac:dyDescent="0.25">
      <c r="A288">
        <v>200355392</v>
      </c>
      <c r="B288">
        <v>7</v>
      </c>
      <c r="C288">
        <v>26137</v>
      </c>
      <c r="D288">
        <v>951</v>
      </c>
      <c r="E288" t="s">
        <v>216</v>
      </c>
      <c r="F288">
        <v>465</v>
      </c>
      <c r="G288">
        <v>203.85</v>
      </c>
      <c r="H288">
        <v>94790.25</v>
      </c>
      <c r="I288">
        <v>40.770000000000003</v>
      </c>
      <c r="J288">
        <v>18958.05</v>
      </c>
      <c r="K288">
        <v>244.62</v>
      </c>
      <c r="L288">
        <v>113748.3</v>
      </c>
      <c r="M288" t="s">
        <v>221</v>
      </c>
      <c r="N288">
        <v>1</v>
      </c>
      <c r="O288" t="s">
        <v>220</v>
      </c>
      <c r="P288">
        <f t="shared" si="8"/>
        <v>244.67259330000002</v>
      </c>
      <c r="Q288" s="4">
        <f t="shared" si="9"/>
        <v>24467.259329999997</v>
      </c>
    </row>
    <row r="289" spans="1:17" hidden="1" x14ac:dyDescent="0.25">
      <c r="A289">
        <v>200355392</v>
      </c>
      <c r="B289">
        <v>8</v>
      </c>
      <c r="C289">
        <v>26137</v>
      </c>
      <c r="D289">
        <v>953</v>
      </c>
      <c r="E289" t="s">
        <v>216</v>
      </c>
      <c r="F289">
        <v>204</v>
      </c>
      <c r="G289">
        <v>203.85</v>
      </c>
      <c r="H289">
        <v>41585.4</v>
      </c>
      <c r="I289">
        <v>40.770000000000003</v>
      </c>
      <c r="J289">
        <v>8317.08</v>
      </c>
      <c r="K289">
        <v>244.62</v>
      </c>
      <c r="L289">
        <v>49902.48</v>
      </c>
      <c r="M289" t="s">
        <v>221</v>
      </c>
      <c r="N289">
        <v>1</v>
      </c>
      <c r="O289" t="s">
        <v>220</v>
      </c>
      <c r="P289">
        <f t="shared" si="8"/>
        <v>107.34023448000002</v>
      </c>
      <c r="Q289" s="4">
        <f t="shared" si="9"/>
        <v>10734.023447999998</v>
      </c>
    </row>
    <row r="290" spans="1:17" hidden="1" x14ac:dyDescent="0.25">
      <c r="A290">
        <v>200355392</v>
      </c>
      <c r="B290">
        <v>9</v>
      </c>
      <c r="C290">
        <v>26137</v>
      </c>
      <c r="D290">
        <v>954</v>
      </c>
      <c r="E290" t="s">
        <v>216</v>
      </c>
      <c r="F290">
        <v>672</v>
      </c>
      <c r="G290">
        <v>203.85</v>
      </c>
      <c r="H290">
        <v>136987.20000000001</v>
      </c>
      <c r="I290">
        <v>40.770000000000003</v>
      </c>
      <c r="J290">
        <v>27397.439999999999</v>
      </c>
      <c r="K290">
        <v>244.62</v>
      </c>
      <c r="L290">
        <v>164384.64000000001</v>
      </c>
      <c r="M290" t="s">
        <v>221</v>
      </c>
      <c r="N290">
        <v>1</v>
      </c>
      <c r="O290" t="s">
        <v>220</v>
      </c>
      <c r="P290">
        <f t="shared" si="8"/>
        <v>353.59136064000006</v>
      </c>
      <c r="Q290" s="4">
        <f t="shared" si="9"/>
        <v>35359.136063999998</v>
      </c>
    </row>
    <row r="291" spans="1:17" hidden="1" x14ac:dyDescent="0.25">
      <c r="A291">
        <v>200355392</v>
      </c>
      <c r="B291">
        <v>10</v>
      </c>
      <c r="C291">
        <v>26137</v>
      </c>
      <c r="D291">
        <v>955</v>
      </c>
      <c r="E291" t="s">
        <v>216</v>
      </c>
      <c r="F291">
        <v>427</v>
      </c>
      <c r="G291">
        <v>203.85</v>
      </c>
      <c r="H291">
        <v>87043.95</v>
      </c>
      <c r="I291">
        <v>40.770000000000003</v>
      </c>
      <c r="J291">
        <v>17408.79</v>
      </c>
      <c r="K291">
        <v>244.62</v>
      </c>
      <c r="L291">
        <v>104452.74</v>
      </c>
      <c r="M291" t="s">
        <v>221</v>
      </c>
      <c r="N291">
        <v>1</v>
      </c>
      <c r="O291" t="s">
        <v>220</v>
      </c>
      <c r="P291">
        <f t="shared" si="8"/>
        <v>224.67784374000001</v>
      </c>
      <c r="Q291" s="4">
        <f t="shared" si="9"/>
        <v>22467.784373999999</v>
      </c>
    </row>
    <row r="292" spans="1:17" hidden="1" x14ac:dyDescent="0.25">
      <c r="A292">
        <v>200355392</v>
      </c>
      <c r="B292">
        <v>11</v>
      </c>
      <c r="C292">
        <v>26137</v>
      </c>
      <c r="D292">
        <v>956</v>
      </c>
      <c r="E292" t="s">
        <v>216</v>
      </c>
      <c r="F292">
        <v>2304</v>
      </c>
      <c r="G292">
        <v>203.85</v>
      </c>
      <c r="H292">
        <v>469670.40000000002</v>
      </c>
      <c r="I292">
        <v>40.770000000000003</v>
      </c>
      <c r="J292">
        <v>93934.080000000002</v>
      </c>
      <c r="K292">
        <v>244.62</v>
      </c>
      <c r="L292">
        <v>563604.47999999998</v>
      </c>
      <c r="M292" t="s">
        <v>221</v>
      </c>
      <c r="N292">
        <v>1</v>
      </c>
      <c r="O292" t="s">
        <v>220</v>
      </c>
      <c r="P292">
        <f t="shared" si="8"/>
        <v>1212.3132364800001</v>
      </c>
      <c r="Q292" s="4">
        <f t="shared" si="9"/>
        <v>121231.32364799999</v>
      </c>
    </row>
    <row r="293" spans="1:17" hidden="1" x14ac:dyDescent="0.25">
      <c r="A293">
        <v>200355392</v>
      </c>
      <c r="B293">
        <v>12</v>
      </c>
      <c r="C293">
        <v>26137</v>
      </c>
      <c r="D293">
        <v>957</v>
      </c>
      <c r="E293" t="s">
        <v>216</v>
      </c>
      <c r="F293">
        <v>1152</v>
      </c>
      <c r="G293">
        <v>203.85</v>
      </c>
      <c r="H293">
        <v>234835.20000000001</v>
      </c>
      <c r="I293">
        <v>40.770000000000003</v>
      </c>
      <c r="J293">
        <v>46967.040000000001</v>
      </c>
      <c r="K293">
        <v>244.62</v>
      </c>
      <c r="L293">
        <v>281802.23999999999</v>
      </c>
      <c r="M293" t="s">
        <v>221</v>
      </c>
      <c r="N293">
        <v>1</v>
      </c>
      <c r="O293" t="s">
        <v>220</v>
      </c>
      <c r="P293">
        <f t="shared" si="8"/>
        <v>606.15661824000006</v>
      </c>
      <c r="Q293" s="4">
        <f t="shared" si="9"/>
        <v>60615.661823999995</v>
      </c>
    </row>
    <row r="294" spans="1:17" hidden="1" x14ac:dyDescent="0.25">
      <c r="A294">
        <v>200355392</v>
      </c>
      <c r="B294">
        <v>13</v>
      </c>
      <c r="C294">
        <v>30728</v>
      </c>
      <c r="D294">
        <v>82</v>
      </c>
      <c r="E294" t="s">
        <v>216</v>
      </c>
      <c r="F294">
        <v>90</v>
      </c>
      <c r="G294">
        <v>208.3</v>
      </c>
      <c r="H294">
        <v>18747</v>
      </c>
      <c r="I294">
        <v>41.66</v>
      </c>
      <c r="J294">
        <v>3749.4</v>
      </c>
      <c r="K294">
        <v>249.96</v>
      </c>
      <c r="L294">
        <v>22496.400000000001</v>
      </c>
      <c r="M294" t="s">
        <v>223</v>
      </c>
      <c r="N294">
        <v>1</v>
      </c>
      <c r="O294" t="s">
        <v>237</v>
      </c>
      <c r="P294">
        <f t="shared" si="8"/>
        <v>48.389756400000003</v>
      </c>
      <c r="Q294" s="4">
        <f t="shared" si="9"/>
        <v>4838.9756400000006</v>
      </c>
    </row>
    <row r="295" spans="1:17" hidden="1" x14ac:dyDescent="0.25">
      <c r="A295">
        <v>200355392</v>
      </c>
      <c r="B295">
        <v>14</v>
      </c>
      <c r="C295">
        <v>32393</v>
      </c>
      <c r="D295">
        <v>7</v>
      </c>
      <c r="E295" t="s">
        <v>216</v>
      </c>
      <c r="F295">
        <v>6</v>
      </c>
      <c r="G295">
        <v>101.95</v>
      </c>
      <c r="H295">
        <v>611.70000000000005</v>
      </c>
      <c r="I295">
        <v>20.39</v>
      </c>
      <c r="J295">
        <v>122.34</v>
      </c>
      <c r="K295">
        <v>122.34</v>
      </c>
      <c r="L295">
        <v>734.04</v>
      </c>
      <c r="M295" t="s">
        <v>234</v>
      </c>
      <c r="N295">
        <v>1</v>
      </c>
      <c r="O295" t="s">
        <v>244</v>
      </c>
      <c r="P295">
        <f t="shared" si="8"/>
        <v>1.5789200400000001</v>
      </c>
      <c r="Q295" s="4">
        <f t="shared" si="9"/>
        <v>157.89200400000001</v>
      </c>
    </row>
    <row r="296" spans="1:17" hidden="1" x14ac:dyDescent="0.25">
      <c r="A296">
        <v>200355392</v>
      </c>
      <c r="B296">
        <v>15</v>
      </c>
      <c r="C296">
        <v>32397</v>
      </c>
      <c r="D296">
        <v>9</v>
      </c>
      <c r="E296" t="s">
        <v>216</v>
      </c>
      <c r="F296">
        <v>30</v>
      </c>
      <c r="G296">
        <v>108.75</v>
      </c>
      <c r="H296">
        <v>3262.5</v>
      </c>
      <c r="I296">
        <v>21.75</v>
      </c>
      <c r="J296">
        <v>652.5</v>
      </c>
      <c r="K296">
        <v>130.5</v>
      </c>
      <c r="L296">
        <v>3915</v>
      </c>
      <c r="M296" t="s">
        <v>232</v>
      </c>
      <c r="N296">
        <v>1</v>
      </c>
      <c r="O296" t="s">
        <v>245</v>
      </c>
      <c r="P296">
        <f t="shared" si="8"/>
        <v>8.4211650000000002</v>
      </c>
      <c r="Q296" s="4">
        <f t="shared" si="9"/>
        <v>842.11649999999997</v>
      </c>
    </row>
    <row r="297" spans="1:17" hidden="1" x14ac:dyDescent="0.25">
      <c r="A297">
        <v>200355392</v>
      </c>
      <c r="B297">
        <v>16</v>
      </c>
      <c r="C297">
        <v>35008</v>
      </c>
      <c r="D297">
        <v>2</v>
      </c>
      <c r="E297" t="s">
        <v>216</v>
      </c>
      <c r="F297">
        <v>90</v>
      </c>
      <c r="G297">
        <v>117.7</v>
      </c>
      <c r="H297">
        <v>10593</v>
      </c>
      <c r="I297">
        <v>23.54</v>
      </c>
      <c r="J297">
        <v>2118.6</v>
      </c>
      <c r="K297">
        <v>141.24</v>
      </c>
      <c r="L297">
        <v>12711.6</v>
      </c>
      <c r="M297" t="s">
        <v>227</v>
      </c>
      <c r="N297">
        <v>1</v>
      </c>
      <c r="O297" t="s">
        <v>226</v>
      </c>
      <c r="P297">
        <f t="shared" si="8"/>
        <v>27.342651600000003</v>
      </c>
      <c r="Q297" s="4">
        <f t="shared" si="9"/>
        <v>2734.2651600000004</v>
      </c>
    </row>
    <row r="298" spans="1:17" hidden="1" x14ac:dyDescent="0.25">
      <c r="A298">
        <v>200355393</v>
      </c>
      <c r="B298">
        <v>1</v>
      </c>
      <c r="C298">
        <v>26137</v>
      </c>
      <c r="D298">
        <v>950</v>
      </c>
      <c r="E298" t="s">
        <v>216</v>
      </c>
      <c r="F298">
        <v>919</v>
      </c>
      <c r="G298">
        <v>203.85</v>
      </c>
      <c r="H298">
        <v>187338.15</v>
      </c>
      <c r="I298">
        <v>40.770000000000003</v>
      </c>
      <c r="J298">
        <v>37467.629999999997</v>
      </c>
      <c r="K298">
        <v>244.62</v>
      </c>
      <c r="L298">
        <v>224805.78</v>
      </c>
      <c r="M298" t="s">
        <v>221</v>
      </c>
      <c r="N298">
        <v>1</v>
      </c>
      <c r="O298" t="s">
        <v>220</v>
      </c>
      <c r="P298">
        <f t="shared" si="8"/>
        <v>483.55723278000005</v>
      </c>
      <c r="Q298" s="4">
        <f t="shared" si="9"/>
        <v>48355.723277999998</v>
      </c>
    </row>
    <row r="299" spans="1:17" hidden="1" x14ac:dyDescent="0.25">
      <c r="A299">
        <v>200355393</v>
      </c>
      <c r="B299">
        <v>2</v>
      </c>
      <c r="C299">
        <v>26137</v>
      </c>
      <c r="D299">
        <v>957</v>
      </c>
      <c r="E299" t="s">
        <v>216</v>
      </c>
      <c r="F299">
        <v>445</v>
      </c>
      <c r="G299">
        <v>203.85</v>
      </c>
      <c r="H299">
        <v>90713.25</v>
      </c>
      <c r="I299">
        <v>40.770000000000003</v>
      </c>
      <c r="J299">
        <v>18142.650000000001</v>
      </c>
      <c r="K299">
        <v>244.62</v>
      </c>
      <c r="L299">
        <v>108855.9</v>
      </c>
      <c r="M299" t="s">
        <v>221</v>
      </c>
      <c r="N299">
        <v>1</v>
      </c>
      <c r="O299" t="s">
        <v>220</v>
      </c>
      <c r="P299">
        <f t="shared" si="8"/>
        <v>234.14904089999999</v>
      </c>
      <c r="Q299" s="4">
        <f t="shared" si="9"/>
        <v>23414.904089999996</v>
      </c>
    </row>
    <row r="300" spans="1:17" hidden="1" x14ac:dyDescent="0.25">
      <c r="A300">
        <v>200355393</v>
      </c>
      <c r="B300">
        <v>3</v>
      </c>
      <c r="C300">
        <v>26137</v>
      </c>
      <c r="D300">
        <v>958</v>
      </c>
      <c r="E300" t="s">
        <v>216</v>
      </c>
      <c r="F300">
        <v>1324</v>
      </c>
      <c r="G300">
        <v>203.85</v>
      </c>
      <c r="H300">
        <v>269897.40000000002</v>
      </c>
      <c r="I300">
        <v>40.770000000000003</v>
      </c>
      <c r="J300">
        <v>53979.48</v>
      </c>
      <c r="K300">
        <v>244.62</v>
      </c>
      <c r="L300">
        <v>323876.88</v>
      </c>
      <c r="M300" t="s">
        <v>221</v>
      </c>
      <c r="N300">
        <v>1</v>
      </c>
      <c r="O300" t="s">
        <v>220</v>
      </c>
      <c r="P300">
        <f t="shared" si="8"/>
        <v>696.65916888000004</v>
      </c>
      <c r="Q300" s="4">
        <f t="shared" si="9"/>
        <v>69665.916887999992</v>
      </c>
    </row>
    <row r="301" spans="1:17" hidden="1" x14ac:dyDescent="0.25">
      <c r="A301">
        <v>200355393</v>
      </c>
      <c r="B301">
        <v>4</v>
      </c>
      <c r="C301">
        <v>30728</v>
      </c>
      <c r="D301">
        <v>82</v>
      </c>
      <c r="E301" t="s">
        <v>216</v>
      </c>
      <c r="F301">
        <v>120</v>
      </c>
      <c r="G301">
        <v>208.3</v>
      </c>
      <c r="H301">
        <v>24996</v>
      </c>
      <c r="I301">
        <v>41.66</v>
      </c>
      <c r="J301">
        <v>4999.2</v>
      </c>
      <c r="K301">
        <v>249.96</v>
      </c>
      <c r="L301">
        <v>29995.200000000001</v>
      </c>
      <c r="M301" t="s">
        <v>223</v>
      </c>
      <c r="N301">
        <v>1</v>
      </c>
      <c r="O301" t="s">
        <v>237</v>
      </c>
      <c r="P301">
        <f t="shared" si="8"/>
        <v>64.519675199999995</v>
      </c>
      <c r="Q301" s="4">
        <f t="shared" si="9"/>
        <v>6451.9675200000001</v>
      </c>
    </row>
    <row r="302" spans="1:17" hidden="1" x14ac:dyDescent="0.25">
      <c r="A302">
        <v>200355439</v>
      </c>
      <c r="B302">
        <v>1</v>
      </c>
      <c r="C302">
        <v>26137</v>
      </c>
      <c r="D302">
        <v>952</v>
      </c>
      <c r="E302" t="s">
        <v>216</v>
      </c>
      <c r="F302">
        <v>151</v>
      </c>
      <c r="G302">
        <v>203.85</v>
      </c>
      <c r="H302">
        <v>30781.35</v>
      </c>
      <c r="I302">
        <v>40.770000000000003</v>
      </c>
      <c r="J302">
        <v>6156.27</v>
      </c>
      <c r="K302">
        <v>244.62</v>
      </c>
      <c r="L302">
        <v>36937.620000000003</v>
      </c>
      <c r="M302" t="s">
        <v>221</v>
      </c>
      <c r="N302">
        <v>1</v>
      </c>
      <c r="O302" t="s">
        <v>220</v>
      </c>
      <c r="P302">
        <f t="shared" si="8"/>
        <v>79.452820620000011</v>
      </c>
      <c r="Q302" s="4">
        <f t="shared" si="9"/>
        <v>7945.2820619999993</v>
      </c>
    </row>
    <row r="303" spans="1:17" hidden="1" x14ac:dyDescent="0.25">
      <c r="A303">
        <v>200355439</v>
      </c>
      <c r="B303">
        <v>2</v>
      </c>
      <c r="C303">
        <v>26137</v>
      </c>
      <c r="D303">
        <v>950</v>
      </c>
      <c r="E303" t="s">
        <v>216</v>
      </c>
      <c r="F303">
        <v>521</v>
      </c>
      <c r="G303">
        <v>203.85</v>
      </c>
      <c r="H303">
        <v>106205.85</v>
      </c>
      <c r="I303">
        <v>40.770000000000003</v>
      </c>
      <c r="J303">
        <v>21241.17</v>
      </c>
      <c r="K303">
        <v>244.62</v>
      </c>
      <c r="L303">
        <v>127447.02</v>
      </c>
      <c r="M303" t="s">
        <v>221</v>
      </c>
      <c r="N303">
        <v>1</v>
      </c>
      <c r="O303" t="s">
        <v>220</v>
      </c>
      <c r="P303">
        <f t="shared" si="8"/>
        <v>274.13854002000005</v>
      </c>
      <c r="Q303" s="4">
        <f t="shared" si="9"/>
        <v>27413.854002</v>
      </c>
    </row>
    <row r="304" spans="1:17" hidden="1" x14ac:dyDescent="0.25">
      <c r="A304">
        <v>200355439</v>
      </c>
      <c r="B304">
        <v>3</v>
      </c>
      <c r="C304">
        <v>30728</v>
      </c>
      <c r="D304">
        <v>74</v>
      </c>
      <c r="E304" t="s">
        <v>216</v>
      </c>
      <c r="F304">
        <v>60</v>
      </c>
      <c r="G304">
        <v>208.3</v>
      </c>
      <c r="H304">
        <v>12498</v>
      </c>
      <c r="I304">
        <v>41.66</v>
      </c>
      <c r="J304">
        <v>2499.6</v>
      </c>
      <c r="K304">
        <v>249.96</v>
      </c>
      <c r="L304">
        <v>14997.6</v>
      </c>
      <c r="M304" t="s">
        <v>223</v>
      </c>
      <c r="N304">
        <v>1</v>
      </c>
      <c r="O304" t="s">
        <v>237</v>
      </c>
      <c r="P304">
        <f t="shared" si="8"/>
        <v>32.259837599999997</v>
      </c>
      <c r="Q304" s="4">
        <f t="shared" si="9"/>
        <v>3225.9837600000001</v>
      </c>
    </row>
    <row r="305" spans="1:17" hidden="1" x14ac:dyDescent="0.25">
      <c r="A305">
        <v>200355449</v>
      </c>
      <c r="B305">
        <v>1</v>
      </c>
      <c r="C305">
        <v>26137</v>
      </c>
      <c r="D305">
        <v>950</v>
      </c>
      <c r="E305" t="s">
        <v>216</v>
      </c>
      <c r="F305">
        <v>55</v>
      </c>
      <c r="G305">
        <v>203.85</v>
      </c>
      <c r="H305">
        <v>11211.75</v>
      </c>
      <c r="I305">
        <v>40.770000000000003</v>
      </c>
      <c r="J305">
        <v>2242.35</v>
      </c>
      <c r="K305">
        <v>244.62</v>
      </c>
      <c r="L305">
        <v>13454.1</v>
      </c>
      <c r="M305" t="s">
        <v>221</v>
      </c>
      <c r="N305">
        <v>1</v>
      </c>
      <c r="O305" t="s">
        <v>220</v>
      </c>
      <c r="P305">
        <f t="shared" si="8"/>
        <v>28.939769100000003</v>
      </c>
      <c r="Q305" s="4">
        <f t="shared" si="9"/>
        <v>2893.9769099999999</v>
      </c>
    </row>
    <row r="306" spans="1:17" hidden="1" x14ac:dyDescent="0.25">
      <c r="A306">
        <v>200355449</v>
      </c>
      <c r="B306">
        <v>2</v>
      </c>
      <c r="C306">
        <v>26137</v>
      </c>
      <c r="D306">
        <v>897</v>
      </c>
      <c r="E306" t="s">
        <v>216</v>
      </c>
      <c r="F306">
        <v>1289</v>
      </c>
      <c r="G306">
        <v>203.85</v>
      </c>
      <c r="H306">
        <v>262762.65000000002</v>
      </c>
      <c r="I306">
        <v>40.770000000000003</v>
      </c>
      <c r="J306">
        <v>52552.53</v>
      </c>
      <c r="K306">
        <v>244.62</v>
      </c>
      <c r="L306">
        <v>315315.18</v>
      </c>
      <c r="M306" t="s">
        <v>221</v>
      </c>
      <c r="N306">
        <v>1</v>
      </c>
      <c r="O306" t="s">
        <v>220</v>
      </c>
      <c r="P306">
        <f t="shared" si="8"/>
        <v>678.24295217999997</v>
      </c>
      <c r="Q306" s="4">
        <f t="shared" si="9"/>
        <v>67824.295217999999</v>
      </c>
    </row>
    <row r="307" spans="1:17" hidden="1" x14ac:dyDescent="0.25">
      <c r="A307">
        <v>200355449</v>
      </c>
      <c r="B307">
        <v>3</v>
      </c>
      <c r="C307">
        <v>35344</v>
      </c>
      <c r="D307">
        <v>1</v>
      </c>
      <c r="E307" t="s">
        <v>216</v>
      </c>
      <c r="F307">
        <v>12</v>
      </c>
      <c r="G307">
        <v>121.2</v>
      </c>
      <c r="H307">
        <v>1454.4</v>
      </c>
      <c r="I307">
        <v>24.24</v>
      </c>
      <c r="J307">
        <v>290.88</v>
      </c>
      <c r="K307">
        <v>145.44</v>
      </c>
      <c r="L307">
        <v>1745.28</v>
      </c>
      <c r="M307" t="s">
        <v>243</v>
      </c>
      <c r="N307">
        <v>1</v>
      </c>
      <c r="O307" t="s">
        <v>242</v>
      </c>
      <c r="P307">
        <f t="shared" si="8"/>
        <v>3.7540972800000003</v>
      </c>
      <c r="Q307" s="4">
        <f t="shared" si="9"/>
        <v>375.40972800000003</v>
      </c>
    </row>
    <row r="308" spans="1:17" hidden="1" x14ac:dyDescent="0.25">
      <c r="A308">
        <v>200355545</v>
      </c>
      <c r="B308">
        <v>1</v>
      </c>
      <c r="C308">
        <v>26137</v>
      </c>
      <c r="D308">
        <v>958</v>
      </c>
      <c r="E308" t="s">
        <v>216</v>
      </c>
      <c r="F308">
        <v>2400</v>
      </c>
      <c r="G308">
        <v>203.85</v>
      </c>
      <c r="H308">
        <v>489240</v>
      </c>
      <c r="I308">
        <v>40.770000000000003</v>
      </c>
      <c r="J308">
        <v>97848</v>
      </c>
      <c r="K308">
        <v>244.62</v>
      </c>
      <c r="L308">
        <v>587088</v>
      </c>
      <c r="M308" t="s">
        <v>221</v>
      </c>
      <c r="N308">
        <v>1</v>
      </c>
      <c r="O308" t="s">
        <v>220</v>
      </c>
      <c r="P308">
        <f t="shared" si="8"/>
        <v>1262.826288</v>
      </c>
      <c r="Q308" s="4">
        <f t="shared" si="9"/>
        <v>126282.62880000001</v>
      </c>
    </row>
    <row r="309" spans="1:17" hidden="1" x14ac:dyDescent="0.25">
      <c r="A309">
        <v>200355545</v>
      </c>
      <c r="B309">
        <v>3</v>
      </c>
      <c r="C309">
        <v>30728</v>
      </c>
      <c r="D309">
        <v>76</v>
      </c>
      <c r="E309" t="s">
        <v>216</v>
      </c>
      <c r="F309">
        <v>12</v>
      </c>
      <c r="G309">
        <v>208.3</v>
      </c>
      <c r="H309">
        <v>2499.6</v>
      </c>
      <c r="I309">
        <v>41.66</v>
      </c>
      <c r="J309">
        <v>499.92</v>
      </c>
      <c r="K309">
        <v>249.96</v>
      </c>
      <c r="L309">
        <v>2999.52</v>
      </c>
      <c r="M309" t="s">
        <v>223</v>
      </c>
      <c r="N309">
        <v>1</v>
      </c>
      <c r="O309" t="s">
        <v>237</v>
      </c>
      <c r="P309">
        <f t="shared" si="8"/>
        <v>6.4519675200000002</v>
      </c>
      <c r="Q309" s="4">
        <f t="shared" si="9"/>
        <v>645.19675200000006</v>
      </c>
    </row>
    <row r="310" spans="1:17" hidden="1" x14ac:dyDescent="0.25">
      <c r="A310">
        <v>200355545</v>
      </c>
      <c r="B310">
        <v>4</v>
      </c>
      <c r="C310">
        <v>30728</v>
      </c>
      <c r="D310">
        <v>79</v>
      </c>
      <c r="E310" t="s">
        <v>216</v>
      </c>
      <c r="F310">
        <v>48</v>
      </c>
      <c r="G310">
        <v>208.3</v>
      </c>
      <c r="H310">
        <v>9998.4</v>
      </c>
      <c r="I310">
        <v>41.66</v>
      </c>
      <c r="J310">
        <v>1999.68</v>
      </c>
      <c r="K310">
        <v>249.96</v>
      </c>
      <c r="L310">
        <v>11998.08</v>
      </c>
      <c r="M310" t="s">
        <v>223</v>
      </c>
      <c r="N310">
        <v>1</v>
      </c>
      <c r="O310" t="s">
        <v>237</v>
      </c>
      <c r="P310">
        <f t="shared" si="8"/>
        <v>25.807870080000001</v>
      </c>
      <c r="Q310" s="4">
        <f t="shared" si="9"/>
        <v>2580.7870080000002</v>
      </c>
    </row>
    <row r="311" spans="1:17" hidden="1" x14ac:dyDescent="0.25">
      <c r="A311">
        <v>200355545</v>
      </c>
      <c r="B311">
        <v>5</v>
      </c>
      <c r="C311">
        <v>35008</v>
      </c>
      <c r="D311">
        <v>2</v>
      </c>
      <c r="E311" t="s">
        <v>216</v>
      </c>
      <c r="F311">
        <v>30</v>
      </c>
      <c r="G311">
        <v>117.7</v>
      </c>
      <c r="H311">
        <v>3531</v>
      </c>
      <c r="I311">
        <v>23.54</v>
      </c>
      <c r="J311">
        <v>706.2</v>
      </c>
      <c r="K311">
        <v>141.24</v>
      </c>
      <c r="L311">
        <v>4237.2</v>
      </c>
      <c r="M311" t="s">
        <v>227</v>
      </c>
      <c r="N311">
        <v>1</v>
      </c>
      <c r="O311" t="s">
        <v>226</v>
      </c>
      <c r="P311">
        <f t="shared" si="8"/>
        <v>9.1142172000000006</v>
      </c>
      <c r="Q311" s="4">
        <f t="shared" si="9"/>
        <v>911.42171999999994</v>
      </c>
    </row>
    <row r="312" spans="1:17" hidden="1" x14ac:dyDescent="0.25">
      <c r="A312">
        <v>200355545</v>
      </c>
      <c r="B312">
        <v>6</v>
      </c>
      <c r="C312">
        <v>35344</v>
      </c>
      <c r="D312">
        <v>1</v>
      </c>
      <c r="E312" t="s">
        <v>216</v>
      </c>
      <c r="F312">
        <v>12</v>
      </c>
      <c r="G312">
        <v>121.2</v>
      </c>
      <c r="H312">
        <v>1454.4</v>
      </c>
      <c r="I312">
        <v>24.24</v>
      </c>
      <c r="J312">
        <v>290.88</v>
      </c>
      <c r="K312">
        <v>145.44</v>
      </c>
      <c r="L312">
        <v>1745.28</v>
      </c>
      <c r="M312" t="s">
        <v>243</v>
      </c>
      <c r="N312">
        <v>1</v>
      </c>
      <c r="O312" t="s">
        <v>242</v>
      </c>
      <c r="P312">
        <f t="shared" si="8"/>
        <v>3.7540972800000003</v>
      </c>
      <c r="Q312" s="4">
        <f t="shared" si="9"/>
        <v>375.40972800000003</v>
      </c>
    </row>
    <row r="313" spans="1:17" hidden="1" x14ac:dyDescent="0.25">
      <c r="A313">
        <v>200356014</v>
      </c>
      <c r="B313">
        <v>1</v>
      </c>
      <c r="C313">
        <v>26137</v>
      </c>
      <c r="D313">
        <v>960</v>
      </c>
      <c r="E313" t="s">
        <v>216</v>
      </c>
      <c r="F313">
        <v>672</v>
      </c>
      <c r="G313">
        <v>203.85</v>
      </c>
      <c r="H313">
        <v>136987.20000000001</v>
      </c>
      <c r="I313">
        <v>40.770000000000003</v>
      </c>
      <c r="J313">
        <v>27397.439999999999</v>
      </c>
      <c r="K313">
        <v>244.62</v>
      </c>
      <c r="L313">
        <v>164384.64000000001</v>
      </c>
      <c r="M313" t="s">
        <v>221</v>
      </c>
      <c r="N313">
        <v>1</v>
      </c>
      <c r="O313" t="s">
        <v>220</v>
      </c>
      <c r="P313">
        <f t="shared" si="8"/>
        <v>353.59136064000006</v>
      </c>
      <c r="Q313" s="4">
        <f t="shared" si="9"/>
        <v>35359.136063999998</v>
      </c>
    </row>
    <row r="314" spans="1:17" hidden="1" x14ac:dyDescent="0.25">
      <c r="A314">
        <v>200356014</v>
      </c>
      <c r="B314">
        <v>2</v>
      </c>
      <c r="C314">
        <v>30728</v>
      </c>
      <c r="D314">
        <v>80</v>
      </c>
      <c r="E314" t="s">
        <v>216</v>
      </c>
      <c r="F314">
        <v>90</v>
      </c>
      <c r="G314">
        <v>208.3</v>
      </c>
      <c r="H314">
        <v>18747</v>
      </c>
      <c r="I314">
        <v>41.66</v>
      </c>
      <c r="J314">
        <v>3749.4</v>
      </c>
      <c r="K314">
        <v>249.96</v>
      </c>
      <c r="L314">
        <v>22496.400000000001</v>
      </c>
      <c r="M314" t="s">
        <v>223</v>
      </c>
      <c r="N314">
        <v>1</v>
      </c>
      <c r="O314" t="s">
        <v>237</v>
      </c>
      <c r="P314">
        <f t="shared" si="8"/>
        <v>48.389756400000003</v>
      </c>
      <c r="Q314" s="4">
        <f t="shared" si="9"/>
        <v>4838.9756400000006</v>
      </c>
    </row>
    <row r="315" spans="1:17" hidden="1" x14ac:dyDescent="0.25">
      <c r="A315">
        <v>200356014</v>
      </c>
      <c r="B315">
        <v>3</v>
      </c>
      <c r="C315">
        <v>35089</v>
      </c>
      <c r="D315">
        <v>1</v>
      </c>
      <c r="E315" t="s">
        <v>216</v>
      </c>
      <c r="F315">
        <v>12</v>
      </c>
      <c r="G315">
        <v>191.95</v>
      </c>
      <c r="H315">
        <v>2303.4</v>
      </c>
      <c r="I315">
        <v>38.39</v>
      </c>
      <c r="J315">
        <v>460.68</v>
      </c>
      <c r="K315">
        <v>230.34</v>
      </c>
      <c r="L315">
        <v>2764.08</v>
      </c>
      <c r="M315" t="s">
        <v>229</v>
      </c>
      <c r="N315">
        <v>1</v>
      </c>
      <c r="O315" t="s">
        <v>239</v>
      </c>
      <c r="P315">
        <f t="shared" si="8"/>
        <v>5.9455360800000001</v>
      </c>
      <c r="Q315" s="4">
        <f t="shared" si="9"/>
        <v>594.55360800000005</v>
      </c>
    </row>
    <row r="316" spans="1:17" hidden="1" x14ac:dyDescent="0.25">
      <c r="A316">
        <v>200356025</v>
      </c>
      <c r="B316">
        <v>1</v>
      </c>
      <c r="C316">
        <v>34111</v>
      </c>
      <c r="D316">
        <v>17</v>
      </c>
      <c r="E316" t="s">
        <v>216</v>
      </c>
      <c r="F316">
        <v>30</v>
      </c>
      <c r="G316">
        <v>96.3</v>
      </c>
      <c r="H316">
        <v>2889</v>
      </c>
      <c r="I316">
        <v>19.260000000000002</v>
      </c>
      <c r="J316">
        <v>577.79999999999995</v>
      </c>
      <c r="K316">
        <v>115.56</v>
      </c>
      <c r="L316">
        <v>3466.8</v>
      </c>
      <c r="M316" t="s">
        <v>219</v>
      </c>
      <c r="N316">
        <v>1</v>
      </c>
      <c r="O316" t="s">
        <v>240</v>
      </c>
      <c r="P316">
        <f t="shared" si="8"/>
        <v>7.4570868000000008</v>
      </c>
      <c r="Q316" s="4">
        <f t="shared" si="9"/>
        <v>745.70867999999996</v>
      </c>
    </row>
    <row r="317" spans="1:17" hidden="1" x14ac:dyDescent="0.25">
      <c r="A317">
        <v>200356025</v>
      </c>
      <c r="B317">
        <v>2</v>
      </c>
      <c r="C317">
        <v>34112</v>
      </c>
      <c r="D317">
        <v>14</v>
      </c>
      <c r="E317" t="s">
        <v>216</v>
      </c>
      <c r="F317">
        <v>60</v>
      </c>
      <c r="G317">
        <v>96.3</v>
      </c>
      <c r="H317">
        <v>5778</v>
      </c>
      <c r="I317">
        <v>19.260000000000002</v>
      </c>
      <c r="J317">
        <v>1155.5999999999999</v>
      </c>
      <c r="K317">
        <v>115.56</v>
      </c>
      <c r="L317">
        <v>6933.6</v>
      </c>
      <c r="M317" t="s">
        <v>218</v>
      </c>
      <c r="N317">
        <v>1</v>
      </c>
      <c r="O317" t="s">
        <v>240</v>
      </c>
      <c r="P317">
        <f t="shared" si="8"/>
        <v>14.914173600000002</v>
      </c>
      <c r="Q317" s="4">
        <f t="shared" si="9"/>
        <v>1491.4173599999999</v>
      </c>
    </row>
    <row r="318" spans="1:17" hidden="1" x14ac:dyDescent="0.25">
      <c r="A318">
        <v>200356026</v>
      </c>
      <c r="B318">
        <v>1</v>
      </c>
      <c r="C318">
        <v>30728</v>
      </c>
      <c r="D318">
        <v>80</v>
      </c>
      <c r="E318" t="s">
        <v>216</v>
      </c>
      <c r="F318">
        <v>90</v>
      </c>
      <c r="G318">
        <v>208.3</v>
      </c>
      <c r="H318">
        <v>18747</v>
      </c>
      <c r="I318">
        <v>41.66</v>
      </c>
      <c r="J318">
        <v>3749.4</v>
      </c>
      <c r="K318">
        <v>249.96</v>
      </c>
      <c r="L318">
        <v>22496.400000000001</v>
      </c>
      <c r="M318" t="s">
        <v>223</v>
      </c>
      <c r="N318">
        <v>1</v>
      </c>
      <c r="O318" t="s">
        <v>237</v>
      </c>
      <c r="P318">
        <f t="shared" si="8"/>
        <v>48.389756400000003</v>
      </c>
      <c r="Q318" s="4">
        <f t="shared" si="9"/>
        <v>4838.9756400000006</v>
      </c>
    </row>
    <row r="319" spans="1:17" hidden="1" x14ac:dyDescent="0.25">
      <c r="A319">
        <v>200356026</v>
      </c>
      <c r="B319">
        <v>2</v>
      </c>
      <c r="C319">
        <v>32393</v>
      </c>
      <c r="D319">
        <v>8</v>
      </c>
      <c r="E319" t="s">
        <v>216</v>
      </c>
      <c r="F319">
        <v>6</v>
      </c>
      <c r="G319">
        <v>101.95</v>
      </c>
      <c r="H319">
        <v>611.70000000000005</v>
      </c>
      <c r="I319">
        <v>20.39</v>
      </c>
      <c r="J319">
        <v>122.34</v>
      </c>
      <c r="K319">
        <v>122.34</v>
      </c>
      <c r="L319">
        <v>734.04</v>
      </c>
      <c r="M319" t="s">
        <v>234</v>
      </c>
      <c r="N319">
        <v>1</v>
      </c>
      <c r="O319" t="s">
        <v>244</v>
      </c>
      <c r="P319">
        <f t="shared" si="8"/>
        <v>1.5789200400000001</v>
      </c>
      <c r="Q319" s="4">
        <f t="shared" si="9"/>
        <v>157.89200400000001</v>
      </c>
    </row>
    <row r="320" spans="1:17" hidden="1" x14ac:dyDescent="0.25">
      <c r="A320">
        <v>200356026</v>
      </c>
      <c r="B320">
        <v>3</v>
      </c>
      <c r="C320">
        <v>32397</v>
      </c>
      <c r="D320">
        <v>7</v>
      </c>
      <c r="E320" t="s">
        <v>216</v>
      </c>
      <c r="F320">
        <v>12</v>
      </c>
      <c r="G320">
        <v>108.75</v>
      </c>
      <c r="H320">
        <v>1305</v>
      </c>
      <c r="I320">
        <v>21.75</v>
      </c>
      <c r="J320">
        <v>261</v>
      </c>
      <c r="K320">
        <v>130.5</v>
      </c>
      <c r="L320">
        <v>1566</v>
      </c>
      <c r="M320" t="s">
        <v>232</v>
      </c>
      <c r="N320">
        <v>1</v>
      </c>
      <c r="O320" t="s">
        <v>245</v>
      </c>
      <c r="P320">
        <f t="shared" si="8"/>
        <v>3.3684660000000002</v>
      </c>
      <c r="Q320" s="4">
        <f t="shared" si="9"/>
        <v>336.84660000000002</v>
      </c>
    </row>
    <row r="321" spans="1:17" hidden="1" x14ac:dyDescent="0.25">
      <c r="A321">
        <v>200356026</v>
      </c>
      <c r="B321">
        <v>4</v>
      </c>
      <c r="C321">
        <v>35089</v>
      </c>
      <c r="D321">
        <v>1</v>
      </c>
      <c r="E321" t="s">
        <v>216</v>
      </c>
      <c r="F321">
        <v>12</v>
      </c>
      <c r="G321">
        <v>191.95</v>
      </c>
      <c r="H321">
        <v>2303.4</v>
      </c>
      <c r="I321">
        <v>38.39</v>
      </c>
      <c r="J321">
        <v>460.68</v>
      </c>
      <c r="K321">
        <v>230.34</v>
      </c>
      <c r="L321">
        <v>2764.08</v>
      </c>
      <c r="M321" t="s">
        <v>229</v>
      </c>
      <c r="N321">
        <v>1</v>
      </c>
      <c r="O321" t="s">
        <v>239</v>
      </c>
      <c r="P321">
        <f t="shared" si="8"/>
        <v>5.9455360800000001</v>
      </c>
      <c r="Q321" s="4">
        <f t="shared" si="9"/>
        <v>594.55360800000005</v>
      </c>
    </row>
    <row r="322" spans="1:17" hidden="1" x14ac:dyDescent="0.25">
      <c r="A322">
        <v>200356029</v>
      </c>
      <c r="B322">
        <v>1</v>
      </c>
      <c r="C322">
        <v>34111</v>
      </c>
      <c r="D322">
        <v>17</v>
      </c>
      <c r="E322" t="s">
        <v>216</v>
      </c>
      <c r="F322">
        <v>30</v>
      </c>
      <c r="G322">
        <v>96.3</v>
      </c>
      <c r="H322">
        <v>2889</v>
      </c>
      <c r="I322">
        <v>19.260000000000002</v>
      </c>
      <c r="J322">
        <v>577.79999999999995</v>
      </c>
      <c r="K322">
        <v>115.56</v>
      </c>
      <c r="L322">
        <v>3466.8</v>
      </c>
      <c r="M322" t="s">
        <v>219</v>
      </c>
      <c r="N322">
        <v>1</v>
      </c>
      <c r="O322" t="s">
        <v>240</v>
      </c>
      <c r="P322">
        <f t="shared" si="8"/>
        <v>7.4570868000000008</v>
      </c>
      <c r="Q322" s="4">
        <f t="shared" si="9"/>
        <v>745.70867999999996</v>
      </c>
    </row>
    <row r="323" spans="1:17" hidden="1" x14ac:dyDescent="0.25">
      <c r="A323">
        <v>200356031</v>
      </c>
      <c r="B323">
        <v>1</v>
      </c>
      <c r="C323">
        <v>30728</v>
      </c>
      <c r="D323">
        <v>80</v>
      </c>
      <c r="E323" t="s">
        <v>216</v>
      </c>
      <c r="F323">
        <v>90</v>
      </c>
      <c r="G323">
        <v>208.3</v>
      </c>
      <c r="H323">
        <v>18747</v>
      </c>
      <c r="I323">
        <v>41.66</v>
      </c>
      <c r="J323">
        <v>3749.4</v>
      </c>
      <c r="K323">
        <v>249.96</v>
      </c>
      <c r="L323">
        <v>22496.400000000001</v>
      </c>
      <c r="M323" t="s">
        <v>223</v>
      </c>
      <c r="N323">
        <v>1</v>
      </c>
      <c r="O323" t="s">
        <v>237</v>
      </c>
      <c r="P323">
        <f t="shared" ref="P323:P340" si="10">L323*$S$1/100</f>
        <v>48.389756400000003</v>
      </c>
      <c r="Q323" s="4">
        <f t="shared" ref="Q323:Q340" si="11">G323*$S$1*F323*1.2</f>
        <v>4838.9756400000006</v>
      </c>
    </row>
    <row r="324" spans="1:17" hidden="1" x14ac:dyDescent="0.25">
      <c r="A324">
        <v>200356031</v>
      </c>
      <c r="B324">
        <v>2</v>
      </c>
      <c r="C324">
        <v>32393</v>
      </c>
      <c r="D324">
        <v>8</v>
      </c>
      <c r="E324" t="s">
        <v>216</v>
      </c>
      <c r="F324">
        <v>12</v>
      </c>
      <c r="G324">
        <v>101.95</v>
      </c>
      <c r="H324">
        <v>1223.4000000000001</v>
      </c>
      <c r="I324">
        <v>20.39</v>
      </c>
      <c r="J324">
        <v>244.68</v>
      </c>
      <c r="K324">
        <v>122.34</v>
      </c>
      <c r="L324">
        <v>1468.08</v>
      </c>
      <c r="M324" t="s">
        <v>234</v>
      </c>
      <c r="N324">
        <v>1</v>
      </c>
      <c r="O324" t="s">
        <v>244</v>
      </c>
      <c r="P324">
        <f t="shared" si="10"/>
        <v>3.1578400800000002</v>
      </c>
      <c r="Q324" s="4">
        <f t="shared" si="11"/>
        <v>315.78400800000003</v>
      </c>
    </row>
    <row r="325" spans="1:17" hidden="1" x14ac:dyDescent="0.25">
      <c r="A325">
        <v>200356031</v>
      </c>
      <c r="B325">
        <v>3</v>
      </c>
      <c r="C325">
        <v>32397</v>
      </c>
      <c r="D325">
        <v>7</v>
      </c>
      <c r="E325" t="s">
        <v>216</v>
      </c>
      <c r="F325">
        <v>12</v>
      </c>
      <c r="G325">
        <v>108.75</v>
      </c>
      <c r="H325">
        <v>1305</v>
      </c>
      <c r="I325">
        <v>21.75</v>
      </c>
      <c r="J325">
        <v>261</v>
      </c>
      <c r="K325">
        <v>130.5</v>
      </c>
      <c r="L325">
        <v>1566</v>
      </c>
      <c r="M325" t="s">
        <v>232</v>
      </c>
      <c r="N325">
        <v>1</v>
      </c>
      <c r="O325" t="s">
        <v>245</v>
      </c>
      <c r="P325">
        <f t="shared" si="10"/>
        <v>3.3684660000000002</v>
      </c>
      <c r="Q325" s="4">
        <f t="shared" si="11"/>
        <v>336.84660000000002</v>
      </c>
    </row>
    <row r="326" spans="1:17" hidden="1" x14ac:dyDescent="0.25">
      <c r="A326">
        <v>200356031</v>
      </c>
      <c r="B326">
        <v>4</v>
      </c>
      <c r="C326">
        <v>35344</v>
      </c>
      <c r="D326">
        <v>1</v>
      </c>
      <c r="E326" t="s">
        <v>216</v>
      </c>
      <c r="F326">
        <v>90</v>
      </c>
      <c r="G326">
        <v>121.2</v>
      </c>
      <c r="H326">
        <v>10908</v>
      </c>
      <c r="I326">
        <v>24.24</v>
      </c>
      <c r="J326">
        <v>2181.6</v>
      </c>
      <c r="K326">
        <v>145.44</v>
      </c>
      <c r="L326">
        <v>13089.6</v>
      </c>
      <c r="M326" t="s">
        <v>243</v>
      </c>
      <c r="N326">
        <v>1</v>
      </c>
      <c r="O326" t="s">
        <v>242</v>
      </c>
      <c r="P326">
        <f t="shared" si="10"/>
        <v>28.155729600000004</v>
      </c>
      <c r="Q326" s="4">
        <f t="shared" si="11"/>
        <v>2815.57296</v>
      </c>
    </row>
    <row r="327" spans="1:17" hidden="1" x14ac:dyDescent="0.25">
      <c r="A327">
        <v>200356431</v>
      </c>
      <c r="B327">
        <v>1</v>
      </c>
      <c r="C327">
        <v>34111</v>
      </c>
      <c r="D327">
        <v>15</v>
      </c>
      <c r="E327" t="s">
        <v>216</v>
      </c>
      <c r="F327">
        <v>30</v>
      </c>
      <c r="G327">
        <v>96.3</v>
      </c>
      <c r="H327">
        <v>2889</v>
      </c>
      <c r="I327">
        <v>19.260000000000002</v>
      </c>
      <c r="J327">
        <v>577.79999999999995</v>
      </c>
      <c r="K327">
        <v>115.56</v>
      </c>
      <c r="L327">
        <v>3466.8</v>
      </c>
      <c r="M327" t="s">
        <v>219</v>
      </c>
      <c r="N327">
        <v>1</v>
      </c>
      <c r="O327" t="s">
        <v>240</v>
      </c>
      <c r="P327">
        <f t="shared" si="10"/>
        <v>7.4570868000000008</v>
      </c>
      <c r="Q327" s="4">
        <f t="shared" si="11"/>
        <v>745.70867999999996</v>
      </c>
    </row>
    <row r="328" spans="1:17" hidden="1" x14ac:dyDescent="0.25">
      <c r="A328">
        <v>200356431</v>
      </c>
      <c r="B328">
        <v>2</v>
      </c>
      <c r="C328">
        <v>34112</v>
      </c>
      <c r="D328">
        <v>14</v>
      </c>
      <c r="E328" t="s">
        <v>216</v>
      </c>
      <c r="F328">
        <v>60</v>
      </c>
      <c r="G328">
        <v>96.3</v>
      </c>
      <c r="H328">
        <v>5778</v>
      </c>
      <c r="I328">
        <v>19.260000000000002</v>
      </c>
      <c r="J328">
        <v>1155.5999999999999</v>
      </c>
      <c r="K328">
        <v>115.56</v>
      </c>
      <c r="L328">
        <v>6933.6</v>
      </c>
      <c r="M328" t="s">
        <v>218</v>
      </c>
      <c r="N328">
        <v>1</v>
      </c>
      <c r="O328" t="s">
        <v>240</v>
      </c>
      <c r="P328">
        <f t="shared" si="10"/>
        <v>14.914173600000002</v>
      </c>
      <c r="Q328" s="4">
        <f t="shared" si="11"/>
        <v>1491.4173599999999</v>
      </c>
    </row>
    <row r="329" spans="1:17" hidden="1" x14ac:dyDescent="0.25">
      <c r="A329">
        <v>200356432</v>
      </c>
      <c r="B329">
        <v>1</v>
      </c>
      <c r="C329">
        <v>22071</v>
      </c>
      <c r="D329">
        <v>182</v>
      </c>
      <c r="E329" t="s">
        <v>216</v>
      </c>
      <c r="F329">
        <v>6</v>
      </c>
      <c r="G329">
        <v>218.7</v>
      </c>
      <c r="H329">
        <v>1312.2</v>
      </c>
      <c r="I329">
        <v>43.74</v>
      </c>
      <c r="J329">
        <v>262.44</v>
      </c>
      <c r="K329">
        <v>262.44</v>
      </c>
      <c r="L329">
        <v>1574.64</v>
      </c>
      <c r="M329">
        <v>4062400542678</v>
      </c>
      <c r="N329">
        <v>1</v>
      </c>
      <c r="O329" t="s">
        <v>235</v>
      </c>
      <c r="P329">
        <f t="shared" si="10"/>
        <v>3.3870506400000004</v>
      </c>
      <c r="Q329" s="4">
        <f t="shared" si="11"/>
        <v>338.70506399999994</v>
      </c>
    </row>
    <row r="330" spans="1:17" hidden="1" x14ac:dyDescent="0.25">
      <c r="A330">
        <v>200356432</v>
      </c>
      <c r="B330">
        <v>2</v>
      </c>
      <c r="C330">
        <v>32393</v>
      </c>
      <c r="D330">
        <v>7</v>
      </c>
      <c r="E330" t="s">
        <v>216</v>
      </c>
      <c r="F330">
        <v>48</v>
      </c>
      <c r="G330">
        <v>101.95</v>
      </c>
      <c r="H330">
        <v>4893.6000000000004</v>
      </c>
      <c r="I330">
        <v>20.39</v>
      </c>
      <c r="J330">
        <v>978.72</v>
      </c>
      <c r="K330">
        <v>122.34</v>
      </c>
      <c r="L330">
        <v>5872.32</v>
      </c>
      <c r="M330" t="s">
        <v>234</v>
      </c>
      <c r="N330">
        <v>1</v>
      </c>
      <c r="O330" t="s">
        <v>244</v>
      </c>
      <c r="P330">
        <f t="shared" si="10"/>
        <v>12.631360320000001</v>
      </c>
      <c r="Q330" s="4">
        <f t="shared" si="11"/>
        <v>1263.1360320000001</v>
      </c>
    </row>
    <row r="331" spans="1:17" hidden="1" x14ac:dyDescent="0.25">
      <c r="A331">
        <v>200356432</v>
      </c>
      <c r="B331">
        <v>3</v>
      </c>
      <c r="C331">
        <v>32397</v>
      </c>
      <c r="D331">
        <v>9</v>
      </c>
      <c r="E331" t="s">
        <v>216</v>
      </c>
      <c r="F331">
        <v>48</v>
      </c>
      <c r="G331">
        <v>108.75</v>
      </c>
      <c r="H331">
        <v>5220</v>
      </c>
      <c r="I331">
        <v>21.75</v>
      </c>
      <c r="J331">
        <v>1044</v>
      </c>
      <c r="K331">
        <v>130.5</v>
      </c>
      <c r="L331">
        <v>6264</v>
      </c>
      <c r="M331" t="s">
        <v>232</v>
      </c>
      <c r="N331">
        <v>1</v>
      </c>
      <c r="O331" t="s">
        <v>245</v>
      </c>
      <c r="P331">
        <f t="shared" si="10"/>
        <v>13.473864000000001</v>
      </c>
      <c r="Q331" s="4">
        <f t="shared" si="11"/>
        <v>1347.3864000000001</v>
      </c>
    </row>
    <row r="332" spans="1:17" hidden="1" x14ac:dyDescent="0.25">
      <c r="A332">
        <v>200356437</v>
      </c>
      <c r="B332">
        <v>1</v>
      </c>
      <c r="C332">
        <v>32393</v>
      </c>
      <c r="D332">
        <v>7</v>
      </c>
      <c r="E332" t="s">
        <v>216</v>
      </c>
      <c r="F332">
        <v>24</v>
      </c>
      <c r="G332">
        <v>101.95</v>
      </c>
      <c r="H332">
        <v>2446.8000000000002</v>
      </c>
      <c r="I332">
        <v>20.39</v>
      </c>
      <c r="J332">
        <v>489.36</v>
      </c>
      <c r="K332">
        <v>122.34</v>
      </c>
      <c r="L332">
        <v>2936.16</v>
      </c>
      <c r="M332" t="s">
        <v>234</v>
      </c>
      <c r="N332">
        <v>1</v>
      </c>
      <c r="O332" t="s">
        <v>244</v>
      </c>
      <c r="P332">
        <f t="shared" si="10"/>
        <v>6.3156801600000003</v>
      </c>
      <c r="Q332" s="4">
        <f t="shared" si="11"/>
        <v>631.56801600000006</v>
      </c>
    </row>
    <row r="333" spans="1:17" hidden="1" x14ac:dyDescent="0.25">
      <c r="A333">
        <v>200356437</v>
      </c>
      <c r="B333">
        <v>2</v>
      </c>
      <c r="C333">
        <v>32397</v>
      </c>
      <c r="D333">
        <v>9</v>
      </c>
      <c r="E333" t="s">
        <v>216</v>
      </c>
      <c r="F333">
        <v>24</v>
      </c>
      <c r="G333">
        <v>108.75</v>
      </c>
      <c r="H333">
        <v>2610</v>
      </c>
      <c r="I333">
        <v>21.75</v>
      </c>
      <c r="J333">
        <v>522</v>
      </c>
      <c r="K333">
        <v>130.5</v>
      </c>
      <c r="L333">
        <v>3132</v>
      </c>
      <c r="M333" t="s">
        <v>232</v>
      </c>
      <c r="N333">
        <v>1</v>
      </c>
      <c r="O333" t="s">
        <v>245</v>
      </c>
      <c r="P333">
        <f t="shared" si="10"/>
        <v>6.7369320000000004</v>
      </c>
      <c r="Q333" s="4">
        <f t="shared" si="11"/>
        <v>673.69320000000005</v>
      </c>
    </row>
    <row r="334" spans="1:17" hidden="1" x14ac:dyDescent="0.25">
      <c r="A334">
        <v>200356437</v>
      </c>
      <c r="B334">
        <v>3</v>
      </c>
      <c r="C334">
        <v>35344</v>
      </c>
      <c r="D334">
        <v>1</v>
      </c>
      <c r="E334" t="s">
        <v>216</v>
      </c>
      <c r="F334">
        <v>12</v>
      </c>
      <c r="G334">
        <v>121.2</v>
      </c>
      <c r="H334">
        <v>1454.4</v>
      </c>
      <c r="I334">
        <v>24.24</v>
      </c>
      <c r="J334">
        <v>290.88</v>
      </c>
      <c r="K334">
        <v>145.44</v>
      </c>
      <c r="L334">
        <v>1745.28</v>
      </c>
      <c r="M334" t="s">
        <v>243</v>
      </c>
      <c r="N334">
        <v>1</v>
      </c>
      <c r="O334" t="s">
        <v>242</v>
      </c>
      <c r="P334">
        <f t="shared" si="10"/>
        <v>3.7540972800000003</v>
      </c>
      <c r="Q334" s="4">
        <f t="shared" si="11"/>
        <v>375.40972800000003</v>
      </c>
    </row>
    <row r="335" spans="1:17" hidden="1" x14ac:dyDescent="0.25">
      <c r="A335">
        <v>200356441</v>
      </c>
      <c r="B335">
        <v>1</v>
      </c>
      <c r="C335">
        <v>34111</v>
      </c>
      <c r="D335">
        <v>15</v>
      </c>
      <c r="E335" t="s">
        <v>216</v>
      </c>
      <c r="F335">
        <v>90</v>
      </c>
      <c r="G335">
        <v>96.3</v>
      </c>
      <c r="H335">
        <v>8667</v>
      </c>
      <c r="I335">
        <v>19.260000000000002</v>
      </c>
      <c r="J335">
        <v>1733.4</v>
      </c>
      <c r="K335">
        <v>115.56</v>
      </c>
      <c r="L335">
        <v>10400.4</v>
      </c>
      <c r="M335" t="s">
        <v>219</v>
      </c>
      <c r="N335">
        <v>1</v>
      </c>
      <c r="O335" t="s">
        <v>240</v>
      </c>
      <c r="P335">
        <f t="shared" si="10"/>
        <v>22.371260400000001</v>
      </c>
      <c r="Q335" s="4">
        <f t="shared" si="11"/>
        <v>2237.1260400000001</v>
      </c>
    </row>
    <row r="336" spans="1:17" hidden="1" x14ac:dyDescent="0.25">
      <c r="A336">
        <v>200356444</v>
      </c>
      <c r="B336">
        <v>1</v>
      </c>
      <c r="C336">
        <v>30728</v>
      </c>
      <c r="D336">
        <v>82</v>
      </c>
      <c r="E336" t="s">
        <v>216</v>
      </c>
      <c r="F336">
        <v>120</v>
      </c>
      <c r="G336">
        <v>208.3</v>
      </c>
      <c r="H336">
        <v>24996</v>
      </c>
      <c r="I336">
        <v>41.66</v>
      </c>
      <c r="J336">
        <v>4999.2</v>
      </c>
      <c r="K336">
        <v>249.96</v>
      </c>
      <c r="L336">
        <v>29995.200000000001</v>
      </c>
      <c r="M336" t="s">
        <v>223</v>
      </c>
      <c r="N336">
        <v>1</v>
      </c>
      <c r="O336" t="s">
        <v>237</v>
      </c>
      <c r="P336">
        <f t="shared" si="10"/>
        <v>64.519675199999995</v>
      </c>
      <c r="Q336" s="4">
        <f t="shared" si="11"/>
        <v>6451.9675200000001</v>
      </c>
    </row>
    <row r="337" spans="1:17" hidden="1" x14ac:dyDescent="0.25">
      <c r="A337">
        <v>200356444</v>
      </c>
      <c r="B337">
        <v>2</v>
      </c>
      <c r="C337">
        <v>32393</v>
      </c>
      <c r="D337">
        <v>7</v>
      </c>
      <c r="E337" t="s">
        <v>216</v>
      </c>
      <c r="F337">
        <v>90</v>
      </c>
      <c r="G337">
        <v>101.95</v>
      </c>
      <c r="H337">
        <v>9175.5</v>
      </c>
      <c r="I337">
        <v>20.39</v>
      </c>
      <c r="J337">
        <v>1835.1</v>
      </c>
      <c r="K337">
        <v>122.34</v>
      </c>
      <c r="L337">
        <v>11010.6</v>
      </c>
      <c r="M337" t="s">
        <v>234</v>
      </c>
      <c r="N337">
        <v>1</v>
      </c>
      <c r="O337" t="s">
        <v>244</v>
      </c>
      <c r="P337">
        <f t="shared" si="10"/>
        <v>23.683800600000005</v>
      </c>
      <c r="Q337" s="4">
        <f t="shared" si="11"/>
        <v>2368.38006</v>
      </c>
    </row>
    <row r="338" spans="1:17" hidden="1" x14ac:dyDescent="0.25">
      <c r="A338">
        <v>200356444</v>
      </c>
      <c r="B338">
        <v>3</v>
      </c>
      <c r="C338">
        <v>32397</v>
      </c>
      <c r="D338">
        <v>9</v>
      </c>
      <c r="E338" t="s">
        <v>216</v>
      </c>
      <c r="F338">
        <v>60</v>
      </c>
      <c r="G338">
        <v>108.75</v>
      </c>
      <c r="H338">
        <v>6525</v>
      </c>
      <c r="I338">
        <v>21.75</v>
      </c>
      <c r="J338">
        <v>1305</v>
      </c>
      <c r="K338">
        <v>130.5</v>
      </c>
      <c r="L338">
        <v>7830</v>
      </c>
      <c r="M338" t="s">
        <v>232</v>
      </c>
      <c r="N338">
        <v>1</v>
      </c>
      <c r="O338" t="s">
        <v>245</v>
      </c>
      <c r="P338">
        <f t="shared" si="10"/>
        <v>16.84233</v>
      </c>
      <c r="Q338" s="4">
        <f t="shared" si="11"/>
        <v>1684.2329999999999</v>
      </c>
    </row>
    <row r="339" spans="1:17" hidden="1" x14ac:dyDescent="0.25">
      <c r="A339">
        <v>200356446</v>
      </c>
      <c r="B339">
        <v>1</v>
      </c>
      <c r="C339">
        <v>30728</v>
      </c>
      <c r="D339">
        <v>82</v>
      </c>
      <c r="E339" t="s">
        <v>216</v>
      </c>
      <c r="F339">
        <v>90</v>
      </c>
      <c r="G339">
        <v>208.3</v>
      </c>
      <c r="H339">
        <v>18747</v>
      </c>
      <c r="I339">
        <v>41.66</v>
      </c>
      <c r="J339">
        <v>3749.4</v>
      </c>
      <c r="K339">
        <v>249.96</v>
      </c>
      <c r="L339">
        <v>22496.400000000001</v>
      </c>
      <c r="M339" t="s">
        <v>223</v>
      </c>
      <c r="N339">
        <v>1</v>
      </c>
      <c r="O339" t="s">
        <v>237</v>
      </c>
      <c r="P339">
        <f t="shared" si="10"/>
        <v>48.389756400000003</v>
      </c>
      <c r="Q339" s="4">
        <f t="shared" si="11"/>
        <v>4838.9756400000006</v>
      </c>
    </row>
    <row r="340" spans="1:17" hidden="1" x14ac:dyDescent="0.25">
      <c r="A340">
        <v>200356446</v>
      </c>
      <c r="B340">
        <v>2</v>
      </c>
      <c r="C340">
        <v>35008</v>
      </c>
      <c r="D340">
        <v>2</v>
      </c>
      <c r="E340" t="s">
        <v>216</v>
      </c>
      <c r="F340">
        <v>18</v>
      </c>
      <c r="G340">
        <v>117.7</v>
      </c>
      <c r="H340">
        <v>2118.6</v>
      </c>
      <c r="I340">
        <v>23.54</v>
      </c>
      <c r="J340">
        <v>423.72</v>
      </c>
      <c r="K340">
        <v>141.24</v>
      </c>
      <c r="L340">
        <v>2542.3200000000002</v>
      </c>
      <c r="M340" t="s">
        <v>227</v>
      </c>
      <c r="N340">
        <v>1</v>
      </c>
      <c r="O340" t="s">
        <v>226</v>
      </c>
      <c r="P340">
        <f t="shared" si="10"/>
        <v>5.4685303200000011</v>
      </c>
      <c r="Q340" s="4">
        <f t="shared" si="11"/>
        <v>546.85303199999998</v>
      </c>
    </row>
    <row r="341" spans="1:17" hidden="1" x14ac:dyDescent="0.25">
      <c r="P341" s="3">
        <f>SUM(P2:P340)</f>
        <v>25872.828042959994</v>
      </c>
      <c r="Q341" s="3">
        <f>SUM(Q2:Q340)</f>
        <v>2587282.8042960004</v>
      </c>
    </row>
  </sheetData>
  <autoFilter ref="A1:S341">
    <filterColumn colId="0">
      <filters>
        <filter val="20034726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заголовки</vt:lpstr>
      <vt:lpstr>детали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Румянцев Кирилл Валериевич</dc:creator>
  <cp:lastModifiedBy>Румянцев Кирилл Валериевич</cp:lastModifiedBy>
  <dcterms:created xsi:type="dcterms:W3CDTF">2020-02-04T14:32:44Z</dcterms:created>
  <dcterms:modified xsi:type="dcterms:W3CDTF">2020-02-04T16:02:53Z</dcterms:modified>
</cp:coreProperties>
</file>