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Rev" sheetId="1" r:id="rId1"/>
    <sheet name="FMEA" sheetId="2" r:id="rId2"/>
    <sheet name="附录A" sheetId="3" r:id="rId3"/>
    <sheet name="附录B" sheetId="4" r:id="rId4"/>
  </sheets>
  <calcPr calcId="144525"/>
</workbook>
</file>

<file path=xl/comments1.xml><?xml version="1.0" encoding="utf-8"?>
<comments xmlns="http://schemas.openxmlformats.org/spreadsheetml/2006/main">
  <authors>
    <author>jie hong</author>
    <author>admin</author>
  </authors>
  <commentList>
    <comment ref="C5" authorId="0">
      <text>
        <r>
          <rPr>
            <b/>
            <sz val="12"/>
            <color rgb="FF000000"/>
            <rFont val="Microsoft YaHei UI"/>
            <charset val="134"/>
          </rPr>
          <t>识别每一个XX所有可能的失效模式，每个失效模式一行，
失效模式可能是：
完全失效
部分失效
间歇失效
过程漂移
失效模式可能导致的结果：
1. 达到想要的结果
2. 没达到想要的结果
3. 达到想要的结果，但伴有有害的非预期结果
4. 没达到想要的结果，还有有害的非预期结果
有2，3，4的结果的失效模式都应列在DFMEA中。</t>
        </r>
      </text>
    </comment>
    <comment ref="E5" authorId="0">
      <text>
        <r>
          <rPr>
            <b/>
            <sz val="12"/>
            <color rgb="FF000000"/>
            <rFont val="Microsoft YaHei UI"/>
            <charset val="134"/>
          </rPr>
          <t>失效模式对功能运行及产品的影响
SEV评级见附录A</t>
        </r>
      </text>
    </comment>
    <comment ref="G5" authorId="0">
      <text>
        <r>
          <rPr>
            <b/>
            <sz val="12"/>
            <color rgb="FF000000"/>
            <rFont val="Microsoft YaHei UI"/>
            <charset val="134"/>
          </rPr>
          <t>失效模式对病人、用户的影响
SEV评级见附录A</t>
        </r>
      </text>
    </comment>
    <comment ref="I5" authorId="0">
      <text>
        <r>
          <rPr>
            <b/>
            <sz val="12"/>
            <color rgb="FF000000"/>
            <rFont val="Microsoft YaHei UI"/>
            <charset val="134"/>
          </rPr>
          <t>描述现实的潜在的原因，避免想象的不太可能发生的原因。
常见的例子：
操作失误
模具磨损
等等。</t>
        </r>
      </text>
    </comment>
    <comment ref="J5" authorId="0">
      <text>
        <r>
          <rPr>
            <b/>
            <sz val="12"/>
            <color rgb="FF000000"/>
            <rFont val="Microsoft YaHei UI"/>
            <charset val="134"/>
          </rPr>
          <t>发生概率的等级可以从各种来源的数据估计：
-同一产品的现场失效数据
-相似产品同样适用条件下的失效数据
-公开出版的数据
-供应商的数据
参见附录B</t>
        </r>
      </text>
    </comment>
    <comment ref="M5" authorId="0">
      <text>
        <r>
          <rPr>
            <b/>
            <sz val="12"/>
            <color rgb="FF000000"/>
            <rFont val="Microsoft YaHei UI"/>
            <charset val="134"/>
          </rPr>
          <t>可探测度是指产品放行前发现失效模式的可能性。
失效模式的发现可以发生在故障链上的任何一个环节，从故障的起因初始事件到失效模式的最终影响。
参见附录B</t>
        </r>
      </text>
    </comment>
    <comment ref="N5" authorId="0">
      <text>
        <r>
          <rPr>
            <b/>
            <sz val="12"/>
            <color rgb="FF000000"/>
            <rFont val="Microsoft YaHei UI"/>
            <charset val="134"/>
          </rPr>
          <t>风险顺序数，=SEV*OCC*DET
SEV取两个值中高的一个；
通常分为三个级别：
-必须采取行动降低到更低水平
-视情况降低：影响病人安全的应尽可能降低，不影响安全的按成本效益的原则降低；
-不需要降低。</t>
        </r>
      </text>
    </comment>
    <comment ref="O5" authorId="1">
      <text>
        <r>
          <rPr>
            <b/>
            <sz val="12"/>
            <rFont val="等线"/>
            <charset val="134"/>
          </rPr>
          <t>为了降低OCC或者提高DET，建议采取的行动</t>
        </r>
      </text>
    </comment>
  </commentList>
</comments>
</file>

<file path=xl/sharedStrings.xml><?xml version="1.0" encoding="utf-8"?>
<sst xmlns="http://schemas.openxmlformats.org/spreadsheetml/2006/main" count="338" uniqueCount="217">
  <si>
    <t>变更履历</t>
  </si>
  <si>
    <t>版本号</t>
  </si>
  <si>
    <t>发布/实施日期</t>
  </si>
  <si>
    <t>更改内容概述</t>
  </si>
  <si>
    <t>更改者</t>
  </si>
  <si>
    <t>V1.0</t>
  </si>
  <si>
    <t>2021.07.05</t>
  </si>
  <si>
    <t>文件新编</t>
  </si>
  <si>
    <t>洪洁</t>
  </si>
  <si>
    <t>V1.1</t>
  </si>
  <si>
    <t>2021.07.28</t>
  </si>
  <si>
    <t>修改SEV</t>
  </si>
  <si>
    <r>
      <rPr>
        <b/>
        <sz val="14"/>
        <rFont val="等线"/>
        <charset val="134"/>
        <scheme val="minor"/>
      </rPr>
      <t>MS-001</t>
    </r>
    <r>
      <rPr>
        <b/>
        <u/>
        <sz val="14"/>
        <rFont val="等线"/>
        <charset val="134"/>
        <scheme val="minor"/>
      </rPr>
      <t>设计失效模式与效应分析（D-FMEA）_</t>
    </r>
    <r>
      <rPr>
        <b/>
        <sz val="14"/>
        <rFont val="等线"/>
        <charset val="134"/>
        <scheme val="minor"/>
      </rPr>
      <t>电子</t>
    </r>
  </si>
  <si>
    <t>产品名称：</t>
  </si>
  <si>
    <t>模块化手术导引系统</t>
  </si>
  <si>
    <t>文件号：</t>
  </si>
  <si>
    <t>MS001.01.105SM.1.0</t>
  </si>
  <si>
    <t>产品代号：</t>
  </si>
  <si>
    <t>MS-001</t>
  </si>
  <si>
    <t>版本：</t>
  </si>
  <si>
    <t>编制/日期：</t>
  </si>
  <si>
    <t>审核/日期：</t>
  </si>
  <si>
    <t>批准/日期：</t>
  </si>
  <si>
    <t>序号</t>
  </si>
  <si>
    <t>子系统/零部件</t>
  </si>
  <si>
    <t>潜在失效模式</t>
  </si>
  <si>
    <t>潜在失效的后果</t>
  </si>
  <si>
    <t>局部影响</t>
  </si>
  <si>
    <t>SEV</t>
  </si>
  <si>
    <t>最终影响</t>
  </si>
  <si>
    <t>失效模式发生的原因/机理</t>
  </si>
  <si>
    <t>OCC</t>
  </si>
  <si>
    <t>现行设计控制预防</t>
  </si>
  <si>
    <t>现行设计控制探测方法</t>
  </si>
  <si>
    <t>DET</t>
  </si>
  <si>
    <t>RPN</t>
  </si>
  <si>
    <t>建议采取的行动</t>
  </si>
  <si>
    <t>责任人和目标完成日期</t>
  </si>
  <si>
    <t>风险评估控制记录编号</t>
  </si>
  <si>
    <t>按键板</t>
  </si>
  <si>
    <t>按键失效</t>
  </si>
  <si>
    <t>按键常开</t>
  </si>
  <si>
    <t>通道定位不能启动</t>
  </si>
  <si>
    <t>延误手术进程，对病人无直接伤害</t>
  </si>
  <si>
    <t>1.按键品质问题，内部接触不良。
2.连接线接触不好，断开了</t>
  </si>
  <si>
    <t>1.按键的设计寿命留有余量；
2.对按键做寿命测试。</t>
  </si>
  <si>
    <t>测试报告</t>
  </si>
  <si>
    <t>无</t>
  </si>
  <si>
    <t>R79</t>
  </si>
  <si>
    <t>升降立柱</t>
  </si>
  <si>
    <t>无法降</t>
  </si>
  <si>
    <t>脚杯无法撑住地面</t>
  </si>
  <si>
    <t>手术中台车不稳</t>
  </si>
  <si>
    <t>立柱自锁功能卡死</t>
  </si>
  <si>
    <t>对立柱进行疲劳测试。</t>
  </si>
  <si>
    <t>R80</t>
  </si>
  <si>
    <t>限位开关失效</t>
  </si>
  <si>
    <t>1.让厂家对限位螺母加固；
2.对立柱进行疲劳测试。</t>
  </si>
  <si>
    <t>R81</t>
  </si>
  <si>
    <t>电源连接松动</t>
  </si>
  <si>
    <t>台车不能升降</t>
  </si>
  <si>
    <t>台车在需要移动时无法进行移动</t>
  </si>
  <si>
    <t>操作者使用不方便</t>
  </si>
  <si>
    <t>接头故障，导致接触不良</t>
  </si>
  <si>
    <t>使用防脱带卡扣插头。</t>
  </si>
  <si>
    <t>设计方案评审</t>
  </si>
  <si>
    <t>R82</t>
  </si>
  <si>
    <t>RGB灯板</t>
  </si>
  <si>
    <t>LED灯损坏</t>
  </si>
  <si>
    <t>个别LED不亮</t>
  </si>
  <si>
    <t>LED灯亮度变低</t>
  </si>
  <si>
    <t>无明显影响</t>
  </si>
  <si>
    <t>后端功率过大，或者短路</t>
  </si>
  <si>
    <t>使用正规厂家，成熟产品。</t>
  </si>
  <si>
    <t>器件选型表</t>
  </si>
  <si>
    <t>R83</t>
  </si>
  <si>
    <t>接口松动</t>
  </si>
  <si>
    <t>LED整体不亮</t>
  </si>
  <si>
    <t>LED灯不能指示机械臂状态</t>
  </si>
  <si>
    <t>影响用户通过指示灯观察机械臂状态</t>
  </si>
  <si>
    <t>R84</t>
  </si>
  <si>
    <t>UPS</t>
  </si>
  <si>
    <t>内部故障关闭</t>
  </si>
  <si>
    <t>系统断电</t>
  </si>
  <si>
    <t>系统在工作中突然断电</t>
  </si>
  <si>
    <t>产品缺陷会导致病人/用户严重健康损害</t>
  </si>
  <si>
    <t>UPS发生过热、过载或其它内部故障时保护性关闭</t>
  </si>
  <si>
    <t>1.外壳增加散热孔；
2.设计上，对UPS输出功率留有余量。</t>
  </si>
  <si>
    <t>进行超温测试，保证UPS工作散热良好。</t>
  </si>
  <si>
    <t>R85</t>
  </si>
  <si>
    <t>后备电池供电不足</t>
  </si>
  <si>
    <t>停电时系统无后备电源</t>
  </si>
  <si>
    <t>用户超年限使用</t>
  </si>
  <si>
    <t>规定使用年限，定期更换。</t>
  </si>
  <si>
    <t>使用说明书评审</t>
  </si>
  <si>
    <t>R86</t>
  </si>
  <si>
    <t>控制线连接松动</t>
  </si>
  <si>
    <t>系统无法开机或者关机</t>
  </si>
  <si>
    <t>系统开关机功能受限</t>
  </si>
  <si>
    <t>接头品质问题或者工艺原因</t>
  </si>
  <si>
    <t>R87</t>
  </si>
  <si>
    <t>UPS控制板</t>
  </si>
  <si>
    <t>电源部分芯片故障</t>
  </si>
  <si>
    <t>控制板无法供电</t>
  </si>
  <si>
    <t>控制板功能失效</t>
  </si>
  <si>
    <t>UPS延时关机，对病人无直接伤害</t>
  </si>
  <si>
    <t>1，设计上，对电源留有足够余量；
2，对PCB板进行测试，功率，电流。</t>
  </si>
  <si>
    <t>R88</t>
  </si>
  <si>
    <t>MCU故障</t>
  </si>
  <si>
    <t>控制逻辑输出错误</t>
  </si>
  <si>
    <t>MCU静电等干扰损坏</t>
  </si>
  <si>
    <t>设计接地线，进行静电测试验证。</t>
  </si>
  <si>
    <t>R89</t>
  </si>
  <si>
    <t>与UPS信号无法发送</t>
  </si>
  <si>
    <t>R90</t>
  </si>
  <si>
    <t>UR机器人</t>
  </si>
  <si>
    <t>关节卡死</t>
  </si>
  <si>
    <t>机器人达不到定位位置</t>
  </si>
  <si>
    <t>系统定位无法正常进行</t>
  </si>
  <si>
    <t>关节电机损坏</t>
  </si>
  <si>
    <t>进行耐久性测试。</t>
  </si>
  <si>
    <t>R91</t>
  </si>
  <si>
    <t>定位精度变差</t>
  </si>
  <si>
    <t>机器人到达定位位置误差较大</t>
  </si>
  <si>
    <t>系统定位后有较大误差</t>
  </si>
  <si>
    <t>机械传动部分间隙过大</t>
  </si>
  <si>
    <t>R92</t>
  </si>
  <si>
    <t>电源连接线松动</t>
  </si>
  <si>
    <t>机械臂无法启动</t>
  </si>
  <si>
    <t>使用原厂插头插座，不做二次加工。</t>
  </si>
  <si>
    <t>R93</t>
  </si>
  <si>
    <t>UR机器人末端工具漏电</t>
  </si>
  <si>
    <t>电击患者或者影响手术监测设备正常工作</t>
  </si>
  <si>
    <t>影响患者手术进程</t>
  </si>
  <si>
    <t>末端工具隔离未做好</t>
  </si>
  <si>
    <t>对末端工具进行浮地设计。</t>
  </si>
  <si>
    <t>R94</t>
  </si>
  <si>
    <t>UR控制板</t>
  </si>
  <si>
    <t>控制板所有功能失效</t>
  </si>
  <si>
    <t>R95</t>
  </si>
  <si>
    <t>R96</t>
  </si>
  <si>
    <t>USB功能失效</t>
  </si>
  <si>
    <t>与PC机通讯失败</t>
  </si>
  <si>
    <t>脚踏功能失效</t>
  </si>
  <si>
    <t>R97</t>
  </si>
  <si>
    <t>升降立柱电机功能失效</t>
  </si>
  <si>
    <t>立柱无法升降</t>
  </si>
  <si>
    <t>台车无法转移</t>
  </si>
  <si>
    <t>R98</t>
  </si>
  <si>
    <t>UR机械臂上下电功能失效</t>
  </si>
  <si>
    <t>R99</t>
  </si>
  <si>
    <t>机械臂无法定位</t>
  </si>
  <si>
    <t>R100</t>
  </si>
  <si>
    <t>电机正反转按键失效</t>
  </si>
  <si>
    <t>按键故障，开关有问题</t>
  </si>
  <si>
    <t>1.按键的设计寿命留有余量；
2.对按键做疲劳测试。</t>
  </si>
  <si>
    <t>R101</t>
  </si>
  <si>
    <t>芯片故障</t>
  </si>
  <si>
    <t>控制板无法正常</t>
  </si>
  <si>
    <t>芯片品质问题故障</t>
  </si>
  <si>
    <t>1.使用正规厂家，成熟产品；</t>
  </si>
  <si>
    <t>R102</t>
  </si>
  <si>
    <t>脚踏开关</t>
  </si>
  <si>
    <t>开关卡住</t>
  </si>
  <si>
    <t>开关被异物卡住或者开关内部损坏</t>
  </si>
  <si>
    <t>使用具有IP68认证的开关。</t>
  </si>
  <si>
    <t>R103</t>
  </si>
  <si>
    <t>开关连接线断开</t>
  </si>
  <si>
    <t>插头脱落</t>
  </si>
  <si>
    <t>使用具有CCC认证的开关。</t>
  </si>
  <si>
    <t>R104</t>
  </si>
  <si>
    <t>评分标准</t>
  </si>
  <si>
    <t>SEV 局部影响严重程度</t>
  </si>
  <si>
    <t>SEV 最终影响严重程度</t>
  </si>
  <si>
    <t>标准</t>
  </si>
  <si>
    <t>评分</t>
  </si>
  <si>
    <t>产品不影响使用的瑕疵，功能报废率0.1%</t>
  </si>
  <si>
    <t>用户/病人通常不会发现并对其没有影响</t>
  </si>
  <si>
    <t>产品不影响使用的瑕疵，功能报废率0.3%</t>
  </si>
  <si>
    <t>较细心能察觉的外观等产品瑕疵</t>
  </si>
  <si>
    <t>产品次要功能损失，功能报废率0.3%</t>
  </si>
  <si>
    <t>用户容易发现并不乐于接受，不影响使用</t>
  </si>
  <si>
    <t>产品次要功能损失，功能报废率1%</t>
  </si>
  <si>
    <t>使用不方便，增加用户负担</t>
  </si>
  <si>
    <t>产品次要功能损失，可靠性降低但在规格内，功能报废率1%</t>
  </si>
  <si>
    <t>产品还能用，但性能没达到预期</t>
  </si>
  <si>
    <t>产品次要严重功能损失，可靠性降低，功能报废率1%</t>
  </si>
  <si>
    <t>对病人/用户健康没有损害，但产品丧失功能</t>
  </si>
  <si>
    <t>产品主要功能部分损失，功能报废率1%</t>
  </si>
  <si>
    <t>产品缺陷会导致病人/用户健康损害</t>
  </si>
  <si>
    <t>产品主要功能部分损失，功能报废率3%</t>
  </si>
  <si>
    <t>产品主要功能丧失，功能报废率10%</t>
  </si>
  <si>
    <t>产品缺陷会导致病人/用户生命危险或不可逆转的健康损害</t>
  </si>
  <si>
    <t>产品主要功能和次要功能完全丧失，功能报废率10%</t>
  </si>
  <si>
    <t>产品缺陷会导致病人/用户死亡</t>
  </si>
  <si>
    <t>OCC（发生几率）</t>
  </si>
  <si>
    <t>DET（失效模式的可察觉性）</t>
  </si>
  <si>
    <t>&lt;10ppm</t>
  </si>
  <si>
    <t>发生了必然被察觉</t>
  </si>
  <si>
    <t>&lt;100ppm</t>
  </si>
  <si>
    <t>一检查就能发现</t>
  </si>
  <si>
    <t>&lt;500ppm</t>
  </si>
  <si>
    <t>较多的检查才能发现</t>
  </si>
  <si>
    <t>&lt;1000ppm</t>
  </si>
  <si>
    <t>能被发现，检测方法可靠</t>
  </si>
  <si>
    <t>&lt;2500ppm</t>
  </si>
  <si>
    <t>可能被发现，检测方法可靠</t>
  </si>
  <si>
    <t>&lt;5000ppm</t>
  </si>
  <si>
    <t>可能被发现，检测方法相对可靠</t>
  </si>
  <si>
    <t>&lt;10000ppm</t>
  </si>
  <si>
    <t>难被肯定地发现，即使检测方法可靠</t>
  </si>
  <si>
    <t>&lt;25000ppm</t>
  </si>
  <si>
    <t>难被肯定地发现，即使检测方法相对可靠</t>
  </si>
  <si>
    <t>&lt;50000ppm</t>
  </si>
  <si>
    <t>很难被发现</t>
  </si>
  <si>
    <t>&lt;100000ppm</t>
  </si>
  <si>
    <t>似乎不可能察觉的到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</si>
</sst>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2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4"/>
      <name val="等线"/>
      <charset val="134"/>
      <scheme val="minor"/>
    </font>
    <font>
      <b/>
      <u/>
      <sz val="14"/>
      <color theme="1"/>
      <name val="等线"/>
      <charset val="134"/>
      <scheme val="minor"/>
    </font>
    <font>
      <sz val="12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u/>
      <sz val="14"/>
      <name val="等线"/>
      <charset val="134"/>
      <scheme val="minor"/>
    </font>
    <font>
      <b/>
      <sz val="12"/>
      <name val="等线"/>
      <charset val="134"/>
    </font>
    <font>
      <b/>
      <sz val="12"/>
      <color rgb="FF000000"/>
      <name val="Microsoft YaHei U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8" borderId="5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2" borderId="2" xfId="0" applyFill="1" applyBorder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8"/>
  <sheetViews>
    <sheetView zoomScale="90" zoomScaleNormal="90" workbookViewId="0">
      <selection activeCell="D13" sqref="D13"/>
    </sheetView>
  </sheetViews>
  <sheetFormatPr defaultColWidth="11" defaultRowHeight="15.75" outlineLevelRow="7" outlineLevelCol="4"/>
  <cols>
    <col min="1" max="1" width="4.125" customWidth="1"/>
    <col min="3" max="3" width="14.75" customWidth="1"/>
    <col min="4" max="4" width="26.25" customWidth="1"/>
    <col min="5" max="5" width="15.375" customWidth="1"/>
  </cols>
  <sheetData>
    <row r="1" spans="2:2">
      <c r="B1" t="s">
        <v>0</v>
      </c>
    </row>
    <row r="2" spans="2:5">
      <c r="B2" s="33" t="s">
        <v>1</v>
      </c>
      <c r="C2" s="33" t="s">
        <v>2</v>
      </c>
      <c r="D2" s="33" t="s">
        <v>3</v>
      </c>
      <c r="E2" s="33" t="s">
        <v>4</v>
      </c>
    </row>
    <row r="3" spans="2:5">
      <c r="B3" s="33" t="s">
        <v>5</v>
      </c>
      <c r="C3" s="33" t="s">
        <v>6</v>
      </c>
      <c r="D3" s="33" t="s">
        <v>7</v>
      </c>
      <c r="E3" s="33" t="s">
        <v>8</v>
      </c>
    </row>
    <row r="4" spans="2:5">
      <c r="B4" s="33" t="s">
        <v>9</v>
      </c>
      <c r="C4" s="33" t="s">
        <v>10</v>
      </c>
      <c r="D4" s="33" t="s">
        <v>11</v>
      </c>
      <c r="E4" s="33" t="s">
        <v>8</v>
      </c>
    </row>
    <row r="5" spans="2:5">
      <c r="B5" s="33"/>
      <c r="C5" s="33"/>
      <c r="D5" s="33"/>
      <c r="E5" s="33"/>
    </row>
    <row r="6" spans="2:5">
      <c r="B6" s="33"/>
      <c r="C6" s="33"/>
      <c r="D6" s="33"/>
      <c r="E6" s="33"/>
    </row>
    <row r="7" spans="2:5">
      <c r="B7" s="33"/>
      <c r="C7" s="33"/>
      <c r="D7" s="33"/>
      <c r="E7" s="33"/>
    </row>
    <row r="8" spans="2:5">
      <c r="B8" s="33"/>
      <c r="C8" s="33"/>
      <c r="D8" s="33"/>
      <c r="E8" s="3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31"/>
  <sheetViews>
    <sheetView tabSelected="1" zoomScale="90" zoomScaleNormal="90" workbookViewId="0">
      <pane xSplit="2" ySplit="5" topLeftCell="C13" activePane="bottomRight" state="frozen"/>
      <selection/>
      <selection pane="topRight"/>
      <selection pane="bottomLeft"/>
      <selection pane="bottomRight" activeCell="C21" sqref="C21:L21"/>
    </sheetView>
  </sheetViews>
  <sheetFormatPr defaultColWidth="11" defaultRowHeight="15.75"/>
  <cols>
    <col min="1" max="1" width="5.5" style="5" customWidth="1"/>
    <col min="2" max="2" width="14.75" customWidth="1"/>
    <col min="3" max="3" width="15.5" customWidth="1"/>
    <col min="4" max="4" width="19.1166666666667" customWidth="1"/>
    <col min="5" max="5" width="18.9666666666667" customWidth="1"/>
    <col min="6" max="6" width="7.875" customWidth="1"/>
    <col min="7" max="7" width="17.6416666666667" customWidth="1"/>
    <col min="8" max="8" width="9.625" customWidth="1"/>
    <col min="9" max="9" width="19.5583333333333" customWidth="1"/>
    <col min="10" max="10" width="6.175" style="5" customWidth="1"/>
    <col min="11" max="11" width="25.1416666666667" customWidth="1"/>
    <col min="12" max="12" width="17.4916666666667" style="6" customWidth="1"/>
    <col min="13" max="13" width="7.125" customWidth="1"/>
    <col min="14" max="14" width="6.875" customWidth="1"/>
    <col min="15" max="15" width="13.8833333333333" customWidth="1"/>
    <col min="16" max="16" width="12.5" customWidth="1"/>
    <col min="17" max="17" width="10.825" customWidth="1"/>
  </cols>
  <sheetData>
    <row r="1" ht="18" spans="5:6">
      <c r="E1" s="7" t="s">
        <v>12</v>
      </c>
      <c r="F1" s="8"/>
    </row>
    <row r="3" spans="2:17">
      <c r="B3" s="9" t="s">
        <v>13</v>
      </c>
      <c r="C3" s="6" t="s">
        <v>14</v>
      </c>
      <c r="D3" s="6"/>
      <c r="E3" s="6" t="s">
        <v>15</v>
      </c>
      <c r="F3" s="6" t="s">
        <v>16</v>
      </c>
      <c r="G3" s="6"/>
      <c r="H3" s="6"/>
      <c r="I3" s="6"/>
      <c r="J3" s="6"/>
      <c r="K3" s="6"/>
      <c r="M3" s="6"/>
      <c r="N3" s="6"/>
      <c r="O3" s="6"/>
      <c r="P3" s="6"/>
      <c r="Q3" s="6"/>
    </row>
    <row r="4" spans="2:17">
      <c r="B4" s="9" t="s">
        <v>17</v>
      </c>
      <c r="C4" s="6" t="s">
        <v>18</v>
      </c>
      <c r="D4" s="6"/>
      <c r="E4" s="6" t="s">
        <v>19</v>
      </c>
      <c r="F4" s="10" t="s">
        <v>5</v>
      </c>
      <c r="G4" s="6"/>
      <c r="H4" s="6" t="s">
        <v>20</v>
      </c>
      <c r="I4" s="6"/>
      <c r="J4" s="6"/>
      <c r="K4" s="6" t="s">
        <v>21</v>
      </c>
      <c r="M4" s="6"/>
      <c r="N4" s="6" t="s">
        <v>22</v>
      </c>
      <c r="O4" s="6"/>
      <c r="P4" s="6"/>
      <c r="Q4" s="6"/>
    </row>
    <row r="5" ht="31.5" spans="1:17">
      <c r="A5" s="11" t="s">
        <v>23</v>
      </c>
      <c r="B5" s="12" t="s">
        <v>24</v>
      </c>
      <c r="C5" s="12" t="s">
        <v>25</v>
      </c>
      <c r="D5" s="12" t="s">
        <v>26</v>
      </c>
      <c r="E5" s="12" t="s">
        <v>27</v>
      </c>
      <c r="F5" s="12" t="s">
        <v>28</v>
      </c>
      <c r="G5" s="13" t="s">
        <v>29</v>
      </c>
      <c r="H5" s="13" t="s">
        <v>28</v>
      </c>
      <c r="I5" s="13" t="s">
        <v>30</v>
      </c>
      <c r="J5" s="11" t="s">
        <v>31</v>
      </c>
      <c r="K5" s="13" t="s">
        <v>32</v>
      </c>
      <c r="L5" s="22" t="s">
        <v>33</v>
      </c>
      <c r="M5" s="23" t="s">
        <v>34</v>
      </c>
      <c r="N5" s="11" t="s">
        <v>35</v>
      </c>
      <c r="O5" s="24" t="s">
        <v>36</v>
      </c>
      <c r="P5" s="25" t="s">
        <v>37</v>
      </c>
      <c r="Q5" s="25" t="s">
        <v>38</v>
      </c>
    </row>
    <row r="6" ht="63" spans="1:17">
      <c r="A6" s="14">
        <v>1</v>
      </c>
      <c r="B6" s="14" t="s">
        <v>39</v>
      </c>
      <c r="C6" s="15" t="s">
        <v>40</v>
      </c>
      <c r="D6" s="16" t="s">
        <v>41</v>
      </c>
      <c r="E6" s="17" t="s">
        <v>42</v>
      </c>
      <c r="F6" s="14">
        <v>5</v>
      </c>
      <c r="G6" s="18" t="s">
        <v>43</v>
      </c>
      <c r="H6" s="14">
        <v>6</v>
      </c>
      <c r="I6" s="26" t="s">
        <v>44</v>
      </c>
      <c r="J6" s="27">
        <v>2</v>
      </c>
      <c r="K6" s="26" t="s">
        <v>45</v>
      </c>
      <c r="L6" s="28" t="s">
        <v>46</v>
      </c>
      <c r="M6" s="27">
        <v>5</v>
      </c>
      <c r="N6" s="27">
        <f t="shared" ref="N6:N11" si="0">MAX(F6,H6)*J6*M6</f>
        <v>60</v>
      </c>
      <c r="O6" s="29" t="s">
        <v>47</v>
      </c>
      <c r="P6" s="30">
        <v>2021.04</v>
      </c>
      <c r="Q6" s="19" t="s">
        <v>48</v>
      </c>
    </row>
    <row r="7" ht="31.5" spans="1:17">
      <c r="A7" s="14">
        <v>2</v>
      </c>
      <c r="B7" s="14" t="s">
        <v>49</v>
      </c>
      <c r="C7" s="16" t="s">
        <v>50</v>
      </c>
      <c r="D7" s="17" t="s">
        <v>51</v>
      </c>
      <c r="E7" s="17" t="s">
        <v>52</v>
      </c>
      <c r="F7" s="14">
        <v>3</v>
      </c>
      <c r="G7" s="18" t="s">
        <v>43</v>
      </c>
      <c r="H7" s="14">
        <v>6</v>
      </c>
      <c r="I7" s="26" t="s">
        <v>53</v>
      </c>
      <c r="J7" s="27">
        <v>4</v>
      </c>
      <c r="K7" s="31" t="s">
        <v>54</v>
      </c>
      <c r="L7" s="28" t="s">
        <v>46</v>
      </c>
      <c r="M7" s="27">
        <v>1</v>
      </c>
      <c r="N7" s="27">
        <f t="shared" si="0"/>
        <v>24</v>
      </c>
      <c r="O7" s="27" t="s">
        <v>47</v>
      </c>
      <c r="P7" s="30">
        <v>2021.04</v>
      </c>
      <c r="Q7" s="19" t="s">
        <v>55</v>
      </c>
    </row>
    <row r="8" ht="31.5" spans="1:17">
      <c r="A8" s="14">
        <v>3</v>
      </c>
      <c r="B8" s="14"/>
      <c r="C8" s="16" t="s">
        <v>50</v>
      </c>
      <c r="D8" s="17" t="s">
        <v>51</v>
      </c>
      <c r="E8" s="17" t="s">
        <v>52</v>
      </c>
      <c r="F8" s="14">
        <v>3</v>
      </c>
      <c r="G8" s="18" t="s">
        <v>43</v>
      </c>
      <c r="H8" s="14">
        <v>6</v>
      </c>
      <c r="I8" s="26" t="s">
        <v>56</v>
      </c>
      <c r="J8" s="27">
        <v>8</v>
      </c>
      <c r="K8" s="26" t="s">
        <v>57</v>
      </c>
      <c r="L8" s="28" t="s">
        <v>46</v>
      </c>
      <c r="M8" s="27">
        <v>1</v>
      </c>
      <c r="N8" s="27">
        <f t="shared" si="0"/>
        <v>48</v>
      </c>
      <c r="O8" s="27" t="s">
        <v>47</v>
      </c>
      <c r="P8" s="30">
        <v>2021.04</v>
      </c>
      <c r="Q8" s="19" t="s">
        <v>58</v>
      </c>
    </row>
    <row r="9" ht="31.5" spans="1:17">
      <c r="A9" s="14">
        <v>4</v>
      </c>
      <c r="B9" s="14"/>
      <c r="C9" s="16" t="s">
        <v>59</v>
      </c>
      <c r="D9" s="16" t="s">
        <v>60</v>
      </c>
      <c r="E9" s="17" t="s">
        <v>61</v>
      </c>
      <c r="F9" s="14">
        <v>1</v>
      </c>
      <c r="G9" s="18" t="s">
        <v>62</v>
      </c>
      <c r="H9" s="14">
        <v>3</v>
      </c>
      <c r="I9" s="26" t="s">
        <v>63</v>
      </c>
      <c r="J9" s="27">
        <v>1</v>
      </c>
      <c r="K9" s="26" t="s">
        <v>64</v>
      </c>
      <c r="L9" s="28" t="s">
        <v>65</v>
      </c>
      <c r="M9" s="27">
        <v>1</v>
      </c>
      <c r="N9" s="27">
        <f t="shared" si="0"/>
        <v>3</v>
      </c>
      <c r="O9" s="27" t="s">
        <v>47</v>
      </c>
      <c r="P9" s="30">
        <v>2021.04</v>
      </c>
      <c r="Q9" s="19" t="s">
        <v>66</v>
      </c>
    </row>
    <row r="10" ht="31.5" spans="1:17">
      <c r="A10" s="14">
        <v>5</v>
      </c>
      <c r="B10" s="14" t="s">
        <v>67</v>
      </c>
      <c r="C10" s="16" t="s">
        <v>68</v>
      </c>
      <c r="D10" s="16" t="s">
        <v>69</v>
      </c>
      <c r="E10" s="17" t="s">
        <v>70</v>
      </c>
      <c r="F10" s="14">
        <v>1</v>
      </c>
      <c r="G10" s="18" t="s">
        <v>71</v>
      </c>
      <c r="H10" s="14">
        <v>1</v>
      </c>
      <c r="I10" s="26" t="s">
        <v>72</v>
      </c>
      <c r="J10" s="27">
        <v>2</v>
      </c>
      <c r="K10" s="26" t="s">
        <v>73</v>
      </c>
      <c r="L10" s="28" t="s">
        <v>74</v>
      </c>
      <c r="M10" s="27">
        <v>1</v>
      </c>
      <c r="N10" s="27">
        <f t="shared" si="0"/>
        <v>2</v>
      </c>
      <c r="O10" s="27" t="s">
        <v>47</v>
      </c>
      <c r="P10" s="30">
        <v>2021.04</v>
      </c>
      <c r="Q10" s="19" t="s">
        <v>75</v>
      </c>
    </row>
    <row r="11" ht="31.5" spans="1:17">
      <c r="A11" s="14">
        <v>6</v>
      </c>
      <c r="B11" s="14"/>
      <c r="C11" s="16" t="s">
        <v>76</v>
      </c>
      <c r="D11" s="16" t="s">
        <v>77</v>
      </c>
      <c r="E11" s="17" t="s">
        <v>78</v>
      </c>
      <c r="F11" s="14">
        <v>2</v>
      </c>
      <c r="G11" s="19" t="s">
        <v>79</v>
      </c>
      <c r="H11" s="20">
        <v>3</v>
      </c>
      <c r="I11" s="26" t="s">
        <v>63</v>
      </c>
      <c r="J11" s="27">
        <v>6</v>
      </c>
      <c r="K11" s="26" t="s">
        <v>64</v>
      </c>
      <c r="L11" s="28" t="s">
        <v>65</v>
      </c>
      <c r="M11" s="27">
        <v>1</v>
      </c>
      <c r="N11" s="27">
        <f t="shared" si="0"/>
        <v>18</v>
      </c>
      <c r="O11" s="27" t="s">
        <v>47</v>
      </c>
      <c r="P11" s="30">
        <v>2021.04</v>
      </c>
      <c r="Q11" s="19" t="s">
        <v>80</v>
      </c>
    </row>
    <row r="12" ht="63" spans="1:17">
      <c r="A12" s="14">
        <v>7</v>
      </c>
      <c r="B12" s="14" t="s">
        <v>81</v>
      </c>
      <c r="C12" s="16" t="s">
        <v>82</v>
      </c>
      <c r="D12" s="16" t="s">
        <v>83</v>
      </c>
      <c r="E12" s="17" t="s">
        <v>84</v>
      </c>
      <c r="F12" s="14">
        <v>7</v>
      </c>
      <c r="G12" s="18" t="s">
        <v>85</v>
      </c>
      <c r="H12" s="14">
        <v>8</v>
      </c>
      <c r="I12" s="26" t="s">
        <v>86</v>
      </c>
      <c r="J12" s="27">
        <v>4</v>
      </c>
      <c r="K12" s="26" t="s">
        <v>87</v>
      </c>
      <c r="L12" s="28" t="s">
        <v>65</v>
      </c>
      <c r="M12" s="27">
        <v>2</v>
      </c>
      <c r="N12" s="27">
        <f t="shared" ref="N12:N14" si="1">MAX(F12,H12)*J12*M12</f>
        <v>64</v>
      </c>
      <c r="O12" s="29" t="s">
        <v>88</v>
      </c>
      <c r="P12" s="30">
        <v>2021.04</v>
      </c>
      <c r="Q12" s="19" t="s">
        <v>89</v>
      </c>
    </row>
    <row r="13" ht="47.25" spans="1:17">
      <c r="A13" s="14">
        <v>8</v>
      </c>
      <c r="B13" s="14"/>
      <c r="C13" s="17" t="s">
        <v>90</v>
      </c>
      <c r="D13" s="17" t="s">
        <v>91</v>
      </c>
      <c r="E13" s="17" t="s">
        <v>84</v>
      </c>
      <c r="F13" s="14">
        <v>7</v>
      </c>
      <c r="G13" s="18" t="s">
        <v>85</v>
      </c>
      <c r="H13" s="14">
        <v>8</v>
      </c>
      <c r="I13" s="26" t="s">
        <v>92</v>
      </c>
      <c r="J13" s="27">
        <v>1</v>
      </c>
      <c r="K13" s="26" t="s">
        <v>93</v>
      </c>
      <c r="L13" s="28" t="s">
        <v>94</v>
      </c>
      <c r="M13" s="27">
        <v>1</v>
      </c>
      <c r="N13" s="27">
        <f t="shared" si="1"/>
        <v>8</v>
      </c>
      <c r="O13" s="29" t="s">
        <v>47</v>
      </c>
      <c r="P13" s="30">
        <v>2021.04</v>
      </c>
      <c r="Q13" s="19" t="s">
        <v>95</v>
      </c>
    </row>
    <row r="14" ht="31.5" spans="1:17">
      <c r="A14" s="14">
        <v>9</v>
      </c>
      <c r="B14" s="14"/>
      <c r="C14" s="17" t="s">
        <v>96</v>
      </c>
      <c r="D14" s="17" t="s">
        <v>97</v>
      </c>
      <c r="E14" s="17" t="s">
        <v>98</v>
      </c>
      <c r="F14" s="14">
        <v>3</v>
      </c>
      <c r="G14" s="18" t="s">
        <v>43</v>
      </c>
      <c r="H14" s="20">
        <v>4</v>
      </c>
      <c r="I14" s="26" t="s">
        <v>99</v>
      </c>
      <c r="J14" s="27">
        <v>3</v>
      </c>
      <c r="K14" s="26" t="s">
        <v>64</v>
      </c>
      <c r="L14" s="28" t="s">
        <v>65</v>
      </c>
      <c r="M14" s="27">
        <v>2</v>
      </c>
      <c r="N14" s="27">
        <f t="shared" si="1"/>
        <v>24</v>
      </c>
      <c r="O14" s="27" t="s">
        <v>47</v>
      </c>
      <c r="P14" s="30">
        <v>2021.04</v>
      </c>
      <c r="Q14" s="19" t="s">
        <v>100</v>
      </c>
    </row>
    <row r="15" ht="63" spans="1:17">
      <c r="A15" s="14">
        <v>10</v>
      </c>
      <c r="B15" s="14" t="s">
        <v>101</v>
      </c>
      <c r="C15" s="17" t="s">
        <v>102</v>
      </c>
      <c r="D15" s="17" t="s">
        <v>103</v>
      </c>
      <c r="E15" s="17" t="s">
        <v>104</v>
      </c>
      <c r="F15" s="14">
        <v>4</v>
      </c>
      <c r="G15" s="19" t="s">
        <v>105</v>
      </c>
      <c r="H15" s="14">
        <v>5</v>
      </c>
      <c r="I15" s="26" t="s">
        <v>72</v>
      </c>
      <c r="J15" s="27">
        <v>4</v>
      </c>
      <c r="K15" s="26" t="s">
        <v>106</v>
      </c>
      <c r="L15" s="28" t="s">
        <v>65</v>
      </c>
      <c r="M15" s="27">
        <v>1</v>
      </c>
      <c r="N15" s="27">
        <f t="shared" ref="N15:N21" si="2">MAX(F15,H15)*J15*M15</f>
        <v>20</v>
      </c>
      <c r="O15" s="27" t="s">
        <v>47</v>
      </c>
      <c r="P15" s="30">
        <v>2021.04</v>
      </c>
      <c r="Q15" s="19" t="s">
        <v>107</v>
      </c>
    </row>
    <row r="16" ht="31.5" spans="1:17">
      <c r="A16" s="14">
        <v>11</v>
      </c>
      <c r="B16" s="14"/>
      <c r="C16" s="16" t="s">
        <v>108</v>
      </c>
      <c r="D16" s="17" t="s">
        <v>109</v>
      </c>
      <c r="E16" s="17" t="s">
        <v>104</v>
      </c>
      <c r="F16" s="14">
        <v>2</v>
      </c>
      <c r="G16" s="19" t="s">
        <v>105</v>
      </c>
      <c r="H16" s="14">
        <v>5</v>
      </c>
      <c r="I16" s="26" t="s">
        <v>110</v>
      </c>
      <c r="J16" s="27">
        <v>5</v>
      </c>
      <c r="K16" s="26" t="s">
        <v>111</v>
      </c>
      <c r="L16" s="28" t="s">
        <v>46</v>
      </c>
      <c r="M16" s="27">
        <v>1</v>
      </c>
      <c r="N16" s="27">
        <f t="shared" si="2"/>
        <v>25</v>
      </c>
      <c r="O16" s="27" t="s">
        <v>47</v>
      </c>
      <c r="P16" s="30">
        <v>2021.04</v>
      </c>
      <c r="Q16" s="19" t="s">
        <v>112</v>
      </c>
    </row>
    <row r="17" ht="31.5" spans="1:17">
      <c r="A17" s="14">
        <v>12</v>
      </c>
      <c r="B17" s="14"/>
      <c r="C17" s="16" t="s">
        <v>76</v>
      </c>
      <c r="D17" s="17" t="s">
        <v>113</v>
      </c>
      <c r="E17" s="17" t="s">
        <v>104</v>
      </c>
      <c r="F17" s="14">
        <v>6</v>
      </c>
      <c r="G17" s="19" t="s">
        <v>105</v>
      </c>
      <c r="H17" s="20">
        <v>5</v>
      </c>
      <c r="I17" s="26" t="s">
        <v>63</v>
      </c>
      <c r="J17" s="27">
        <v>6</v>
      </c>
      <c r="K17" s="26" t="s">
        <v>64</v>
      </c>
      <c r="L17" s="28" t="s">
        <v>65</v>
      </c>
      <c r="M17" s="27">
        <v>1</v>
      </c>
      <c r="N17" s="27">
        <f t="shared" si="2"/>
        <v>36</v>
      </c>
      <c r="O17" s="27" t="s">
        <v>47</v>
      </c>
      <c r="P17" s="30">
        <v>2021.04</v>
      </c>
      <c r="Q17" s="19" t="s">
        <v>114</v>
      </c>
    </row>
    <row r="18" ht="47.25" spans="1:17">
      <c r="A18" s="14">
        <v>13</v>
      </c>
      <c r="B18" s="14" t="s">
        <v>115</v>
      </c>
      <c r="C18" s="16" t="s">
        <v>116</v>
      </c>
      <c r="D18" s="17" t="s">
        <v>117</v>
      </c>
      <c r="E18" s="17" t="s">
        <v>118</v>
      </c>
      <c r="F18" s="14">
        <v>7</v>
      </c>
      <c r="G18" s="18" t="s">
        <v>85</v>
      </c>
      <c r="H18" s="14">
        <v>8</v>
      </c>
      <c r="I18" s="26" t="s">
        <v>119</v>
      </c>
      <c r="J18" s="27">
        <v>1</v>
      </c>
      <c r="K18" s="31" t="s">
        <v>120</v>
      </c>
      <c r="L18" s="28" t="s">
        <v>46</v>
      </c>
      <c r="M18" s="27">
        <v>1</v>
      </c>
      <c r="N18" s="27">
        <f t="shared" si="2"/>
        <v>8</v>
      </c>
      <c r="O18" s="29" t="s">
        <v>47</v>
      </c>
      <c r="P18" s="30">
        <v>2021.04</v>
      </c>
      <c r="Q18" s="19" t="s">
        <v>121</v>
      </c>
    </row>
    <row r="19" ht="47.25" spans="1:17">
      <c r="A19" s="14">
        <v>14</v>
      </c>
      <c r="B19" s="14"/>
      <c r="C19" s="16" t="s">
        <v>122</v>
      </c>
      <c r="D19" s="17" t="s">
        <v>123</v>
      </c>
      <c r="E19" s="17" t="s">
        <v>124</v>
      </c>
      <c r="F19" s="14">
        <v>7</v>
      </c>
      <c r="G19" s="18" t="s">
        <v>85</v>
      </c>
      <c r="H19" s="14">
        <v>8</v>
      </c>
      <c r="I19" s="26" t="s">
        <v>125</v>
      </c>
      <c r="J19" s="27">
        <v>1</v>
      </c>
      <c r="K19" s="31" t="s">
        <v>120</v>
      </c>
      <c r="L19" s="28" t="s">
        <v>46</v>
      </c>
      <c r="M19" s="27">
        <v>2</v>
      </c>
      <c r="N19" s="27">
        <f t="shared" si="2"/>
        <v>16</v>
      </c>
      <c r="O19" s="27" t="s">
        <v>47</v>
      </c>
      <c r="P19" s="30">
        <v>2021.04</v>
      </c>
      <c r="Q19" s="19" t="s">
        <v>126</v>
      </c>
    </row>
    <row r="20" ht="31.5" spans="1:17">
      <c r="A20" s="14">
        <v>15</v>
      </c>
      <c r="B20" s="14"/>
      <c r="C20" s="17" t="s">
        <v>127</v>
      </c>
      <c r="D20" s="16" t="s">
        <v>128</v>
      </c>
      <c r="E20" s="17" t="s">
        <v>128</v>
      </c>
      <c r="F20" s="14">
        <v>4</v>
      </c>
      <c r="G20" s="18" t="s">
        <v>43</v>
      </c>
      <c r="H20" s="20">
        <v>6</v>
      </c>
      <c r="I20" s="26" t="s">
        <v>63</v>
      </c>
      <c r="J20" s="27">
        <v>3</v>
      </c>
      <c r="K20" s="26" t="s">
        <v>129</v>
      </c>
      <c r="L20" s="32" t="s">
        <v>65</v>
      </c>
      <c r="M20" s="27">
        <v>1</v>
      </c>
      <c r="N20" s="27">
        <f t="shared" si="2"/>
        <v>18</v>
      </c>
      <c r="O20" s="29" t="s">
        <v>47</v>
      </c>
      <c r="P20" s="30">
        <v>2021.04</v>
      </c>
      <c r="Q20" s="19" t="s">
        <v>130</v>
      </c>
    </row>
    <row r="21" ht="47.25" spans="1:17">
      <c r="A21" s="14">
        <v>16</v>
      </c>
      <c r="B21" s="14"/>
      <c r="C21" s="21" t="s">
        <v>131</v>
      </c>
      <c r="D21" s="21" t="s">
        <v>132</v>
      </c>
      <c r="E21" s="21" t="s">
        <v>133</v>
      </c>
      <c r="F21" s="14">
        <v>7</v>
      </c>
      <c r="G21" s="18" t="s">
        <v>85</v>
      </c>
      <c r="H21" s="14">
        <v>8</v>
      </c>
      <c r="I21" s="26" t="s">
        <v>134</v>
      </c>
      <c r="J21" s="27">
        <v>1</v>
      </c>
      <c r="K21" s="21" t="s">
        <v>135</v>
      </c>
      <c r="L21" s="28" t="s">
        <v>46</v>
      </c>
      <c r="M21" s="27">
        <v>1</v>
      </c>
      <c r="N21" s="27">
        <f t="shared" si="2"/>
        <v>8</v>
      </c>
      <c r="O21" s="27" t="s">
        <v>47</v>
      </c>
      <c r="P21" s="30">
        <v>2021.04</v>
      </c>
      <c r="Q21" s="19" t="s">
        <v>136</v>
      </c>
    </row>
    <row r="22" ht="63" spans="1:17">
      <c r="A22" s="14">
        <v>17</v>
      </c>
      <c r="B22" s="14" t="s">
        <v>137</v>
      </c>
      <c r="C22" s="16" t="s">
        <v>102</v>
      </c>
      <c r="D22" s="16" t="s">
        <v>103</v>
      </c>
      <c r="E22" s="17" t="s">
        <v>138</v>
      </c>
      <c r="F22" s="14">
        <v>5</v>
      </c>
      <c r="G22" s="18" t="s">
        <v>43</v>
      </c>
      <c r="H22" s="14">
        <v>6</v>
      </c>
      <c r="I22" s="26" t="s">
        <v>72</v>
      </c>
      <c r="J22" s="27">
        <v>4</v>
      </c>
      <c r="K22" s="26" t="s">
        <v>106</v>
      </c>
      <c r="L22" s="28" t="s">
        <v>65</v>
      </c>
      <c r="M22" s="27">
        <v>1</v>
      </c>
      <c r="N22" s="27">
        <f t="shared" ref="N22:N32" si="3">MAX(F22,H22)*J22*M22</f>
        <v>24</v>
      </c>
      <c r="O22" s="29" t="s">
        <v>47</v>
      </c>
      <c r="P22" s="30">
        <v>2021.04</v>
      </c>
      <c r="Q22" s="19" t="s">
        <v>139</v>
      </c>
    </row>
    <row r="23" ht="31.5" spans="1:17">
      <c r="A23" s="14">
        <v>18</v>
      </c>
      <c r="B23" s="14"/>
      <c r="C23" s="16" t="s">
        <v>108</v>
      </c>
      <c r="D23" s="16" t="s">
        <v>109</v>
      </c>
      <c r="E23" s="17" t="s">
        <v>138</v>
      </c>
      <c r="F23" s="14">
        <v>7</v>
      </c>
      <c r="G23" s="18" t="s">
        <v>43</v>
      </c>
      <c r="H23" s="14">
        <v>6</v>
      </c>
      <c r="I23" s="26" t="s">
        <v>110</v>
      </c>
      <c r="J23" s="27">
        <v>5</v>
      </c>
      <c r="K23" s="26" t="s">
        <v>111</v>
      </c>
      <c r="L23" s="28" t="s">
        <v>46</v>
      </c>
      <c r="M23" s="27">
        <v>1</v>
      </c>
      <c r="N23" s="27">
        <f t="shared" si="3"/>
        <v>35</v>
      </c>
      <c r="O23" s="29" t="s">
        <v>47</v>
      </c>
      <c r="P23" s="30">
        <v>2021.04</v>
      </c>
      <c r="Q23" s="19" t="s">
        <v>140</v>
      </c>
    </row>
    <row r="24" ht="31.5" spans="1:17">
      <c r="A24" s="14">
        <v>19</v>
      </c>
      <c r="B24" s="14"/>
      <c r="C24" s="16" t="s">
        <v>141</v>
      </c>
      <c r="D24" s="16" t="s">
        <v>142</v>
      </c>
      <c r="E24" s="17" t="s">
        <v>143</v>
      </c>
      <c r="F24" s="14">
        <v>7</v>
      </c>
      <c r="G24" s="18" t="s">
        <v>43</v>
      </c>
      <c r="H24" s="20">
        <v>6</v>
      </c>
      <c r="I24" s="26" t="s">
        <v>63</v>
      </c>
      <c r="J24" s="27">
        <v>6</v>
      </c>
      <c r="K24" s="26" t="s">
        <v>64</v>
      </c>
      <c r="L24" s="28" t="s">
        <v>65</v>
      </c>
      <c r="M24" s="27">
        <v>1</v>
      </c>
      <c r="N24" s="27">
        <f t="shared" si="3"/>
        <v>42</v>
      </c>
      <c r="O24" s="29" t="s">
        <v>47</v>
      </c>
      <c r="P24" s="30">
        <v>2021.04</v>
      </c>
      <c r="Q24" s="19" t="s">
        <v>144</v>
      </c>
    </row>
    <row r="25" ht="31.5" spans="1:17">
      <c r="A25" s="14">
        <v>20</v>
      </c>
      <c r="B25" s="14"/>
      <c r="C25" s="17" t="s">
        <v>145</v>
      </c>
      <c r="D25" s="16" t="s">
        <v>146</v>
      </c>
      <c r="E25" s="17" t="s">
        <v>146</v>
      </c>
      <c r="F25" s="14">
        <v>2</v>
      </c>
      <c r="G25" s="19" t="s">
        <v>147</v>
      </c>
      <c r="H25" s="14">
        <v>4</v>
      </c>
      <c r="I25" s="26" t="s">
        <v>63</v>
      </c>
      <c r="J25" s="27">
        <v>3</v>
      </c>
      <c r="K25" s="26" t="s">
        <v>64</v>
      </c>
      <c r="L25" s="28" t="s">
        <v>65</v>
      </c>
      <c r="M25" s="27">
        <v>1</v>
      </c>
      <c r="N25" s="27">
        <f t="shared" si="3"/>
        <v>12</v>
      </c>
      <c r="O25" s="29" t="s">
        <v>47</v>
      </c>
      <c r="P25" s="30">
        <v>2021.04</v>
      </c>
      <c r="Q25" s="19" t="s">
        <v>148</v>
      </c>
    </row>
    <row r="26" ht="31.5" spans="1:17">
      <c r="A26" s="14">
        <v>21</v>
      </c>
      <c r="B26" s="14"/>
      <c r="C26" s="17" t="s">
        <v>149</v>
      </c>
      <c r="D26" s="16" t="s">
        <v>128</v>
      </c>
      <c r="E26" s="17" t="s">
        <v>128</v>
      </c>
      <c r="F26" s="14">
        <v>5</v>
      </c>
      <c r="G26" s="18" t="s">
        <v>43</v>
      </c>
      <c r="H26" s="20">
        <v>6</v>
      </c>
      <c r="I26" s="26" t="s">
        <v>63</v>
      </c>
      <c r="J26" s="27">
        <v>3</v>
      </c>
      <c r="K26" s="26" t="s">
        <v>64</v>
      </c>
      <c r="L26" s="28" t="s">
        <v>65</v>
      </c>
      <c r="M26" s="27">
        <v>1</v>
      </c>
      <c r="N26" s="27">
        <f t="shared" si="3"/>
        <v>18</v>
      </c>
      <c r="O26" s="29" t="s">
        <v>47</v>
      </c>
      <c r="P26" s="30">
        <v>2021.04</v>
      </c>
      <c r="Q26" s="19" t="s">
        <v>150</v>
      </c>
    </row>
    <row r="27" ht="31.5" spans="1:17">
      <c r="A27" s="14">
        <v>22</v>
      </c>
      <c r="B27" s="14"/>
      <c r="C27" s="16" t="s">
        <v>143</v>
      </c>
      <c r="D27" s="16" t="s">
        <v>128</v>
      </c>
      <c r="E27" s="17" t="s">
        <v>151</v>
      </c>
      <c r="F27" s="14">
        <v>5</v>
      </c>
      <c r="G27" s="18" t="s">
        <v>43</v>
      </c>
      <c r="H27" s="20">
        <v>6</v>
      </c>
      <c r="I27" s="26" t="s">
        <v>63</v>
      </c>
      <c r="J27" s="27">
        <v>3</v>
      </c>
      <c r="K27" s="26" t="s">
        <v>64</v>
      </c>
      <c r="L27" s="28" t="s">
        <v>65</v>
      </c>
      <c r="M27" s="27">
        <v>1</v>
      </c>
      <c r="N27" s="27">
        <f t="shared" si="3"/>
        <v>18</v>
      </c>
      <c r="O27" s="29" t="s">
        <v>47</v>
      </c>
      <c r="P27" s="30">
        <v>2021.04</v>
      </c>
      <c r="Q27" s="19" t="s">
        <v>152</v>
      </c>
    </row>
    <row r="28" ht="47.25" spans="1:17">
      <c r="A28" s="14">
        <v>23</v>
      </c>
      <c r="B28" s="14"/>
      <c r="C28" s="19" t="s">
        <v>153</v>
      </c>
      <c r="D28" s="16" t="s">
        <v>146</v>
      </c>
      <c r="E28" s="17" t="s">
        <v>146</v>
      </c>
      <c r="F28" s="14">
        <v>5</v>
      </c>
      <c r="G28" s="19" t="s">
        <v>147</v>
      </c>
      <c r="H28" s="14">
        <v>4</v>
      </c>
      <c r="I28" s="26" t="s">
        <v>154</v>
      </c>
      <c r="J28" s="27">
        <v>5</v>
      </c>
      <c r="K28" s="26" t="s">
        <v>155</v>
      </c>
      <c r="L28" s="28" t="s">
        <v>46</v>
      </c>
      <c r="M28" s="27">
        <v>1</v>
      </c>
      <c r="N28" s="27">
        <f t="shared" si="3"/>
        <v>25</v>
      </c>
      <c r="O28" s="29" t="s">
        <v>47</v>
      </c>
      <c r="P28" s="30">
        <v>2021.04</v>
      </c>
      <c r="Q28" s="19" t="s">
        <v>156</v>
      </c>
    </row>
    <row r="29" ht="31.5" spans="1:17">
      <c r="A29" s="14">
        <v>24</v>
      </c>
      <c r="B29" s="14"/>
      <c r="C29" s="16" t="s">
        <v>157</v>
      </c>
      <c r="D29" s="16" t="s">
        <v>158</v>
      </c>
      <c r="E29" s="17" t="s">
        <v>138</v>
      </c>
      <c r="F29" s="14">
        <v>5</v>
      </c>
      <c r="G29" s="18" t="s">
        <v>43</v>
      </c>
      <c r="H29" s="14">
        <v>6</v>
      </c>
      <c r="I29" s="26" t="s">
        <v>159</v>
      </c>
      <c r="J29" s="27">
        <v>2</v>
      </c>
      <c r="K29" s="26" t="s">
        <v>160</v>
      </c>
      <c r="L29" s="28" t="s">
        <v>65</v>
      </c>
      <c r="M29" s="27">
        <v>1</v>
      </c>
      <c r="N29" s="27">
        <f t="shared" si="3"/>
        <v>12</v>
      </c>
      <c r="O29" s="29" t="s">
        <v>47</v>
      </c>
      <c r="P29" s="30">
        <v>2021.04</v>
      </c>
      <c r="Q29" s="19" t="s">
        <v>161</v>
      </c>
    </row>
    <row r="30" ht="47.25" spans="1:17">
      <c r="A30" s="14">
        <v>25</v>
      </c>
      <c r="B30" s="14" t="s">
        <v>162</v>
      </c>
      <c r="C30" s="16" t="s">
        <v>163</v>
      </c>
      <c r="D30" s="16" t="s">
        <v>128</v>
      </c>
      <c r="E30" s="17" t="s">
        <v>151</v>
      </c>
      <c r="F30" s="14">
        <v>7</v>
      </c>
      <c r="G30" s="18" t="s">
        <v>85</v>
      </c>
      <c r="H30" s="20">
        <v>8</v>
      </c>
      <c r="I30" s="26" t="s">
        <v>164</v>
      </c>
      <c r="J30" s="27">
        <v>2</v>
      </c>
      <c r="K30" s="26" t="s">
        <v>165</v>
      </c>
      <c r="L30" s="28" t="s">
        <v>46</v>
      </c>
      <c r="M30" s="27">
        <v>1</v>
      </c>
      <c r="N30" s="27">
        <f t="shared" si="3"/>
        <v>16</v>
      </c>
      <c r="O30" s="29" t="s">
        <v>47</v>
      </c>
      <c r="P30" s="30">
        <v>2021.04</v>
      </c>
      <c r="Q30" s="19" t="s">
        <v>166</v>
      </c>
    </row>
    <row r="31" ht="31.5" spans="1:17">
      <c r="A31" s="14">
        <v>26</v>
      </c>
      <c r="B31" s="14"/>
      <c r="C31" s="16" t="s">
        <v>167</v>
      </c>
      <c r="D31" s="16" t="s">
        <v>128</v>
      </c>
      <c r="E31" s="17" t="s">
        <v>151</v>
      </c>
      <c r="F31" s="14">
        <v>5</v>
      </c>
      <c r="G31" s="18" t="s">
        <v>43</v>
      </c>
      <c r="H31" s="20">
        <v>6</v>
      </c>
      <c r="I31" s="26" t="s">
        <v>168</v>
      </c>
      <c r="J31" s="27">
        <v>4</v>
      </c>
      <c r="K31" s="26" t="s">
        <v>169</v>
      </c>
      <c r="L31" s="28" t="s">
        <v>46</v>
      </c>
      <c r="M31" s="27">
        <v>1</v>
      </c>
      <c r="N31" s="27">
        <f t="shared" si="3"/>
        <v>24</v>
      </c>
      <c r="O31" s="29" t="s">
        <v>47</v>
      </c>
      <c r="P31" s="30">
        <v>2021.04</v>
      </c>
      <c r="Q31" s="19" t="s">
        <v>170</v>
      </c>
    </row>
  </sheetData>
  <mergeCells count="7">
    <mergeCell ref="B7:B9"/>
    <mergeCell ref="B10:B11"/>
    <mergeCell ref="B12:B14"/>
    <mergeCell ref="B15:B17"/>
    <mergeCell ref="B18:B21"/>
    <mergeCell ref="B22:B29"/>
    <mergeCell ref="B30:B31"/>
  </mergeCells>
  <pageMargins left="0.7" right="0.7" top="0.75" bottom="0.75" header="0.3" footer="0.3"/>
  <pageSetup paperSize="9" scale="50" fitToHeight="0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5"/>
  <sheetViews>
    <sheetView workbookViewId="0">
      <selection activeCell="D13" sqref="D13"/>
    </sheetView>
  </sheetViews>
  <sheetFormatPr defaultColWidth="11" defaultRowHeight="15.75" outlineLevelCol="4"/>
  <cols>
    <col min="2" max="2" width="29.5" customWidth="1"/>
    <col min="4" max="4" width="27" customWidth="1"/>
  </cols>
  <sheetData>
    <row r="2" ht="18" spans="2:2">
      <c r="B2" s="1" t="s">
        <v>171</v>
      </c>
    </row>
    <row r="4" spans="2:5">
      <c r="B4" s="2" t="s">
        <v>172</v>
      </c>
      <c r="C4" s="2"/>
      <c r="D4" s="2" t="s">
        <v>173</v>
      </c>
      <c r="E4" s="2"/>
    </row>
    <row r="5" spans="2:5">
      <c r="B5" s="3" t="s">
        <v>174</v>
      </c>
      <c r="C5" s="3" t="s">
        <v>175</v>
      </c>
      <c r="D5" s="3" t="s">
        <v>174</v>
      </c>
      <c r="E5" s="3" t="s">
        <v>175</v>
      </c>
    </row>
    <row r="6" ht="31.5" spans="2:5">
      <c r="B6" s="4" t="s">
        <v>176</v>
      </c>
      <c r="C6" s="3">
        <v>1</v>
      </c>
      <c r="D6" s="4" t="s">
        <v>177</v>
      </c>
      <c r="E6" s="3">
        <v>1</v>
      </c>
    </row>
    <row r="7" ht="31.5" spans="2:5">
      <c r="B7" s="4" t="s">
        <v>178</v>
      </c>
      <c r="C7" s="3">
        <v>2</v>
      </c>
      <c r="D7" s="4" t="s">
        <v>179</v>
      </c>
      <c r="E7" s="3">
        <v>2</v>
      </c>
    </row>
    <row r="8" ht="31.5" spans="2:5">
      <c r="B8" s="4" t="s">
        <v>180</v>
      </c>
      <c r="C8" s="3">
        <v>3</v>
      </c>
      <c r="D8" s="4" t="s">
        <v>181</v>
      </c>
      <c r="E8" s="3">
        <v>3</v>
      </c>
    </row>
    <row r="9" ht="31.5" spans="2:5">
      <c r="B9" s="4" t="s">
        <v>182</v>
      </c>
      <c r="C9" s="3">
        <v>4</v>
      </c>
      <c r="D9" s="4" t="s">
        <v>183</v>
      </c>
      <c r="E9" s="3">
        <v>4</v>
      </c>
    </row>
    <row r="10" ht="31.5" spans="2:5">
      <c r="B10" s="4" t="s">
        <v>184</v>
      </c>
      <c r="C10" s="3">
        <v>5</v>
      </c>
      <c r="D10" s="4" t="s">
        <v>185</v>
      </c>
      <c r="E10" s="3">
        <v>5</v>
      </c>
    </row>
    <row r="11" ht="31.5" spans="2:5">
      <c r="B11" s="4" t="s">
        <v>186</v>
      </c>
      <c r="C11" s="3">
        <v>6</v>
      </c>
      <c r="D11" s="4" t="s">
        <v>187</v>
      </c>
      <c r="E11" s="3">
        <v>6</v>
      </c>
    </row>
    <row r="12" ht="31.5" spans="2:5">
      <c r="B12" s="4" t="s">
        <v>188</v>
      </c>
      <c r="C12" s="3">
        <v>7</v>
      </c>
      <c r="D12" s="4" t="s">
        <v>189</v>
      </c>
      <c r="E12" s="3">
        <v>7</v>
      </c>
    </row>
    <row r="13" ht="31.5" spans="2:5">
      <c r="B13" s="4" t="s">
        <v>190</v>
      </c>
      <c r="C13" s="3">
        <v>8</v>
      </c>
      <c r="D13" s="4" t="s">
        <v>85</v>
      </c>
      <c r="E13" s="3">
        <v>8</v>
      </c>
    </row>
    <row r="14" ht="31.5" spans="2:5">
      <c r="B14" s="4" t="s">
        <v>191</v>
      </c>
      <c r="C14" s="3">
        <v>9</v>
      </c>
      <c r="D14" s="4" t="s">
        <v>192</v>
      </c>
      <c r="E14" s="3">
        <v>9</v>
      </c>
    </row>
    <row r="15" ht="31.5" spans="2:5">
      <c r="B15" s="4" t="s">
        <v>193</v>
      </c>
      <c r="C15" s="3">
        <v>10</v>
      </c>
      <c r="D15" s="4" t="s">
        <v>194</v>
      </c>
      <c r="E15" s="3">
        <v>10</v>
      </c>
    </row>
  </sheetData>
  <mergeCells count="2">
    <mergeCell ref="B4:C4"/>
    <mergeCell ref="D4:E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5"/>
  <sheetViews>
    <sheetView workbookViewId="0">
      <selection activeCell="F22" sqref="F22"/>
    </sheetView>
  </sheetViews>
  <sheetFormatPr defaultColWidth="11" defaultRowHeight="15.75" outlineLevelCol="4"/>
  <cols>
    <col min="2" max="2" width="23.625" customWidth="1"/>
    <col min="4" max="4" width="25.125" customWidth="1"/>
  </cols>
  <sheetData>
    <row r="2" ht="18" spans="2:2">
      <c r="B2" s="1" t="s">
        <v>171</v>
      </c>
    </row>
    <row r="4" spans="2:5">
      <c r="B4" s="2" t="s">
        <v>195</v>
      </c>
      <c r="C4" s="2"/>
      <c r="D4" s="2" t="s">
        <v>196</v>
      </c>
      <c r="E4" s="2"/>
    </row>
    <row r="5" spans="2:5">
      <c r="B5" s="3" t="s">
        <v>174</v>
      </c>
      <c r="C5" s="3" t="s">
        <v>175</v>
      </c>
      <c r="D5" s="3" t="s">
        <v>174</v>
      </c>
      <c r="E5" s="3" t="s">
        <v>175</v>
      </c>
    </row>
    <row r="6" ht="32.1" customHeight="1" spans="2:5">
      <c r="B6" s="4" t="s">
        <v>197</v>
      </c>
      <c r="C6" s="3">
        <v>1</v>
      </c>
      <c r="D6" s="4" t="s">
        <v>198</v>
      </c>
      <c r="E6" s="3">
        <v>1</v>
      </c>
    </row>
    <row r="7" ht="32.1" customHeight="1" spans="2:5">
      <c r="B7" s="4" t="s">
        <v>199</v>
      </c>
      <c r="C7" s="3">
        <v>2</v>
      </c>
      <c r="D7" s="4" t="s">
        <v>200</v>
      </c>
      <c r="E7" s="3">
        <v>2</v>
      </c>
    </row>
    <row r="8" ht="32.1" customHeight="1" spans="2:5">
      <c r="B8" s="4" t="s">
        <v>201</v>
      </c>
      <c r="C8" s="3">
        <v>3</v>
      </c>
      <c r="D8" s="4" t="s">
        <v>202</v>
      </c>
      <c r="E8" s="3">
        <v>3</v>
      </c>
    </row>
    <row r="9" ht="32.1" customHeight="1" spans="2:5">
      <c r="B9" s="4" t="s">
        <v>203</v>
      </c>
      <c r="C9" s="3">
        <v>4</v>
      </c>
      <c r="D9" s="4" t="s">
        <v>204</v>
      </c>
      <c r="E9" s="3">
        <v>4</v>
      </c>
    </row>
    <row r="10" ht="32.1" customHeight="1" spans="2:5">
      <c r="B10" s="4" t="s">
        <v>205</v>
      </c>
      <c r="C10" s="3">
        <v>5</v>
      </c>
      <c r="D10" s="4" t="s">
        <v>206</v>
      </c>
      <c r="E10" s="3">
        <v>5</v>
      </c>
    </row>
    <row r="11" ht="32.1" customHeight="1" spans="2:5">
      <c r="B11" s="4" t="s">
        <v>207</v>
      </c>
      <c r="C11" s="3">
        <v>6</v>
      </c>
      <c r="D11" s="4" t="s">
        <v>208</v>
      </c>
      <c r="E11" s="3">
        <v>6</v>
      </c>
    </row>
    <row r="12" ht="32.1" customHeight="1" spans="2:5">
      <c r="B12" s="4" t="s">
        <v>209</v>
      </c>
      <c r="C12" s="3">
        <v>7</v>
      </c>
      <c r="D12" s="4" t="s">
        <v>210</v>
      </c>
      <c r="E12" s="3">
        <v>7</v>
      </c>
    </row>
    <row r="13" ht="32.1" customHeight="1" spans="2:5">
      <c r="B13" s="4" t="s">
        <v>211</v>
      </c>
      <c r="C13" s="3">
        <v>8</v>
      </c>
      <c r="D13" s="4" t="s">
        <v>212</v>
      </c>
      <c r="E13" s="3">
        <v>8</v>
      </c>
    </row>
    <row r="14" ht="32.1" customHeight="1" spans="2:5">
      <c r="B14" s="4" t="s">
        <v>213</v>
      </c>
      <c r="C14" s="3">
        <v>9</v>
      </c>
      <c r="D14" s="4" t="s">
        <v>214</v>
      </c>
      <c r="E14" s="3">
        <v>9</v>
      </c>
    </row>
    <row r="15" ht="32.1" customHeight="1" spans="2:5">
      <c r="B15" s="4" t="s">
        <v>215</v>
      </c>
      <c r="C15" s="3">
        <v>10</v>
      </c>
      <c r="D15" s="4" t="s">
        <v>216</v>
      </c>
      <c r="E15" s="3">
        <v>10</v>
      </c>
    </row>
  </sheetData>
  <mergeCells count="2">
    <mergeCell ref="B4:C4"/>
    <mergeCell ref="D4:E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Rev</vt:lpstr>
      <vt:lpstr>FMEA</vt:lpstr>
      <vt:lpstr>附录A</vt:lpstr>
      <vt:lpstr>附录B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hong</dc:creator>
  <cp:lastModifiedBy>LJY</cp:lastModifiedBy>
  <dcterms:created xsi:type="dcterms:W3CDTF">2021-07-04T02:24:00Z</dcterms:created>
  <dcterms:modified xsi:type="dcterms:W3CDTF">2023-02-16T05:37:52Z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  <property fmtid="{D5CDD505-2E9C-101B-9397-08002B2CF9AE}" pid="3" name="ICV">
    <vt:lpwstr>533D76C76907450EAD9EB5BF04E9DFCC</vt:lpwstr>
  </property>
</Properties>
</file>