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ce\Athena\2nd Semester\ML\NN\"/>
    </mc:Choice>
  </mc:AlternateContent>
  <xr:revisionPtr revIDLastSave="0" documentId="13_ncr:1_{0919578D-3501-4343-91E4-8223CA2C565D}" xr6:coauthVersionLast="45" xr6:coauthVersionMax="45" xr10:uidLastSave="{00000000-0000-0000-0000-000000000000}"/>
  <bookViews>
    <workbookView xWindow="-108" yWindow="-108" windowWidth="22320" windowHeight="13176" xr2:uid="{E6E499AE-F9EC-4119-AAFB-5EEF49A122A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D21" i="2" s="1"/>
  <c r="B20" i="2"/>
  <c r="D20" i="2" s="1"/>
  <c r="B22" i="2" l="1"/>
  <c r="D22" i="2" s="1"/>
  <c r="B26" i="2" s="1"/>
  <c r="B28" i="2" s="1"/>
  <c r="B27" i="2" l="1"/>
  <c r="C6" i="2" s="1"/>
  <c r="C9" i="2"/>
  <c r="C7" i="2"/>
  <c r="C13" i="2"/>
  <c r="C5" i="2"/>
  <c r="C11" i="2"/>
  <c r="C15" i="2"/>
  <c r="C12" i="2"/>
  <c r="C8" i="2" l="1"/>
  <c r="C14" i="2"/>
  <c r="C10" i="2"/>
  <c r="G20" i="2"/>
  <c r="I20" i="2" s="1"/>
  <c r="G21" i="2" l="1"/>
  <c r="I21" i="2" s="1"/>
  <c r="G22" i="2" s="1"/>
  <c r="I22" i="2" s="1"/>
  <c r="G26" i="2" s="1"/>
  <c r="G28" i="2" s="1"/>
  <c r="D7" i="2" l="1"/>
  <c r="D5" i="2"/>
  <c r="D9" i="2"/>
  <c r="D13" i="2"/>
  <c r="G27" i="2"/>
  <c r="D12" i="2"/>
  <c r="D15" i="2"/>
  <c r="D11" i="2"/>
  <c r="L20" i="2" l="1"/>
  <c r="N20" i="2" s="1"/>
  <c r="D8" i="2"/>
  <c r="D6" i="2"/>
  <c r="D14" i="2"/>
  <c r="D10" i="2"/>
  <c r="L21" i="2" l="1"/>
  <c r="N21" i="2" s="1"/>
  <c r="L22" i="2" s="1"/>
  <c r="N22" i="2" s="1"/>
  <c r="L26" i="2" s="1"/>
  <c r="L28" i="2" s="1"/>
  <c r="L27" i="2" l="1"/>
</calcChain>
</file>

<file path=xl/sharedStrings.xml><?xml version="1.0" encoding="utf-8"?>
<sst xmlns="http://schemas.openxmlformats.org/spreadsheetml/2006/main" count="53" uniqueCount="32">
  <si>
    <t>Node</t>
  </si>
  <si>
    <t>Iteration 1</t>
  </si>
  <si>
    <t>Iteration 2</t>
  </si>
  <si>
    <t>Error Computation at each node</t>
  </si>
  <si>
    <t>Err6</t>
  </si>
  <si>
    <t>Err5</t>
  </si>
  <si>
    <t>Err4</t>
  </si>
  <si>
    <t>Alpha</t>
  </si>
  <si>
    <t>Forward Computation - I</t>
  </si>
  <si>
    <t>Forward Computation - II</t>
  </si>
  <si>
    <t>Iteration 3</t>
  </si>
  <si>
    <t xml:space="preserve"> </t>
  </si>
  <si>
    <r>
      <t>X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</si>
  <si>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</si>
  <si>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2"/>
        <color theme="1"/>
        <rFont val="Calibri"/>
        <family val="2"/>
        <scheme val="minor"/>
      </rPr>
      <t>3</t>
    </r>
  </si>
  <si>
    <r>
      <t>W</t>
    </r>
    <r>
      <rPr>
        <b/>
        <vertAlign val="subscript"/>
        <sz val="12"/>
        <color theme="1"/>
        <rFont val="Calibri"/>
        <family val="2"/>
        <scheme val="minor"/>
      </rPr>
      <t>14</t>
    </r>
  </si>
  <si>
    <r>
      <t>W</t>
    </r>
    <r>
      <rPr>
        <b/>
        <vertAlign val="subscript"/>
        <sz val="12"/>
        <color theme="1"/>
        <rFont val="Calibri"/>
        <family val="2"/>
        <scheme val="minor"/>
      </rPr>
      <t>15</t>
    </r>
  </si>
  <si>
    <r>
      <t>W</t>
    </r>
    <r>
      <rPr>
        <b/>
        <vertAlign val="subscript"/>
        <sz val="12"/>
        <color theme="1"/>
        <rFont val="Calibri"/>
        <family val="2"/>
        <scheme val="minor"/>
      </rPr>
      <t>24</t>
    </r>
  </si>
  <si>
    <r>
      <t>W</t>
    </r>
    <r>
      <rPr>
        <b/>
        <vertAlign val="subscript"/>
        <sz val="12"/>
        <color theme="1"/>
        <rFont val="Calibri"/>
        <family val="2"/>
        <scheme val="minor"/>
      </rPr>
      <t>25</t>
    </r>
  </si>
  <si>
    <r>
      <t>W</t>
    </r>
    <r>
      <rPr>
        <b/>
        <vertAlign val="subscript"/>
        <sz val="12"/>
        <color theme="1"/>
        <rFont val="Calibri"/>
        <family val="2"/>
        <scheme val="minor"/>
      </rPr>
      <t>34</t>
    </r>
  </si>
  <si>
    <r>
      <t>W</t>
    </r>
    <r>
      <rPr>
        <b/>
        <vertAlign val="subscript"/>
        <sz val="12"/>
        <color theme="1"/>
        <rFont val="Calibri"/>
        <family val="2"/>
        <scheme val="minor"/>
      </rPr>
      <t>35</t>
    </r>
  </si>
  <si>
    <r>
      <t>W</t>
    </r>
    <r>
      <rPr>
        <b/>
        <vertAlign val="subscript"/>
        <sz val="12"/>
        <color theme="1"/>
        <rFont val="Calibri"/>
        <family val="2"/>
        <scheme val="minor"/>
      </rPr>
      <t>46</t>
    </r>
  </si>
  <si>
    <r>
      <t>W</t>
    </r>
    <r>
      <rPr>
        <b/>
        <vertAlign val="subscript"/>
        <sz val="12"/>
        <color theme="1"/>
        <rFont val="Calibri"/>
        <family val="2"/>
        <scheme val="minor"/>
      </rPr>
      <t>56</t>
    </r>
  </si>
  <si>
    <r>
      <rPr>
        <sz val="12"/>
        <color theme="1"/>
        <rFont val="Haettenschweiler"/>
        <family val="2"/>
      </rPr>
      <t xml:space="preserve"> </t>
    </r>
    <r>
      <rPr>
        <sz val="12"/>
        <color theme="1"/>
        <rFont val="Microsoft Sans Serif"/>
        <family val="2"/>
      </rPr>
      <t>θ</t>
    </r>
    <r>
      <rPr>
        <vertAlign val="subscript"/>
        <sz val="12"/>
        <color theme="1"/>
        <rFont val="Microsoft Sans Serif"/>
        <family val="2"/>
      </rPr>
      <t>4</t>
    </r>
  </si>
  <si>
    <r>
      <rPr>
        <sz val="12"/>
        <color theme="1"/>
        <rFont val="Haettenschweiler"/>
        <family val="2"/>
      </rPr>
      <t xml:space="preserve"> </t>
    </r>
    <r>
      <rPr>
        <sz val="12"/>
        <color theme="1"/>
        <rFont val="Microsoft Sans Serif"/>
        <family val="2"/>
      </rPr>
      <t>θ</t>
    </r>
    <r>
      <rPr>
        <vertAlign val="subscript"/>
        <sz val="12"/>
        <color theme="1"/>
        <rFont val="Microsoft Sans Serif"/>
        <family val="2"/>
      </rPr>
      <t>5</t>
    </r>
  </si>
  <si>
    <r>
      <rPr>
        <sz val="12"/>
        <color theme="1"/>
        <rFont val="Haettenschweiler"/>
        <family val="2"/>
      </rPr>
      <t xml:space="preserve"> </t>
    </r>
    <r>
      <rPr>
        <sz val="12"/>
        <color theme="1"/>
        <rFont val="Microsoft Sans Serif"/>
        <family val="2"/>
      </rPr>
      <t>θ</t>
    </r>
    <r>
      <rPr>
        <vertAlign val="subscript"/>
        <sz val="12"/>
        <color theme="1"/>
        <rFont val="Microsoft Sans Serif"/>
        <family val="2"/>
      </rPr>
      <t>6</t>
    </r>
  </si>
  <si>
    <r>
      <t>Y</t>
    </r>
    <r>
      <rPr>
        <b/>
        <vertAlign val="subscript"/>
        <sz val="12"/>
        <color theme="1"/>
        <rFont val="Calibri"/>
        <family val="2"/>
        <scheme val="minor"/>
      </rPr>
      <t>4</t>
    </r>
  </si>
  <si>
    <r>
      <t>SigY</t>
    </r>
    <r>
      <rPr>
        <b/>
        <vertAlign val="subscript"/>
        <sz val="12"/>
        <color theme="1"/>
        <rFont val="Calibri"/>
        <family val="2"/>
        <scheme val="minor"/>
      </rPr>
      <t>4</t>
    </r>
  </si>
  <si>
    <r>
      <t>Y</t>
    </r>
    <r>
      <rPr>
        <b/>
        <vertAlign val="subscript"/>
        <sz val="12"/>
        <color theme="1"/>
        <rFont val="Calibri"/>
        <family val="2"/>
        <scheme val="minor"/>
      </rPr>
      <t>5</t>
    </r>
  </si>
  <si>
    <r>
      <t>SigY</t>
    </r>
    <r>
      <rPr>
        <b/>
        <vertAlign val="subscript"/>
        <sz val="12"/>
        <color theme="1"/>
        <rFont val="Calibri"/>
        <family val="2"/>
        <scheme val="minor"/>
      </rPr>
      <t>5</t>
    </r>
  </si>
  <si>
    <r>
      <t>Y</t>
    </r>
    <r>
      <rPr>
        <b/>
        <vertAlign val="subscript"/>
        <sz val="12"/>
        <color theme="1"/>
        <rFont val="Calibri"/>
        <family val="2"/>
        <scheme val="minor"/>
      </rPr>
      <t>6</t>
    </r>
  </si>
  <si>
    <r>
      <t>SigY</t>
    </r>
    <r>
      <rPr>
        <b/>
        <vertAlign val="subscript"/>
        <sz val="12"/>
        <color theme="1"/>
        <rFont val="Calibri"/>
        <family val="2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</si>
</sst>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Haettenschweiler"/>
      <family val="2"/>
    </font>
    <font>
      <sz val="12"/>
      <color theme="1"/>
      <name val="Microsoft Sans Serif"/>
      <family val="2"/>
    </font>
    <font>
      <vertAlign val="subscript"/>
      <sz val="12"/>
      <color theme="1"/>
      <name val="Microsoft Sans Serif"/>
      <family val="2"/>
    </font>
    <font>
      <b/>
      <sz val="12"/>
      <color theme="4" tint="-0.249977111117893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169" fontId="1" fillId="0" borderId="1" xfId="0" applyNumberFormat="1" applyFont="1" applyBorder="1"/>
    <xf numFmtId="0" fontId="5" fillId="0" borderId="1" xfId="0" applyFont="1" applyBorder="1"/>
    <xf numFmtId="0" fontId="1" fillId="2" borderId="1" xfId="0" applyFont="1" applyFill="1" applyBorder="1"/>
    <xf numFmtId="0" fontId="2" fillId="0" borderId="0" xfId="0" applyFont="1"/>
    <xf numFmtId="169" fontId="9" fillId="0" borderId="0" xfId="0" applyNumberFormat="1" applyFont="1"/>
    <xf numFmtId="169" fontId="1" fillId="0" borderId="0" xfId="0" applyNumberFormat="1" applyFont="1"/>
    <xf numFmtId="168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F0BC-6883-4563-BFDB-64659159D956}">
  <dimension ref="A1:N28"/>
  <sheetViews>
    <sheetView tabSelected="1" topLeftCell="A7" workbookViewId="0">
      <selection activeCell="C31" sqref="C31"/>
    </sheetView>
  </sheetViews>
  <sheetFormatPr defaultRowHeight="15.6" x14ac:dyDescent="0.3"/>
  <cols>
    <col min="1" max="1" width="8.88671875" style="1"/>
    <col min="2" max="2" width="12.44140625" style="1" customWidth="1"/>
    <col min="3" max="3" width="12.77734375" style="1" customWidth="1"/>
    <col min="4" max="4" width="11.21875" style="1" customWidth="1"/>
    <col min="5" max="16384" width="8.88671875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10</v>
      </c>
      <c r="I1" s="3" t="s">
        <v>7</v>
      </c>
      <c r="J1" s="1">
        <v>0.9</v>
      </c>
    </row>
    <row r="2" spans="1:10" ht="18" x14ac:dyDescent="0.4">
      <c r="A2" s="4" t="s">
        <v>12</v>
      </c>
      <c r="B2" s="5">
        <v>1</v>
      </c>
      <c r="C2" s="5">
        <v>1</v>
      </c>
      <c r="D2" s="5">
        <v>1</v>
      </c>
    </row>
    <row r="3" spans="1:10" ht="18" x14ac:dyDescent="0.4">
      <c r="A3" s="4" t="s">
        <v>13</v>
      </c>
      <c r="B3" s="5">
        <v>0</v>
      </c>
      <c r="C3" s="5">
        <v>0</v>
      </c>
      <c r="D3" s="5">
        <v>0</v>
      </c>
    </row>
    <row r="4" spans="1:10" ht="18" x14ac:dyDescent="0.4">
      <c r="A4" s="4" t="s">
        <v>14</v>
      </c>
      <c r="B4" s="5">
        <v>1</v>
      </c>
      <c r="C4" s="5">
        <v>1</v>
      </c>
      <c r="D4" s="5">
        <v>1</v>
      </c>
    </row>
    <row r="5" spans="1:10" ht="18" x14ac:dyDescent="0.4">
      <c r="A5" s="4" t="s">
        <v>15</v>
      </c>
      <c r="B5" s="5">
        <v>0.2</v>
      </c>
      <c r="C5" s="6">
        <f>B5+($J$1*B28*B2)</f>
        <v>0.19214789423111006</v>
      </c>
      <c r="D5" s="6">
        <f>C5+($J$1*G28*D2)</f>
        <v>0.18589688582870498</v>
      </c>
    </row>
    <row r="6" spans="1:10" ht="18" x14ac:dyDescent="0.4">
      <c r="A6" s="4" t="s">
        <v>16</v>
      </c>
      <c r="B6" s="5">
        <v>-0.3</v>
      </c>
      <c r="C6" s="6">
        <f>B6+($J$1*$B$27*B4)</f>
        <v>-0.30588787655775207</v>
      </c>
      <c r="D6" s="6">
        <f>C6+($J$1*$G$27*D4)</f>
        <v>-0.30964158229164446</v>
      </c>
      <c r="G6" s="1" t="s">
        <v>11</v>
      </c>
    </row>
    <row r="7" spans="1:10" ht="18" x14ac:dyDescent="0.4">
      <c r="A7" s="4" t="s">
        <v>17</v>
      </c>
      <c r="B7" s="5">
        <v>0.4</v>
      </c>
      <c r="C7" s="6">
        <f>B7+($J$1*$B$28*B3)</f>
        <v>0.4</v>
      </c>
      <c r="D7" s="6">
        <f>C7+($J$1*$G$28*D3)</f>
        <v>0.4</v>
      </c>
    </row>
    <row r="8" spans="1:10" ht="18" x14ac:dyDescent="0.4">
      <c r="A8" s="4" t="s">
        <v>18</v>
      </c>
      <c r="B8" s="5">
        <v>0.1</v>
      </c>
      <c r="C8" s="6">
        <f>B8+($J$1*$B$27*$B$3)</f>
        <v>0.1</v>
      </c>
      <c r="D8" s="6">
        <f>C8+($J$1*$G$27*$D$3)</f>
        <v>0.1</v>
      </c>
    </row>
    <row r="9" spans="1:10" ht="18" x14ac:dyDescent="0.4">
      <c r="A9" s="4" t="s">
        <v>19</v>
      </c>
      <c r="B9" s="5">
        <v>-0.5</v>
      </c>
      <c r="C9" s="6">
        <f>B9+($J$1*$B$28*$B$2)</f>
        <v>-0.50785210576888995</v>
      </c>
      <c r="D9" s="6">
        <f>C9+($J$1*$G$28*$D$2)</f>
        <v>-0.51410311417129506</v>
      </c>
    </row>
    <row r="10" spans="1:10" ht="18" x14ac:dyDescent="0.4">
      <c r="A10" s="4" t="s">
        <v>20</v>
      </c>
      <c r="B10" s="5">
        <v>0.2</v>
      </c>
      <c r="C10" s="6">
        <f>B10+($J$1*$B$27*$B$4)</f>
        <v>0.19411212344224793</v>
      </c>
      <c r="D10" s="6">
        <f>C10+($J$1*$G$27*$D$4)</f>
        <v>0.19035841770835554</v>
      </c>
    </row>
    <row r="11" spans="1:10" ht="18" x14ac:dyDescent="0.4">
      <c r="A11" s="4" t="s">
        <v>21</v>
      </c>
      <c r="B11" s="5">
        <v>-0.3</v>
      </c>
      <c r="C11" s="6">
        <f>B11+($J$1*$B$26*$D$20)</f>
        <v>-0.26082884634154524</v>
      </c>
      <c r="D11" s="6">
        <f>C11+($J$1*$G$26*$I$20)</f>
        <v>-0.22523884388211901</v>
      </c>
    </row>
    <row r="12" spans="1:10" ht="18" x14ac:dyDescent="0.4">
      <c r="A12" s="4" t="s">
        <v>22</v>
      </c>
      <c r="B12" s="5">
        <v>-0.2</v>
      </c>
      <c r="C12" s="6">
        <f>B12+($J$1*$B$26*$D$21)</f>
        <v>-0.13802506750700472</v>
      </c>
      <c r="D12" s="6">
        <f>C12+($J$1*$G$26*$I$21)</f>
        <v>-8.1299442677962103E-2</v>
      </c>
    </row>
    <row r="13" spans="1:10" ht="18" x14ac:dyDescent="0.4">
      <c r="A13" s="7" t="s">
        <v>23</v>
      </c>
      <c r="B13" s="5">
        <v>-0.4</v>
      </c>
      <c r="C13" s="6">
        <f>B13+($J$1*$B$28)</f>
        <v>-0.40785210576888997</v>
      </c>
      <c r="D13" s="6">
        <f>C13+($J$1*$G$28)</f>
        <v>-0.41410311417129508</v>
      </c>
    </row>
    <row r="14" spans="1:10" ht="18" x14ac:dyDescent="0.4">
      <c r="A14" s="7" t="s">
        <v>24</v>
      </c>
      <c r="B14" s="5">
        <v>0.2</v>
      </c>
      <c r="C14" s="6">
        <f>B14+($J$1*$B$27)</f>
        <v>0.19411212344224793</v>
      </c>
      <c r="D14" s="6">
        <f>C14+($J$1*$G$27)</f>
        <v>0.19035841770835554</v>
      </c>
    </row>
    <row r="15" spans="1:10" ht="18" x14ac:dyDescent="0.4">
      <c r="A15" s="7" t="s">
        <v>25</v>
      </c>
      <c r="B15" s="5">
        <v>0.1</v>
      </c>
      <c r="C15" s="6">
        <f>B15+($J$1*$B$26)</f>
        <v>0.21805217039291008</v>
      </c>
      <c r="D15" s="6">
        <f>C15+($J$1*$G$26)</f>
        <v>0.32701994705099802</v>
      </c>
    </row>
    <row r="18" spans="1:14" x14ac:dyDescent="0.3">
      <c r="A18" s="2" t="s">
        <v>8</v>
      </c>
      <c r="B18" s="8"/>
      <c r="C18" s="8"/>
      <c r="D18" s="8"/>
      <c r="E18" s="8"/>
      <c r="F18" s="2" t="s">
        <v>9</v>
      </c>
      <c r="G18" s="8"/>
      <c r="H18" s="8"/>
      <c r="I18" s="8"/>
      <c r="J18" s="8"/>
      <c r="K18" s="2" t="s">
        <v>9</v>
      </c>
      <c r="L18" s="8"/>
      <c r="M18" s="8"/>
      <c r="N18" s="8"/>
    </row>
    <row r="20" spans="1:14" ht="18" x14ac:dyDescent="0.4">
      <c r="A20" s="9" t="s">
        <v>26</v>
      </c>
      <c r="B20" s="1">
        <f>(B2*B5+B3*B7+B4*B9)+B13</f>
        <v>-0.7</v>
      </c>
      <c r="C20" s="9" t="s">
        <v>27</v>
      </c>
      <c r="D20" s="10">
        <f>1/(1+EXP(-B20))</f>
        <v>0.33181222783183389</v>
      </c>
      <c r="F20" s="9" t="s">
        <v>26</v>
      </c>
      <c r="G20" s="11">
        <f>(C2*C5+C3*C7+C4*C9)+C13</f>
        <v>-0.72355631730666992</v>
      </c>
      <c r="H20" s="9" t="s">
        <v>27</v>
      </c>
      <c r="I20" s="10">
        <f>1/(1+EXP(-G20))</f>
        <v>0.32661033886282015</v>
      </c>
      <c r="K20" s="9" t="s">
        <v>26</v>
      </c>
      <c r="L20" s="11">
        <f>(D2*D5+D3*D7+D4*D9)+D13</f>
        <v>-0.74230934251388514</v>
      </c>
      <c r="M20" s="9" t="s">
        <v>27</v>
      </c>
      <c r="N20" s="10">
        <f>1/(1+EXP(-L20))</f>
        <v>0.32249936068852492</v>
      </c>
    </row>
    <row r="21" spans="1:14" ht="18" x14ac:dyDescent="0.4">
      <c r="A21" s="9" t="s">
        <v>28</v>
      </c>
      <c r="B21" s="1">
        <f>(B2*B6+B3*B8+B4*B10)+B14</f>
        <v>0.10000000000000003</v>
      </c>
      <c r="C21" s="9" t="s">
        <v>29</v>
      </c>
      <c r="D21" s="10">
        <f>1/(1+EXP(-B21))</f>
        <v>0.52497918747894001</v>
      </c>
      <c r="F21" s="9" t="s">
        <v>28</v>
      </c>
      <c r="G21" s="11">
        <f>(C2*C6+C3*C8+C4*C10)+C14</f>
        <v>8.2336370326743791E-2</v>
      </c>
      <c r="H21" s="9" t="s">
        <v>29</v>
      </c>
      <c r="I21" s="10">
        <f>1/(1+EXP(-G21))</f>
        <v>0.52057247168612619</v>
      </c>
      <c r="K21" s="9" t="s">
        <v>28</v>
      </c>
      <c r="L21" s="11">
        <f>(D2*D6+D3*D8+D4*D10)+D14</f>
        <v>7.1075253125066629E-2</v>
      </c>
      <c r="M21" s="9" t="s">
        <v>29</v>
      </c>
      <c r="N21" s="10">
        <f>1/(1+EXP(-L21))</f>
        <v>0.51776133684436632</v>
      </c>
    </row>
    <row r="22" spans="1:14" ht="18" x14ac:dyDescent="0.4">
      <c r="A22" s="9" t="s">
        <v>30</v>
      </c>
      <c r="B22" s="11">
        <f>(D20*B11+D21*B12)+B15</f>
        <v>-0.10453950584533817</v>
      </c>
      <c r="C22" s="9" t="s">
        <v>31</v>
      </c>
      <c r="D22" s="10">
        <f>1/(1+EXP(-B22))</f>
        <v>0.47388889882398544</v>
      </c>
      <c r="F22" s="9" t="s">
        <v>30</v>
      </c>
      <c r="G22" s="11">
        <f>(I20*C11+I21*C12)+C15</f>
        <v>6.1010721957333675E-2</v>
      </c>
      <c r="H22" s="9" t="s">
        <v>31</v>
      </c>
      <c r="I22" s="10">
        <f>1/(1+EXP(-G22))</f>
        <v>0.51524795098499598</v>
      </c>
      <c r="K22" s="9" t="s">
        <v>30</v>
      </c>
      <c r="L22" s="11">
        <f>(N20*D11+N21*D12)+D15</f>
        <v>0.21228685577114859</v>
      </c>
      <c r="M22" s="9" t="s">
        <v>31</v>
      </c>
      <c r="N22" s="10">
        <f>1/(1+EXP(-L22))</f>
        <v>0.552873298532643</v>
      </c>
    </row>
    <row r="24" spans="1:14" x14ac:dyDescent="0.3">
      <c r="A24" s="2" t="s">
        <v>3</v>
      </c>
      <c r="B24" s="8"/>
      <c r="C24" s="8"/>
      <c r="D24" s="8"/>
      <c r="E24" s="8"/>
      <c r="F24" s="2" t="s">
        <v>3</v>
      </c>
      <c r="G24" s="8"/>
      <c r="H24" s="8"/>
      <c r="I24" s="8"/>
      <c r="J24" s="8"/>
      <c r="K24" s="2" t="s">
        <v>3</v>
      </c>
      <c r="L24" s="8"/>
      <c r="M24" s="8"/>
      <c r="N24" s="8"/>
    </row>
    <row r="26" spans="1:14" x14ac:dyDescent="0.3">
      <c r="A26" s="9" t="s">
        <v>4</v>
      </c>
      <c r="B26" s="12">
        <f>D22*(1-D22)*(1-D22)</f>
        <v>0.13116907821434451</v>
      </c>
      <c r="F26" s="9" t="s">
        <v>4</v>
      </c>
      <c r="G26" s="12">
        <f>I22*(1-I22)*(1-I22)</f>
        <v>0.1210753073978755</v>
      </c>
      <c r="K26" s="9" t="s">
        <v>4</v>
      </c>
      <c r="L26" s="12">
        <f>N22*(1-N22)*(1-N22)</f>
        <v>0.11053169435514751</v>
      </c>
    </row>
    <row r="27" spans="1:14" x14ac:dyDescent="0.3">
      <c r="A27" s="9" t="s">
        <v>5</v>
      </c>
      <c r="B27" s="12">
        <f>D21*(1-D21)*B26*B12</f>
        <v>-6.5420850641689943E-3</v>
      </c>
      <c r="F27" s="9" t="s">
        <v>5</v>
      </c>
      <c r="G27" s="12">
        <f>I21*(1-I21)*G26*C12</f>
        <v>-4.170784148769314E-3</v>
      </c>
      <c r="K27" s="9" t="s">
        <v>5</v>
      </c>
      <c r="L27" s="12">
        <f>N21*(1-N21)*L26*D12</f>
        <v>-2.2437064659649592E-3</v>
      </c>
    </row>
    <row r="28" spans="1:14" x14ac:dyDescent="0.3">
      <c r="A28" s="9" t="s">
        <v>6</v>
      </c>
      <c r="B28" s="12">
        <f>D20*(1-D20)*B26*B11</f>
        <v>-8.7245619654332633E-3</v>
      </c>
      <c r="F28" s="9" t="s">
        <v>6</v>
      </c>
      <c r="G28" s="12">
        <f>I20*(1-I20)*G26*C11</f>
        <v>-6.9455648915612133E-3</v>
      </c>
      <c r="K28" s="9" t="s">
        <v>6</v>
      </c>
      <c r="L28" s="12">
        <f>N20*(1-N20)*L26*D11</f>
        <v>-5.4396215336841684E-3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</dc:creator>
  <cp:lastModifiedBy>venka</cp:lastModifiedBy>
  <dcterms:created xsi:type="dcterms:W3CDTF">2020-07-10T04:51:33Z</dcterms:created>
  <dcterms:modified xsi:type="dcterms:W3CDTF">2020-07-10T08:46:54Z</dcterms:modified>
</cp:coreProperties>
</file>