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9180" windowHeight="7170"/>
  </bookViews>
  <sheets>
    <sheet name="Polynomial Regression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8" i="1" l="1"/>
  <c r="E77" i="1"/>
  <c r="E76" i="1"/>
  <c r="E75" i="1"/>
  <c r="E66" i="1"/>
  <c r="E65" i="1"/>
  <c r="E64" i="1"/>
  <c r="T36" i="1"/>
  <c r="N36" i="1"/>
  <c r="H36" i="1"/>
  <c r="T33" i="1"/>
  <c r="N33" i="1"/>
  <c r="H33" i="1"/>
  <c r="T29" i="1"/>
  <c r="N29" i="1"/>
  <c r="H29" i="1"/>
  <c r="D27" i="1"/>
  <c r="C9" i="1"/>
  <c r="B9" i="1"/>
  <c r="H8" i="1"/>
  <c r="G8" i="1"/>
  <c r="E8" i="1"/>
  <c r="F8" i="1" s="1"/>
  <c r="D8" i="1"/>
  <c r="H7" i="1"/>
  <c r="G7" i="1"/>
  <c r="F7" i="1"/>
  <c r="E7" i="1"/>
  <c r="D7" i="1"/>
  <c r="H6" i="1"/>
  <c r="G6" i="1"/>
  <c r="G9" i="1" s="1"/>
  <c r="E6" i="1"/>
  <c r="E9" i="1" s="1"/>
  <c r="D6" i="1"/>
  <c r="D9" i="1" s="1"/>
  <c r="H5" i="1"/>
  <c r="H9" i="1" s="1"/>
  <c r="G5" i="1"/>
  <c r="E5" i="1"/>
  <c r="F5" i="1" s="1"/>
  <c r="D5" i="1"/>
  <c r="F6" i="1" l="1"/>
  <c r="F9" i="1" s="1"/>
</calcChain>
</file>

<file path=xl/sharedStrings.xml><?xml version="1.0" encoding="utf-8"?>
<sst xmlns="http://schemas.openxmlformats.org/spreadsheetml/2006/main" count="101" uniqueCount="69">
  <si>
    <t>xi</t>
  </si>
  <si>
    <t>yi</t>
  </si>
  <si>
    <t>xiyi</t>
  </si>
  <si>
    <t>xi^2</t>
  </si>
  <si>
    <t>xi^2.y</t>
  </si>
  <si>
    <t>xi^3</t>
  </si>
  <si>
    <t>xi^4</t>
  </si>
  <si>
    <t>Σxi=10</t>
  </si>
  <si>
    <t>Σyi=29</t>
  </si>
  <si>
    <t>Σxiyi=96</t>
  </si>
  <si>
    <t>Σxi^2=29</t>
  </si>
  <si>
    <t>Σxi^2.y=338</t>
  </si>
  <si>
    <t>Σxi^3=100</t>
  </si>
  <si>
    <t>Σxi^4=354</t>
  </si>
  <si>
    <t>n</t>
  </si>
  <si>
    <t>Σxi</t>
  </si>
  <si>
    <t>Σxi^2</t>
  </si>
  <si>
    <t>Σyi</t>
  </si>
  <si>
    <t>X=</t>
  </si>
  <si>
    <t>Σxi^3</t>
  </si>
  <si>
    <t>B=</t>
  </si>
  <si>
    <t>Σxiyi</t>
  </si>
  <si>
    <t>Σxi^4</t>
  </si>
  <si>
    <t>Σxi^2.y</t>
  </si>
  <si>
    <t>=</t>
  </si>
  <si>
    <t>det(X)=</t>
  </si>
  <si>
    <t>Cofactors</t>
  </si>
  <si>
    <t>C11=</t>
  </si>
  <si>
    <t>det</t>
  </si>
  <si>
    <t>C21=</t>
  </si>
  <si>
    <t>C31=</t>
  </si>
  <si>
    <t>C12=</t>
  </si>
  <si>
    <t>C22=</t>
  </si>
  <si>
    <t>C32=</t>
  </si>
  <si>
    <t>C13=</t>
  </si>
  <si>
    <t>C23=</t>
  </si>
  <si>
    <t>C33=</t>
  </si>
  <si>
    <t>Reference</t>
  </si>
  <si>
    <t>Cofactor C =</t>
  </si>
  <si>
    <t>C11</t>
  </si>
  <si>
    <t>C12</t>
  </si>
  <si>
    <t>C13</t>
  </si>
  <si>
    <t>C21</t>
  </si>
  <si>
    <t>C22</t>
  </si>
  <si>
    <t>C23</t>
  </si>
  <si>
    <t>C31</t>
  </si>
  <si>
    <t>C32</t>
  </si>
  <si>
    <t>C33</t>
  </si>
  <si>
    <r>
      <t xml:space="preserve">The adjugate matrix is the transpose of </t>
    </r>
    <r>
      <rPr>
        <sz val="11"/>
        <color theme="1"/>
        <rFont val="Arial"/>
        <family val="2"/>
      </rPr>
      <t>C</t>
    </r>
    <r>
      <rPr>
        <sz val="11"/>
        <color theme="1"/>
        <rFont val="Calibri"/>
        <family val="2"/>
        <scheme val="minor"/>
      </rPr>
      <t xml:space="preserve">. Since </t>
    </r>
    <r>
      <rPr>
        <sz val="11"/>
        <color theme="1"/>
        <rFont val="Arial"/>
        <family val="2"/>
      </rPr>
      <t>C</t>
    </r>
    <r>
      <rPr>
        <sz val="11"/>
        <color theme="1"/>
        <rFont val="Calibri"/>
        <family val="2"/>
        <scheme val="minor"/>
      </rPr>
      <t xml:space="preserve"> is symmetric, </t>
    </r>
    <r>
      <rPr>
        <sz val="11"/>
        <color theme="1"/>
        <rFont val="Arial"/>
        <family val="2"/>
      </rPr>
      <t>C^T = C</t>
    </r>
  </si>
  <si>
    <t>X inverse</t>
  </si>
  <si>
    <t>1/det(X)</t>
  </si>
  <si>
    <t>(adj(X))</t>
  </si>
  <si>
    <t>620/80</t>
  </si>
  <si>
    <t>-540/80</t>
  </si>
  <si>
    <t>100/80</t>
  </si>
  <si>
    <t xml:space="preserve">X inverse </t>
  </si>
  <si>
    <t>516/80</t>
  </si>
  <si>
    <t>-100/80</t>
  </si>
  <si>
    <t>20/80</t>
  </si>
  <si>
    <t>a =</t>
  </si>
  <si>
    <t>a=</t>
  </si>
  <si>
    <t>y</t>
  </si>
  <si>
    <t>- 0.75 + 0.95 X + 0.75 X^2</t>
  </si>
  <si>
    <t>Verify</t>
  </si>
  <si>
    <t xml:space="preserve">Y </t>
  </si>
  <si>
    <t>- 0.75 + 0.95 * 2 + 0.75 * 2^2</t>
  </si>
  <si>
    <t>X</t>
  </si>
  <si>
    <t>Y</t>
  </si>
  <si>
    <t>Rounded Off nearest whole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</si>
</sst>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2" fillId="4" borderId="1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5" borderId="0" xfId="0" applyFill="1"/>
    <xf numFmtId="0" fontId="0" fillId="6" borderId="0" xfId="0" applyFill="1"/>
    <xf numFmtId="0" fontId="3" fillId="0" borderId="0" xfId="0" applyFont="1" applyFill="1"/>
    <xf numFmtId="0" fontId="0" fillId="0" borderId="0" xfId="0" applyFill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1" fillId="7" borderId="0" xfId="0" applyFont="1" applyFill="1"/>
    <xf numFmtId="49" fontId="0" fillId="0" borderId="0" xfId="0" applyNumberFormat="1" applyAlignment="1">
      <alignment horizontal="left"/>
    </xf>
    <xf numFmtId="49" fontId="0" fillId="0" borderId="0" xfId="0" applyNumberFormat="1" applyFill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95250</xdr:colOff>
      <xdr:row>1</xdr:row>
      <xdr:rowOff>19050</xdr:rowOff>
    </xdr:from>
    <xdr:to>
      <xdr:col>14</xdr:col>
      <xdr:colOff>596900</xdr:colOff>
      <xdr:row>6</xdr:row>
      <xdr:rowOff>31750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1650" y="203200"/>
          <a:ext cx="354965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558800</xdr:colOff>
      <xdr:row>11</xdr:row>
      <xdr:rowOff>171450</xdr:rowOff>
    </xdr:from>
    <xdr:to>
      <xdr:col>2</xdr:col>
      <xdr:colOff>190500</xdr:colOff>
      <xdr:row>15</xdr:row>
      <xdr:rowOff>38100</xdr:rowOff>
    </xdr:to>
    <xdr:sp macro="" textlink="">
      <xdr:nvSpPr>
        <xdr:cNvPr id="3" name="Left Bracket 2"/>
        <xdr:cNvSpPr/>
      </xdr:nvSpPr>
      <xdr:spPr>
        <a:xfrm>
          <a:off x="1168400" y="2381250"/>
          <a:ext cx="241300" cy="603250"/>
        </a:xfrm>
        <a:prstGeom prst="lef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247650</xdr:colOff>
      <xdr:row>11</xdr:row>
      <xdr:rowOff>177800</xdr:rowOff>
    </xdr:from>
    <xdr:to>
      <xdr:col>4</xdr:col>
      <xdr:colOff>450850</xdr:colOff>
      <xdr:row>15</xdr:row>
      <xdr:rowOff>31750</xdr:rowOff>
    </xdr:to>
    <xdr:sp macro="" textlink="">
      <xdr:nvSpPr>
        <xdr:cNvPr id="4" name="Right Bracket 3"/>
        <xdr:cNvSpPr/>
      </xdr:nvSpPr>
      <xdr:spPr>
        <a:xfrm>
          <a:off x="2686050" y="2387600"/>
          <a:ext cx="203200" cy="590550"/>
        </a:xfrm>
        <a:prstGeom prst="righ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 b="1"/>
        </a:p>
      </xdr:txBody>
    </xdr:sp>
    <xdr:clientData/>
  </xdr:twoCellAnchor>
  <xdr:twoCellAnchor editAs="oneCell">
    <xdr:from>
      <xdr:col>0</xdr:col>
      <xdr:colOff>527050</xdr:colOff>
      <xdr:row>21</xdr:row>
      <xdr:rowOff>133350</xdr:rowOff>
    </xdr:from>
    <xdr:to>
      <xdr:col>2</xdr:col>
      <xdr:colOff>152400</xdr:colOff>
      <xdr:row>23</xdr:row>
      <xdr:rowOff>57150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050" y="4184650"/>
          <a:ext cx="84455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266700</xdr:colOff>
      <xdr:row>15</xdr:row>
      <xdr:rowOff>177800</xdr:rowOff>
    </xdr:from>
    <xdr:to>
      <xdr:col>2</xdr:col>
      <xdr:colOff>508000</xdr:colOff>
      <xdr:row>19</xdr:row>
      <xdr:rowOff>44450</xdr:rowOff>
    </xdr:to>
    <xdr:sp macro="" textlink="">
      <xdr:nvSpPr>
        <xdr:cNvPr id="6" name="Left Bracket 5"/>
        <xdr:cNvSpPr/>
      </xdr:nvSpPr>
      <xdr:spPr>
        <a:xfrm>
          <a:off x="1485900" y="3124200"/>
          <a:ext cx="241300" cy="603250"/>
        </a:xfrm>
        <a:prstGeom prst="lef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565150</xdr:colOff>
      <xdr:row>16</xdr:row>
      <xdr:rowOff>0</xdr:rowOff>
    </xdr:from>
    <xdr:to>
      <xdr:col>5</xdr:col>
      <xdr:colOff>158750</xdr:colOff>
      <xdr:row>19</xdr:row>
      <xdr:rowOff>38100</xdr:rowOff>
    </xdr:to>
    <xdr:sp macro="" textlink="">
      <xdr:nvSpPr>
        <xdr:cNvPr id="7" name="Right Bracket 6"/>
        <xdr:cNvSpPr/>
      </xdr:nvSpPr>
      <xdr:spPr>
        <a:xfrm>
          <a:off x="3003550" y="3130550"/>
          <a:ext cx="203200" cy="590550"/>
        </a:xfrm>
        <a:prstGeom prst="righ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 b="1"/>
        </a:p>
      </xdr:txBody>
    </xdr:sp>
    <xdr:clientData/>
  </xdr:twoCellAnchor>
  <xdr:twoCellAnchor>
    <xdr:from>
      <xdr:col>5</xdr:col>
      <xdr:colOff>406400</xdr:colOff>
      <xdr:row>12</xdr:row>
      <xdr:rowOff>6350</xdr:rowOff>
    </xdr:from>
    <xdr:to>
      <xdr:col>6</xdr:col>
      <xdr:colOff>38100</xdr:colOff>
      <xdr:row>15</xdr:row>
      <xdr:rowOff>57150</xdr:rowOff>
    </xdr:to>
    <xdr:sp macro="" textlink="">
      <xdr:nvSpPr>
        <xdr:cNvPr id="8" name="Left Bracket 7"/>
        <xdr:cNvSpPr/>
      </xdr:nvSpPr>
      <xdr:spPr>
        <a:xfrm>
          <a:off x="3454400" y="2400300"/>
          <a:ext cx="241300" cy="603250"/>
        </a:xfrm>
        <a:prstGeom prst="lef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336550</xdr:colOff>
      <xdr:row>12</xdr:row>
      <xdr:rowOff>12700</xdr:rowOff>
    </xdr:from>
    <xdr:to>
      <xdr:col>6</xdr:col>
      <xdr:colOff>539750</xdr:colOff>
      <xdr:row>15</xdr:row>
      <xdr:rowOff>50800</xdr:rowOff>
    </xdr:to>
    <xdr:sp macro="" textlink="">
      <xdr:nvSpPr>
        <xdr:cNvPr id="9" name="Right Bracket 8"/>
        <xdr:cNvSpPr/>
      </xdr:nvSpPr>
      <xdr:spPr>
        <a:xfrm>
          <a:off x="3994150" y="2406650"/>
          <a:ext cx="203200" cy="590550"/>
        </a:xfrm>
        <a:prstGeom prst="righ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 b="1"/>
        </a:p>
      </xdr:txBody>
    </xdr:sp>
    <xdr:clientData/>
  </xdr:twoCellAnchor>
  <xdr:twoCellAnchor>
    <xdr:from>
      <xdr:col>6</xdr:col>
      <xdr:colOff>50800</xdr:colOff>
      <xdr:row>16</xdr:row>
      <xdr:rowOff>0</xdr:rowOff>
    </xdr:from>
    <xdr:to>
      <xdr:col>6</xdr:col>
      <xdr:colOff>292100</xdr:colOff>
      <xdr:row>19</xdr:row>
      <xdr:rowOff>50800</xdr:rowOff>
    </xdr:to>
    <xdr:sp macro="" textlink="">
      <xdr:nvSpPr>
        <xdr:cNvPr id="10" name="Left Bracket 9"/>
        <xdr:cNvSpPr/>
      </xdr:nvSpPr>
      <xdr:spPr>
        <a:xfrm>
          <a:off x="3708400" y="3130550"/>
          <a:ext cx="241300" cy="603250"/>
        </a:xfrm>
        <a:prstGeom prst="lef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368300</xdr:colOff>
      <xdr:row>16</xdr:row>
      <xdr:rowOff>0</xdr:rowOff>
    </xdr:from>
    <xdr:to>
      <xdr:col>6</xdr:col>
      <xdr:colOff>571500</xdr:colOff>
      <xdr:row>19</xdr:row>
      <xdr:rowOff>38100</xdr:rowOff>
    </xdr:to>
    <xdr:sp macro="" textlink="">
      <xdr:nvSpPr>
        <xdr:cNvPr id="11" name="Right Bracket 10"/>
        <xdr:cNvSpPr/>
      </xdr:nvSpPr>
      <xdr:spPr>
        <a:xfrm>
          <a:off x="4025900" y="3130550"/>
          <a:ext cx="203200" cy="590550"/>
        </a:xfrm>
        <a:prstGeom prst="righ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 b="1"/>
        </a:p>
      </xdr:txBody>
    </xdr:sp>
    <xdr:clientData/>
  </xdr:twoCellAnchor>
  <xdr:twoCellAnchor>
    <xdr:from>
      <xdr:col>3</xdr:col>
      <xdr:colOff>266700</xdr:colOff>
      <xdr:row>20</xdr:row>
      <xdr:rowOff>177800</xdr:rowOff>
    </xdr:from>
    <xdr:to>
      <xdr:col>3</xdr:col>
      <xdr:colOff>508000</xdr:colOff>
      <xdr:row>24</xdr:row>
      <xdr:rowOff>44450</xdr:rowOff>
    </xdr:to>
    <xdr:sp macro="" textlink="">
      <xdr:nvSpPr>
        <xdr:cNvPr id="12" name="Left Bracket 11"/>
        <xdr:cNvSpPr/>
      </xdr:nvSpPr>
      <xdr:spPr>
        <a:xfrm>
          <a:off x="2095500" y="4044950"/>
          <a:ext cx="241300" cy="603250"/>
        </a:xfrm>
        <a:prstGeom prst="lef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565150</xdr:colOff>
      <xdr:row>21</xdr:row>
      <xdr:rowOff>0</xdr:rowOff>
    </xdr:from>
    <xdr:to>
      <xdr:col>6</xdr:col>
      <xdr:colOff>158750</xdr:colOff>
      <xdr:row>24</xdr:row>
      <xdr:rowOff>38100</xdr:rowOff>
    </xdr:to>
    <xdr:sp macro="" textlink="">
      <xdr:nvSpPr>
        <xdr:cNvPr id="13" name="Right Bracket 12"/>
        <xdr:cNvSpPr/>
      </xdr:nvSpPr>
      <xdr:spPr>
        <a:xfrm>
          <a:off x="3613150" y="4051300"/>
          <a:ext cx="203200" cy="590550"/>
        </a:xfrm>
        <a:prstGeom prst="righ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 b="1"/>
        </a:p>
      </xdr:txBody>
    </xdr:sp>
    <xdr:clientData/>
  </xdr:twoCellAnchor>
  <xdr:twoCellAnchor>
    <xdr:from>
      <xdr:col>7</xdr:col>
      <xdr:colOff>50800</xdr:colOff>
      <xdr:row>21</xdr:row>
      <xdr:rowOff>0</xdr:rowOff>
    </xdr:from>
    <xdr:to>
      <xdr:col>7</xdr:col>
      <xdr:colOff>292100</xdr:colOff>
      <xdr:row>24</xdr:row>
      <xdr:rowOff>50800</xdr:rowOff>
    </xdr:to>
    <xdr:sp macro="" textlink="">
      <xdr:nvSpPr>
        <xdr:cNvPr id="14" name="Left Bracket 13"/>
        <xdr:cNvSpPr/>
      </xdr:nvSpPr>
      <xdr:spPr>
        <a:xfrm>
          <a:off x="4318000" y="4051300"/>
          <a:ext cx="241300" cy="603250"/>
        </a:xfrm>
        <a:prstGeom prst="lef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368300</xdr:colOff>
      <xdr:row>21</xdr:row>
      <xdr:rowOff>0</xdr:rowOff>
    </xdr:from>
    <xdr:to>
      <xdr:col>7</xdr:col>
      <xdr:colOff>571500</xdr:colOff>
      <xdr:row>24</xdr:row>
      <xdr:rowOff>38100</xdr:rowOff>
    </xdr:to>
    <xdr:sp macro="" textlink="">
      <xdr:nvSpPr>
        <xdr:cNvPr id="15" name="Right Bracket 14"/>
        <xdr:cNvSpPr/>
      </xdr:nvSpPr>
      <xdr:spPr>
        <a:xfrm>
          <a:off x="4635500" y="4051300"/>
          <a:ext cx="203200" cy="590550"/>
        </a:xfrm>
        <a:prstGeom prst="righ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 b="1"/>
        </a:p>
      </xdr:txBody>
    </xdr:sp>
    <xdr:clientData/>
  </xdr:twoCellAnchor>
  <xdr:twoCellAnchor editAs="oneCell">
    <xdr:from>
      <xdr:col>6</xdr:col>
      <xdr:colOff>127000</xdr:colOff>
      <xdr:row>20</xdr:row>
      <xdr:rowOff>6350</xdr:rowOff>
    </xdr:from>
    <xdr:to>
      <xdr:col>6</xdr:col>
      <xdr:colOff>323850</xdr:colOff>
      <xdr:row>21</xdr:row>
      <xdr:rowOff>31750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4600" y="3873500"/>
          <a:ext cx="1968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292100</xdr:colOff>
      <xdr:row>27</xdr:row>
      <xdr:rowOff>152400</xdr:rowOff>
    </xdr:from>
    <xdr:to>
      <xdr:col>4</xdr:col>
      <xdr:colOff>463550</xdr:colOff>
      <xdr:row>30</xdr:row>
      <xdr:rowOff>25400</xdr:rowOff>
    </xdr:to>
    <xdr:sp macro="" textlink="">
      <xdr:nvSpPr>
        <xdr:cNvPr id="17" name="Left Bracket 16"/>
        <xdr:cNvSpPr/>
      </xdr:nvSpPr>
      <xdr:spPr>
        <a:xfrm>
          <a:off x="2730500" y="5308600"/>
          <a:ext cx="171450" cy="425450"/>
        </a:xfrm>
        <a:prstGeom prst="lef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260350</xdr:colOff>
      <xdr:row>28</xdr:row>
      <xdr:rowOff>0</xdr:rowOff>
    </xdr:from>
    <xdr:to>
      <xdr:col>6</xdr:col>
      <xdr:colOff>406400</xdr:colOff>
      <xdr:row>30</xdr:row>
      <xdr:rowOff>50800</xdr:rowOff>
    </xdr:to>
    <xdr:sp macro="" textlink="">
      <xdr:nvSpPr>
        <xdr:cNvPr id="18" name="Right Bracket 17"/>
        <xdr:cNvSpPr/>
      </xdr:nvSpPr>
      <xdr:spPr>
        <a:xfrm>
          <a:off x="3917950" y="5340350"/>
          <a:ext cx="146050" cy="419100"/>
        </a:xfrm>
        <a:prstGeom prst="righ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 b="1"/>
        </a:p>
      </xdr:txBody>
    </xdr:sp>
    <xdr:clientData/>
  </xdr:twoCellAnchor>
  <xdr:twoCellAnchor>
    <xdr:from>
      <xdr:col>6</xdr:col>
      <xdr:colOff>260350</xdr:colOff>
      <xdr:row>32</xdr:row>
      <xdr:rowOff>0</xdr:rowOff>
    </xdr:from>
    <xdr:to>
      <xdr:col>6</xdr:col>
      <xdr:colOff>406400</xdr:colOff>
      <xdr:row>34</xdr:row>
      <xdr:rowOff>50800</xdr:rowOff>
    </xdr:to>
    <xdr:sp macro="" textlink="">
      <xdr:nvSpPr>
        <xdr:cNvPr id="19" name="Right Bracket 18"/>
        <xdr:cNvSpPr/>
      </xdr:nvSpPr>
      <xdr:spPr>
        <a:xfrm>
          <a:off x="3917950" y="6076950"/>
          <a:ext cx="146050" cy="419100"/>
        </a:xfrm>
        <a:prstGeom prst="righ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 b="1"/>
        </a:p>
      </xdr:txBody>
    </xdr:sp>
    <xdr:clientData/>
  </xdr:twoCellAnchor>
  <xdr:twoCellAnchor>
    <xdr:from>
      <xdr:col>4</xdr:col>
      <xdr:colOff>323850</xdr:colOff>
      <xdr:row>32</xdr:row>
      <xdr:rowOff>12700</xdr:rowOff>
    </xdr:from>
    <xdr:to>
      <xdr:col>4</xdr:col>
      <xdr:colOff>495300</xdr:colOff>
      <xdr:row>34</xdr:row>
      <xdr:rowOff>69850</xdr:rowOff>
    </xdr:to>
    <xdr:sp macro="" textlink="">
      <xdr:nvSpPr>
        <xdr:cNvPr id="20" name="Left Bracket 19"/>
        <xdr:cNvSpPr/>
      </xdr:nvSpPr>
      <xdr:spPr>
        <a:xfrm>
          <a:off x="2762250" y="6089650"/>
          <a:ext cx="171450" cy="425450"/>
        </a:xfrm>
        <a:prstGeom prst="lef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260350</xdr:colOff>
      <xdr:row>35</xdr:row>
      <xdr:rowOff>0</xdr:rowOff>
    </xdr:from>
    <xdr:to>
      <xdr:col>6</xdr:col>
      <xdr:colOff>406400</xdr:colOff>
      <xdr:row>37</xdr:row>
      <xdr:rowOff>50800</xdr:rowOff>
    </xdr:to>
    <xdr:sp macro="" textlink="">
      <xdr:nvSpPr>
        <xdr:cNvPr id="21" name="Right Bracket 20"/>
        <xdr:cNvSpPr/>
      </xdr:nvSpPr>
      <xdr:spPr>
        <a:xfrm>
          <a:off x="3917950" y="6629400"/>
          <a:ext cx="146050" cy="419100"/>
        </a:xfrm>
        <a:prstGeom prst="righ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 b="1"/>
        </a:p>
      </xdr:txBody>
    </xdr:sp>
    <xdr:clientData/>
  </xdr:twoCellAnchor>
  <xdr:twoCellAnchor>
    <xdr:from>
      <xdr:col>4</xdr:col>
      <xdr:colOff>323850</xdr:colOff>
      <xdr:row>35</xdr:row>
      <xdr:rowOff>12700</xdr:rowOff>
    </xdr:from>
    <xdr:to>
      <xdr:col>4</xdr:col>
      <xdr:colOff>495300</xdr:colOff>
      <xdr:row>37</xdr:row>
      <xdr:rowOff>69850</xdr:rowOff>
    </xdr:to>
    <xdr:sp macro="" textlink="">
      <xdr:nvSpPr>
        <xdr:cNvPr id="22" name="Left Bracket 21"/>
        <xdr:cNvSpPr/>
      </xdr:nvSpPr>
      <xdr:spPr>
        <a:xfrm>
          <a:off x="2762250" y="6642100"/>
          <a:ext cx="171450" cy="425450"/>
        </a:xfrm>
        <a:prstGeom prst="lef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292100</xdr:colOff>
      <xdr:row>27</xdr:row>
      <xdr:rowOff>152400</xdr:rowOff>
    </xdr:from>
    <xdr:to>
      <xdr:col>10</xdr:col>
      <xdr:colOff>463550</xdr:colOff>
      <xdr:row>30</xdr:row>
      <xdr:rowOff>25400</xdr:rowOff>
    </xdr:to>
    <xdr:sp macro="" textlink="">
      <xdr:nvSpPr>
        <xdr:cNvPr id="23" name="Left Bracket 22"/>
        <xdr:cNvSpPr/>
      </xdr:nvSpPr>
      <xdr:spPr>
        <a:xfrm>
          <a:off x="6388100" y="5308600"/>
          <a:ext cx="171450" cy="425450"/>
        </a:xfrm>
        <a:prstGeom prst="lef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260350</xdr:colOff>
      <xdr:row>28</xdr:row>
      <xdr:rowOff>0</xdr:rowOff>
    </xdr:from>
    <xdr:to>
      <xdr:col>12</xdr:col>
      <xdr:colOff>406400</xdr:colOff>
      <xdr:row>30</xdr:row>
      <xdr:rowOff>50800</xdr:rowOff>
    </xdr:to>
    <xdr:sp macro="" textlink="">
      <xdr:nvSpPr>
        <xdr:cNvPr id="24" name="Right Bracket 23"/>
        <xdr:cNvSpPr/>
      </xdr:nvSpPr>
      <xdr:spPr>
        <a:xfrm>
          <a:off x="7575550" y="5340350"/>
          <a:ext cx="146050" cy="419100"/>
        </a:xfrm>
        <a:prstGeom prst="righ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 b="1"/>
        </a:p>
      </xdr:txBody>
    </xdr:sp>
    <xdr:clientData/>
  </xdr:twoCellAnchor>
  <xdr:twoCellAnchor>
    <xdr:from>
      <xdr:col>12</xdr:col>
      <xdr:colOff>260350</xdr:colOff>
      <xdr:row>32</xdr:row>
      <xdr:rowOff>0</xdr:rowOff>
    </xdr:from>
    <xdr:to>
      <xdr:col>12</xdr:col>
      <xdr:colOff>406400</xdr:colOff>
      <xdr:row>34</xdr:row>
      <xdr:rowOff>50800</xdr:rowOff>
    </xdr:to>
    <xdr:sp macro="" textlink="">
      <xdr:nvSpPr>
        <xdr:cNvPr id="25" name="Right Bracket 24"/>
        <xdr:cNvSpPr/>
      </xdr:nvSpPr>
      <xdr:spPr>
        <a:xfrm>
          <a:off x="7575550" y="6076950"/>
          <a:ext cx="146050" cy="419100"/>
        </a:xfrm>
        <a:prstGeom prst="righ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 b="1"/>
        </a:p>
      </xdr:txBody>
    </xdr:sp>
    <xdr:clientData/>
  </xdr:twoCellAnchor>
  <xdr:twoCellAnchor>
    <xdr:from>
      <xdr:col>10</xdr:col>
      <xdr:colOff>323850</xdr:colOff>
      <xdr:row>32</xdr:row>
      <xdr:rowOff>12700</xdr:rowOff>
    </xdr:from>
    <xdr:to>
      <xdr:col>10</xdr:col>
      <xdr:colOff>495300</xdr:colOff>
      <xdr:row>34</xdr:row>
      <xdr:rowOff>69850</xdr:rowOff>
    </xdr:to>
    <xdr:sp macro="" textlink="">
      <xdr:nvSpPr>
        <xdr:cNvPr id="26" name="Left Bracket 25"/>
        <xdr:cNvSpPr/>
      </xdr:nvSpPr>
      <xdr:spPr>
        <a:xfrm>
          <a:off x="6419850" y="6089650"/>
          <a:ext cx="171450" cy="425450"/>
        </a:xfrm>
        <a:prstGeom prst="lef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260350</xdr:colOff>
      <xdr:row>35</xdr:row>
      <xdr:rowOff>0</xdr:rowOff>
    </xdr:from>
    <xdr:to>
      <xdr:col>12</xdr:col>
      <xdr:colOff>406400</xdr:colOff>
      <xdr:row>37</xdr:row>
      <xdr:rowOff>50800</xdr:rowOff>
    </xdr:to>
    <xdr:sp macro="" textlink="">
      <xdr:nvSpPr>
        <xdr:cNvPr id="27" name="Right Bracket 26"/>
        <xdr:cNvSpPr/>
      </xdr:nvSpPr>
      <xdr:spPr>
        <a:xfrm>
          <a:off x="7575550" y="6629400"/>
          <a:ext cx="146050" cy="419100"/>
        </a:xfrm>
        <a:prstGeom prst="righ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 b="1"/>
        </a:p>
      </xdr:txBody>
    </xdr:sp>
    <xdr:clientData/>
  </xdr:twoCellAnchor>
  <xdr:twoCellAnchor>
    <xdr:from>
      <xdr:col>10</xdr:col>
      <xdr:colOff>323850</xdr:colOff>
      <xdr:row>35</xdr:row>
      <xdr:rowOff>12700</xdr:rowOff>
    </xdr:from>
    <xdr:to>
      <xdr:col>10</xdr:col>
      <xdr:colOff>495300</xdr:colOff>
      <xdr:row>37</xdr:row>
      <xdr:rowOff>69850</xdr:rowOff>
    </xdr:to>
    <xdr:sp macro="" textlink="">
      <xdr:nvSpPr>
        <xdr:cNvPr id="28" name="Left Bracket 27"/>
        <xdr:cNvSpPr/>
      </xdr:nvSpPr>
      <xdr:spPr>
        <a:xfrm>
          <a:off x="6419850" y="6642100"/>
          <a:ext cx="171450" cy="425450"/>
        </a:xfrm>
        <a:prstGeom prst="lef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292100</xdr:colOff>
      <xdr:row>27</xdr:row>
      <xdr:rowOff>152400</xdr:rowOff>
    </xdr:from>
    <xdr:to>
      <xdr:col>16</xdr:col>
      <xdr:colOff>463550</xdr:colOff>
      <xdr:row>30</xdr:row>
      <xdr:rowOff>25400</xdr:rowOff>
    </xdr:to>
    <xdr:sp macro="" textlink="">
      <xdr:nvSpPr>
        <xdr:cNvPr id="29" name="Left Bracket 28"/>
        <xdr:cNvSpPr/>
      </xdr:nvSpPr>
      <xdr:spPr>
        <a:xfrm>
          <a:off x="10045700" y="5308600"/>
          <a:ext cx="171450" cy="425450"/>
        </a:xfrm>
        <a:prstGeom prst="lef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260350</xdr:colOff>
      <xdr:row>28</xdr:row>
      <xdr:rowOff>0</xdr:rowOff>
    </xdr:from>
    <xdr:to>
      <xdr:col>18</xdr:col>
      <xdr:colOff>406400</xdr:colOff>
      <xdr:row>30</xdr:row>
      <xdr:rowOff>50800</xdr:rowOff>
    </xdr:to>
    <xdr:sp macro="" textlink="">
      <xdr:nvSpPr>
        <xdr:cNvPr id="30" name="Right Bracket 29"/>
        <xdr:cNvSpPr/>
      </xdr:nvSpPr>
      <xdr:spPr>
        <a:xfrm>
          <a:off x="11233150" y="5340350"/>
          <a:ext cx="146050" cy="419100"/>
        </a:xfrm>
        <a:prstGeom prst="righ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 b="1"/>
        </a:p>
      </xdr:txBody>
    </xdr:sp>
    <xdr:clientData/>
  </xdr:twoCellAnchor>
  <xdr:twoCellAnchor>
    <xdr:from>
      <xdr:col>18</xdr:col>
      <xdr:colOff>260350</xdr:colOff>
      <xdr:row>32</xdr:row>
      <xdr:rowOff>0</xdr:rowOff>
    </xdr:from>
    <xdr:to>
      <xdr:col>18</xdr:col>
      <xdr:colOff>406400</xdr:colOff>
      <xdr:row>34</xdr:row>
      <xdr:rowOff>50800</xdr:rowOff>
    </xdr:to>
    <xdr:sp macro="" textlink="">
      <xdr:nvSpPr>
        <xdr:cNvPr id="31" name="Right Bracket 30"/>
        <xdr:cNvSpPr/>
      </xdr:nvSpPr>
      <xdr:spPr>
        <a:xfrm>
          <a:off x="11233150" y="6076950"/>
          <a:ext cx="146050" cy="419100"/>
        </a:xfrm>
        <a:prstGeom prst="righ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 b="1"/>
        </a:p>
      </xdr:txBody>
    </xdr:sp>
    <xdr:clientData/>
  </xdr:twoCellAnchor>
  <xdr:twoCellAnchor>
    <xdr:from>
      <xdr:col>16</xdr:col>
      <xdr:colOff>323850</xdr:colOff>
      <xdr:row>32</xdr:row>
      <xdr:rowOff>12700</xdr:rowOff>
    </xdr:from>
    <xdr:to>
      <xdr:col>16</xdr:col>
      <xdr:colOff>495300</xdr:colOff>
      <xdr:row>34</xdr:row>
      <xdr:rowOff>69850</xdr:rowOff>
    </xdr:to>
    <xdr:sp macro="" textlink="">
      <xdr:nvSpPr>
        <xdr:cNvPr id="32" name="Left Bracket 31"/>
        <xdr:cNvSpPr/>
      </xdr:nvSpPr>
      <xdr:spPr>
        <a:xfrm>
          <a:off x="10077450" y="6089650"/>
          <a:ext cx="171450" cy="425450"/>
        </a:xfrm>
        <a:prstGeom prst="lef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260350</xdr:colOff>
      <xdr:row>35</xdr:row>
      <xdr:rowOff>0</xdr:rowOff>
    </xdr:from>
    <xdr:to>
      <xdr:col>18</xdr:col>
      <xdr:colOff>406400</xdr:colOff>
      <xdr:row>37</xdr:row>
      <xdr:rowOff>50800</xdr:rowOff>
    </xdr:to>
    <xdr:sp macro="" textlink="">
      <xdr:nvSpPr>
        <xdr:cNvPr id="33" name="Right Bracket 32"/>
        <xdr:cNvSpPr/>
      </xdr:nvSpPr>
      <xdr:spPr>
        <a:xfrm>
          <a:off x="11233150" y="6629400"/>
          <a:ext cx="146050" cy="419100"/>
        </a:xfrm>
        <a:prstGeom prst="righ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 b="1"/>
        </a:p>
      </xdr:txBody>
    </xdr:sp>
    <xdr:clientData/>
  </xdr:twoCellAnchor>
  <xdr:twoCellAnchor>
    <xdr:from>
      <xdr:col>16</xdr:col>
      <xdr:colOff>323850</xdr:colOff>
      <xdr:row>35</xdr:row>
      <xdr:rowOff>12700</xdr:rowOff>
    </xdr:from>
    <xdr:to>
      <xdr:col>16</xdr:col>
      <xdr:colOff>495300</xdr:colOff>
      <xdr:row>37</xdr:row>
      <xdr:rowOff>69850</xdr:rowOff>
    </xdr:to>
    <xdr:sp macro="" textlink="">
      <xdr:nvSpPr>
        <xdr:cNvPr id="34" name="Left Bracket 33"/>
        <xdr:cNvSpPr/>
      </xdr:nvSpPr>
      <xdr:spPr>
        <a:xfrm>
          <a:off x="10077450" y="6642100"/>
          <a:ext cx="171450" cy="425450"/>
        </a:xfrm>
        <a:prstGeom prst="lef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0</xdr:col>
      <xdr:colOff>292100</xdr:colOff>
      <xdr:row>42</xdr:row>
      <xdr:rowOff>171450</xdr:rowOff>
    </xdr:from>
    <xdr:to>
      <xdr:col>2</xdr:col>
      <xdr:colOff>311150</xdr:colOff>
      <xdr:row>48</xdr:row>
      <xdr:rowOff>44450</xdr:rowOff>
    </xdr:to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100" y="8089900"/>
          <a:ext cx="1238250" cy="977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139700</xdr:colOff>
      <xdr:row>39</xdr:row>
      <xdr:rowOff>158750</xdr:rowOff>
    </xdr:from>
    <xdr:to>
      <xdr:col>5</xdr:col>
      <xdr:colOff>247650</xdr:colOff>
      <xdr:row>42</xdr:row>
      <xdr:rowOff>171450</xdr:rowOff>
    </xdr:to>
    <xdr:sp macro="" textlink="">
      <xdr:nvSpPr>
        <xdr:cNvPr id="36" name="Right Bracket 35"/>
        <xdr:cNvSpPr/>
      </xdr:nvSpPr>
      <xdr:spPr>
        <a:xfrm>
          <a:off x="3187700" y="7524750"/>
          <a:ext cx="107950" cy="565150"/>
        </a:xfrm>
        <a:prstGeom prst="righ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 b="1"/>
        </a:p>
      </xdr:txBody>
    </xdr:sp>
    <xdr:clientData/>
  </xdr:twoCellAnchor>
  <xdr:twoCellAnchor>
    <xdr:from>
      <xdr:col>2</xdr:col>
      <xdr:colOff>514350</xdr:colOff>
      <xdr:row>39</xdr:row>
      <xdr:rowOff>139700</xdr:rowOff>
    </xdr:from>
    <xdr:to>
      <xdr:col>3</xdr:col>
      <xdr:colOff>95250</xdr:colOff>
      <xdr:row>43</xdr:row>
      <xdr:rowOff>38100</xdr:rowOff>
    </xdr:to>
    <xdr:sp macro="" textlink="">
      <xdr:nvSpPr>
        <xdr:cNvPr id="37" name="Left Bracket 36"/>
        <xdr:cNvSpPr/>
      </xdr:nvSpPr>
      <xdr:spPr>
        <a:xfrm>
          <a:off x="1733550" y="7505700"/>
          <a:ext cx="190500" cy="635000"/>
        </a:xfrm>
        <a:prstGeom prst="lef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184150</xdr:colOff>
      <xdr:row>43</xdr:row>
      <xdr:rowOff>146050</xdr:rowOff>
    </xdr:from>
    <xdr:to>
      <xdr:col>5</xdr:col>
      <xdr:colOff>298450</xdr:colOff>
      <xdr:row>47</xdr:row>
      <xdr:rowOff>19050</xdr:rowOff>
    </xdr:to>
    <xdr:sp macro="" textlink="">
      <xdr:nvSpPr>
        <xdr:cNvPr id="38" name="Right Bracket 37"/>
        <xdr:cNvSpPr/>
      </xdr:nvSpPr>
      <xdr:spPr>
        <a:xfrm>
          <a:off x="3232150" y="8248650"/>
          <a:ext cx="114300" cy="609600"/>
        </a:xfrm>
        <a:prstGeom prst="righ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 b="1"/>
        </a:p>
      </xdr:txBody>
    </xdr:sp>
    <xdr:clientData/>
  </xdr:twoCellAnchor>
  <xdr:twoCellAnchor>
    <xdr:from>
      <xdr:col>2</xdr:col>
      <xdr:colOff>571500</xdr:colOff>
      <xdr:row>43</xdr:row>
      <xdr:rowOff>158750</xdr:rowOff>
    </xdr:from>
    <xdr:to>
      <xdr:col>3</xdr:col>
      <xdr:colOff>152400</xdr:colOff>
      <xdr:row>47</xdr:row>
      <xdr:rowOff>57150</xdr:rowOff>
    </xdr:to>
    <xdr:sp macro="" textlink="">
      <xdr:nvSpPr>
        <xdr:cNvPr id="39" name="Left Bracket 38"/>
        <xdr:cNvSpPr/>
      </xdr:nvSpPr>
      <xdr:spPr>
        <a:xfrm>
          <a:off x="1790700" y="8261350"/>
          <a:ext cx="190500" cy="635000"/>
        </a:xfrm>
        <a:prstGeom prst="lef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577850</xdr:colOff>
      <xdr:row>39</xdr:row>
      <xdr:rowOff>146050</xdr:rowOff>
    </xdr:from>
    <xdr:to>
      <xdr:col>6</xdr:col>
      <xdr:colOff>158750</xdr:colOff>
      <xdr:row>43</xdr:row>
      <xdr:rowOff>44450</xdr:rowOff>
    </xdr:to>
    <xdr:sp macro="" textlink="">
      <xdr:nvSpPr>
        <xdr:cNvPr id="40" name="Left Bracket 39"/>
        <xdr:cNvSpPr/>
      </xdr:nvSpPr>
      <xdr:spPr>
        <a:xfrm>
          <a:off x="3625850" y="7512050"/>
          <a:ext cx="190500" cy="635000"/>
        </a:xfrm>
        <a:prstGeom prst="lef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234950</xdr:colOff>
      <xdr:row>40</xdr:row>
      <xdr:rowOff>12700</xdr:rowOff>
    </xdr:from>
    <xdr:to>
      <xdr:col>8</xdr:col>
      <xdr:colOff>342900</xdr:colOff>
      <xdr:row>43</xdr:row>
      <xdr:rowOff>25400</xdr:rowOff>
    </xdr:to>
    <xdr:sp macro="" textlink="">
      <xdr:nvSpPr>
        <xdr:cNvPr id="41" name="Right Bracket 40"/>
        <xdr:cNvSpPr/>
      </xdr:nvSpPr>
      <xdr:spPr>
        <a:xfrm>
          <a:off x="5111750" y="7562850"/>
          <a:ext cx="107950" cy="565150"/>
        </a:xfrm>
        <a:prstGeom prst="righ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 b="1"/>
        </a:p>
      </xdr:txBody>
    </xdr:sp>
    <xdr:clientData/>
  </xdr:twoCellAnchor>
  <xdr:twoCellAnchor>
    <xdr:from>
      <xdr:col>6</xdr:col>
      <xdr:colOff>215900</xdr:colOff>
      <xdr:row>45</xdr:row>
      <xdr:rowOff>25400</xdr:rowOff>
    </xdr:from>
    <xdr:to>
      <xdr:col>7</xdr:col>
      <xdr:colOff>57150</xdr:colOff>
      <xdr:row>46</xdr:row>
      <xdr:rowOff>57150</xdr:rowOff>
    </xdr:to>
    <xdr:sp macro="" textlink="">
      <xdr:nvSpPr>
        <xdr:cNvPr id="42" name="Diamond 41"/>
        <xdr:cNvSpPr/>
      </xdr:nvSpPr>
      <xdr:spPr>
        <a:xfrm>
          <a:off x="3873500" y="8496300"/>
          <a:ext cx="450850" cy="215900"/>
        </a:xfrm>
        <a:prstGeom prst="diamond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438150</xdr:colOff>
      <xdr:row>54</xdr:row>
      <xdr:rowOff>158750</xdr:rowOff>
    </xdr:from>
    <xdr:to>
      <xdr:col>6</xdr:col>
      <xdr:colOff>552450</xdr:colOff>
      <xdr:row>58</xdr:row>
      <xdr:rowOff>0</xdr:rowOff>
    </xdr:to>
    <xdr:sp macro="" textlink="">
      <xdr:nvSpPr>
        <xdr:cNvPr id="43" name="Right Bracket 42"/>
        <xdr:cNvSpPr/>
      </xdr:nvSpPr>
      <xdr:spPr>
        <a:xfrm>
          <a:off x="4095750" y="10287000"/>
          <a:ext cx="114300" cy="577850"/>
        </a:xfrm>
        <a:prstGeom prst="righ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 b="1"/>
        </a:p>
      </xdr:txBody>
    </xdr:sp>
    <xdr:clientData/>
  </xdr:twoCellAnchor>
  <xdr:twoCellAnchor>
    <xdr:from>
      <xdr:col>3</xdr:col>
      <xdr:colOff>571500</xdr:colOff>
      <xdr:row>54</xdr:row>
      <xdr:rowOff>158750</xdr:rowOff>
    </xdr:from>
    <xdr:to>
      <xdr:col>4</xdr:col>
      <xdr:colOff>152400</xdr:colOff>
      <xdr:row>58</xdr:row>
      <xdr:rowOff>0</xdr:rowOff>
    </xdr:to>
    <xdr:sp macro="" textlink="">
      <xdr:nvSpPr>
        <xdr:cNvPr id="44" name="Left Bracket 43"/>
        <xdr:cNvSpPr/>
      </xdr:nvSpPr>
      <xdr:spPr>
        <a:xfrm>
          <a:off x="2400300" y="10287000"/>
          <a:ext cx="190500" cy="577850"/>
        </a:xfrm>
        <a:prstGeom prst="lef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215900</xdr:colOff>
      <xdr:row>62</xdr:row>
      <xdr:rowOff>158750</xdr:rowOff>
    </xdr:from>
    <xdr:to>
      <xdr:col>4</xdr:col>
      <xdr:colOff>457200</xdr:colOff>
      <xdr:row>66</xdr:row>
      <xdr:rowOff>25400</xdr:rowOff>
    </xdr:to>
    <xdr:sp macro="" textlink="">
      <xdr:nvSpPr>
        <xdr:cNvPr id="45" name="Left Bracket 44"/>
        <xdr:cNvSpPr/>
      </xdr:nvSpPr>
      <xdr:spPr>
        <a:xfrm>
          <a:off x="2654300" y="11760200"/>
          <a:ext cx="241300" cy="603250"/>
        </a:xfrm>
        <a:prstGeom prst="lef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533400</xdr:colOff>
      <xdr:row>62</xdr:row>
      <xdr:rowOff>158750</xdr:rowOff>
    </xdr:from>
    <xdr:to>
      <xdr:col>5</xdr:col>
      <xdr:colOff>127000</xdr:colOff>
      <xdr:row>66</xdr:row>
      <xdr:rowOff>12700</xdr:rowOff>
    </xdr:to>
    <xdr:sp macro="" textlink="">
      <xdr:nvSpPr>
        <xdr:cNvPr id="46" name="Right Bracket 45"/>
        <xdr:cNvSpPr/>
      </xdr:nvSpPr>
      <xdr:spPr>
        <a:xfrm>
          <a:off x="2971800" y="11760200"/>
          <a:ext cx="203200" cy="590550"/>
        </a:xfrm>
        <a:prstGeom prst="righ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 b="1"/>
        </a:p>
      </xdr:txBody>
    </xdr:sp>
    <xdr:clientData/>
  </xdr:twoCellAnchor>
  <xdr:twoCellAnchor>
    <xdr:from>
      <xdr:col>6</xdr:col>
      <xdr:colOff>438150</xdr:colOff>
      <xdr:row>58</xdr:row>
      <xdr:rowOff>158750</xdr:rowOff>
    </xdr:from>
    <xdr:to>
      <xdr:col>6</xdr:col>
      <xdr:colOff>552450</xdr:colOff>
      <xdr:row>62</xdr:row>
      <xdr:rowOff>0</xdr:rowOff>
    </xdr:to>
    <xdr:sp macro="" textlink="">
      <xdr:nvSpPr>
        <xdr:cNvPr id="47" name="Right Bracket 46"/>
        <xdr:cNvSpPr/>
      </xdr:nvSpPr>
      <xdr:spPr>
        <a:xfrm>
          <a:off x="4095750" y="11023600"/>
          <a:ext cx="114300" cy="577850"/>
        </a:xfrm>
        <a:prstGeom prst="righ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 b="1"/>
        </a:p>
      </xdr:txBody>
    </xdr:sp>
    <xdr:clientData/>
  </xdr:twoCellAnchor>
  <xdr:twoCellAnchor>
    <xdr:from>
      <xdr:col>3</xdr:col>
      <xdr:colOff>571500</xdr:colOff>
      <xdr:row>58</xdr:row>
      <xdr:rowOff>158750</xdr:rowOff>
    </xdr:from>
    <xdr:to>
      <xdr:col>4</xdr:col>
      <xdr:colOff>152400</xdr:colOff>
      <xdr:row>62</xdr:row>
      <xdr:rowOff>0</xdr:rowOff>
    </xdr:to>
    <xdr:sp macro="" textlink="">
      <xdr:nvSpPr>
        <xdr:cNvPr id="48" name="Left Bracket 47"/>
        <xdr:cNvSpPr/>
      </xdr:nvSpPr>
      <xdr:spPr>
        <a:xfrm>
          <a:off x="2400300" y="11023600"/>
          <a:ext cx="190500" cy="577850"/>
        </a:xfrm>
        <a:prstGeom prst="lef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50800</xdr:colOff>
      <xdr:row>59</xdr:row>
      <xdr:rowOff>0</xdr:rowOff>
    </xdr:from>
    <xdr:to>
      <xdr:col>7</xdr:col>
      <xdr:colOff>292100</xdr:colOff>
      <xdr:row>62</xdr:row>
      <xdr:rowOff>0</xdr:rowOff>
    </xdr:to>
    <xdr:sp macro="" textlink="">
      <xdr:nvSpPr>
        <xdr:cNvPr id="49" name="Left Bracket 48"/>
        <xdr:cNvSpPr/>
      </xdr:nvSpPr>
      <xdr:spPr>
        <a:xfrm>
          <a:off x="4318000" y="11049000"/>
          <a:ext cx="241300" cy="552450"/>
        </a:xfrm>
        <a:prstGeom prst="lef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368300</xdr:colOff>
      <xdr:row>59</xdr:row>
      <xdr:rowOff>0</xdr:rowOff>
    </xdr:from>
    <xdr:to>
      <xdr:col>7</xdr:col>
      <xdr:colOff>571500</xdr:colOff>
      <xdr:row>62</xdr:row>
      <xdr:rowOff>0</xdr:rowOff>
    </xdr:to>
    <xdr:sp macro="" textlink="">
      <xdr:nvSpPr>
        <xdr:cNvPr id="50" name="Right Bracket 49"/>
        <xdr:cNvSpPr/>
      </xdr:nvSpPr>
      <xdr:spPr>
        <a:xfrm>
          <a:off x="4635500" y="11049000"/>
          <a:ext cx="203200" cy="552450"/>
        </a:xfrm>
        <a:prstGeom prst="righ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 b="1"/>
        </a:p>
      </xdr:txBody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87086</xdr:colOff>
      <xdr:row>1</xdr:row>
      <xdr:rowOff>95250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0"/>
          <a:ext cx="1915886" cy="279400"/>
        </a:xfrm>
        <a:prstGeom prst="rect">
          <a:avLst/>
        </a:prstGeom>
      </xdr:spPr>
    </xdr:pic>
    <xdr:clientData/>
  </xdr:twoCellAnchor>
  <xdr:twoCellAnchor editAs="oneCell">
    <xdr:from>
      <xdr:col>5</xdr:col>
      <xdr:colOff>228600</xdr:colOff>
      <xdr:row>64</xdr:row>
      <xdr:rowOff>158750</xdr:rowOff>
    </xdr:from>
    <xdr:to>
      <xdr:col>8</xdr:col>
      <xdr:colOff>315686</xdr:colOff>
      <xdr:row>66</xdr:row>
      <xdr:rowOff>69850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76600" y="12128500"/>
          <a:ext cx="1915886" cy="279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T78"/>
  <sheetViews>
    <sheetView tabSelected="1" topLeftCell="A46" workbookViewId="0">
      <selection activeCell="C5" sqref="C5:C8"/>
    </sheetView>
  </sheetViews>
  <sheetFormatPr defaultRowHeight="14.5" x14ac:dyDescent="0.35"/>
  <sheetData>
    <row r="4" spans="2:8" x14ac:dyDescent="0.3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</row>
    <row r="5" spans="2:8" x14ac:dyDescent="0.35">
      <c r="B5" s="2">
        <v>1</v>
      </c>
      <c r="C5" s="2">
        <v>1</v>
      </c>
      <c r="D5" s="2">
        <f>B5*C5</f>
        <v>1</v>
      </c>
      <c r="E5" s="2">
        <f>B5^2</f>
        <v>1</v>
      </c>
      <c r="F5" s="2">
        <f>E5*C5</f>
        <v>1</v>
      </c>
      <c r="G5" s="2">
        <f>B5^3</f>
        <v>1</v>
      </c>
      <c r="H5" s="2">
        <f>B5^4</f>
        <v>1</v>
      </c>
    </row>
    <row r="6" spans="2:8" x14ac:dyDescent="0.35">
      <c r="B6" s="2">
        <v>2</v>
      </c>
      <c r="C6" s="2">
        <v>4</v>
      </c>
      <c r="D6" s="2">
        <f>B6*C6</f>
        <v>8</v>
      </c>
      <c r="E6" s="2">
        <f>B6^2</f>
        <v>4</v>
      </c>
      <c r="F6" s="2">
        <f>E6*C6</f>
        <v>16</v>
      </c>
      <c r="G6" s="2">
        <f>B6^3</f>
        <v>8</v>
      </c>
      <c r="H6" s="2">
        <f>B6^4</f>
        <v>16</v>
      </c>
    </row>
    <row r="7" spans="2:8" x14ac:dyDescent="0.35">
      <c r="B7" s="2">
        <v>3</v>
      </c>
      <c r="C7" s="2">
        <v>9</v>
      </c>
      <c r="D7" s="2">
        <f>B7*C7</f>
        <v>27</v>
      </c>
      <c r="E7" s="2">
        <f>B7^2</f>
        <v>9</v>
      </c>
      <c r="F7" s="2">
        <f>E7*C7</f>
        <v>81</v>
      </c>
      <c r="G7" s="2">
        <f>B7^3</f>
        <v>27</v>
      </c>
      <c r="H7" s="2">
        <f>B7^4</f>
        <v>81</v>
      </c>
    </row>
    <row r="8" spans="2:8" x14ac:dyDescent="0.35">
      <c r="B8" s="2">
        <v>4</v>
      </c>
      <c r="C8" s="2">
        <v>15</v>
      </c>
      <c r="D8" s="2">
        <f>B8*C8</f>
        <v>60</v>
      </c>
      <c r="E8" s="2">
        <f>B8^2</f>
        <v>16</v>
      </c>
      <c r="F8" s="2">
        <f>E8*C8</f>
        <v>240</v>
      </c>
      <c r="G8" s="2">
        <f>B8^3</f>
        <v>64</v>
      </c>
      <c r="H8" s="2">
        <f>B8^4</f>
        <v>256</v>
      </c>
    </row>
    <row r="9" spans="2:8" x14ac:dyDescent="0.35">
      <c r="B9" s="3">
        <f t="shared" ref="B9:H9" si="0">SUM(B5:B8)</f>
        <v>10</v>
      </c>
      <c r="C9" s="3">
        <f t="shared" si="0"/>
        <v>29</v>
      </c>
      <c r="D9" s="3">
        <f t="shared" si="0"/>
        <v>96</v>
      </c>
      <c r="E9" s="3">
        <f t="shared" si="0"/>
        <v>30</v>
      </c>
      <c r="F9" s="3">
        <f t="shared" si="0"/>
        <v>338</v>
      </c>
      <c r="G9" s="3">
        <f t="shared" si="0"/>
        <v>100</v>
      </c>
      <c r="H9" s="3">
        <f t="shared" si="0"/>
        <v>354</v>
      </c>
    </row>
    <row r="10" spans="2:8" ht="29" x14ac:dyDescent="0.35">
      <c r="B10" s="4" t="s">
        <v>7</v>
      </c>
      <c r="C10" s="4" t="s">
        <v>8</v>
      </c>
      <c r="D10" s="4" t="s">
        <v>9</v>
      </c>
      <c r="E10" s="4" t="s">
        <v>10</v>
      </c>
      <c r="F10" s="4" t="s">
        <v>11</v>
      </c>
      <c r="G10" s="4" t="s">
        <v>12</v>
      </c>
      <c r="H10" s="4" t="s">
        <v>13</v>
      </c>
    </row>
    <row r="13" spans="2:8" x14ac:dyDescent="0.35">
      <c r="C13" t="s">
        <v>14</v>
      </c>
      <c r="D13" t="s">
        <v>15</v>
      </c>
      <c r="E13" t="s">
        <v>16</v>
      </c>
      <c r="G13" t="s">
        <v>17</v>
      </c>
    </row>
    <row r="14" spans="2:8" x14ac:dyDescent="0.35">
      <c r="B14" t="s">
        <v>18</v>
      </c>
      <c r="C14" t="s">
        <v>15</v>
      </c>
      <c r="D14" t="s">
        <v>16</v>
      </c>
      <c r="E14" t="s">
        <v>19</v>
      </c>
      <c r="F14" t="s">
        <v>20</v>
      </c>
      <c r="G14" t="s">
        <v>21</v>
      </c>
    </row>
    <row r="15" spans="2:8" x14ac:dyDescent="0.35">
      <c r="C15" t="s">
        <v>16</v>
      </c>
      <c r="D15" t="s">
        <v>19</v>
      </c>
      <c r="E15" t="s">
        <v>22</v>
      </c>
      <c r="G15" t="s">
        <v>23</v>
      </c>
    </row>
    <row r="17" spans="2:20" x14ac:dyDescent="0.35">
      <c r="C17">
        <v>4</v>
      </c>
      <c r="D17">
        <v>10</v>
      </c>
      <c r="E17">
        <v>30</v>
      </c>
      <c r="G17" s="5">
        <v>29</v>
      </c>
    </row>
    <row r="18" spans="2:20" x14ac:dyDescent="0.35">
      <c r="B18" t="s">
        <v>18</v>
      </c>
      <c r="C18">
        <v>10</v>
      </c>
      <c r="D18">
        <v>30</v>
      </c>
      <c r="E18">
        <v>100</v>
      </c>
      <c r="F18" s="6" t="s">
        <v>20</v>
      </c>
      <c r="G18" s="5">
        <v>96</v>
      </c>
    </row>
    <row r="19" spans="2:20" x14ac:dyDescent="0.35">
      <c r="C19">
        <v>30</v>
      </c>
      <c r="D19">
        <v>100</v>
      </c>
      <c r="E19">
        <v>354</v>
      </c>
      <c r="G19" s="5">
        <v>338</v>
      </c>
    </row>
    <row r="22" spans="2:20" x14ac:dyDescent="0.35">
      <c r="D22" s="7">
        <v>4</v>
      </c>
      <c r="E22" s="8">
        <v>10</v>
      </c>
      <c r="F22" s="7">
        <v>30</v>
      </c>
      <c r="H22" s="5">
        <v>29</v>
      </c>
    </row>
    <row r="23" spans="2:20" x14ac:dyDescent="0.35">
      <c r="C23" s="6" t="s">
        <v>24</v>
      </c>
      <c r="D23" s="7">
        <v>10</v>
      </c>
      <c r="E23" s="9">
        <v>30</v>
      </c>
      <c r="F23" s="10">
        <v>100</v>
      </c>
      <c r="G23" s="5" t="s">
        <v>20</v>
      </c>
      <c r="H23" s="5">
        <v>96</v>
      </c>
    </row>
    <row r="24" spans="2:20" x14ac:dyDescent="0.35">
      <c r="D24" s="7">
        <v>30</v>
      </c>
      <c r="E24" s="9">
        <v>100</v>
      </c>
      <c r="F24" s="10">
        <v>354</v>
      </c>
      <c r="H24" s="5">
        <v>338</v>
      </c>
    </row>
    <row r="25" spans="2:20" x14ac:dyDescent="0.35">
      <c r="D25" s="10"/>
    </row>
    <row r="27" spans="2:20" x14ac:dyDescent="0.35">
      <c r="C27" t="s">
        <v>25</v>
      </c>
      <c r="D27">
        <f>(D22*((E23*F24)-(E24*F23))-E22*((D23*F24)-(D24*F23))+F22*((D23*E24)-(E23*D24)))</f>
        <v>80</v>
      </c>
    </row>
    <row r="29" spans="2:20" x14ac:dyDescent="0.35">
      <c r="C29" t="s">
        <v>26</v>
      </c>
      <c r="D29" t="s">
        <v>27</v>
      </c>
      <c r="E29" t="s">
        <v>28</v>
      </c>
      <c r="F29" s="11">
        <v>30</v>
      </c>
      <c r="G29" s="11">
        <v>100</v>
      </c>
      <c r="H29">
        <f>(G30*F29)-(G29*F30)</f>
        <v>620</v>
      </c>
      <c r="J29" t="s">
        <v>29</v>
      </c>
      <c r="K29" t="s">
        <v>28</v>
      </c>
      <c r="L29" s="11">
        <v>10</v>
      </c>
      <c r="M29" s="11">
        <v>30</v>
      </c>
      <c r="N29">
        <f>(M30*L29)-(M29*L30)</f>
        <v>540</v>
      </c>
      <c r="P29" t="s">
        <v>30</v>
      </c>
      <c r="Q29" t="s">
        <v>28</v>
      </c>
      <c r="R29" s="11">
        <v>10</v>
      </c>
      <c r="S29" s="11">
        <v>30</v>
      </c>
      <c r="T29">
        <f>(S30*R29)-(S29*R30)</f>
        <v>100</v>
      </c>
    </row>
    <row r="30" spans="2:20" x14ac:dyDescent="0.35">
      <c r="F30" s="11">
        <v>100</v>
      </c>
      <c r="G30" s="11">
        <v>354</v>
      </c>
      <c r="L30" s="11">
        <v>100</v>
      </c>
      <c r="M30" s="11">
        <v>354</v>
      </c>
      <c r="R30" s="11">
        <v>30</v>
      </c>
      <c r="S30" s="11">
        <v>100</v>
      </c>
    </row>
    <row r="33" spans="2:20" x14ac:dyDescent="0.35">
      <c r="D33" t="s">
        <v>31</v>
      </c>
      <c r="E33" t="s">
        <v>28</v>
      </c>
      <c r="F33" s="11">
        <v>10</v>
      </c>
      <c r="G33" s="11">
        <v>100</v>
      </c>
      <c r="H33">
        <f>(G34*F33)-(G33*F34)</f>
        <v>540</v>
      </c>
      <c r="J33" t="s">
        <v>32</v>
      </c>
      <c r="K33" t="s">
        <v>28</v>
      </c>
      <c r="L33" s="11">
        <v>4</v>
      </c>
      <c r="M33" s="11">
        <v>30</v>
      </c>
      <c r="N33">
        <f>(M34*L33)-(M33*L34)</f>
        <v>516</v>
      </c>
      <c r="P33" t="s">
        <v>33</v>
      </c>
      <c r="Q33" t="s">
        <v>28</v>
      </c>
      <c r="R33" s="11">
        <v>4</v>
      </c>
      <c r="S33" s="11">
        <v>30</v>
      </c>
      <c r="T33">
        <f>(S34*R33)-(S33*R34)</f>
        <v>100</v>
      </c>
    </row>
    <row r="34" spans="2:20" x14ac:dyDescent="0.35">
      <c r="F34" s="11">
        <v>30</v>
      </c>
      <c r="G34" s="11">
        <v>354</v>
      </c>
      <c r="L34" s="11">
        <v>30</v>
      </c>
      <c r="M34" s="11">
        <v>354</v>
      </c>
      <c r="R34" s="11">
        <v>10</v>
      </c>
      <c r="S34" s="11">
        <v>100</v>
      </c>
    </row>
    <row r="36" spans="2:20" x14ac:dyDescent="0.35">
      <c r="D36" t="s">
        <v>34</v>
      </c>
      <c r="E36" t="s">
        <v>28</v>
      </c>
      <c r="F36" s="11">
        <v>10</v>
      </c>
      <c r="G36" s="11">
        <v>30</v>
      </c>
      <c r="H36">
        <f>(G37*F36)-(G36*F37)</f>
        <v>100</v>
      </c>
      <c r="J36" t="s">
        <v>35</v>
      </c>
      <c r="K36" t="s">
        <v>28</v>
      </c>
      <c r="L36" s="11">
        <v>4</v>
      </c>
      <c r="M36" s="11">
        <v>10</v>
      </c>
      <c r="N36">
        <f>(M37*L36)-(M36*L37)</f>
        <v>100</v>
      </c>
      <c r="P36" t="s">
        <v>36</v>
      </c>
      <c r="Q36" t="s">
        <v>28</v>
      </c>
      <c r="R36" s="11">
        <v>4</v>
      </c>
      <c r="S36" s="11">
        <v>10</v>
      </c>
      <c r="T36">
        <f>(S37*R36)-(S36*R37)</f>
        <v>20</v>
      </c>
    </row>
    <row r="37" spans="2:20" x14ac:dyDescent="0.35">
      <c r="F37" s="11">
        <v>30</v>
      </c>
      <c r="G37" s="11">
        <v>100</v>
      </c>
      <c r="L37" s="11">
        <v>30</v>
      </c>
      <c r="M37" s="11">
        <v>100</v>
      </c>
      <c r="R37" s="11">
        <v>10</v>
      </c>
      <c r="S37" s="11">
        <v>30</v>
      </c>
    </row>
    <row r="38" spans="2:20" x14ac:dyDescent="0.35">
      <c r="H38" s="12" t="s">
        <v>37</v>
      </c>
      <c r="I38" s="12"/>
      <c r="J38" s="12"/>
    </row>
    <row r="40" spans="2:20" x14ac:dyDescent="0.35">
      <c r="G40" s="12" t="s">
        <v>37</v>
      </c>
      <c r="H40" s="12"/>
      <c r="I40" s="12"/>
    </row>
    <row r="41" spans="2:20" x14ac:dyDescent="0.35">
      <c r="B41" t="s">
        <v>38</v>
      </c>
      <c r="D41" s="11">
        <v>620</v>
      </c>
      <c r="E41" s="11">
        <v>540</v>
      </c>
      <c r="F41" s="11">
        <v>100</v>
      </c>
      <c r="G41" t="s">
        <v>39</v>
      </c>
      <c r="H41" t="s">
        <v>40</v>
      </c>
      <c r="I41" t="s">
        <v>41</v>
      </c>
    </row>
    <row r="42" spans="2:20" x14ac:dyDescent="0.35">
      <c r="D42" s="11">
        <v>540</v>
      </c>
      <c r="E42" s="13">
        <v>516</v>
      </c>
      <c r="F42" s="13">
        <v>100</v>
      </c>
      <c r="G42" t="s">
        <v>42</v>
      </c>
      <c r="H42" t="s">
        <v>43</v>
      </c>
      <c r="I42" t="s">
        <v>44</v>
      </c>
    </row>
    <row r="43" spans="2:20" x14ac:dyDescent="0.35">
      <c r="D43" s="11">
        <v>100</v>
      </c>
      <c r="E43" s="13">
        <v>100</v>
      </c>
      <c r="F43" s="13">
        <v>20</v>
      </c>
      <c r="G43" t="s">
        <v>45</v>
      </c>
      <c r="H43" t="s">
        <v>46</v>
      </c>
      <c r="I43" t="s">
        <v>47</v>
      </c>
    </row>
    <row r="45" spans="2:20" x14ac:dyDescent="0.35">
      <c r="D45" s="11">
        <v>620</v>
      </c>
      <c r="E45" s="11">
        <v>-540</v>
      </c>
      <c r="F45" s="11">
        <v>100</v>
      </c>
    </row>
    <row r="46" spans="2:20" x14ac:dyDescent="0.35">
      <c r="D46" s="11">
        <v>-540</v>
      </c>
      <c r="E46" s="13">
        <v>516</v>
      </c>
      <c r="F46" s="11">
        <v>-100</v>
      </c>
    </row>
    <row r="47" spans="2:20" x14ac:dyDescent="0.35">
      <c r="D47" s="11">
        <v>100</v>
      </c>
      <c r="E47" s="11">
        <v>-100</v>
      </c>
      <c r="F47" s="13">
        <v>20</v>
      </c>
    </row>
    <row r="50" spans="2:8" x14ac:dyDescent="0.35">
      <c r="B50" t="s">
        <v>48</v>
      </c>
      <c r="E50" s="11"/>
      <c r="F50" s="11"/>
    </row>
    <row r="51" spans="2:8" x14ac:dyDescent="0.35">
      <c r="E51" s="11"/>
      <c r="F51" s="11"/>
    </row>
    <row r="52" spans="2:8" x14ac:dyDescent="0.35">
      <c r="C52" s="14" t="s">
        <v>49</v>
      </c>
      <c r="D52" s="14" t="s">
        <v>24</v>
      </c>
      <c r="E52" s="14" t="s">
        <v>50</v>
      </c>
      <c r="F52" s="14" t="s">
        <v>51</v>
      </c>
    </row>
    <row r="56" spans="2:8" x14ac:dyDescent="0.35">
      <c r="E56" s="15" t="s">
        <v>52</v>
      </c>
      <c r="F56" s="15" t="s">
        <v>53</v>
      </c>
      <c r="G56" s="15" t="s">
        <v>54</v>
      </c>
      <c r="H56" s="5"/>
    </row>
    <row r="57" spans="2:8" x14ac:dyDescent="0.35">
      <c r="C57" s="11" t="s">
        <v>55</v>
      </c>
      <c r="D57" s="5" t="s">
        <v>24</v>
      </c>
      <c r="E57" s="15" t="s">
        <v>53</v>
      </c>
      <c r="F57" s="16" t="s">
        <v>56</v>
      </c>
      <c r="G57" s="15" t="s">
        <v>57</v>
      </c>
      <c r="H57" s="5"/>
    </row>
    <row r="58" spans="2:8" x14ac:dyDescent="0.35">
      <c r="E58" s="15" t="s">
        <v>54</v>
      </c>
      <c r="F58" s="15" t="s">
        <v>57</v>
      </c>
      <c r="G58" s="16" t="s">
        <v>58</v>
      </c>
      <c r="H58" s="5"/>
    </row>
    <row r="60" spans="2:8" x14ac:dyDescent="0.35">
      <c r="E60" s="15" t="s">
        <v>52</v>
      </c>
      <c r="F60" s="15" t="s">
        <v>53</v>
      </c>
      <c r="G60" s="15" t="s">
        <v>54</v>
      </c>
      <c r="H60" s="5">
        <v>29</v>
      </c>
    </row>
    <row r="61" spans="2:8" x14ac:dyDescent="0.35">
      <c r="D61" s="11" t="s">
        <v>59</v>
      </c>
      <c r="E61" s="15" t="s">
        <v>53</v>
      </c>
      <c r="F61" s="16" t="s">
        <v>56</v>
      </c>
      <c r="G61" s="15" t="s">
        <v>57</v>
      </c>
      <c r="H61" s="5">
        <v>96</v>
      </c>
    </row>
    <row r="62" spans="2:8" x14ac:dyDescent="0.35">
      <c r="E62" s="15" t="s">
        <v>54</v>
      </c>
      <c r="F62" s="15" t="s">
        <v>57</v>
      </c>
      <c r="G62" s="16" t="s">
        <v>58</v>
      </c>
      <c r="H62" s="5">
        <v>338</v>
      </c>
    </row>
    <row r="64" spans="2:8" x14ac:dyDescent="0.35">
      <c r="E64">
        <f>(620/80*29)+(-540/80*96)+(100/80*338)</f>
        <v>-0.75</v>
      </c>
    </row>
    <row r="65" spans="3:10" x14ac:dyDescent="0.35">
      <c r="D65" s="6" t="s">
        <v>60</v>
      </c>
      <c r="E65">
        <f>(-540/80*29)+(516/80*96)+(-100/80*338)</f>
        <v>0.95000000000004547</v>
      </c>
    </row>
    <row r="66" spans="3:10" x14ac:dyDescent="0.35">
      <c r="E66">
        <f>(100/80*29)+(-100/80*96)+(20/80*338)</f>
        <v>0.75</v>
      </c>
    </row>
    <row r="68" spans="3:10" x14ac:dyDescent="0.35">
      <c r="D68" t="s">
        <v>61</v>
      </c>
      <c r="E68" t="s">
        <v>24</v>
      </c>
      <c r="F68" s="17" t="s">
        <v>62</v>
      </c>
      <c r="G68" s="17"/>
      <c r="H68" s="17"/>
      <c r="I68" s="17"/>
      <c r="J68" s="17"/>
    </row>
    <row r="70" spans="3:10" x14ac:dyDescent="0.35">
      <c r="C70" t="s">
        <v>63</v>
      </c>
      <c r="D70">
        <v>2</v>
      </c>
      <c r="E70">
        <v>4</v>
      </c>
    </row>
    <row r="72" spans="3:10" x14ac:dyDescent="0.35">
      <c r="D72" t="s">
        <v>64</v>
      </c>
      <c r="E72" t="s">
        <v>24</v>
      </c>
      <c r="F72" s="17" t="s">
        <v>65</v>
      </c>
      <c r="G72" s="17"/>
      <c r="H72" s="17"/>
      <c r="I72" s="17"/>
      <c r="J72" s="17"/>
    </row>
    <row r="73" spans="3:10" x14ac:dyDescent="0.35">
      <c r="F73" s="15"/>
      <c r="G73" s="15"/>
      <c r="H73" s="15"/>
      <c r="I73" s="15"/>
      <c r="J73" s="15"/>
    </row>
    <row r="74" spans="3:10" x14ac:dyDescent="0.35">
      <c r="D74" s="2" t="s">
        <v>66</v>
      </c>
      <c r="E74" s="2" t="s">
        <v>67</v>
      </c>
      <c r="F74" s="18" t="s">
        <v>68</v>
      </c>
      <c r="G74" s="15"/>
      <c r="H74" s="15"/>
      <c r="I74" s="15"/>
      <c r="J74" s="15"/>
    </row>
    <row r="75" spans="3:10" x14ac:dyDescent="0.35">
      <c r="D75" s="2">
        <v>1</v>
      </c>
      <c r="E75" s="2">
        <f>-(0.75)+(0.95*1)+(0.75*1)</f>
        <v>0.95</v>
      </c>
      <c r="F75" s="2">
        <v>1</v>
      </c>
    </row>
    <row r="76" spans="3:10" x14ac:dyDescent="0.35">
      <c r="D76" s="2">
        <v>2</v>
      </c>
      <c r="E76" s="2">
        <f>-(0.75)+(0.95*2)+(0.75*4)</f>
        <v>4.1500000000000004</v>
      </c>
      <c r="F76" s="2">
        <v>4</v>
      </c>
    </row>
    <row r="77" spans="3:10" x14ac:dyDescent="0.35">
      <c r="D77" s="2">
        <v>3</v>
      </c>
      <c r="E77" s="2">
        <f>-(0.75)+(0.95*3)+(0.75*9)</f>
        <v>8.85</v>
      </c>
      <c r="F77" s="2">
        <v>9</v>
      </c>
    </row>
    <row r="78" spans="3:10" x14ac:dyDescent="0.35">
      <c r="D78" s="2">
        <v>4</v>
      </c>
      <c r="E78" s="2">
        <f>-(0.75)+(0.95*4)+(0.75*16)</f>
        <v>15.05</v>
      </c>
      <c r="F78" s="2">
        <v>15</v>
      </c>
    </row>
  </sheetData>
  <mergeCells count="4">
    <mergeCell ref="H38:J38"/>
    <mergeCell ref="G40:I40"/>
    <mergeCell ref="F68:J68"/>
    <mergeCell ref="F72:J7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Polynomial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2025-10-26T11:33:01Z</dcterms:created>
  <dcterms:modified xsi:type="dcterms:W3CDTF">2025-10-26T11:33:29Z</dcterms:modified>
</cp:coreProperties>
</file>