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Compiere" sheetId="1" state="visible" r:id="rId2"/>
  </sheets>
  <definedNames>
    <definedName function="false" hidden="true" localSheetId="0" name="_xlnm._FilterDatabase" vbProcedure="false">'Export Compiere'!$A$1:$J$24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<sst xmlns="http://schemas.openxmlformats.org/spreadsheetml/2006/main" count="153" uniqueCount="83">
  <si>
    <t xml:space="preserve">BP Code</t>
  </si>
  <si>
    <t xml:space="preserve">BP Name</t>
  </si>
  <si>
    <t xml:space="preserve">Date Of Physical Invoice</t>
  </si>
  <si>
    <t xml:space="preserve">System Invoice No</t>
  </si>
  <si>
    <t xml:space="preserve">Physical Invoice No</t>
  </si>
  <si>
    <t xml:space="preserve">Transaction description</t>
  </si>
  <si>
    <t xml:space="preserve">Currency (FC)</t>
  </si>
  <si>
    <t xml:space="preserve">Outstanding Amount (in FC)</t>
  </si>
  <si>
    <t xml:space="preserve">Outstanding Amt in VND</t>
  </si>
  <si>
    <t xml:space="preserve">Created User</t>
  </si>
  <si>
    <t xml:space="preserve">110001741</t>
  </si>
  <si>
    <t xml:space="preserve">DUC HUY MILK</t>
  </si>
  <si>
    <t xml:space="preserve">1NAP2411-11403</t>
  </si>
  <si>
    <t xml:space="preserve">54654654</t>
  </si>
  <si>
    <t xml:space="preserve">SAFX0001</t>
  </si>
  <si>
    <t xml:space="preserve">USD</t>
  </si>
  <si>
    <t xml:space="preserve">superusr - SuperUser</t>
  </si>
  <si>
    <t xml:space="preserve">1NAP2411-11410</t>
  </si>
  <si>
    <t xml:space="preserve">5655644</t>
  </si>
  <si>
    <t xml:space="preserve">SAFX1000-2</t>
  </si>
  <si>
    <t xml:space="preserve">1NAP2411-11404</t>
  </si>
  <si>
    <t xml:space="preserve">545</t>
  </si>
  <si>
    <t xml:space="preserve">110009200</t>
  </si>
  <si>
    <t xml:space="preserve">Abbott Laboratories (Malaysia) Sdn Bhd</t>
  </si>
  <si>
    <t xml:space="preserve">1GL2403-10107 **</t>
  </si>
  <si>
    <t xml:space="preserve">Auto reverse accrual of Document No: 1GL2403-10107 HT T02.24 -GAAP Revaluate Cash at bank account - 11220 and AP Non Trade 33111-33112-33116</t>
  </si>
  <si>
    <t xml:space="preserve">VND</t>
  </si>
  <si>
    <t xml:space="preserve">sys - Sys</t>
  </si>
  <si>
    <t xml:space="preserve">1GL2301-10062 **</t>
  </si>
  <si>
    <t xml:space="preserve">Auto reverse accrual of Document No: 1GL2301-10062 HT T12.22 -GAAP Revaluate Cash at bank account - 11220 and AP Non Trade 33111-33112-33116-33883</t>
  </si>
  <si>
    <t xml:space="preserve">1GL2301-10062</t>
  </si>
  <si>
    <t xml:space="preserve">HT T12.22 -GAAP Revaluate Cash at bank account - 11220 and AP Non Trade 33111-33112-33116-33883</t>
  </si>
  <si>
    <t xml:space="preserve">thidaoma - MAIDT</t>
  </si>
  <si>
    <t xml:space="preserve">1GL2401-10038</t>
  </si>
  <si>
    <t xml:space="preserve">HT T12.23 -GAAP Revaluate Cash at bank account - 11220 and AP Non Trade 33111-33112-33116</t>
  </si>
  <si>
    <t xml:space="preserve">2205-10008 - NGUYETX885</t>
  </si>
  <si>
    <t xml:space="preserve">1NAP2410-10337</t>
  </si>
  <si>
    <t xml:space="preserve">HRSC0067</t>
  </si>
  <si>
    <t xml:space="preserve">Phi dich vu Abbott Global HR Support 2024</t>
  </si>
  <si>
    <t xml:space="preserve">thanhtru - NGUYETT86</t>
  </si>
  <si>
    <t xml:space="preserve">1GL2312-10016</t>
  </si>
  <si>
    <t xml:space="preserve">HT T11.23 -GAAP Revaluate Cash at bank account - 11220 and AP Non Trade 33111-33112-33116</t>
  </si>
  <si>
    <t xml:space="preserve">1NAP2411-11608</t>
  </si>
  <si>
    <t xml:space="preserve">546456</t>
  </si>
  <si>
    <t xml:space="preserve">SAFX101224-2</t>
  </si>
  <si>
    <t xml:space="preserve">1GL2401-10038 **</t>
  </si>
  <si>
    <t xml:space="preserve">Auto reverse accrual of Document No: 1GL2401-10038 HT T12.23 -GAAP Revaluate Cash at bank account - 11220 and AP Non Trade 33111-33112-33116</t>
  </si>
  <si>
    <t xml:space="preserve">1NAP2411-11607</t>
  </si>
  <si>
    <t xml:space="preserve">45421645</t>
  </si>
  <si>
    <t xml:space="preserve">SAFX101224</t>
  </si>
  <si>
    <t xml:space="preserve">1GL2304-10044 **</t>
  </si>
  <si>
    <t xml:space="preserve">Auto reverse accrual of Document No: 1GL2304-10044 HT T03.23 -GAAP Revaluate Cash at bank account - 11220 and AP Non Trade 33111-33112-33116-33883</t>
  </si>
  <si>
    <t xml:space="preserve">1GL2312-10016 **</t>
  </si>
  <si>
    <t xml:space="preserve">Auto reverse accrual of Document No: 1GL2312-10016 HT T11.23 -GAAP Revaluate Cash at bank account - 11220 and AP Non Trade 33111-33112-33116</t>
  </si>
  <si>
    <t xml:space="preserve">1GL2303-10021 **</t>
  </si>
  <si>
    <t xml:space="preserve">Auto reverse accrual of Document No: 1GL2303-10021 HT T02.23 -GAAP Revaluate Cash at bank account - 11220 and AP Non Trade 33111-33112-33116-33883</t>
  </si>
  <si>
    <t xml:space="preserve">1GL2302-10030 **</t>
  </si>
  <si>
    <t xml:space="preserve">Auto reverse accrual of Document No: 1GL2302-10030 HT T01.23 -GAAP Revaluate Cash at bank account - 11220 and AP Non Trade 33111-33112-33116-33883</t>
  </si>
  <si>
    <t xml:space="preserve">1GL2403-10107</t>
  </si>
  <si>
    <t xml:space="preserve">HT T02.24 -GAAP Revaluate Cash at bank account - 11220 and AP Non Trade 33111-33112-33116</t>
  </si>
  <si>
    <t xml:space="preserve">2205-10007 - NGUYETX885</t>
  </si>
  <si>
    <t xml:space="preserve">1GL2302-10030</t>
  </si>
  <si>
    <t xml:space="preserve">HT T01.23 -GAAP Revaluate Cash at bank account - 11220 and AP Non Trade 33111-33112-33116-33883</t>
  </si>
  <si>
    <t xml:space="preserve">1GL2303-10021</t>
  </si>
  <si>
    <t xml:space="preserve">HT T02.23 -GAAP Revaluate Cash at bank account - 11220 and AP Non Trade 33111-33112-33116-33883</t>
  </si>
  <si>
    <t xml:space="preserve">phuongta - TRANTT25</t>
  </si>
  <si>
    <t xml:space="preserve">1GL2304-10044</t>
  </si>
  <si>
    <t xml:space="preserve">HT T03.23 -GAAP Revaluate Cash at bank account - 11220 and AP Non Trade 33111-33112-33116-33883</t>
  </si>
  <si>
    <t xml:space="preserve">2205-10004 - NGUYETX885</t>
  </si>
  <si>
    <t xml:space="preserve">1GL2402-10024 **</t>
  </si>
  <si>
    <t xml:space="preserve">Auto reverse accrual of Document No: 1GL2402-10024 HT T01.24 -GAAP Revaluate Cash at bank account - 11220 and AP Non Trade 33111-33112-33116</t>
  </si>
  <si>
    <t xml:space="preserve">1GL2402-10024</t>
  </si>
  <si>
    <t xml:space="preserve">HT T01.24 -GAAP Revaluate Cash at bank account - 11220 and AP Non Trade 33111-33112-33116</t>
  </si>
  <si>
    <t xml:space="preserve">Total</t>
  </si>
  <si>
    <t xml:space="preserve">GAAP OCT</t>
  </si>
  <si>
    <t xml:space="preserve">GAAP NOV</t>
  </si>
  <si>
    <t xml:space="preserve">GAAP DEC</t>
  </si>
  <si>
    <t xml:space="preserve">usd to vnd</t>
  </si>
  <si>
    <t xml:space="preserve">1GL2411-10912</t>
  </si>
  <si>
    <t xml:space="preserve">VAS OCT</t>
  </si>
  <si>
    <t xml:space="preserve">VAS NOV</t>
  </si>
  <si>
    <t xml:space="preserve">VAS DEC</t>
  </si>
  <si>
    <t xml:space="preserve">1GL2411-10913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</si>
</sst>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#"/>
    <numFmt numFmtId="167" formatCode="dd/mm/yy"/>
    <numFmt numFmtId="168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0"/>
      <color rgb="FFC9211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80808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G28" colorId="64" zoomScale="80" zoomScaleNormal="80" zoomScalePageLayoutView="100" workbookViewId="0">
      <selection pane="topLeft" activeCell="K39" activeCellId="0" sqref="K39"/>
    </sheetView>
  </sheetViews>
  <sheetFormatPr defaultColWidth="25.90234375" defaultRowHeight="12.8" zeroHeight="false" outlineLevelRow="0" outlineLevelCol="0"/>
  <cols>
    <col collapsed="false" customWidth="true" hidden="false" outlineLevel="0" max="6" min="6" style="0" width="45.3"/>
    <col collapsed="false" customWidth="true" hidden="false" outlineLevel="0" max="8" min="8" style="0" width="37.56"/>
    <col collapsed="false" customWidth="true" hidden="false" outlineLevel="0" max="9" min="9" style="0" width="33.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true" customHeight="false" outlineLevel="0" collapsed="false">
      <c r="A2" s="2" t="s">
        <v>10</v>
      </c>
      <c r="B2" s="2" t="s">
        <v>11</v>
      </c>
      <c r="C2" s="3" t="n">
        <v>45587</v>
      </c>
      <c r="D2" s="2" t="s">
        <v>12</v>
      </c>
      <c r="E2" s="2" t="s">
        <v>13</v>
      </c>
      <c r="F2" s="2" t="s">
        <v>14</v>
      </c>
      <c r="G2" s="2" t="s">
        <v>15</v>
      </c>
      <c r="H2" s="4" t="n">
        <v>10000000</v>
      </c>
      <c r="I2" s="4" t="n">
        <v>253130000000</v>
      </c>
      <c r="J2" s="2" t="s">
        <v>16</v>
      </c>
    </row>
    <row r="3" customFormat="false" ht="15" hidden="true" customHeight="false" outlineLevel="0" collapsed="false">
      <c r="A3" s="2" t="s">
        <v>10</v>
      </c>
      <c r="B3" s="2" t="s">
        <v>11</v>
      </c>
      <c r="C3" s="3" t="n">
        <v>45602</v>
      </c>
      <c r="D3" s="2" t="s">
        <v>17</v>
      </c>
      <c r="E3" s="2" t="s">
        <v>18</v>
      </c>
      <c r="F3" s="2" t="s">
        <v>19</v>
      </c>
      <c r="G3" s="2" t="s">
        <v>15</v>
      </c>
      <c r="H3" s="4" t="n">
        <v>466666200</v>
      </c>
      <c r="I3" s="4" t="n">
        <v>11485588514400</v>
      </c>
      <c r="J3" s="2" t="s">
        <v>16</v>
      </c>
    </row>
    <row r="4" customFormat="false" ht="15" hidden="true" customHeight="false" outlineLevel="0" collapsed="false">
      <c r="A4" s="2" t="s">
        <v>10</v>
      </c>
      <c r="B4" s="2" t="s">
        <v>11</v>
      </c>
      <c r="C4" s="3" t="n">
        <v>45607</v>
      </c>
      <c r="D4" s="2" t="s">
        <v>20</v>
      </c>
      <c r="E4" s="2" t="s">
        <v>21</v>
      </c>
      <c r="F4" s="2"/>
      <c r="G4" s="2" t="s">
        <v>15</v>
      </c>
      <c r="H4" s="4" t="n">
        <v>422500</v>
      </c>
      <c r="I4" s="4" t="n">
        <v>10694742500</v>
      </c>
      <c r="J4" s="2" t="s">
        <v>16</v>
      </c>
    </row>
    <row r="5" customFormat="false" ht="15" hidden="true" customHeight="false" outlineLevel="0" collapsed="false">
      <c r="A5" s="2" t="s">
        <v>22</v>
      </c>
      <c r="B5" s="2" t="s">
        <v>23</v>
      </c>
      <c r="C5" s="3" t="n">
        <v>45361</v>
      </c>
      <c r="D5" s="2" t="s">
        <v>24</v>
      </c>
      <c r="E5" s="2"/>
      <c r="F5" s="2" t="s">
        <v>25</v>
      </c>
      <c r="G5" s="2" t="s">
        <v>26</v>
      </c>
      <c r="H5" s="4" t="n">
        <v>0</v>
      </c>
      <c r="I5" s="4" t="n">
        <v>-134701</v>
      </c>
      <c r="J5" s="2" t="s">
        <v>27</v>
      </c>
    </row>
    <row r="6" customFormat="false" ht="15" hidden="true" customHeight="false" outlineLevel="0" collapsed="false">
      <c r="A6" s="2" t="s">
        <v>22</v>
      </c>
      <c r="B6" s="2" t="s">
        <v>23</v>
      </c>
      <c r="C6" s="3" t="n">
        <v>44936</v>
      </c>
      <c r="D6" s="2" t="s">
        <v>28</v>
      </c>
      <c r="E6" s="2"/>
      <c r="F6" s="2" t="s">
        <v>29</v>
      </c>
      <c r="G6" s="2" t="s">
        <v>26</v>
      </c>
      <c r="H6" s="4" t="n">
        <v>0</v>
      </c>
      <c r="I6" s="4" t="n">
        <v>18109405</v>
      </c>
      <c r="J6" s="2" t="s">
        <v>27</v>
      </c>
    </row>
    <row r="7" customFormat="false" ht="15" hidden="true" customHeight="false" outlineLevel="0" collapsed="false">
      <c r="A7" s="2" t="s">
        <v>22</v>
      </c>
      <c r="B7" s="2" t="s">
        <v>23</v>
      </c>
      <c r="C7" s="3" t="n">
        <v>44926</v>
      </c>
      <c r="D7" s="2" t="s">
        <v>30</v>
      </c>
      <c r="E7" s="2"/>
      <c r="F7" s="2" t="s">
        <v>31</v>
      </c>
      <c r="G7" s="2" t="s">
        <v>26</v>
      </c>
      <c r="H7" s="4" t="n">
        <v>0</v>
      </c>
      <c r="I7" s="4" t="n">
        <v>-18109405</v>
      </c>
      <c r="J7" s="2" t="s">
        <v>32</v>
      </c>
    </row>
    <row r="8" customFormat="false" ht="15" hidden="true" customHeight="false" outlineLevel="0" collapsed="false">
      <c r="A8" s="2" t="s">
        <v>22</v>
      </c>
      <c r="B8" s="2" t="s">
        <v>23</v>
      </c>
      <c r="C8" s="3" t="n">
        <v>45291</v>
      </c>
      <c r="D8" s="2" t="s">
        <v>33</v>
      </c>
      <c r="E8" s="2"/>
      <c r="F8" s="2" t="s">
        <v>34</v>
      </c>
      <c r="G8" s="2" t="s">
        <v>26</v>
      </c>
      <c r="H8" s="4" t="n">
        <v>0</v>
      </c>
      <c r="I8" s="4" t="n">
        <v>-9406930</v>
      </c>
      <c r="J8" s="2" t="s">
        <v>35</v>
      </c>
    </row>
    <row r="9" customFormat="false" ht="15" hidden="false" customHeight="false" outlineLevel="0" collapsed="false">
      <c r="A9" s="2" t="s">
        <v>22</v>
      </c>
      <c r="B9" s="2" t="s">
        <v>23</v>
      </c>
      <c r="C9" s="3" t="n">
        <v>45587</v>
      </c>
      <c r="D9" s="2" t="s">
        <v>36</v>
      </c>
      <c r="E9" s="2" t="s">
        <v>37</v>
      </c>
      <c r="F9" s="2" t="s">
        <v>38</v>
      </c>
      <c r="G9" s="2" t="s">
        <v>15</v>
      </c>
      <c r="H9" s="4" t="n">
        <v>65235.93</v>
      </c>
      <c r="I9" s="4" t="n">
        <v>1605586709</v>
      </c>
      <c r="J9" s="2" t="s">
        <v>39</v>
      </c>
    </row>
    <row r="10" customFormat="false" ht="15" hidden="true" customHeight="false" outlineLevel="0" collapsed="false">
      <c r="A10" s="2" t="s">
        <v>22</v>
      </c>
      <c r="B10" s="2" t="s">
        <v>23</v>
      </c>
      <c r="C10" s="3" t="n">
        <v>45260</v>
      </c>
      <c r="D10" s="2" t="s">
        <v>40</v>
      </c>
      <c r="E10" s="2"/>
      <c r="F10" s="2" t="s">
        <v>41</v>
      </c>
      <c r="G10" s="2" t="s">
        <v>26</v>
      </c>
      <c r="H10" s="4" t="n">
        <v>0</v>
      </c>
      <c r="I10" s="4" t="n">
        <v>-13160869</v>
      </c>
      <c r="J10" s="2" t="s">
        <v>35</v>
      </c>
    </row>
    <row r="11" customFormat="false" ht="15" hidden="false" customHeight="false" outlineLevel="0" collapsed="false">
      <c r="A11" s="2" t="s">
        <v>22</v>
      </c>
      <c r="B11" s="2" t="s">
        <v>23</v>
      </c>
      <c r="C11" s="3" t="n">
        <v>45606</v>
      </c>
      <c r="D11" s="2" t="s">
        <v>42</v>
      </c>
      <c r="E11" s="2" t="s">
        <v>43</v>
      </c>
      <c r="F11" s="2" t="s">
        <v>44</v>
      </c>
      <c r="G11" s="2" t="s">
        <v>15</v>
      </c>
      <c r="H11" s="4" t="n">
        <v>4000000</v>
      </c>
      <c r="I11" s="4" t="n">
        <v>101252000000</v>
      </c>
      <c r="J11" s="2" t="s">
        <v>16</v>
      </c>
    </row>
    <row r="12" customFormat="false" ht="15" hidden="true" customHeight="false" outlineLevel="0" collapsed="false">
      <c r="A12" s="2" t="s">
        <v>22</v>
      </c>
      <c r="B12" s="2" t="s">
        <v>23</v>
      </c>
      <c r="C12" s="3" t="n">
        <v>45301</v>
      </c>
      <c r="D12" s="2" t="s">
        <v>45</v>
      </c>
      <c r="E12" s="2"/>
      <c r="F12" s="2" t="s">
        <v>46</v>
      </c>
      <c r="G12" s="2" t="s">
        <v>26</v>
      </c>
      <c r="H12" s="4" t="n">
        <v>0</v>
      </c>
      <c r="I12" s="4" t="n">
        <v>9406930</v>
      </c>
      <c r="J12" s="2" t="s">
        <v>27</v>
      </c>
    </row>
    <row r="13" customFormat="false" ht="15" hidden="false" customHeight="false" outlineLevel="0" collapsed="false">
      <c r="A13" s="2" t="s">
        <v>22</v>
      </c>
      <c r="B13" s="2" t="s">
        <v>23</v>
      </c>
      <c r="C13" s="3" t="n">
        <v>45579</v>
      </c>
      <c r="D13" s="2" t="s">
        <v>47</v>
      </c>
      <c r="E13" s="2" t="s">
        <v>48</v>
      </c>
      <c r="F13" s="2" t="s">
        <v>49</v>
      </c>
      <c r="G13" s="2" t="s">
        <v>15</v>
      </c>
      <c r="H13" s="4" t="n">
        <v>1000000</v>
      </c>
      <c r="I13" s="4" t="n">
        <v>24612000000</v>
      </c>
      <c r="J13" s="2" t="s">
        <v>16</v>
      </c>
    </row>
    <row r="14" customFormat="false" ht="15" hidden="true" customHeight="false" outlineLevel="0" collapsed="false">
      <c r="A14" s="2" t="s">
        <v>22</v>
      </c>
      <c r="B14" s="2" t="s">
        <v>23</v>
      </c>
      <c r="C14" s="3" t="n">
        <v>45026</v>
      </c>
      <c r="D14" s="2" t="s">
        <v>50</v>
      </c>
      <c r="E14" s="2"/>
      <c r="F14" s="2" t="s">
        <v>51</v>
      </c>
      <c r="G14" s="2" t="s">
        <v>26</v>
      </c>
      <c r="H14" s="4" t="n">
        <v>0</v>
      </c>
      <c r="I14" s="4" t="n">
        <v>880085</v>
      </c>
      <c r="J14" s="2" t="s">
        <v>27</v>
      </c>
    </row>
    <row r="15" customFormat="false" ht="15" hidden="true" customHeight="false" outlineLevel="0" collapsed="false">
      <c r="A15" s="2" t="s">
        <v>22</v>
      </c>
      <c r="B15" s="2" t="s">
        <v>23</v>
      </c>
      <c r="C15" s="3" t="n">
        <v>45270</v>
      </c>
      <c r="D15" s="2" t="s">
        <v>52</v>
      </c>
      <c r="E15" s="2"/>
      <c r="F15" s="2" t="s">
        <v>53</v>
      </c>
      <c r="G15" s="2" t="s">
        <v>26</v>
      </c>
      <c r="H15" s="4" t="n">
        <v>0</v>
      </c>
      <c r="I15" s="4" t="n">
        <v>13160869</v>
      </c>
      <c r="J15" s="2" t="s">
        <v>27</v>
      </c>
    </row>
    <row r="16" customFormat="false" ht="15" hidden="true" customHeight="false" outlineLevel="0" collapsed="false">
      <c r="A16" s="2" t="s">
        <v>22</v>
      </c>
      <c r="B16" s="2" t="s">
        <v>23</v>
      </c>
      <c r="C16" s="3" t="n">
        <v>44995</v>
      </c>
      <c r="D16" s="2" t="s">
        <v>54</v>
      </c>
      <c r="E16" s="2"/>
      <c r="F16" s="2" t="s">
        <v>55</v>
      </c>
      <c r="G16" s="2" t="s">
        <v>26</v>
      </c>
      <c r="H16" s="4" t="n">
        <v>0</v>
      </c>
      <c r="I16" s="4" t="n">
        <v>13036563</v>
      </c>
      <c r="J16" s="2" t="s">
        <v>27</v>
      </c>
    </row>
    <row r="17" customFormat="false" ht="15" hidden="true" customHeight="false" outlineLevel="0" collapsed="false">
      <c r="A17" s="2" t="s">
        <v>22</v>
      </c>
      <c r="B17" s="2" t="s">
        <v>23</v>
      </c>
      <c r="C17" s="3" t="n">
        <v>44967</v>
      </c>
      <c r="D17" s="2" t="s">
        <v>56</v>
      </c>
      <c r="E17" s="2"/>
      <c r="F17" s="2" t="s">
        <v>57</v>
      </c>
      <c r="G17" s="2" t="s">
        <v>26</v>
      </c>
      <c r="H17" s="4" t="n">
        <v>0</v>
      </c>
      <c r="I17" s="4" t="n">
        <v>18175095</v>
      </c>
      <c r="J17" s="2" t="s">
        <v>27</v>
      </c>
    </row>
    <row r="18" customFormat="false" ht="15" hidden="true" customHeight="false" outlineLevel="0" collapsed="false">
      <c r="A18" s="2" t="s">
        <v>22</v>
      </c>
      <c r="B18" s="2" t="s">
        <v>23</v>
      </c>
      <c r="C18" s="3" t="n">
        <v>45351</v>
      </c>
      <c r="D18" s="2" t="s">
        <v>58</v>
      </c>
      <c r="E18" s="2"/>
      <c r="F18" s="2" t="s">
        <v>59</v>
      </c>
      <c r="G18" s="2" t="s">
        <v>26</v>
      </c>
      <c r="H18" s="4" t="n">
        <v>0</v>
      </c>
      <c r="I18" s="4" t="n">
        <v>134701</v>
      </c>
      <c r="J18" s="2" t="s">
        <v>60</v>
      </c>
    </row>
    <row r="19" customFormat="false" ht="15" hidden="true" customHeight="false" outlineLevel="0" collapsed="false">
      <c r="A19" s="2" t="s">
        <v>22</v>
      </c>
      <c r="B19" s="2" t="s">
        <v>23</v>
      </c>
      <c r="C19" s="3" t="n">
        <v>44957</v>
      </c>
      <c r="D19" s="2" t="s">
        <v>61</v>
      </c>
      <c r="E19" s="2"/>
      <c r="F19" s="2" t="s">
        <v>62</v>
      </c>
      <c r="G19" s="2" t="s">
        <v>26</v>
      </c>
      <c r="H19" s="4" t="n">
        <v>0</v>
      </c>
      <c r="I19" s="4" t="n">
        <v>-18175095</v>
      </c>
      <c r="J19" s="2" t="s">
        <v>32</v>
      </c>
    </row>
    <row r="20" customFormat="false" ht="15" hidden="true" customHeight="false" outlineLevel="0" collapsed="false">
      <c r="A20" s="2" t="s">
        <v>22</v>
      </c>
      <c r="B20" s="2" t="s">
        <v>23</v>
      </c>
      <c r="C20" s="3" t="n">
        <v>44985</v>
      </c>
      <c r="D20" s="2" t="s">
        <v>63</v>
      </c>
      <c r="E20" s="2"/>
      <c r="F20" s="2" t="s">
        <v>64</v>
      </c>
      <c r="G20" s="2" t="s">
        <v>26</v>
      </c>
      <c r="H20" s="4" t="n">
        <v>0</v>
      </c>
      <c r="I20" s="4" t="n">
        <v>-13036563</v>
      </c>
      <c r="J20" s="2" t="s">
        <v>65</v>
      </c>
    </row>
    <row r="21" customFormat="false" ht="15" hidden="true" customHeight="false" outlineLevel="0" collapsed="false">
      <c r="A21" s="2" t="s">
        <v>22</v>
      </c>
      <c r="B21" s="2" t="s">
        <v>23</v>
      </c>
      <c r="C21" s="3" t="n">
        <v>45016</v>
      </c>
      <c r="D21" s="2" t="s">
        <v>66</v>
      </c>
      <c r="E21" s="2"/>
      <c r="F21" s="2" t="s">
        <v>67</v>
      </c>
      <c r="G21" s="2" t="s">
        <v>26</v>
      </c>
      <c r="H21" s="4" t="n">
        <v>0</v>
      </c>
      <c r="I21" s="4" t="n">
        <v>-880085</v>
      </c>
      <c r="J21" s="2" t="s">
        <v>68</v>
      </c>
    </row>
    <row r="22" customFormat="false" ht="15" hidden="true" customHeight="false" outlineLevel="0" collapsed="false">
      <c r="A22" s="2"/>
      <c r="B22" s="2"/>
      <c r="C22" s="3" t="n">
        <v>45332</v>
      </c>
      <c r="D22" s="2" t="s">
        <v>69</v>
      </c>
      <c r="E22" s="2"/>
      <c r="F22" s="2" t="s">
        <v>70</v>
      </c>
      <c r="G22" s="2" t="s">
        <v>26</v>
      </c>
      <c r="H22" s="4" t="n">
        <v>0</v>
      </c>
      <c r="I22" s="4" t="n">
        <v>6403778</v>
      </c>
      <c r="J22" s="2" t="s">
        <v>27</v>
      </c>
    </row>
    <row r="23" customFormat="false" ht="15" hidden="true" customHeight="false" outlineLevel="0" collapsed="false">
      <c r="A23" s="2"/>
      <c r="B23" s="2"/>
      <c r="C23" s="3" t="n">
        <v>45322</v>
      </c>
      <c r="D23" s="2" t="s">
        <v>71</v>
      </c>
      <c r="E23" s="2"/>
      <c r="F23" s="2" t="s">
        <v>72</v>
      </c>
      <c r="G23" s="2" t="s">
        <v>26</v>
      </c>
      <c r="H23" s="4" t="n">
        <v>0</v>
      </c>
      <c r="I23" s="4" t="n">
        <v>-6403778</v>
      </c>
      <c r="J23" s="2" t="s">
        <v>32</v>
      </c>
    </row>
    <row r="24" customFormat="false" ht="15" hidden="true" customHeight="false" outlineLevel="0" collapsed="false">
      <c r="A24" s="2" t="s">
        <v>73</v>
      </c>
      <c r="B24" s="2"/>
      <c r="C24" s="2"/>
      <c r="D24" s="2"/>
      <c r="E24" s="2"/>
      <c r="F24" s="2"/>
      <c r="G24" s="2"/>
      <c r="H24" s="4" t="n">
        <v>482153935.93</v>
      </c>
      <c r="I24" s="4" t="n">
        <v>11876882843609</v>
      </c>
      <c r="J24" s="2"/>
    </row>
    <row r="25" customFormat="false" ht="15" hidden="false" customHeight="false" outlineLevel="0" collapsed="false"/>
    <row r="26" customFormat="false" ht="15" hidden="false" customHeight="false" outlineLevel="0" collapsed="false"/>
    <row r="29" customFormat="false" ht="12.8" hidden="false" customHeight="false" outlineLevel="0" collapsed="false">
      <c r="F29" s="5"/>
    </row>
    <row r="30" customFormat="false" ht="12.8" hidden="false" customHeight="false" outlineLevel="0" collapsed="false">
      <c r="G30" s="0" t="s">
        <v>74</v>
      </c>
      <c r="H30" s="2" t="s">
        <v>75</v>
      </c>
      <c r="I30" s="0" t="s">
        <v>76</v>
      </c>
    </row>
    <row r="31" customFormat="false" ht="12.8" hidden="false" customHeight="false" outlineLevel="0" collapsed="false">
      <c r="F31" s="2"/>
      <c r="H31" s="2"/>
    </row>
    <row r="32" customFormat="false" ht="12.8" hidden="false" customHeight="false" outlineLevel="0" collapsed="false">
      <c r="G32" s="0" t="n">
        <v>246120</v>
      </c>
      <c r="H32" s="2" t="n">
        <v>253130</v>
      </c>
      <c r="I32" s="0" t="n">
        <v>303130</v>
      </c>
    </row>
    <row r="33" customFormat="false" ht="12.8" hidden="false" customHeight="false" outlineLevel="0" collapsed="false">
      <c r="G33" s="0" t="n">
        <f aca="false">H9+H13</f>
        <v>1065235.93</v>
      </c>
      <c r="H33" s="4" t="n">
        <f aca="false">H11</f>
        <v>4000000</v>
      </c>
      <c r="I33" s="0" t="n">
        <f aca="false">G33+H33</f>
        <v>5065235.93</v>
      </c>
    </row>
    <row r="34" customFormat="false" ht="12.8" hidden="false" customHeight="false" outlineLevel="0" collapsed="false">
      <c r="F34" s="0" t="s">
        <v>77</v>
      </c>
      <c r="G34" s="0" t="n">
        <f aca="false">G33*G32</f>
        <v>262175867091.6</v>
      </c>
      <c r="H34" s="2" t="n">
        <f aca="false">H33*H32</f>
        <v>1012520000000</v>
      </c>
    </row>
    <row r="35" s="6" customFormat="true" ht="12.8" hidden="false" customHeight="false" outlineLevel="0" collapsed="false">
      <c r="A35" s="0"/>
      <c r="B35" s="0"/>
      <c r="C35" s="0"/>
      <c r="D35" s="0"/>
      <c r="E35" s="0"/>
      <c r="G35" s="7"/>
      <c r="H35" s="7"/>
      <c r="I35" s="7"/>
      <c r="J35" s="7"/>
    </row>
    <row r="36" customFormat="false" ht="12.8" hidden="false" customHeight="false" outlineLevel="0" collapsed="false">
      <c r="H36" s="2"/>
    </row>
    <row r="37" customFormat="false" ht="12.8" hidden="false" customHeight="false" outlineLevel="0" collapsed="false">
      <c r="F37" s="5"/>
      <c r="H37" s="2"/>
    </row>
    <row r="38" customFormat="false" ht="12.8" hidden="false" customHeight="false" outlineLevel="0" collapsed="false">
      <c r="H38" s="2"/>
      <c r="J38" s="6"/>
    </row>
    <row r="39" customFormat="false" ht="12.8" hidden="false" customHeight="false" outlineLevel="0" collapsed="false">
      <c r="H39" s="2" t="n">
        <f aca="false">G34+H34</f>
        <v>1274695867091.6</v>
      </c>
      <c r="I39" s="0" t="n">
        <f aca="false">I33*I32</f>
        <v>1535424967460.9</v>
      </c>
      <c r="J39" s="8" t="n">
        <f aca="false">I39-H39</f>
        <v>260729100369.3</v>
      </c>
      <c r="K39" s="0" t="s">
        <v>78</v>
      </c>
    </row>
    <row r="40" customFormat="false" ht="12.8" hidden="false" customHeight="false" outlineLevel="0" collapsed="false">
      <c r="H40" s="2"/>
    </row>
    <row r="41" customFormat="false" ht="12.8" hidden="false" customHeight="false" outlineLevel="0" collapsed="false">
      <c r="H41" s="2"/>
    </row>
    <row r="43" customFormat="false" ht="12.8" hidden="false" customHeight="false" outlineLevel="0" collapsed="false">
      <c r="H43" s="2"/>
    </row>
    <row r="44" customFormat="false" ht="12.8" hidden="false" customHeight="false" outlineLevel="0" collapsed="false">
      <c r="H44" s="2"/>
    </row>
    <row r="45" customFormat="false" ht="12.8" hidden="false" customHeight="false" outlineLevel="0" collapsed="false">
      <c r="G45" s="0" t="s">
        <v>79</v>
      </c>
      <c r="H45" s="2" t="s">
        <v>80</v>
      </c>
      <c r="I45" s="0" t="s">
        <v>81</v>
      </c>
    </row>
    <row r="46" customFormat="false" ht="12.8" hidden="false" customHeight="false" outlineLevel="0" collapsed="false">
      <c r="G46" s="0" t="n">
        <v>286500</v>
      </c>
      <c r="H46" s="2" t="n">
        <v>263130</v>
      </c>
      <c r="I46" s="0" t="n">
        <v>33256</v>
      </c>
    </row>
    <row r="47" customFormat="false" ht="12.8" hidden="false" customHeight="false" outlineLevel="0" collapsed="false">
      <c r="G47" s="0" t="n">
        <f aca="false">I9+I13</f>
        <v>26217586709</v>
      </c>
      <c r="H47" s="4" t="n">
        <f aca="false">I11</f>
        <v>101252000000</v>
      </c>
      <c r="I47" s="0" t="n">
        <f aca="false">H13+H11+H9</f>
        <v>5065235.93</v>
      </c>
    </row>
    <row r="52" customFormat="false" ht="12.8" hidden="false" customHeight="false" outlineLevel="0" collapsed="false">
      <c r="H52" s="6" t="n">
        <f aca="false">G47+H47</f>
        <v>127469586709</v>
      </c>
      <c r="I52" s="0" t="n">
        <f aca="false">I47*I46</f>
        <v>168449486088.08</v>
      </c>
      <c r="J52" s="8" t="n">
        <f aca="false">I52-H52</f>
        <v>40979899379.08</v>
      </c>
      <c r="K52" s="0" t="s">
        <v>82</v>
      </c>
    </row>
  </sheetData>
  <autoFilter ref="A1:J24">
    <filterColumn colId="6">
      <filters>
        <filter val="USD"/>
      </filters>
    </filterColumn>
    <filterColumn colId="1">
      <filters>
        <filter val="Abbott Laboratories (Malaysia) Sdn Bhd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2024-12-10T07:05:59Z</dcterms:created>
  <dc:creator>Apache POI</dc:creator>
  <dc:description/>
  <dc:language>en-IN</dc:language>
  <cp:lastModifiedBy/>
  <dcterms:modified xsi:type="dcterms:W3CDTF">2024-12-10T16:43:00Z</dcterms:modified>
  <cp:revision>15</cp:revision>
  <dc:subject/>
  <dc:title/>
</cp:coreProperties>
</file>