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56D973FA-0FD9-4E78-8BB0-ABE6C5BF631C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Sheet1" sheetId="5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AK9" i="1"/>
  <c r="AJ9" i="1"/>
  <c r="AI9" i="1"/>
  <c r="AH9" i="1"/>
  <c r="AG9" i="1"/>
  <c r="AF9" i="1"/>
  <c r="AE9" i="1"/>
  <c r="AD9" i="1"/>
  <c r="AC9" i="1"/>
  <c r="AB9" i="1"/>
  <c r="AA9" i="1"/>
  <c r="AK8" i="1"/>
  <c r="AJ8" i="1"/>
  <c r="AI8" i="1"/>
  <c r="AH8" i="1"/>
  <c r="AG8" i="1"/>
  <c r="AF8" i="1"/>
  <c r="AE8" i="1"/>
  <c r="AD8" i="1"/>
  <c r="AC8" i="1"/>
  <c r="AB8" i="1"/>
  <c r="AA8" i="1"/>
  <c r="AK7" i="1"/>
  <c r="AJ7" i="1"/>
  <c r="AI7" i="1"/>
  <c r="AH7" i="1"/>
  <c r="AG7" i="1"/>
  <c r="AF7" i="1"/>
  <c r="AE7" i="1"/>
  <c r="AD7" i="1"/>
  <c r="AC7" i="1"/>
  <c r="AB7" i="1"/>
  <c r="AA7" i="1"/>
  <c r="AJ6" i="1"/>
  <c r="AA6" i="1"/>
  <c r="J9" i="1"/>
  <c r="J8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X9" i="1" l="1"/>
  <c r="X8" i="1"/>
  <c r="Y6" i="1"/>
  <c r="W6" i="1"/>
  <c r="S8" i="1"/>
  <c r="S9" i="1"/>
  <c r="B23" i="1" l="1"/>
  <c r="B5" i="1"/>
  <c r="B24" i="1"/>
  <c r="B4" i="1"/>
  <c r="E6" i="1" s="1"/>
  <c r="F13" i="1" s="1"/>
  <c r="B20" i="1"/>
  <c r="W8" i="1" s="1"/>
  <c r="B19" i="1"/>
  <c r="S7" i="1" s="1"/>
  <c r="B10" i="1"/>
  <c r="B18" i="1" s="1"/>
  <c r="Y8" i="1" s="1"/>
  <c r="W7" i="1" l="1"/>
  <c r="W9" i="1"/>
  <c r="Y7" i="1"/>
  <c r="Y9" i="1"/>
  <c r="F15" i="1"/>
  <c r="F16" i="1"/>
  <c r="F17" i="1"/>
  <c r="F18" i="1"/>
  <c r="F19" i="1"/>
  <c r="F20" i="1"/>
  <c r="F21" i="1"/>
  <c r="F22" i="1"/>
  <c r="F23" i="1"/>
  <c r="I14" i="1"/>
  <c r="I23" i="1"/>
  <c r="F14" i="1"/>
  <c r="G15" i="1"/>
  <c r="G16" i="1"/>
  <c r="G17" i="1"/>
  <c r="G18" i="1"/>
  <c r="G19" i="1"/>
  <c r="G20" i="1"/>
  <c r="G21" i="1"/>
  <c r="G22" i="1"/>
  <c r="G23" i="1"/>
  <c r="H14" i="1"/>
  <c r="H15" i="1"/>
  <c r="H16" i="1"/>
  <c r="H17" i="1"/>
  <c r="H18" i="1"/>
  <c r="H19" i="1"/>
  <c r="H20" i="1"/>
  <c r="H21" i="1"/>
  <c r="H22" i="1"/>
  <c r="H23" i="1"/>
  <c r="G14" i="1"/>
  <c r="I15" i="1"/>
  <c r="I16" i="1"/>
  <c r="I17" i="1"/>
  <c r="I18" i="1"/>
  <c r="I19" i="1"/>
  <c r="I20" i="1"/>
  <c r="I21" i="1"/>
  <c r="I22" i="1"/>
  <c r="E9" i="1"/>
  <c r="I13" i="1" s="1"/>
  <c r="E8" i="1"/>
  <c r="H13" i="1" s="1"/>
  <c r="E7" i="1"/>
  <c r="G13" i="1" s="1"/>
  <c r="B25" i="1"/>
  <c r="B27" i="1"/>
  <c r="J7" i="1" s="1"/>
  <c r="B17" i="1"/>
  <c r="X7" i="1" s="1"/>
  <c r="B22" i="1"/>
  <c r="J6" i="1" l="1"/>
  <c r="L6" i="1" s="1"/>
  <c r="F7" i="1"/>
  <c r="G7" i="1" s="1"/>
  <c r="F8" i="1"/>
  <c r="G8" i="1" s="1"/>
  <c r="F6" i="1"/>
  <c r="G6" i="1" s="1"/>
  <c r="F9" i="1"/>
  <c r="G9" i="1" s="1"/>
  <c r="AF6" i="1" l="1"/>
  <c r="AB6" i="1"/>
  <c r="AD6" i="1"/>
  <c r="AE6" i="1"/>
  <c r="AC6" i="1"/>
  <c r="AG6" i="1" l="1"/>
  <c r="AH6" i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<sst xmlns="http://schemas.openxmlformats.org/spreadsheetml/2006/main" count="1491" uniqueCount="1340">
  <si>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</si>
  <si>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</si>
  <si>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</si>
  <si>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</si>
  <si>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</si>
  <si>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</si>
  <si>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</si>
  <si>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</si>
  <si>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</si>
  <si>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</si>
  <si>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</si>
  <si>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</si>
  <si>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</si>
  <si>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</si>
  <si>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</si>
  <si>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</si>
  <si>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</si>
  <si>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</si>
  <si>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</si>
  <si>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</si>
  <si>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</si>
  <si>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</si>
  <si>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ITM-1</t>
  </si>
  <si>
    <t>ITM-2</t>
  </si>
  <si>
    <t>ITM-3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</si>
  <si>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</si>
  <si>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</si>
  <si>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</si>
  <si>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</si>
  <si>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</si>
  <si>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</si>
  <si>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</si>
  <si>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</si>
  <si>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</si>
  <si>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</si>
  <si>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</si>
  <si>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</si>
  <si>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</si>
  <si>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</si>
  <si>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</si>
  <si>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</si>
  <si>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</si>
  <si>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</si>
  <si>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</si>
  <si>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</si>
  <si>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</si>
  <si>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</si>
  <si>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</si>
  <si>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</si>
  <si>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</si>
  <si>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</si>
  <si>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</si>
  <si>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</si>
  <si>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</si>
  <si>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</si>
  <si>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</si>
  <si>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</si>
  <si>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</si>
  <si>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</si>
  <si>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</si>
  <si>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</si>
  <si>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</si>
  <si>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</si>
  <si>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NIFTY_CE_40000</t>
  </si>
  <si>
    <t>NIFTY_PE_40000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</si>
  <si>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</si>
  <si>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</si>
  <si>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</si>
  <si>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</si>
  <si>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</si>
  <si>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</si>
  <si>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</si>
  <si>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</si>
  <si>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</si>
  <si>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</si>
  <si>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</si>
  <si>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</si>
  <si>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</si>
  <si>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</si>
  <si>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</si>
  <si>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</si>
  <si>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</si>
  <si>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</si>
  <si>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</si>
  <si>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</si>
  <si>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</si>
  <si>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</si>
  <si>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</si>
  <si>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</si>
  <si>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</si>
  <si>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</si>
  <si>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</si>
  <si>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</si>
  <si>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</si>
  <si>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</si>
  <si>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</si>
  <si>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</si>
  <si>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</si>
  <si>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</si>
  <si>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</si>
  <si>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</si>
  <si>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</si>
  <si>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</si>
  <si>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</si>
  <si>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</si>
  <si>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</si>
  <si>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</si>
  <si>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</si>
  <si>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</si>
  <si>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</si>
  <si>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</si>
  <si>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</si>
  <si>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</si>
  <si>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</si>
  <si>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</si>
  <si>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</si>
  <si>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</si>
  <si>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</si>
  <si>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</si>
  <si>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</si>
  <si>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</si>
  <si>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</si>
  <si>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</si>
  <si>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</si>
  <si>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</si>
  <si>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</si>
  <si>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</si>
  <si>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</si>
  <si>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</si>
  <si>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</si>
  <si>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</si>
  <si>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</si>
  <si>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</si>
  <si>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</si>
  <si>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</si>
  <si>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</si>
  <si>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</si>
  <si>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</si>
  <si>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</si>
  <si>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</si>
  <si>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NIFTY_CE_13000</t>
  </si>
  <si>
    <t>NIFTY_PE_13000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</si>
  <si>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</si>
  <si>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</si>
  <si>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</si>
  <si>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</si>
  <si>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</si>
  <si>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</si>
  <si>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</si>
  <si>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</si>
  <si>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</si>
  <si>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</si>
  <si>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</si>
  <si>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</si>
  <si>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</si>
  <si>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</si>
  <si>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</si>
  <si>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</si>
  <si>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</si>
  <si>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</si>
  <si>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</si>
  <si>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</si>
  <si>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</si>
  <si>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</si>
  <si>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</si>
  <si>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</si>
  <si>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</si>
  <si>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</si>
  <si>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</si>
  <si>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</si>
  <si>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</si>
  <si>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</si>
  <si>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</si>
  <si>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</si>
  <si>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</si>
  <si>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</si>
  <si>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</si>
  <si>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</si>
  <si>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</si>
  <si>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</si>
  <si>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</si>
  <si>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</si>
  <si>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NIFTY_CE_16000</t>
  </si>
  <si>
    <t>NIFTY_PE_16000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</si>
  <si>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</si>
  <si>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</si>
  <si>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</si>
  <si>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</si>
  <si>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</si>
  <si>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</si>
  <si>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</si>
  <si>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</si>
  <si>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NIFTY_CE_15000</t>
  </si>
  <si>
    <t>NIFTY_PE_15000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</si>
  <si>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</si>
  <si>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</si>
  <si>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</si>
  <si>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</si>
  <si>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</si>
  <si>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</si>
  <si>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</si>
  <si>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</si>
  <si>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</si>
  <si>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</si>
  <si>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</si>
  <si>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</si>
  <si>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</si>
  <si>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</si>
  <si>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</si>
  <si>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</si>
  <si>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</si>
  <si>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</si>
  <si>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</si>
  <si>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</si>
  <si>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</si>
  <si>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</si>
  <si>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</si>
  <si>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</si>
  <si>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</si>
  <si>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</si>
  <si>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</si>
  <si>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</si>
  <si>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</si>
  <si>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</si>
  <si>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</si>
  <si>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</si>
  <si>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</si>
  <si>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</si>
  <si>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</si>
  <si>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</si>
  <si>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</si>
  <si>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</si>
  <si>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</si>
  <si>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</si>
  <si>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</si>
  <si>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</si>
  <si>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</si>
  <si>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</si>
  <si>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</si>
  <si>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</si>
  <si>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</si>
  <si>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</si>
  <si>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</si>
  <si>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</si>
  <si>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</si>
  <si>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</si>
  <si>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</si>
  <si>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</si>
  <si>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</si>
  <si>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</si>
  <si>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</si>
  <si>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</si>
  <si>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</si>
  <si>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</si>
  <si>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</si>
  <si>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</si>
  <si>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</si>
  <si>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</si>
  <si>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</si>
  <si>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</si>
  <si>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</si>
  <si>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</si>
  <si>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</si>
  <si>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</si>
  <si>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</si>
  <si>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</si>
  <si>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</si>
  <si>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</si>
  <si>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</si>
  <si>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</si>
  <si>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</si>
  <si>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</si>
  <si>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</si>
  <si>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</si>
  <si>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</si>
  <si>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</si>
  <si>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</si>
  <si>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</si>
  <si>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</si>
  <si>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</si>
  <si>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</si>
  <si>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</si>
  <si>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</si>
  <si>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</si>
  <si>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</si>
  <si>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</si>
  <si>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</si>
  <si>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</si>
  <si>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</si>
  <si>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</si>
  <si>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</si>
  <si>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</si>
  <si>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</si>
  <si>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</si>
  <si>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</si>
  <si>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</si>
  <si>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</si>
  <si>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</si>
  <si>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</si>
  <si>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</si>
  <si>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</si>
  <si>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</si>
  <si>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</si>
  <si>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</si>
  <si>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</si>
  <si>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</si>
  <si>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</si>
  <si>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</si>
  <si>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</si>
  <si>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</si>
  <si>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</si>
  <si>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</si>
  <si>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</si>
  <si>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</si>
  <si>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</si>
  <si>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</si>
  <si>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</si>
  <si>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</si>
  <si>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</si>
  <si>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</si>
  <si>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</si>
  <si>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</si>
  <si>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</si>
  <si>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</si>
  <si>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</si>
  <si>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</si>
  <si>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</si>
  <si>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</si>
  <si>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</si>
  <si>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</si>
  <si>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</si>
  <si>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</si>
  <si>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</si>
  <si>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</si>
  <si>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</si>
  <si>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</si>
  <si>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</si>
  <si>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</si>
  <si>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</si>
  <si>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</si>
  <si>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</si>
  <si>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</si>
  <si>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</si>
  <si>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</si>
  <si>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</si>
  <si>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</si>
  <si>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</si>
  <si>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</si>
  <si>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</si>
  <si>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</si>
  <si>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</si>
  <si>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</si>
  <si>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</si>
  <si>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</si>
  <si>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</si>
  <si>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</si>
  <si>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</si>
  <si>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</si>
  <si>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</si>
  <si>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</si>
  <si>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NIFTY_CE_31000</t>
  </si>
  <si>
    <t>NIFTY_PE_31000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</si>
  <si>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</si>
  <si>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</si>
  <si>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</si>
  <si>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</si>
  <si>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</si>
  <si>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</si>
  <si>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</si>
  <si>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</si>
  <si>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</si>
  <si>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</si>
  <si>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</si>
  <si>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</si>
  <si>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</si>
  <si>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</si>
  <si>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</si>
  <si>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</si>
  <si>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</si>
  <si>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</si>
  <si>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</si>
  <si>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</si>
  <si>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</si>
  <si>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</si>
  <si>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</si>
  <si>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</si>
  <si>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</si>
  <si>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</si>
  <si>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</si>
  <si>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</si>
  <si>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</si>
  <si>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</si>
  <si>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</si>
  <si>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</si>
  <si>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</si>
  <si>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</si>
  <si>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</si>
  <si>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</si>
  <si>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</si>
  <si>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</si>
  <si>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</si>
  <si>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</si>
  <si>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</si>
  <si>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</si>
  <si>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</si>
  <si>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</si>
  <si>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</si>
  <si>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</si>
  <si>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</si>
  <si>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</si>
  <si>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</si>
  <si>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</si>
  <si>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</si>
  <si>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</si>
  <si>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</si>
  <si>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</si>
  <si>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</si>
  <si>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</si>
  <si>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</si>
  <si>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</si>
  <si>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</si>
  <si>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</si>
  <si>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</si>
  <si>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</si>
  <si>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</si>
  <si>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</si>
  <si>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</si>
  <si>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</si>
  <si>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</si>
  <si>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</si>
  <si>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</si>
  <si>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</si>
  <si>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</si>
  <si>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</si>
  <si>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</si>
  <si>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</si>
  <si>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</si>
  <si>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</si>
  <si>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</si>
  <si>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</si>
  <si>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</si>
  <si>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</si>
  <si>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</si>
  <si>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</si>
  <si>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</si>
  <si>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</si>
  <si>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</si>
  <si>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NIFTY_CE_14000</t>
  </si>
  <si>
    <t>NIFTY_PE_14000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</si>
  <si>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</si>
  <si>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</si>
  <si>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</si>
  <si>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</si>
  <si>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</si>
  <si>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</si>
  <si>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</si>
  <si>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</si>
  <si>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</si>
  <si>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</si>
  <si>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</si>
  <si>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</si>
  <si>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</si>
  <si>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</si>
  <si>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</si>
  <si>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</si>
  <si>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</si>
  <si>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</si>
  <si>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</si>
  <si>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</si>
  <si>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</si>
  <si>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</si>
  <si>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</si>
  <si>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</si>
  <si>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</si>
  <si>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</si>
  <si>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</si>
  <si>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</si>
  <si>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</si>
  <si>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</si>
  <si>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</si>
  <si>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</si>
  <si>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</si>
  <si>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</si>
  <si>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</si>
  <si>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</si>
  <si>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</si>
  <si>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</si>
  <si>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</si>
  <si>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</si>
  <si>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</si>
  <si>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</si>
  <si>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</si>
  <si>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</si>
  <si>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</si>
  <si>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</si>
  <si>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</si>
  <si>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</si>
  <si>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</si>
  <si>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</si>
  <si>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</si>
  <si>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</si>
  <si>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</si>
  <si>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</si>
  <si>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</si>
  <si>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</si>
  <si>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</si>
  <si>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</si>
  <si>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</si>
  <si>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</si>
  <si>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</si>
  <si>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</si>
  <si>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</si>
  <si>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</si>
  <si>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</si>
  <si>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</si>
  <si>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</si>
  <si>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</si>
  <si>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</si>
  <si>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</si>
  <si>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</si>
  <si>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</si>
  <si>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NIFTY_CE_9000</t>
  </si>
  <si>
    <t>NIFTY_PE_9000</t>
  </si>
  <si>
    <t>NIFTY_CE_10000</t>
  </si>
  <si>
    <t>NIFTY_PE_10000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</si>
  <si>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</si>
  <si>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</si>
  <si>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</si>
  <si>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</si>
  <si>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</si>
  <si>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</si>
  <si>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</si>
  <si>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</si>
  <si>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</si>
  <si>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</si>
  <si>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NIFTY_CE_17000</t>
  </si>
  <si>
    <t>NIFTY_PE_17000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</si>
  <si>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</si>
  <si>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</si>
  <si>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</si>
  <si>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</si>
  <si>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</si>
  <si>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</si>
  <si>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</si>
  <si>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</si>
  <si>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</si>
  <si>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</si>
  <si>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</si>
  <si>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</si>
  <si>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</si>
  <si>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</si>
  <si>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</si>
  <si>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</si>
  <si>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</si>
  <si>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</si>
  <si>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</si>
  <si>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</si>
  <si>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</si>
  <si>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</si>
  <si>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</si>
  <si>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</si>
  <si>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</si>
  <si>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</si>
  <si>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</si>
  <si>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</si>
  <si>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</si>
  <si>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</si>
  <si>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</si>
  <si>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</si>
  <si>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</si>
  <si>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</si>
  <si>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</si>
  <si>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</si>
  <si>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</si>
  <si>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</si>
  <si>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</si>
  <si>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</si>
  <si>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</si>
  <si>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</si>
  <si>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</si>
  <si>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</si>
  <si>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</si>
  <si>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</si>
  <si>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</si>
  <si>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</si>
  <si>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</si>
  <si>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</si>
  <si>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</si>
  <si>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</si>
  <si>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</si>
  <si>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</si>
  <si>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</si>
  <si>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</si>
  <si>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</si>
  <si>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</si>
  <si>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</si>
  <si>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</si>
  <si>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</si>
  <si>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</si>
  <si>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</si>
  <si>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</si>
  <si>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</si>
  <si>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</si>
  <si>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</si>
  <si>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</si>
  <si>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</si>
  <si>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</si>
  <si>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</si>
  <si>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</si>
  <si>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</si>
  <si>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</si>
  <si>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</si>
  <si>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</si>
  <si>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</si>
  <si>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</si>
  <si>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</si>
  <si>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</si>
  <si>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</si>
  <si>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</si>
  <si>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</si>
  <si>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</si>
  <si>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</si>
  <si>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</si>
  <si>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</si>
  <si>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</si>
  <si>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</si>
  <si>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</si>
  <si>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</si>
  <si>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</si>
  <si>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</si>
  <si>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</si>
  <si>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</si>
  <si>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</si>
  <si>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</si>
  <si>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</si>
  <si>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</si>
  <si>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</si>
  <si>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</si>
  <si>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</si>
  <si>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</si>
  <si>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</si>
  <si>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</si>
  <si>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</si>
  <si>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</si>
  <si>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</si>
  <si>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</si>
  <si>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</si>
  <si>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</si>
  <si>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</si>
  <si>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</si>
  <si>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</si>
  <si>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</si>
  <si>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</si>
  <si>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</si>
  <si>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</si>
  <si>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</si>
  <si>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</si>
  <si>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</si>
  <si>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</si>
  <si>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</si>
  <si>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</si>
  <si>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</si>
  <si>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</si>
  <si>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</si>
  <si>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</si>
  <si>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</si>
  <si>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</si>
  <si>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</si>
  <si>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</si>
  <si>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</si>
  <si>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</si>
  <si>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</si>
  <si>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NIFTY_CE_33000</t>
  </si>
  <si>
    <t>NIFTY_PE_33000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</si>
  <si>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</si>
  <si>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</si>
  <si>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</si>
  <si>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</si>
  <si>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</si>
  <si>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</si>
  <si>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</si>
  <si>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</si>
  <si>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</si>
  <si>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</si>
  <si>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</si>
  <si>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</si>
  <si>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</si>
  <si>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</si>
  <si>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</si>
  <si>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</si>
  <si>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</si>
  <si>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</si>
  <si>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</si>
  <si>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</si>
  <si>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</si>
  <si>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</si>
  <si>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</si>
  <si>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</si>
  <si>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</si>
  <si>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NIFTY_CE_32000</t>
  </si>
  <si>
    <t>NIFTY_PE_32000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</si>
  <si>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</si>
  <si>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</si>
  <si>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</si>
  <si>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</si>
  <si>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</si>
  <si>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</si>
  <si>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</si>
  <si>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</si>
  <si>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</si>
  <si>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</si>
  <si>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</si>
  <si>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</si>
  <si>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</si>
  <si>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</si>
  <si>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</si>
  <si>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</si>
  <si>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</si>
  <si>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</si>
  <si>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</si>
  <si>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</si>
  <si>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</si>
  <si>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</si>
  <si>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</si>
  <si>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</si>
  <si>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</si>
  <si>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</si>
  <si>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</si>
  <si>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</si>
  <si>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</si>
  <si>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</si>
  <si>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</si>
  <si>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</si>
  <si>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</si>
  <si>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</si>
  <si>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</si>
  <si>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</si>
  <si>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</si>
  <si>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</si>
  <si>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</si>
  <si>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</si>
  <si>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</si>
  <si>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</si>
  <si>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</si>
  <si>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</si>
  <si>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</si>
  <si>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</si>
  <si>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</si>
  <si>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</si>
  <si>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</si>
  <si>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</si>
  <si>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</si>
  <si>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</si>
  <si>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</si>
  <si>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</si>
  <si>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</si>
  <si>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</si>
  <si>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</si>
  <si>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</si>
  <si>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</si>
  <si>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</si>
  <si>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</si>
  <si>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</si>
  <si>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</si>
  <si>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</si>
  <si>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</si>
  <si>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</si>
  <si>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</si>
  <si>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</si>
  <si>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</si>
  <si>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</si>
  <si>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</si>
  <si>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</si>
  <si>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</si>
  <si>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</si>
  <si>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</si>
  <si>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</si>
  <si>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</si>
  <si>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</si>
  <si>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</si>
  <si>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</si>
  <si>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</si>
  <si>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</si>
  <si>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</si>
  <si>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</si>
  <si>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</si>
  <si>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</si>
  <si>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</si>
  <si>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</si>
  <si>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</si>
  <si>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</si>
  <si>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</si>
  <si>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</si>
  <si>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</si>
  <si>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</si>
  <si>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NIFTY_CE_18000</t>
  </si>
  <si>
    <t>NIFTY_PE_18000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</si>
  <si>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</si>
  <si>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</si>
  <si>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</si>
  <si>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</si>
  <si>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</si>
  <si>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</si>
  <si>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</si>
  <si>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</si>
  <si>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</si>
  <si>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</si>
  <si>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</si>
  <si>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</si>
  <si>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</si>
  <si>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</si>
  <si>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</si>
  <si>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</si>
  <si>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</si>
  <si>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</si>
  <si>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</si>
  <si>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</si>
  <si>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</si>
  <si>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</si>
  <si>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</si>
  <si>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</si>
  <si>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</si>
  <si>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</si>
  <si>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</si>
  <si>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</si>
  <si>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</si>
  <si>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</si>
  <si>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</si>
  <si>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</si>
  <si>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</si>
  <si>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</si>
  <si>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</si>
  <si>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</si>
  <si>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</si>
  <si>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</si>
  <si>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</si>
  <si>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</si>
  <si>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</si>
  <si>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</si>
  <si>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</si>
  <si>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</si>
  <si>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</si>
  <si>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</si>
  <si>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</si>
  <si>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</si>
  <si>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</si>
  <si>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</si>
  <si>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</si>
  <si>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</si>
  <si>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</si>
  <si>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</si>
  <si>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</si>
  <si>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</si>
  <si>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</si>
  <si>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</si>
  <si>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</si>
  <si>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</si>
  <si>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</si>
  <si>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</si>
  <si>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</si>
  <si>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</si>
  <si>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</si>
  <si>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</si>
  <si>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</si>
  <si>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</si>
  <si>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</si>
  <si>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</si>
  <si>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</si>
  <si>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NIFTY_CE_12000</t>
  </si>
  <si>
    <t>NIFTY_PE_12000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</si>
  <si>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</si>
  <si>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</si>
  <si>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</si>
  <si>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</si>
  <si>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</si>
  <si>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</si>
  <si>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</si>
  <si>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NIFTY_CE_39000</t>
  </si>
  <si>
    <t>NIFTY_PE_39000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</si>
  <si>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</si>
  <si>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</si>
  <si>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</si>
  <si>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</si>
  <si>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</si>
  <si>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</si>
  <si>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</si>
  <si>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</si>
  <si>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</si>
  <si>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</si>
  <si>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</si>
  <si>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</si>
  <si>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</si>
  <si>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</si>
  <si>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</si>
  <si>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</si>
  <si>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</si>
  <si>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</si>
  <si>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</si>
  <si>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</si>
  <si>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</si>
  <si>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</si>
  <si>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</si>
  <si>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</si>
  <si>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</si>
  <si>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</si>
  <si>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</si>
  <si>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</si>
  <si>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</si>
  <si>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</si>
  <si>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NIFTY_CE_11000</t>
  </si>
  <si>
    <t>NIFTY_PE_11000</t>
  </si>
  <si>
    <t>NIFTY_CE_41000</t>
  </si>
  <si>
    <t>NIFTY_PE_41000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</si>
  <si>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</si>
  <si>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</si>
  <si>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</si>
  <si>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</si>
  <si>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</si>
  <si>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</si>
  <si>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</si>
  <si>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</si>
  <si>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</si>
  <si>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</si>
  <si>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</si>
  <si>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</si>
  <si>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</si>
  <si>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</si>
  <si>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</si>
  <si>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</si>
  <si>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</si>
  <si>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</si>
  <si>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</si>
  <si>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</si>
  <si>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</si>
  <si>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</si>
  <si>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</si>
  <si>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</si>
  <si>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</si>
  <si>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</si>
  <si>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</si>
  <si>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</si>
  <si>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</si>
  <si>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</si>
  <si>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</si>
  <si>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</si>
  <si>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</si>
  <si>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</si>
  <si>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</si>
  <si>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</si>
  <si>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</si>
  <si>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</si>
  <si>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</si>
  <si>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</si>
  <si>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</si>
  <si>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</si>
  <si>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</si>
  <si>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</si>
  <si>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</si>
  <si>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</si>
  <si>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</si>
  <si>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</si>
  <si>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</si>
  <si>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</si>
  <si>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</si>
  <si>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</si>
  <si>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</si>
  <si>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</si>
  <si>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</si>
  <si>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</si>
  <si>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</si>
  <si>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</si>
  <si>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</si>
  <si>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</si>
  <si>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</si>
  <si>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</si>
  <si>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</si>
  <si>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</si>
  <si>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</si>
  <si>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</si>
  <si>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</si>
  <si>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</si>
  <si>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</si>
  <si>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</si>
  <si>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</si>
  <si>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</si>
  <si>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</si>
  <si>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</si>
  <si>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</si>
  <si>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</si>
  <si>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</si>
  <si>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</si>
  <si>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</si>
  <si>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</si>
  <si>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</si>
  <si>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</si>
  <si>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</si>
  <si>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</si>
  <si>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</si>
  <si>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</si>
  <si>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</si>
  <si>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</si>
  <si>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</si>
  <si>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</si>
  <si>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</si>
  <si>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</si>
  <si>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</si>
  <si>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</si>
  <si>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</si>
  <si>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</si>
  <si>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</si>
  <si>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</si>
  <si>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</si>
  <si>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</si>
  <si>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</si>
  <si>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</si>
  <si>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</si>
  <si>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</si>
  <si>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</si>
  <si>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</si>
  <si>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</si>
  <si>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</si>
  <si>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</si>
  <si>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</si>
  <si>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</si>
  <si>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</si>
  <si>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</si>
  <si>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</si>
  <si>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</si>
  <si>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</si>
  <si>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</si>
  <si>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</si>
  <si>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</si>
  <si>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</si>
  <si>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</si>
  <si>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</si>
  <si>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</si>
  <si>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</si>
  <si>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</si>
  <si>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</si>
  <si>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</si>
  <si>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</si>
  <si>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</si>
  <si>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</si>
  <si>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</si>
  <si>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</si>
  <si>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</si>
  <si>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</si>
  <si>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</si>
  <si>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</si>
  <si>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</si>
  <si>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</si>
  <si>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</si>
  <si>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</si>
  <si>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</si>
  <si>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</si>
  <si>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</si>
  <si>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</si>
  <si>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</si>
  <si>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</si>
  <si>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</si>
  <si>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</si>
  <si>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</si>
  <si>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</si>
  <si>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</si>
  <si>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</si>
  <si>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</si>
  <si>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</si>
  <si>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</si>
  <si>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</si>
  <si>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NIFTY_CE_30050</t>
  </si>
  <si>
    <t>NIFTY_PE_30050</t>
  </si>
  <si>
    <t>NIFTY_CE_30100</t>
  </si>
  <si>
    <t>NIFTY_PE_30100</t>
  </si>
  <si>
    <t>NIFTY_CE_30150</t>
  </si>
  <si>
    <t>NIFTY_PE_30150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</si>
  <si>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</si>
  <si>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</si>
  <si>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</si>
  <si>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</si>
  <si>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</si>
  <si>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</si>
  <si>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</si>
  <si>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</si>
  <si>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NIFTY_CE_30400</t>
  </si>
  <si>
    <t>NIFTY_PE_30400</t>
  </si>
  <si>
    <t>NIFTY_CE_30450</t>
  </si>
  <si>
    <t>NIFTY_PE_30450</t>
  </si>
  <si>
    <t>NIFTY_CE_30500</t>
  </si>
  <si>
    <t>NIFTY_PE_30500</t>
  </si>
  <si>
    <t>NIFTY_CE_30550</t>
  </si>
  <si>
    <t>NIFTY_PE_30550</t>
  </si>
  <si>
    <t>NIFTY_CE_30600</t>
  </si>
  <si>
    <t>NIFTY_PE_30600</t>
  </si>
  <si>
    <t>NIFTY_CE_30650</t>
  </si>
  <si>
    <t>NIFTY_PE_30650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</si>
  <si>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</si>
  <si>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</si>
  <si>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</si>
  <si>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</si>
  <si>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</si>
  <si>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</si>
  <si>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NIFTY_CE_30850</t>
  </si>
  <si>
    <t>NIFTY_PE_30850</t>
  </si>
  <si>
    <t>NIFTY_CE_30900</t>
  </si>
  <si>
    <t>NIFTY_PE_30900</t>
  </si>
  <si>
    <t>NIFTY_CE_30950</t>
  </si>
  <si>
    <t>NIFTY_PE_30950</t>
  </si>
  <si>
    <t>NIFTY_CE_31050</t>
  </si>
  <si>
    <t>NIFTY_PE_31050</t>
  </si>
  <si>
    <t>NIFTY_CE_31100</t>
  </si>
  <si>
    <t>NIFTY_PE_31100</t>
  </si>
  <si>
    <t>NIFTY_CE_31150</t>
  </si>
  <si>
    <t>NIFTY_PE_31150</t>
  </si>
  <si>
    <t>NIFTY_CE_31200</t>
  </si>
  <si>
    <t>NIFTY_PE_31200</t>
  </si>
  <si>
    <t>NIFTY_CE_31250</t>
  </si>
  <si>
    <t>NIFTY_PE_31250</t>
  </si>
  <si>
    <t>NIFTY_CE_31300</t>
  </si>
  <si>
    <t>NIFTY_PE_31300</t>
  </si>
  <si>
    <t>NIFTY_CE_31350</t>
  </si>
  <si>
    <t>NIFTY_PE_31350</t>
  </si>
  <si>
    <t>NIFTY_CE_31400</t>
  </si>
  <si>
    <t>NIFTY_PE_31400</t>
  </si>
  <si>
    <t>NIFTY_CE_31450</t>
  </si>
  <si>
    <t>NIFTY_PE_31450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</si>
  <si>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</si>
  <si>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</si>
  <si>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</si>
  <si>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</si>
  <si>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</si>
  <si>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</si>
  <si>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</si>
  <si>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</si>
  <si>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</si>
  <si>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</si>
  <si>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</si>
  <si>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</si>
  <si>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</si>
  <si>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</si>
  <si>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</si>
  <si>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</si>
  <si>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</si>
  <si>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</si>
  <si>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</si>
  <si>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</si>
  <si>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</si>
  <si>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</si>
  <si>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</si>
  <si>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</si>
  <si>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</si>
  <si>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</si>
  <si>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</si>
  <si>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</si>
  <si>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</si>
  <si>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</si>
  <si>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</si>
  <si>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</si>
  <si>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</si>
  <si>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</si>
  <si>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</si>
  <si>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</si>
  <si>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</si>
  <si>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</si>
  <si>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</si>
  <si>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</si>
  <si>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</si>
  <si>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</si>
  <si>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</si>
  <si>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</si>
  <si>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</si>
  <si>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</si>
  <si>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</si>
  <si>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</si>
  <si>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</si>
  <si>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</si>
  <si>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</si>
  <si>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</si>
  <si>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</si>
  <si>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</si>
  <si>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</si>
  <si>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</si>
  <si>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</si>
  <si>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</si>
  <si>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</si>
  <si>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</si>
  <si>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</si>
  <si>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</si>
  <si>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</si>
  <si>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</si>
  <si>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</si>
  <si>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</si>
  <si>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</si>
  <si>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</si>
  <si>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</si>
  <si>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</si>
  <si>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</si>
  <si>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</si>
  <si>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</si>
  <si>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</si>
  <si>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</si>
  <si>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</si>
  <si>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</si>
  <si>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</si>
  <si>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</si>
  <si>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</si>
  <si>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</si>
  <si>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</si>
  <si>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</si>
  <si>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</si>
  <si>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</si>
  <si>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</si>
  <si>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</si>
  <si>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</si>
  <si>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</si>
  <si>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</si>
  <si>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</si>
  <si>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</si>
  <si>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</si>
  <si>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</si>
  <si>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</si>
  <si>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</si>
  <si>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</si>
  <si>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</si>
  <si>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</si>
  <si>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</si>
  <si>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</si>
  <si>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</si>
  <si>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</si>
  <si>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</si>
  <si>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</si>
  <si>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</si>
  <si>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</si>
  <si>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</si>
  <si>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</si>
  <si>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</si>
  <si>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</si>
  <si>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</si>
  <si>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</si>
  <si>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</si>
  <si>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</si>
  <si>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</si>
  <si>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</si>
  <si>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</si>
  <si>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</si>
  <si>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</si>
  <si>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</si>
  <si>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</si>
  <si>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</si>
  <si>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</si>
  <si>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</si>
  <si>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</si>
  <si>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</si>
  <si>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</si>
  <si>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</si>
  <si>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</si>
  <si>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</si>
  <si>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</si>
  <si>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</si>
  <si>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</si>
  <si>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</si>
  <si>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</si>
  <si>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</si>
  <si>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</si>
  <si>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</si>
  <si>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</si>
  <si>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</si>
  <si>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</si>
  <si>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</si>
  <si>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</si>
  <si>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</si>
  <si>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</si>
  <si>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</si>
  <si>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</si>
  <si>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</si>
  <si>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</si>
  <si>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</si>
  <si>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</si>
  <si>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</si>
  <si>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</si>
  <si>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</si>
  <si>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</si>
  <si>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</si>
  <si>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</si>
  <si>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</si>
  <si>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</si>
  <si>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</si>
  <si>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</si>
  <si>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</si>
  <si>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</si>
  <si>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</si>
  <si>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</si>
  <si>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</si>
  <si>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</si>
  <si>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</si>
  <si>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</si>
  <si>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</si>
  <si>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</si>
  <si>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</si>
  <si>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</si>
  <si>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</si>
  <si>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</si>
  <si>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</si>
  <si>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</si>
  <si>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</si>
  <si>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</si>
  <si>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</si>
  <si>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</si>
  <si>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</si>
  <si>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</si>
  <si>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</si>
  <si>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</si>
  <si>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</si>
  <si>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</si>
  <si>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</si>
  <si>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</si>
  <si>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</si>
  <si>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</si>
  <si>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</si>
  <si>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</si>
  <si>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NIFTY-Dec2024-23750-PE</t>
  </si>
  <si>
    <t>NIFTY-Dec2024-23600-CE</t>
  </si>
  <si>
    <t>BANKNIFTY-Jan2025-51700-PE</t>
  </si>
  <si>
    <t>Capial Req for 1 Lot</t>
  </si>
  <si>
    <t>Profit per trade</t>
  </si>
  <si>
    <t>Loss per trade</t>
  </si>
  <si>
    <t>NIFTY-Dec2024-23650-CE</t>
  </si>
  <si>
    <t>BANKNIFTY-Jan2025-51200-CE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</si>
  <si>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</si>
  <si>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</si>
  <si>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</si>
  <si>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</si>
  <si>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</si>
  <si>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</si>
  <si>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</si>
  <si>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</si>
  <si>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</si>
  <si>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</si>
  <si>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</si>
  <si>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</si>
  <si>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CRUDEOIL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</si>
</sst>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AK35"/>
  <sheetViews>
    <sheetView tabSelected="1" workbookViewId="0">
      <pane xSplit="12" topLeftCell="O1" activePane="topRight" state="frozen"/>
      <selection pane="topRight" activeCell="F29" sqref="F29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  <col min="27" max="39" width="0" hidden="1" customWidth="1"/>
  </cols>
  <sheetData>
    <row r="1" spans="1:37" x14ac:dyDescent="0.25">
      <c r="A1" s="8" t="s">
        <v>1</v>
      </c>
      <c r="B1" s="8"/>
    </row>
    <row r="2" spans="1:37" x14ac:dyDescent="0.25">
      <c r="A2" t="s">
        <v>0</v>
      </c>
      <c r="B2" s="3" t="s">
        <v>1339</v>
      </c>
    </row>
    <row r="3" spans="1:37" x14ac:dyDescent="0.25">
      <c r="A3" t="s">
        <v>2</v>
      </c>
      <c r="B3">
        <v>23747.85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31</v>
      </c>
      <c r="F4" t="s">
        <v>31</v>
      </c>
      <c r="G4" t="s">
        <v>31</v>
      </c>
      <c r="H4" t="s">
        <v>32</v>
      </c>
      <c r="I4" t="s">
        <v>33</v>
      </c>
      <c r="J4" t="s">
        <v>31</v>
      </c>
      <c r="K4" t="s">
        <v>34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31</v>
      </c>
      <c r="T4" t="s">
        <v>32</v>
      </c>
      <c r="U4" t="s">
        <v>32</v>
      </c>
      <c r="V4" t="s">
        <v>32</v>
      </c>
      <c r="W4" t="s">
        <v>31</v>
      </c>
      <c r="X4" t="s">
        <v>31</v>
      </c>
      <c r="Y4" t="s">
        <v>31</v>
      </c>
    </row>
    <row r="5" spans="1:37" x14ac:dyDescent="0.25">
      <c r="A5" t="s">
        <v>4</v>
      </c>
      <c r="B5" s="3">
        <f>IF(LEFT(B2,1)="N",25,IF(LEFT(B2,1)="B",15,IF(LEFT(B2,1)="C",100,"")))</f>
        <v>100</v>
      </c>
      <c r="E5" s="4" t="s">
        <v>25</v>
      </c>
      <c r="F5" s="4" t="s">
        <v>26</v>
      </c>
      <c r="G5" s="4" t="s">
        <v>27</v>
      </c>
      <c r="H5" s="4" t="s">
        <v>2</v>
      </c>
      <c r="I5" s="4" t="s">
        <v>28</v>
      </c>
      <c r="J5" s="4" t="s">
        <v>29</v>
      </c>
      <c r="K5" s="4" t="s">
        <v>30</v>
      </c>
      <c r="L5" s="4" t="s">
        <v>38</v>
      </c>
      <c r="M5" s="4" t="s">
        <v>35</v>
      </c>
      <c r="N5" s="4" t="s">
        <v>36</v>
      </c>
      <c r="O5" s="4" t="s">
        <v>37</v>
      </c>
      <c r="P5" s="5" t="s">
        <v>39</v>
      </c>
      <c r="Q5" s="5" t="s">
        <v>40</v>
      </c>
      <c r="R5" s="5" t="s">
        <v>41</v>
      </c>
      <c r="S5" s="5" t="s">
        <v>42</v>
      </c>
      <c r="T5" s="5" t="s">
        <v>43</v>
      </c>
      <c r="U5" s="5" t="s">
        <v>44</v>
      </c>
      <c r="V5" s="5" t="s">
        <v>45</v>
      </c>
      <c r="W5" s="5" t="s">
        <v>46</v>
      </c>
      <c r="X5" s="5" t="s">
        <v>47</v>
      </c>
      <c r="Y5" s="5" t="s">
        <v>48</v>
      </c>
      <c r="AA5" s="11" t="s">
        <v>1336</v>
      </c>
      <c r="AB5" s="11" t="s">
        <v>1328</v>
      </c>
      <c r="AC5" s="11" t="s">
        <v>1329</v>
      </c>
      <c r="AD5" s="11" t="s">
        <v>1330</v>
      </c>
      <c r="AE5" s="11" t="s">
        <v>1331</v>
      </c>
      <c r="AF5" s="11" t="s">
        <v>1332</v>
      </c>
      <c r="AG5" s="11" t="s">
        <v>1333</v>
      </c>
      <c r="AH5" s="11" t="s">
        <v>1334</v>
      </c>
      <c r="AI5" s="11" t="s">
        <v>1335</v>
      </c>
      <c r="AJ5" s="11" t="s">
        <v>1337</v>
      </c>
      <c r="AK5" t="s">
        <v>1338</v>
      </c>
    </row>
    <row r="6" spans="1:37" x14ac:dyDescent="0.25">
      <c r="D6" s="10" t="s">
        <v>21</v>
      </c>
      <c r="E6" s="10">
        <f>$B$3-MOD($B$3,$B$4)</f>
        <v>23700</v>
      </c>
      <c r="F6" s="10" t="str">
        <f>$B$22&amp;"_"&amp;E6</f>
        <v>CRUDEOIL_CE_23700</v>
      </c>
      <c r="G6" s="10" t="e">
        <f>VLOOKUP(F6,OptionsLookUp!A:B,2,FALSE)</f>
        <v>#N/A</v>
      </c>
      <c r="H6" s="10">
        <v>51.3</v>
      </c>
      <c r="J6" s="3" t="str">
        <f>IF(I6&lt;&gt;"",ROUNDDOWN($B$7*(IF(AND(I6&gt;0,I6&lt;10),I6/10,1))/H6/$B$5,0)*$B$27,"")</f>
        <v/>
      </c>
      <c r="K6" t="b">
        <v>0</v>
      </c>
      <c r="L6" s="3" t="str">
        <f>IF(O6&lt;&gt;"",(ATM_LTP-O6)*(J6*$B$5)/$B$27,"")</f>
        <v/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100000</v>
      </c>
      <c r="D7" t="s">
        <v>22</v>
      </c>
      <c r="E7">
        <f>IF($B$24="PE",$E$6+($B$4*RIGHT(D7,1)),$E$6-($B$4*RIGHT(D7,1)))</f>
        <v>23650</v>
      </c>
      <c r="F7" t="str">
        <f t="shared" ref="F7:F9" si="0">$B$22&amp;"_"&amp;E7</f>
        <v>CRUDEOIL_CE_23650</v>
      </c>
      <c r="G7" t="e">
        <f>VLOOKUP(F7,OptionsLookUp!A:B,2,FALSE)</f>
        <v>#N/A</v>
      </c>
      <c r="H7">
        <v>100.2</v>
      </c>
      <c r="J7" s="3" t="str">
        <f t="shared" ref="J7:J9" si="1">IF(I7&lt;&gt;"",ROUNDDOWN($B$7*(IF(AND(I7&gt;0,I7&lt;10),I7/10,1))/H7/$B$5,0)*$B$27,"")</f>
        <v/>
      </c>
      <c r="K7" t="b">
        <v>0</v>
      </c>
      <c r="L7" s="3" t="str">
        <f>IF(O7&lt;&gt;"",(ITM_ONE_LTP-O7)*(J7*$B$5)/$B$27,"")</f>
        <v/>
      </c>
      <c r="S7" s="3" t="str">
        <f t="shared" ref="S7:S9" si="2">IF(O7&lt;&gt;"",ROUND(O7+(O7*$B$19),1),"")</f>
        <v/>
      </c>
      <c r="W7" s="3" t="str">
        <f t="shared" ref="W7:W9" si="3">IF(O7&lt;&gt;"",ROUND(O7-(O7*$B$20),1),"")</f>
        <v/>
      </c>
      <c r="X7" s="3" t="str">
        <f>IF(O7&lt;&gt;"",ROUND(O7+(O7*$B$17),1),"")</f>
        <v/>
      </c>
      <c r="Y7" s="3" t="str">
        <f t="shared" ref="Y7:Y9" si="4">IF(O7&lt;&gt;"",ROUND(O7-(O7*$B$18),1),"")</f>
        <v/>
      </c>
      <c r="AA7" s="11" t="str">
        <f t="shared" ref="AA7:AA9" si="5">IF(O7&lt;&gt;"",40,"")</f>
        <v/>
      </c>
      <c r="AB7" s="11" t="str">
        <f t="shared" ref="AB7:AB9" si="6">IF(O7&lt;&gt;"",((O7+((O7*$B$8)+O7))*J7)*(0.0003503),"")</f>
        <v/>
      </c>
      <c r="AC7" s="11" t="str">
        <f t="shared" ref="AC7:AC9" si="7">IF(O7&lt;&gt;"",(O7*J7*0.00003),"")</f>
        <v/>
      </c>
      <c r="AD7" s="11" t="str">
        <f t="shared" ref="AD7:AD9" si="8">IF(O7&lt;&gt;"",(O7+(O7*$B$8))*J7*0.001,"")</f>
        <v/>
      </c>
      <c r="AE7" s="11" t="str">
        <f t="shared" ref="AE7:AE9" si="9">IF(O7&lt;&gt;"",(O7+(O7+(O7*$B$8)))*J7*0.000001,"")</f>
        <v/>
      </c>
      <c r="AF7" s="11" t="str">
        <f t="shared" ref="AF7:AF9" si="10">IF(O7&lt;&gt;"",(O7+(O7+(O7*$B$8)))*J7*0.000005,"")</f>
        <v/>
      </c>
      <c r="AG7" s="11" t="str">
        <f t="shared" ref="AG7:AG9" si="11">IF(O7&lt;&gt;"",(AA7+AB7+AE7)*0.18,"")</f>
        <v/>
      </c>
      <c r="AH7" s="11" t="str">
        <f t="shared" ref="AH7:AH9" si="12">IF(O7&lt;&gt;"",SUM(AA7:AG7),"")</f>
        <v/>
      </c>
      <c r="AI7" s="11" t="str">
        <f t="shared" ref="AI7:AI9" si="13">IF(O7&lt;&gt;"",AH7/J7,"")</f>
        <v/>
      </c>
      <c r="AJ7" s="11" t="str">
        <f t="shared" ref="AJ7:AJ9" si="14">IF(O7&lt;&gt;"",O7+(O7*B9),"")</f>
        <v/>
      </c>
      <c r="AK7" s="11" t="str">
        <f t="shared" ref="AK7:AK9" si="15">IF(O7&lt;&gt;"",(AJ7+AI7)/O7,"")</f>
        <v/>
      </c>
    </row>
    <row r="8" spans="1:37" x14ac:dyDescent="0.25">
      <c r="A8" t="s">
        <v>6</v>
      </c>
      <c r="B8" s="1">
        <v>0.02</v>
      </c>
      <c r="D8" t="s">
        <v>23</v>
      </c>
      <c r="E8">
        <f>IF($B$24="PE",$E$6+($B$4*RIGHT(D8,1)),$E$6-($B$4*RIGHT(D8,1)))</f>
        <v>23600</v>
      </c>
      <c r="F8" t="str">
        <f t="shared" si="0"/>
        <v>CRUDEOIL_CE_23600</v>
      </c>
      <c r="G8" t="e">
        <f>VLOOKUP(F8,OptionsLookUp!A:B,2,FALSE)</f>
        <v>#N/A</v>
      </c>
      <c r="H8">
        <v>150</v>
      </c>
      <c r="J8" s="3" t="str">
        <f t="shared" si="1"/>
        <v/>
      </c>
      <c r="K8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:X9" si="16">IF(O8&lt;&gt;"",ROUND(O8+(O8*$B$17),1),"")</f>
        <v/>
      </c>
      <c r="Y8" s="3" t="str">
        <f t="shared" si="4"/>
        <v/>
      </c>
      <c r="AA8" s="11" t="str">
        <f t="shared" si="5"/>
        <v/>
      </c>
      <c r="AB8" s="11" t="str">
        <f t="shared" si="6"/>
        <v/>
      </c>
      <c r="AC8" s="11" t="str">
        <f t="shared" si="7"/>
        <v/>
      </c>
      <c r="AD8" s="11" t="str">
        <f t="shared" si="8"/>
        <v/>
      </c>
      <c r="AE8" s="11" t="str">
        <f t="shared" si="9"/>
        <v/>
      </c>
      <c r="AF8" s="11" t="str">
        <f t="shared" si="10"/>
        <v/>
      </c>
      <c r="AG8" s="11" t="str">
        <f t="shared" si="11"/>
        <v/>
      </c>
      <c r="AH8" s="11" t="str">
        <f t="shared" si="12"/>
        <v/>
      </c>
      <c r="AI8" s="11" t="str">
        <f t="shared" si="13"/>
        <v/>
      </c>
      <c r="AJ8" s="11" t="str">
        <f t="shared" si="14"/>
        <v/>
      </c>
      <c r="AK8" s="11" t="str">
        <f t="shared" si="15"/>
        <v/>
      </c>
    </row>
    <row r="9" spans="1:37" x14ac:dyDescent="0.25">
      <c r="A9" t="s">
        <v>7</v>
      </c>
      <c r="B9" s="1">
        <v>0.01</v>
      </c>
      <c r="D9" t="s">
        <v>24</v>
      </c>
      <c r="E9">
        <f>IF($B$24="PE",$E$6+($B$4*RIGHT(D9,1)),$E$6-($B$4*RIGHT(D9,1)))</f>
        <v>23550</v>
      </c>
      <c r="F9" t="str">
        <f t="shared" si="0"/>
        <v>CRUDEOIL_CE_23550</v>
      </c>
      <c r="G9" t="e">
        <f>VLOOKUP(F9,OptionsLookUp!A:B,2,FALSE)</f>
        <v>#N/A</v>
      </c>
      <c r="H9">
        <v>200.5</v>
      </c>
      <c r="J9" s="3" t="str">
        <f t="shared" si="1"/>
        <v/>
      </c>
      <c r="K9" t="b">
        <v>0</v>
      </c>
      <c r="L9" s="3" t="str">
        <f>IF(O9&lt;&gt;"",(ITM_THREE_LTP-O9)*(J9*$B$5)/$B$27,"")</f>
        <v/>
      </c>
      <c r="S9" s="3" t="str">
        <f t="shared" si="2"/>
        <v/>
      </c>
      <c r="W9" s="3" t="str">
        <f t="shared" si="3"/>
        <v/>
      </c>
      <c r="X9" s="3" t="str">
        <f t="shared" si="16"/>
        <v/>
      </c>
      <c r="Y9" s="3" t="str">
        <f t="shared" si="4"/>
        <v/>
      </c>
      <c r="AA9" s="11" t="str">
        <f t="shared" si="5"/>
        <v/>
      </c>
      <c r="AB9" s="11" t="str">
        <f t="shared" si="6"/>
        <v/>
      </c>
      <c r="AC9" s="11" t="str">
        <f t="shared" si="7"/>
        <v/>
      </c>
      <c r="AD9" s="11" t="str">
        <f t="shared" si="8"/>
        <v/>
      </c>
      <c r="AE9" s="11" t="str">
        <f t="shared" si="9"/>
        <v/>
      </c>
      <c r="AF9" s="11" t="str">
        <f t="shared" si="10"/>
        <v/>
      </c>
      <c r="AG9" s="11" t="str">
        <f t="shared" si="11"/>
        <v/>
      </c>
      <c r="AH9" s="11" t="str">
        <f t="shared" si="12"/>
        <v/>
      </c>
      <c r="AI9" s="11" t="str">
        <f t="shared" si="13"/>
        <v/>
      </c>
      <c r="AJ9" s="11" t="str">
        <f t="shared" si="14"/>
        <v/>
      </c>
      <c r="AK9" s="11" t="str">
        <f t="shared" si="15"/>
        <v/>
      </c>
    </row>
    <row r="10" spans="1:37" x14ac:dyDescent="0.25">
      <c r="A10" t="s">
        <v>8</v>
      </c>
      <c r="B10" s="2">
        <f>B8-B9</f>
        <v>0.01</v>
      </c>
    </row>
    <row r="12" spans="1:37" x14ac:dyDescent="0.25">
      <c r="A12" s="4" t="s">
        <v>9</v>
      </c>
      <c r="E12" t="s">
        <v>1322</v>
      </c>
    </row>
    <row r="13" spans="1:37" x14ac:dyDescent="0.25">
      <c r="A13" t="s">
        <v>10</v>
      </c>
      <c r="B13">
        <v>1</v>
      </c>
      <c r="F13">
        <f>E6</f>
        <v>23700</v>
      </c>
      <c r="G13">
        <f>E7</f>
        <v>23650</v>
      </c>
      <c r="H13">
        <f>E8</f>
        <v>23600</v>
      </c>
      <c r="I13">
        <f>E9</f>
        <v>23550</v>
      </c>
      <c r="J13" t="s">
        <v>1323</v>
      </c>
      <c r="K13" t="s">
        <v>1324</v>
      </c>
      <c r="R13" s="9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ROUND((($B$7*E14)/$H$6)/$B$5,0)</f>
        <v>2</v>
      </c>
      <c r="G14">
        <f>ROUND((($B$7*E14)/$H$7)/$B$5,0)</f>
        <v>1</v>
      </c>
      <c r="H14">
        <f>ROUND((($B$7*E14)/$H$8)/$B$5,0)</f>
        <v>1</v>
      </c>
      <c r="I14">
        <f>ROUND((($B$7*E14)/$H$9)/$B$5,0)</f>
        <v>0</v>
      </c>
      <c r="J14">
        <f>E14*$B$13*$B$7*$B$8</f>
        <v>200</v>
      </c>
      <c r="K14">
        <f>E14*$B$14*$B$8*$B$7</f>
        <v>600.00000000000011</v>
      </c>
      <c r="R14" s="9"/>
    </row>
    <row r="15" spans="1:37" x14ac:dyDescent="0.25">
      <c r="E15" s="1">
        <v>0.2</v>
      </c>
      <c r="F15">
        <f t="shared" ref="F15:F23" si="17">ROUND((($B$7*E15)/$H$6)/$B$5,0)</f>
        <v>4</v>
      </c>
      <c r="G15">
        <f t="shared" ref="G15:G23" si="18">ROUND((($B$7*E15)/$H$7)/$B$5,0)</f>
        <v>2</v>
      </c>
      <c r="H15">
        <f t="shared" ref="H15:H23" si="19">ROUND((($B$7*E15)/$H$8)/$B$5,0)</f>
        <v>1</v>
      </c>
      <c r="I15">
        <f t="shared" ref="I15:I23" si="20">ROUND((($B$7*E15)/$H$9)/$B$5,0)</f>
        <v>1</v>
      </c>
      <c r="J15">
        <f t="shared" ref="J15:J23" si="21">E15*$B$13*$B$7*$B$8</f>
        <v>400</v>
      </c>
      <c r="K15">
        <f t="shared" ref="K15:K23" si="22">E15*$B$14*$B$8*$B$7</f>
        <v>1200.0000000000002</v>
      </c>
      <c r="R15" s="9"/>
    </row>
    <row r="16" spans="1:37" x14ac:dyDescent="0.25">
      <c r="A16" s="4" t="s">
        <v>12</v>
      </c>
      <c r="E16" s="1">
        <v>0.3</v>
      </c>
      <c r="F16">
        <f t="shared" si="17"/>
        <v>6</v>
      </c>
      <c r="G16">
        <f t="shared" si="18"/>
        <v>3</v>
      </c>
      <c r="H16">
        <f t="shared" si="19"/>
        <v>2</v>
      </c>
      <c r="I16">
        <f t="shared" si="20"/>
        <v>1</v>
      </c>
      <c r="J16">
        <f t="shared" si="21"/>
        <v>600</v>
      </c>
      <c r="K16">
        <f t="shared" si="22"/>
        <v>1799.9999999999998</v>
      </c>
      <c r="R16" s="9"/>
    </row>
    <row r="17" spans="1:18" x14ac:dyDescent="0.25">
      <c r="A17" t="s">
        <v>13</v>
      </c>
      <c r="B17">
        <f>B13*B10</f>
        <v>0.01</v>
      </c>
      <c r="E17" s="1">
        <v>0.4</v>
      </c>
      <c r="F17">
        <f t="shared" si="17"/>
        <v>8</v>
      </c>
      <c r="G17">
        <f t="shared" si="18"/>
        <v>4</v>
      </c>
      <c r="H17">
        <f t="shared" si="19"/>
        <v>3</v>
      </c>
      <c r="I17">
        <f t="shared" si="20"/>
        <v>2</v>
      </c>
      <c r="J17">
        <f t="shared" si="21"/>
        <v>800</v>
      </c>
      <c r="K17">
        <f t="shared" si="22"/>
        <v>2400.0000000000005</v>
      </c>
      <c r="R17" s="9"/>
    </row>
    <row r="18" spans="1:18" x14ac:dyDescent="0.25">
      <c r="A18" t="s">
        <v>14</v>
      </c>
      <c r="B18">
        <f>B14*B10</f>
        <v>0.03</v>
      </c>
      <c r="E18" s="1">
        <v>0.5</v>
      </c>
      <c r="F18">
        <f t="shared" si="17"/>
        <v>10</v>
      </c>
      <c r="G18">
        <f t="shared" si="18"/>
        <v>5</v>
      </c>
      <c r="H18">
        <f t="shared" si="19"/>
        <v>3</v>
      </c>
      <c r="I18">
        <f t="shared" si="20"/>
        <v>2</v>
      </c>
      <c r="J18">
        <f t="shared" si="21"/>
        <v>1000</v>
      </c>
      <c r="K18">
        <f t="shared" si="22"/>
        <v>3000</v>
      </c>
      <c r="R18" s="9"/>
    </row>
    <row r="19" spans="1:18" x14ac:dyDescent="0.25">
      <c r="A19" t="s">
        <v>15</v>
      </c>
      <c r="B19">
        <f>B13*B8</f>
        <v>0.02</v>
      </c>
      <c r="E19" s="1">
        <v>0.6</v>
      </c>
      <c r="F19">
        <f t="shared" si="17"/>
        <v>12</v>
      </c>
      <c r="G19">
        <f t="shared" si="18"/>
        <v>6</v>
      </c>
      <c r="H19">
        <f t="shared" si="19"/>
        <v>4</v>
      </c>
      <c r="I19">
        <f t="shared" si="20"/>
        <v>3</v>
      </c>
      <c r="J19">
        <f t="shared" si="21"/>
        <v>1200</v>
      </c>
      <c r="K19">
        <f t="shared" si="22"/>
        <v>3599.9999999999995</v>
      </c>
      <c r="R19" s="9"/>
    </row>
    <row r="20" spans="1:18" x14ac:dyDescent="0.25">
      <c r="A20" t="s">
        <v>16</v>
      </c>
      <c r="B20">
        <f>B14*B8</f>
        <v>0.06</v>
      </c>
      <c r="E20" s="1">
        <v>0.7</v>
      </c>
      <c r="F20">
        <f t="shared" si="17"/>
        <v>14</v>
      </c>
      <c r="G20">
        <f t="shared" si="18"/>
        <v>7</v>
      </c>
      <c r="H20">
        <f t="shared" si="19"/>
        <v>5</v>
      </c>
      <c r="I20">
        <f t="shared" si="20"/>
        <v>3</v>
      </c>
      <c r="J20">
        <f t="shared" si="21"/>
        <v>1400</v>
      </c>
      <c r="K20">
        <f t="shared" si="22"/>
        <v>4200</v>
      </c>
      <c r="R20" s="9"/>
    </row>
    <row r="21" spans="1:18" x14ac:dyDescent="0.25">
      <c r="E21" s="1">
        <v>0.8</v>
      </c>
      <c r="F21">
        <f t="shared" si="17"/>
        <v>16</v>
      </c>
      <c r="G21">
        <f t="shared" si="18"/>
        <v>8</v>
      </c>
      <c r="H21">
        <f t="shared" si="19"/>
        <v>5</v>
      </c>
      <c r="I21">
        <f t="shared" si="20"/>
        <v>4</v>
      </c>
      <c r="J21">
        <f t="shared" si="21"/>
        <v>1600</v>
      </c>
      <c r="K21">
        <f t="shared" si="22"/>
        <v>4800.0000000000009</v>
      </c>
      <c r="R21" s="9"/>
    </row>
    <row r="22" spans="1:18" x14ac:dyDescent="0.25">
      <c r="A22" s="4" t="s">
        <v>17</v>
      </c>
      <c r="B22" t="str">
        <f>B23&amp;"_"&amp;B24</f>
        <v>CRUDEOIL_CE</v>
      </c>
      <c r="E22" s="1">
        <v>0.9</v>
      </c>
      <c r="F22">
        <f t="shared" si="17"/>
        <v>18</v>
      </c>
      <c r="G22">
        <f t="shared" si="18"/>
        <v>9</v>
      </c>
      <c r="H22">
        <f t="shared" si="19"/>
        <v>6</v>
      </c>
      <c r="I22">
        <f t="shared" si="20"/>
        <v>4</v>
      </c>
      <c r="J22">
        <f t="shared" si="21"/>
        <v>1800</v>
      </c>
      <c r="K22">
        <f t="shared" si="22"/>
        <v>5400.0000000000009</v>
      </c>
      <c r="R22" s="9"/>
    </row>
    <row r="23" spans="1:18" x14ac:dyDescent="0.25">
      <c r="A23" t="s">
        <v>19</v>
      </c>
      <c r="B23" t="str">
        <f>LEFT(B2,FIND(" ",B2,1)-1)</f>
        <v>CRUDEOIL</v>
      </c>
      <c r="E23" s="1">
        <v>1</v>
      </c>
      <c r="F23">
        <f t="shared" si="17"/>
        <v>19</v>
      </c>
      <c r="G23">
        <f t="shared" si="18"/>
        <v>10</v>
      </c>
      <c r="H23">
        <f t="shared" si="19"/>
        <v>7</v>
      </c>
      <c r="I23">
        <f t="shared" si="20"/>
        <v>5</v>
      </c>
      <c r="J23">
        <f t="shared" si="21"/>
        <v>2000</v>
      </c>
      <c r="K23">
        <f t="shared" si="22"/>
        <v>6000</v>
      </c>
      <c r="R23" s="9"/>
    </row>
    <row r="24" spans="1:18" x14ac:dyDescent="0.25">
      <c r="A24" t="s">
        <v>20</v>
      </c>
      <c r="B24" t="str">
        <f>RIGHT(B2,2)</f>
        <v>CE</v>
      </c>
    </row>
    <row r="25" spans="1:18" x14ac:dyDescent="0.25">
      <c r="A25" t="s">
        <v>54</v>
      </c>
      <c r="B25">
        <f>VLOOKUP(B23,IndexLookup!A1:B4,2,FALSE)</f>
        <v>436953</v>
      </c>
      <c r="E25" s="9"/>
      <c r="G25" s="9"/>
    </row>
    <row r="26" spans="1:18" x14ac:dyDescent="0.25">
      <c r="E26" s="9"/>
      <c r="G26" s="9"/>
    </row>
    <row r="27" spans="1:18" x14ac:dyDescent="0.25">
      <c r="A27" t="s">
        <v>18</v>
      </c>
      <c r="B27">
        <f>IF(OR(LEFT(B2,1)="N",LEFT(B2,1)="B"),B5,1)</f>
        <v>1</v>
      </c>
      <c r="E27" s="9"/>
      <c r="G27" s="9"/>
    </row>
    <row r="28" spans="1:18" x14ac:dyDescent="0.25">
      <c r="E28" s="9"/>
    </row>
    <row r="29" spans="1:18" x14ac:dyDescent="0.25">
      <c r="A29" s="4" t="s">
        <v>1291</v>
      </c>
      <c r="B29" t="b">
        <v>0</v>
      </c>
      <c r="E29" s="9"/>
    </row>
    <row r="30" spans="1:18" x14ac:dyDescent="0.25">
      <c r="E30" s="9"/>
    </row>
    <row r="31" spans="1:18" x14ac:dyDescent="0.25">
      <c r="A31" s="4" t="s">
        <v>1292</v>
      </c>
      <c r="B31" t="b">
        <v>0</v>
      </c>
      <c r="E31" s="9"/>
    </row>
    <row r="32" spans="1:18" x14ac:dyDescent="0.25">
      <c r="E32" s="9"/>
    </row>
    <row r="33" spans="1:5" x14ac:dyDescent="0.25">
      <c r="A33" s="4" t="s">
        <v>1327</v>
      </c>
      <c r="B33" s="11" t="b">
        <v>0</v>
      </c>
      <c r="E33" s="9"/>
    </row>
    <row r="34" spans="1:5" x14ac:dyDescent="0.25">
      <c r="E34" s="9"/>
    </row>
    <row r="35" spans="1:5" x14ac:dyDescent="0.25">
      <c r="E35" s="9"/>
    </row>
  </sheetData>
  <mergeCells count="1">
    <mergeCell ref="A1:B1"/>
  </mergeCells>
  <dataValidations count="3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4FC8-5594-4CB4-9090-25539CF395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237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50</v>
      </c>
    </row>
    <row r="2" spans="1:2" x14ac:dyDescent="0.25">
      <c r="A2" t="s">
        <v>782</v>
      </c>
      <c r="B2">
        <v>35009</v>
      </c>
    </row>
    <row r="3" spans="1:2" x14ac:dyDescent="0.25">
      <c r="A3" t="s">
        <v>797</v>
      </c>
      <c r="B3">
        <v>35010</v>
      </c>
    </row>
    <row r="4" spans="1:2" x14ac:dyDescent="0.25">
      <c r="A4" t="s">
        <v>800</v>
      </c>
      <c r="B4">
        <v>35011</v>
      </c>
    </row>
    <row r="5" spans="1:2" x14ac:dyDescent="0.25">
      <c r="A5" t="s">
        <v>801</v>
      </c>
      <c r="B5">
        <v>35020</v>
      </c>
    </row>
    <row r="6" spans="1:2" x14ac:dyDescent="0.25">
      <c r="A6" t="s">
        <v>802</v>
      </c>
      <c r="B6">
        <v>35021</v>
      </c>
    </row>
    <row r="7" spans="1:2" x14ac:dyDescent="0.25">
      <c r="A7" t="s">
        <v>803</v>
      </c>
      <c r="B7">
        <v>35022</v>
      </c>
    </row>
    <row r="8" spans="1:2" x14ac:dyDescent="0.25">
      <c r="A8" t="s">
        <v>84</v>
      </c>
      <c r="B8">
        <v>35130</v>
      </c>
    </row>
    <row r="9" spans="1:2" x14ac:dyDescent="0.25">
      <c r="A9" t="s">
        <v>85</v>
      </c>
      <c r="B9">
        <v>35131</v>
      </c>
    </row>
    <row r="10" spans="1:2" x14ac:dyDescent="0.25">
      <c r="A10" t="s">
        <v>63</v>
      </c>
      <c r="B10">
        <v>35178</v>
      </c>
    </row>
    <row r="11" spans="1:2" x14ac:dyDescent="0.25">
      <c r="A11" t="s">
        <v>64</v>
      </c>
      <c r="B11">
        <v>35179</v>
      </c>
    </row>
    <row r="12" spans="1:2" x14ac:dyDescent="0.25">
      <c r="A12" t="s">
        <v>75</v>
      </c>
      <c r="B12">
        <v>35217</v>
      </c>
    </row>
    <row r="13" spans="1:2" x14ac:dyDescent="0.25">
      <c r="A13" t="s">
        <v>76</v>
      </c>
      <c r="B13">
        <v>35218</v>
      </c>
    </row>
    <row r="14" spans="1:2" x14ac:dyDescent="0.25">
      <c r="A14" t="s">
        <v>95</v>
      </c>
      <c r="B14">
        <v>35389</v>
      </c>
    </row>
    <row r="15" spans="1:2" x14ac:dyDescent="0.25">
      <c r="A15" t="s">
        <v>96</v>
      </c>
      <c r="B15">
        <v>35392</v>
      </c>
    </row>
    <row r="16" spans="1:2" x14ac:dyDescent="0.25">
      <c r="A16" t="s">
        <v>97</v>
      </c>
      <c r="B16">
        <v>35396</v>
      </c>
    </row>
    <row r="17" spans="1:2" x14ac:dyDescent="0.25">
      <c r="A17" t="s">
        <v>98</v>
      </c>
      <c r="B17">
        <v>35397</v>
      </c>
    </row>
    <row r="18" spans="1:2" x14ac:dyDescent="0.25">
      <c r="A18" t="s">
        <v>80</v>
      </c>
      <c r="B18">
        <v>35429</v>
      </c>
    </row>
    <row r="19" spans="1:2" x14ac:dyDescent="0.25">
      <c r="A19" t="s">
        <v>81</v>
      </c>
      <c r="B19">
        <v>35430</v>
      </c>
    </row>
    <row r="20" spans="1:2" x14ac:dyDescent="0.25">
      <c r="A20" t="s">
        <v>71</v>
      </c>
      <c r="B20">
        <v>35435</v>
      </c>
    </row>
    <row r="21" spans="1:2" x14ac:dyDescent="0.25">
      <c r="A21" t="s">
        <v>72</v>
      </c>
      <c r="B21">
        <v>35459</v>
      </c>
    </row>
    <row r="22" spans="1:2" x14ac:dyDescent="0.25">
      <c r="A22" t="s">
        <v>73</v>
      </c>
      <c r="B22">
        <v>35464</v>
      </c>
    </row>
    <row r="23" spans="1:2" x14ac:dyDescent="0.25">
      <c r="A23" t="s">
        <v>74</v>
      </c>
      <c r="B23">
        <v>35486</v>
      </c>
    </row>
    <row r="24" spans="1:2" x14ac:dyDescent="0.25">
      <c r="A24" t="s">
        <v>194</v>
      </c>
      <c r="B24">
        <v>35504</v>
      </c>
    </row>
    <row r="25" spans="1:2" x14ac:dyDescent="0.25">
      <c r="A25" t="s">
        <v>195</v>
      </c>
      <c r="B25">
        <v>35507</v>
      </c>
    </row>
    <row r="26" spans="1:2" x14ac:dyDescent="0.25">
      <c r="A26" t="s">
        <v>59</v>
      </c>
      <c r="B26">
        <v>35508</v>
      </c>
    </row>
    <row r="27" spans="1:2" x14ac:dyDescent="0.25">
      <c r="A27" t="s">
        <v>60</v>
      </c>
      <c r="B27">
        <v>35577</v>
      </c>
    </row>
    <row r="28" spans="1:2" x14ac:dyDescent="0.25">
      <c r="A28" t="s">
        <v>61</v>
      </c>
      <c r="B28">
        <v>35624</v>
      </c>
    </row>
    <row r="29" spans="1:2" x14ac:dyDescent="0.25">
      <c r="A29" t="s">
        <v>62</v>
      </c>
      <c r="B29">
        <v>35631</v>
      </c>
    </row>
    <row r="30" spans="1:2" x14ac:dyDescent="0.25">
      <c r="A30" t="s">
        <v>1125</v>
      </c>
      <c r="B30">
        <v>35632</v>
      </c>
    </row>
    <row r="31" spans="1:2" x14ac:dyDescent="0.25">
      <c r="A31" t="s">
        <v>1126</v>
      </c>
      <c r="B31">
        <v>35633</v>
      </c>
    </row>
    <row r="32" spans="1:2" x14ac:dyDescent="0.25">
      <c r="A32" t="s">
        <v>66</v>
      </c>
      <c r="B32">
        <v>35634</v>
      </c>
    </row>
    <row r="33" spans="1:2" x14ac:dyDescent="0.25">
      <c r="A33" t="s">
        <v>67</v>
      </c>
      <c r="B33">
        <v>35645</v>
      </c>
    </row>
    <row r="34" spans="1:2" x14ac:dyDescent="0.25">
      <c r="A34" t="s">
        <v>69</v>
      </c>
      <c r="B34">
        <v>35647</v>
      </c>
    </row>
    <row r="35" spans="1:2" x14ac:dyDescent="0.25">
      <c r="A35" t="s">
        <v>70</v>
      </c>
      <c r="B35">
        <v>35834</v>
      </c>
    </row>
    <row r="36" spans="1:2" x14ac:dyDescent="0.25">
      <c r="A36" t="s">
        <v>1127</v>
      </c>
      <c r="B36">
        <v>35835</v>
      </c>
    </row>
    <row r="37" spans="1:2" x14ac:dyDescent="0.25">
      <c r="A37" t="s">
        <v>65</v>
      </c>
      <c r="B37">
        <v>35986</v>
      </c>
    </row>
    <row r="38" spans="1:2" x14ac:dyDescent="0.25">
      <c r="A38" t="s">
        <v>68</v>
      </c>
      <c r="B38">
        <v>35987</v>
      </c>
    </row>
    <row r="39" spans="1:2" x14ac:dyDescent="0.25">
      <c r="A39" t="s">
        <v>1128</v>
      </c>
      <c r="B39">
        <v>36000</v>
      </c>
    </row>
    <row r="40" spans="1:2" x14ac:dyDescent="0.25">
      <c r="A40" t="s">
        <v>118</v>
      </c>
      <c r="B40">
        <v>36001</v>
      </c>
    </row>
    <row r="41" spans="1:2" x14ac:dyDescent="0.25">
      <c r="A41" t="s">
        <v>119</v>
      </c>
      <c r="B41">
        <v>36002</v>
      </c>
    </row>
    <row r="42" spans="1:2" x14ac:dyDescent="0.25">
      <c r="A42" t="s">
        <v>120</v>
      </c>
      <c r="B42">
        <v>36003</v>
      </c>
    </row>
    <row r="43" spans="1:2" x14ac:dyDescent="0.25">
      <c r="A43" t="s">
        <v>121</v>
      </c>
      <c r="B43">
        <v>36004</v>
      </c>
    </row>
    <row r="44" spans="1:2" x14ac:dyDescent="0.25">
      <c r="A44" t="s">
        <v>1129</v>
      </c>
      <c r="B44">
        <v>36005</v>
      </c>
    </row>
    <row r="45" spans="1:2" x14ac:dyDescent="0.25">
      <c r="A45" t="s">
        <v>1130</v>
      </c>
      <c r="B45">
        <v>36016</v>
      </c>
    </row>
    <row r="46" spans="1:2" x14ac:dyDescent="0.25">
      <c r="A46" t="s">
        <v>122</v>
      </c>
      <c r="B46">
        <v>36017</v>
      </c>
    </row>
    <row r="47" spans="1:2" x14ac:dyDescent="0.25">
      <c r="A47" t="s">
        <v>128</v>
      </c>
      <c r="B47">
        <v>36036</v>
      </c>
    </row>
    <row r="48" spans="1:2" x14ac:dyDescent="0.25">
      <c r="A48" t="s">
        <v>133</v>
      </c>
      <c r="B48">
        <v>36037</v>
      </c>
    </row>
    <row r="49" spans="1:2" x14ac:dyDescent="0.25">
      <c r="A49" t="s">
        <v>134</v>
      </c>
      <c r="B49">
        <v>36056</v>
      </c>
    </row>
    <row r="50" spans="1:2" x14ac:dyDescent="0.25">
      <c r="A50" t="s">
        <v>1131</v>
      </c>
      <c r="B50">
        <v>36057</v>
      </c>
    </row>
    <row r="51" spans="1:2" x14ac:dyDescent="0.25">
      <c r="A51" t="s">
        <v>1132</v>
      </c>
      <c r="B51">
        <v>36058</v>
      </c>
    </row>
    <row r="52" spans="1:2" x14ac:dyDescent="0.25">
      <c r="A52" t="s">
        <v>135</v>
      </c>
      <c r="B52">
        <v>36059</v>
      </c>
    </row>
    <row r="53" spans="1:2" x14ac:dyDescent="0.25">
      <c r="A53" t="s">
        <v>804</v>
      </c>
      <c r="B53">
        <v>36093</v>
      </c>
    </row>
    <row r="54" spans="1:2" x14ac:dyDescent="0.25">
      <c r="A54" t="s">
        <v>805</v>
      </c>
      <c r="B54">
        <v>36094</v>
      </c>
    </row>
    <row r="55" spans="1:2" x14ac:dyDescent="0.25">
      <c r="A55" t="s">
        <v>807</v>
      </c>
      <c r="B55">
        <v>36279</v>
      </c>
    </row>
    <row r="56" spans="1:2" x14ac:dyDescent="0.25">
      <c r="A56" t="s">
        <v>808</v>
      </c>
      <c r="B56">
        <v>36282</v>
      </c>
    </row>
    <row r="57" spans="1:2" x14ac:dyDescent="0.25">
      <c r="A57" t="s">
        <v>110</v>
      </c>
      <c r="B57">
        <v>36283</v>
      </c>
    </row>
    <row r="58" spans="1:2" x14ac:dyDescent="0.25">
      <c r="A58" t="s">
        <v>111</v>
      </c>
      <c r="B58">
        <v>36289</v>
      </c>
    </row>
    <row r="59" spans="1:2" x14ac:dyDescent="0.25">
      <c r="A59" t="s">
        <v>117</v>
      </c>
      <c r="B59">
        <v>36321</v>
      </c>
    </row>
    <row r="60" spans="1:2" x14ac:dyDescent="0.25">
      <c r="A60" t="s">
        <v>123</v>
      </c>
      <c r="B60">
        <v>36324</v>
      </c>
    </row>
    <row r="61" spans="1:2" x14ac:dyDescent="0.25">
      <c r="A61" t="s">
        <v>129</v>
      </c>
      <c r="B61">
        <v>36327</v>
      </c>
    </row>
    <row r="62" spans="1:2" x14ac:dyDescent="0.25">
      <c r="A62" t="s">
        <v>130</v>
      </c>
      <c r="B62">
        <v>36332</v>
      </c>
    </row>
    <row r="63" spans="1:2" x14ac:dyDescent="0.25">
      <c r="A63" t="s">
        <v>131</v>
      </c>
      <c r="B63">
        <v>36344</v>
      </c>
    </row>
    <row r="64" spans="1:2" x14ac:dyDescent="0.25">
      <c r="A64" t="s">
        <v>132</v>
      </c>
      <c r="B64">
        <v>36348</v>
      </c>
    </row>
    <row r="65" spans="1:2" x14ac:dyDescent="0.25">
      <c r="A65" t="s">
        <v>136</v>
      </c>
      <c r="B65">
        <v>36399</v>
      </c>
    </row>
    <row r="66" spans="1:2" x14ac:dyDescent="0.25">
      <c r="A66" t="s">
        <v>137</v>
      </c>
      <c r="B66">
        <v>36434</v>
      </c>
    </row>
    <row r="67" spans="1:2" x14ac:dyDescent="0.25">
      <c r="A67" t="s">
        <v>184</v>
      </c>
      <c r="B67">
        <v>36437</v>
      </c>
    </row>
    <row r="68" spans="1:2" x14ac:dyDescent="0.25">
      <c r="A68" t="s">
        <v>185</v>
      </c>
      <c r="B68">
        <v>36441</v>
      </c>
    </row>
    <row r="69" spans="1:2" x14ac:dyDescent="0.25">
      <c r="A69" t="s">
        <v>124</v>
      </c>
      <c r="B69">
        <v>36448</v>
      </c>
    </row>
    <row r="70" spans="1:2" x14ac:dyDescent="0.25">
      <c r="A70" t="s">
        <v>186</v>
      </c>
      <c r="B70">
        <v>36466</v>
      </c>
    </row>
    <row r="71" spans="1:2" x14ac:dyDescent="0.25">
      <c r="A71" t="s">
        <v>1133</v>
      </c>
      <c r="B71">
        <v>36467</v>
      </c>
    </row>
    <row r="72" spans="1:2" x14ac:dyDescent="0.25">
      <c r="A72" t="s">
        <v>125</v>
      </c>
      <c r="B72">
        <v>36505</v>
      </c>
    </row>
    <row r="73" spans="1:2" x14ac:dyDescent="0.25">
      <c r="A73" t="s">
        <v>126</v>
      </c>
      <c r="B73">
        <v>36506</v>
      </c>
    </row>
    <row r="74" spans="1:2" x14ac:dyDescent="0.25">
      <c r="A74" t="s">
        <v>127</v>
      </c>
      <c r="B74">
        <v>36651</v>
      </c>
    </row>
    <row r="75" spans="1:2" x14ac:dyDescent="0.25">
      <c r="A75" t="s">
        <v>809</v>
      </c>
      <c r="B75">
        <v>36652</v>
      </c>
    </row>
    <row r="76" spans="1:2" x14ac:dyDescent="0.25">
      <c r="A76" t="s">
        <v>810</v>
      </c>
      <c r="B76">
        <v>36653</v>
      </c>
    </row>
    <row r="77" spans="1:2" x14ac:dyDescent="0.25">
      <c r="A77" t="s">
        <v>811</v>
      </c>
      <c r="B77">
        <v>36654</v>
      </c>
    </row>
    <row r="78" spans="1:2" x14ac:dyDescent="0.25">
      <c r="A78" t="s">
        <v>812</v>
      </c>
      <c r="B78">
        <v>36655</v>
      </c>
    </row>
    <row r="79" spans="1:2" x14ac:dyDescent="0.25">
      <c r="A79" t="s">
        <v>813</v>
      </c>
      <c r="B79">
        <v>36657</v>
      </c>
    </row>
    <row r="80" spans="1:2" x14ac:dyDescent="0.25">
      <c r="A80" t="s">
        <v>814</v>
      </c>
      <c r="B80">
        <v>36658</v>
      </c>
    </row>
    <row r="81" spans="1:2" x14ac:dyDescent="0.25">
      <c r="A81" t="s">
        <v>815</v>
      </c>
      <c r="B81">
        <v>36660</v>
      </c>
    </row>
    <row r="82" spans="1:2" x14ac:dyDescent="0.25">
      <c r="A82" t="s">
        <v>816</v>
      </c>
      <c r="B82">
        <v>37132</v>
      </c>
    </row>
    <row r="83" spans="1:2" x14ac:dyDescent="0.25">
      <c r="A83" t="s">
        <v>817</v>
      </c>
      <c r="B83">
        <v>37135</v>
      </c>
    </row>
    <row r="84" spans="1:2" x14ac:dyDescent="0.25">
      <c r="A84" t="s">
        <v>818</v>
      </c>
      <c r="B84">
        <v>37336</v>
      </c>
    </row>
    <row r="85" spans="1:2" x14ac:dyDescent="0.25">
      <c r="A85" t="s">
        <v>138</v>
      </c>
      <c r="B85">
        <v>37724</v>
      </c>
    </row>
    <row r="86" spans="1:2" x14ac:dyDescent="0.25">
      <c r="A86" t="s">
        <v>139</v>
      </c>
      <c r="B86">
        <v>37748</v>
      </c>
    </row>
    <row r="87" spans="1:2" x14ac:dyDescent="0.25">
      <c r="A87" t="s">
        <v>140</v>
      </c>
      <c r="B87">
        <v>37769</v>
      </c>
    </row>
    <row r="88" spans="1:2" x14ac:dyDescent="0.25">
      <c r="A88" t="s">
        <v>141</v>
      </c>
      <c r="B88">
        <v>37776</v>
      </c>
    </row>
    <row r="89" spans="1:2" x14ac:dyDescent="0.25">
      <c r="A89" t="s">
        <v>142</v>
      </c>
      <c r="B89">
        <v>38142</v>
      </c>
    </row>
    <row r="90" spans="1:2" x14ac:dyDescent="0.25">
      <c r="A90" t="s">
        <v>143</v>
      </c>
      <c r="B90">
        <v>38144</v>
      </c>
    </row>
    <row r="91" spans="1:2" x14ac:dyDescent="0.25">
      <c r="A91" t="s">
        <v>144</v>
      </c>
      <c r="B91">
        <v>38145</v>
      </c>
    </row>
    <row r="92" spans="1:2" x14ac:dyDescent="0.25">
      <c r="A92" t="s">
        <v>145</v>
      </c>
      <c r="B92">
        <v>38146</v>
      </c>
    </row>
    <row r="93" spans="1:2" x14ac:dyDescent="0.25">
      <c r="A93" t="s">
        <v>146</v>
      </c>
      <c r="B93">
        <v>38147</v>
      </c>
    </row>
    <row r="94" spans="1:2" x14ac:dyDescent="0.25">
      <c r="A94" t="s">
        <v>147</v>
      </c>
      <c r="B94">
        <v>38148</v>
      </c>
    </row>
    <row r="95" spans="1:2" x14ac:dyDescent="0.25">
      <c r="A95" t="s">
        <v>148</v>
      </c>
      <c r="B95">
        <v>38149</v>
      </c>
    </row>
    <row r="96" spans="1:2" x14ac:dyDescent="0.25">
      <c r="A96" t="s">
        <v>149</v>
      </c>
      <c r="B96">
        <v>38155</v>
      </c>
    </row>
    <row r="97" spans="1:2" x14ac:dyDescent="0.25">
      <c r="A97" t="s">
        <v>150</v>
      </c>
      <c r="B97">
        <v>38156</v>
      </c>
    </row>
    <row r="98" spans="1:2" x14ac:dyDescent="0.25">
      <c r="A98" t="s">
        <v>151</v>
      </c>
      <c r="B98">
        <v>38161</v>
      </c>
    </row>
    <row r="99" spans="1:2" x14ac:dyDescent="0.25">
      <c r="A99" t="s">
        <v>152</v>
      </c>
      <c r="B99">
        <v>38162</v>
      </c>
    </row>
    <row r="100" spans="1:2" x14ac:dyDescent="0.25">
      <c r="A100" t="s">
        <v>153</v>
      </c>
      <c r="B100">
        <v>38166</v>
      </c>
    </row>
    <row r="101" spans="1:2" x14ac:dyDescent="0.25">
      <c r="A101" t="s">
        <v>154</v>
      </c>
      <c r="B101">
        <v>38167</v>
      </c>
    </row>
    <row r="102" spans="1:2" x14ac:dyDescent="0.25">
      <c r="A102" t="s">
        <v>155</v>
      </c>
      <c r="B102">
        <v>38168</v>
      </c>
    </row>
    <row r="103" spans="1:2" x14ac:dyDescent="0.25">
      <c r="A103" t="s">
        <v>156</v>
      </c>
      <c r="B103">
        <v>38169</v>
      </c>
    </row>
    <row r="104" spans="1:2" x14ac:dyDescent="0.25">
      <c r="A104" t="s">
        <v>157</v>
      </c>
      <c r="B104">
        <v>38170</v>
      </c>
    </row>
    <row r="105" spans="1:2" x14ac:dyDescent="0.25">
      <c r="A105" t="s">
        <v>158</v>
      </c>
      <c r="B105">
        <v>38173</v>
      </c>
    </row>
    <row r="106" spans="1:2" x14ac:dyDescent="0.25">
      <c r="A106" t="s">
        <v>159</v>
      </c>
      <c r="B106">
        <v>38174</v>
      </c>
    </row>
    <row r="107" spans="1:2" x14ac:dyDescent="0.25">
      <c r="A107" t="s">
        <v>160</v>
      </c>
      <c r="B107">
        <v>38312</v>
      </c>
    </row>
    <row r="108" spans="1:2" x14ac:dyDescent="0.25">
      <c r="A108" t="s">
        <v>161</v>
      </c>
      <c r="B108">
        <v>38315</v>
      </c>
    </row>
    <row r="109" spans="1:2" x14ac:dyDescent="0.25">
      <c r="A109" t="s">
        <v>928</v>
      </c>
      <c r="B109">
        <v>38649</v>
      </c>
    </row>
    <row r="110" spans="1:2" x14ac:dyDescent="0.25">
      <c r="A110" t="s">
        <v>929</v>
      </c>
      <c r="B110">
        <v>38650</v>
      </c>
    </row>
    <row r="111" spans="1:2" x14ac:dyDescent="0.25">
      <c r="A111" t="s">
        <v>819</v>
      </c>
      <c r="B111">
        <v>38656</v>
      </c>
    </row>
    <row r="112" spans="1:2" x14ac:dyDescent="0.25">
      <c r="A112" t="s">
        <v>820</v>
      </c>
      <c r="B112">
        <v>38661</v>
      </c>
    </row>
    <row r="113" spans="1:2" x14ac:dyDescent="0.25">
      <c r="A113" t="s">
        <v>821</v>
      </c>
      <c r="B113">
        <v>38672</v>
      </c>
    </row>
    <row r="114" spans="1:2" x14ac:dyDescent="0.25">
      <c r="A114" t="s">
        <v>822</v>
      </c>
      <c r="B114">
        <v>38673</v>
      </c>
    </row>
    <row r="115" spans="1:2" x14ac:dyDescent="0.25">
      <c r="A115" t="s">
        <v>823</v>
      </c>
      <c r="B115">
        <v>38674</v>
      </c>
    </row>
    <row r="116" spans="1:2" x14ac:dyDescent="0.25">
      <c r="A116" t="s">
        <v>824</v>
      </c>
      <c r="B116">
        <v>38677</v>
      </c>
    </row>
    <row r="117" spans="1:2" x14ac:dyDescent="0.25">
      <c r="A117" t="s">
        <v>1134</v>
      </c>
      <c r="B117">
        <v>39222</v>
      </c>
    </row>
    <row r="118" spans="1:2" x14ac:dyDescent="0.25">
      <c r="A118" t="s">
        <v>187</v>
      </c>
      <c r="B118">
        <v>39223</v>
      </c>
    </row>
    <row r="119" spans="1:2" x14ac:dyDescent="0.25">
      <c r="A119" t="s">
        <v>188</v>
      </c>
      <c r="B119">
        <v>39224</v>
      </c>
    </row>
    <row r="120" spans="1:2" x14ac:dyDescent="0.25">
      <c r="A120" t="s">
        <v>189</v>
      </c>
      <c r="B120">
        <v>39227</v>
      </c>
    </row>
    <row r="121" spans="1:2" x14ac:dyDescent="0.25">
      <c r="A121" t="s">
        <v>201</v>
      </c>
      <c r="B121">
        <v>39228</v>
      </c>
    </row>
    <row r="122" spans="1:2" x14ac:dyDescent="0.25">
      <c r="A122" t="s">
        <v>1135</v>
      </c>
      <c r="B122">
        <v>39229</v>
      </c>
    </row>
    <row r="123" spans="1:2" x14ac:dyDescent="0.25">
      <c r="A123" t="s">
        <v>1136</v>
      </c>
      <c r="B123">
        <v>39230</v>
      </c>
    </row>
    <row r="124" spans="1:2" x14ac:dyDescent="0.25">
      <c r="A124" t="s">
        <v>202</v>
      </c>
      <c r="B124">
        <v>39231</v>
      </c>
    </row>
    <row r="125" spans="1:2" x14ac:dyDescent="0.25">
      <c r="A125" t="s">
        <v>280</v>
      </c>
      <c r="B125">
        <v>39233</v>
      </c>
    </row>
    <row r="126" spans="1:2" x14ac:dyDescent="0.25">
      <c r="A126" t="s">
        <v>281</v>
      </c>
      <c r="B126">
        <v>39234</v>
      </c>
    </row>
    <row r="127" spans="1:2" x14ac:dyDescent="0.25">
      <c r="A127" t="s">
        <v>282</v>
      </c>
      <c r="B127">
        <v>39235</v>
      </c>
    </row>
    <row r="128" spans="1:2" x14ac:dyDescent="0.25">
      <c r="A128" t="s">
        <v>1137</v>
      </c>
      <c r="B128">
        <v>39236</v>
      </c>
    </row>
    <row r="129" spans="1:2" x14ac:dyDescent="0.25">
      <c r="A129" t="s">
        <v>1138</v>
      </c>
      <c r="B129">
        <v>39237</v>
      </c>
    </row>
    <row r="130" spans="1:2" x14ac:dyDescent="0.25">
      <c r="A130" t="s">
        <v>297</v>
      </c>
      <c r="B130">
        <v>39238</v>
      </c>
    </row>
    <row r="131" spans="1:2" x14ac:dyDescent="0.25">
      <c r="A131" t="s">
        <v>298</v>
      </c>
      <c r="B131">
        <v>39241</v>
      </c>
    </row>
    <row r="132" spans="1:2" x14ac:dyDescent="0.25">
      <c r="A132" t="s">
        <v>86</v>
      </c>
      <c r="B132">
        <v>39242</v>
      </c>
    </row>
    <row r="133" spans="1:2" x14ac:dyDescent="0.25">
      <c r="A133" t="s">
        <v>87</v>
      </c>
      <c r="B133">
        <v>39248</v>
      </c>
    </row>
    <row r="134" spans="1:2" x14ac:dyDescent="0.25">
      <c r="A134" t="s">
        <v>88</v>
      </c>
      <c r="B134">
        <v>39249</v>
      </c>
    </row>
    <row r="135" spans="1:2" x14ac:dyDescent="0.25">
      <c r="A135" t="s">
        <v>89</v>
      </c>
      <c r="B135">
        <v>39250</v>
      </c>
    </row>
    <row r="136" spans="1:2" x14ac:dyDescent="0.25">
      <c r="A136" t="s">
        <v>299</v>
      </c>
      <c r="B136">
        <v>39251</v>
      </c>
    </row>
    <row r="137" spans="1:2" x14ac:dyDescent="0.25">
      <c r="A137" t="s">
        <v>300</v>
      </c>
      <c r="B137">
        <v>39260</v>
      </c>
    </row>
    <row r="138" spans="1:2" x14ac:dyDescent="0.25">
      <c r="A138" t="s">
        <v>90</v>
      </c>
      <c r="B138">
        <v>39261</v>
      </c>
    </row>
    <row r="139" spans="1:2" x14ac:dyDescent="0.25">
      <c r="A139" t="s">
        <v>91</v>
      </c>
      <c r="B139">
        <v>39262</v>
      </c>
    </row>
    <row r="140" spans="1:2" x14ac:dyDescent="0.25">
      <c r="A140" t="s">
        <v>92</v>
      </c>
      <c r="B140">
        <v>39263</v>
      </c>
    </row>
    <row r="141" spans="1:2" x14ac:dyDescent="0.25">
      <c r="A141" t="s">
        <v>93</v>
      </c>
      <c r="B141">
        <v>39264</v>
      </c>
    </row>
    <row r="142" spans="1:2" x14ac:dyDescent="0.25">
      <c r="A142" t="s">
        <v>94</v>
      </c>
      <c r="B142">
        <v>39265</v>
      </c>
    </row>
    <row r="143" spans="1:2" x14ac:dyDescent="0.25">
      <c r="A143" t="s">
        <v>101</v>
      </c>
      <c r="B143">
        <v>39268</v>
      </c>
    </row>
    <row r="144" spans="1:2" x14ac:dyDescent="0.25">
      <c r="A144" t="s">
        <v>102</v>
      </c>
      <c r="B144">
        <v>39269</v>
      </c>
    </row>
    <row r="145" spans="1:2" x14ac:dyDescent="0.25">
      <c r="A145" t="s">
        <v>103</v>
      </c>
      <c r="B145">
        <v>39271</v>
      </c>
    </row>
    <row r="146" spans="1:2" x14ac:dyDescent="0.25">
      <c r="A146" t="s">
        <v>1139</v>
      </c>
      <c r="B146">
        <v>39272</v>
      </c>
    </row>
    <row r="147" spans="1:2" x14ac:dyDescent="0.25">
      <c r="A147" t="s">
        <v>1140</v>
      </c>
      <c r="B147">
        <v>39294</v>
      </c>
    </row>
    <row r="148" spans="1:2" x14ac:dyDescent="0.25">
      <c r="A148" t="s">
        <v>104</v>
      </c>
      <c r="B148">
        <v>39295</v>
      </c>
    </row>
    <row r="149" spans="1:2" x14ac:dyDescent="0.25">
      <c r="A149" t="s">
        <v>109</v>
      </c>
      <c r="B149">
        <v>39297</v>
      </c>
    </row>
    <row r="150" spans="1:2" x14ac:dyDescent="0.25">
      <c r="A150" t="s">
        <v>112</v>
      </c>
      <c r="B150">
        <v>39301</v>
      </c>
    </row>
    <row r="151" spans="1:2" x14ac:dyDescent="0.25">
      <c r="A151" t="s">
        <v>114</v>
      </c>
      <c r="B151">
        <v>39306</v>
      </c>
    </row>
    <row r="152" spans="1:2" x14ac:dyDescent="0.25">
      <c r="A152" t="s">
        <v>115</v>
      </c>
      <c r="B152">
        <v>39308</v>
      </c>
    </row>
    <row r="153" spans="1:2" x14ac:dyDescent="0.25">
      <c r="A153" t="s">
        <v>116</v>
      </c>
      <c r="B153">
        <v>39314</v>
      </c>
    </row>
    <row r="154" spans="1:2" x14ac:dyDescent="0.25">
      <c r="A154" t="s">
        <v>615</v>
      </c>
      <c r="B154">
        <v>39315</v>
      </c>
    </row>
    <row r="155" spans="1:2" x14ac:dyDescent="0.25">
      <c r="A155" t="s">
        <v>618</v>
      </c>
      <c r="B155">
        <v>39318</v>
      </c>
    </row>
    <row r="156" spans="1:2" x14ac:dyDescent="0.25">
      <c r="A156" t="s">
        <v>303</v>
      </c>
      <c r="B156">
        <v>39319</v>
      </c>
    </row>
    <row r="157" spans="1:2" x14ac:dyDescent="0.25">
      <c r="A157" t="s">
        <v>380</v>
      </c>
      <c r="B157">
        <v>39331</v>
      </c>
    </row>
    <row r="158" spans="1:2" x14ac:dyDescent="0.25">
      <c r="A158" t="s">
        <v>77</v>
      </c>
      <c r="B158">
        <v>39333</v>
      </c>
    </row>
    <row r="159" spans="1:2" x14ac:dyDescent="0.25">
      <c r="A159" t="s">
        <v>78</v>
      </c>
      <c r="B159">
        <v>39334</v>
      </c>
    </row>
    <row r="160" spans="1:2" x14ac:dyDescent="0.25">
      <c r="A160" t="s">
        <v>79</v>
      </c>
      <c r="B160">
        <v>39335</v>
      </c>
    </row>
    <row r="161" spans="1:2" x14ac:dyDescent="0.25">
      <c r="A161" t="s">
        <v>82</v>
      </c>
      <c r="B161">
        <v>39336</v>
      </c>
    </row>
    <row r="162" spans="1:2" x14ac:dyDescent="0.25">
      <c r="A162" t="s">
        <v>83</v>
      </c>
      <c r="B162">
        <v>39337</v>
      </c>
    </row>
    <row r="163" spans="1:2" x14ac:dyDescent="0.25">
      <c r="A163" t="s">
        <v>164</v>
      </c>
      <c r="B163">
        <v>39339</v>
      </c>
    </row>
    <row r="164" spans="1:2" x14ac:dyDescent="0.25">
      <c r="A164" t="s">
        <v>165</v>
      </c>
      <c r="B164">
        <v>39340</v>
      </c>
    </row>
    <row r="165" spans="1:2" x14ac:dyDescent="0.25">
      <c r="A165" t="s">
        <v>99</v>
      </c>
      <c r="B165">
        <v>39341</v>
      </c>
    </row>
    <row r="166" spans="1:2" x14ac:dyDescent="0.25">
      <c r="A166" t="s">
        <v>100</v>
      </c>
      <c r="B166">
        <v>39348</v>
      </c>
    </row>
    <row r="167" spans="1:2" x14ac:dyDescent="0.25">
      <c r="A167" t="s">
        <v>105</v>
      </c>
      <c r="B167">
        <v>39349</v>
      </c>
    </row>
    <row r="168" spans="1:2" x14ac:dyDescent="0.25">
      <c r="A168" t="s">
        <v>381</v>
      </c>
      <c r="B168">
        <v>39364</v>
      </c>
    </row>
    <row r="169" spans="1:2" x14ac:dyDescent="0.25">
      <c r="A169" t="s">
        <v>382</v>
      </c>
      <c r="B169">
        <v>39365</v>
      </c>
    </row>
    <row r="170" spans="1:2" x14ac:dyDescent="0.25">
      <c r="A170" t="s">
        <v>106</v>
      </c>
      <c r="B170">
        <v>39372</v>
      </c>
    </row>
    <row r="171" spans="1:2" x14ac:dyDescent="0.25">
      <c r="A171" t="s">
        <v>107</v>
      </c>
      <c r="B171">
        <v>39373</v>
      </c>
    </row>
    <row r="172" spans="1:2" x14ac:dyDescent="0.25">
      <c r="A172" t="s">
        <v>108</v>
      </c>
      <c r="B172">
        <v>39374</v>
      </c>
    </row>
    <row r="173" spans="1:2" x14ac:dyDescent="0.25">
      <c r="A173" t="s">
        <v>113</v>
      </c>
      <c r="B173">
        <v>39378</v>
      </c>
    </row>
    <row r="174" spans="1:2" x14ac:dyDescent="0.25">
      <c r="A174" t="s">
        <v>55</v>
      </c>
      <c r="B174">
        <v>39379</v>
      </c>
    </row>
    <row r="175" spans="1:2" x14ac:dyDescent="0.25">
      <c r="A175" t="s">
        <v>56</v>
      </c>
      <c r="B175">
        <v>39380</v>
      </c>
    </row>
    <row r="176" spans="1:2" x14ac:dyDescent="0.25">
      <c r="A176" t="s">
        <v>57</v>
      </c>
      <c r="B176">
        <v>39381</v>
      </c>
    </row>
    <row r="177" spans="1:2" x14ac:dyDescent="0.25">
      <c r="A177" t="s">
        <v>58</v>
      </c>
      <c r="B177">
        <v>39382</v>
      </c>
    </row>
    <row r="178" spans="1:2" x14ac:dyDescent="0.25">
      <c r="A178" t="s">
        <v>1141</v>
      </c>
      <c r="B178">
        <v>39385</v>
      </c>
    </row>
    <row r="179" spans="1:2" x14ac:dyDescent="0.25">
      <c r="A179" t="s">
        <v>1142</v>
      </c>
      <c r="B179">
        <v>39386</v>
      </c>
    </row>
    <row r="180" spans="1:2" x14ac:dyDescent="0.25">
      <c r="A180" t="s">
        <v>383</v>
      </c>
      <c r="B180">
        <v>39387</v>
      </c>
    </row>
    <row r="181" spans="1:2" x14ac:dyDescent="0.25">
      <c r="A181" t="s">
        <v>384</v>
      </c>
      <c r="B181">
        <v>39394</v>
      </c>
    </row>
    <row r="182" spans="1:2" x14ac:dyDescent="0.25">
      <c r="A182" t="s">
        <v>385</v>
      </c>
      <c r="B182">
        <v>39395</v>
      </c>
    </row>
    <row r="183" spans="1:2" x14ac:dyDescent="0.25">
      <c r="A183" t="s">
        <v>386</v>
      </c>
      <c r="B183">
        <v>39396</v>
      </c>
    </row>
    <row r="184" spans="1:2" x14ac:dyDescent="0.25">
      <c r="A184" t="s">
        <v>176</v>
      </c>
      <c r="B184">
        <v>39400</v>
      </c>
    </row>
    <row r="185" spans="1:2" x14ac:dyDescent="0.25">
      <c r="A185" t="s">
        <v>177</v>
      </c>
      <c r="B185">
        <v>39401</v>
      </c>
    </row>
    <row r="186" spans="1:2" x14ac:dyDescent="0.25">
      <c r="A186" t="s">
        <v>178</v>
      </c>
      <c r="B186">
        <v>39404</v>
      </c>
    </row>
    <row r="187" spans="1:2" x14ac:dyDescent="0.25">
      <c r="A187" t="s">
        <v>387</v>
      </c>
      <c r="B187">
        <v>39405</v>
      </c>
    </row>
    <row r="188" spans="1:2" x14ac:dyDescent="0.25">
      <c r="A188" t="s">
        <v>388</v>
      </c>
      <c r="B188">
        <v>39406</v>
      </c>
    </row>
    <row r="189" spans="1:2" x14ac:dyDescent="0.25">
      <c r="A189" t="s">
        <v>389</v>
      </c>
      <c r="B189">
        <v>39409</v>
      </c>
    </row>
    <row r="190" spans="1:2" x14ac:dyDescent="0.25">
      <c r="A190" t="s">
        <v>390</v>
      </c>
      <c r="B190">
        <v>39410</v>
      </c>
    </row>
    <row r="191" spans="1:2" x14ac:dyDescent="0.25">
      <c r="A191" t="s">
        <v>179</v>
      </c>
      <c r="B191">
        <v>39412</v>
      </c>
    </row>
    <row r="192" spans="1:2" x14ac:dyDescent="0.25">
      <c r="A192" t="s">
        <v>391</v>
      </c>
      <c r="B192">
        <v>39416</v>
      </c>
    </row>
    <row r="193" spans="1:2" x14ac:dyDescent="0.25">
      <c r="A193" t="s">
        <v>392</v>
      </c>
      <c r="B193">
        <v>39417</v>
      </c>
    </row>
    <row r="194" spans="1:2" x14ac:dyDescent="0.25">
      <c r="A194" t="s">
        <v>393</v>
      </c>
      <c r="B194">
        <v>39418</v>
      </c>
    </row>
    <row r="195" spans="1:2" x14ac:dyDescent="0.25">
      <c r="A195" t="s">
        <v>394</v>
      </c>
      <c r="B195">
        <v>39419</v>
      </c>
    </row>
    <row r="196" spans="1:2" x14ac:dyDescent="0.25">
      <c r="A196" t="s">
        <v>395</v>
      </c>
      <c r="B196">
        <v>39420</v>
      </c>
    </row>
    <row r="197" spans="1:2" x14ac:dyDescent="0.25">
      <c r="A197" t="s">
        <v>396</v>
      </c>
      <c r="B197">
        <v>39421</v>
      </c>
    </row>
    <row r="198" spans="1:2" x14ac:dyDescent="0.25">
      <c r="A198" t="s">
        <v>397</v>
      </c>
      <c r="B198">
        <v>39422</v>
      </c>
    </row>
    <row r="199" spans="1:2" x14ac:dyDescent="0.25">
      <c r="A199" t="s">
        <v>398</v>
      </c>
      <c r="B199">
        <v>39423</v>
      </c>
    </row>
    <row r="200" spans="1:2" x14ac:dyDescent="0.25">
      <c r="A200" t="s">
        <v>399</v>
      </c>
      <c r="B200">
        <v>39424</v>
      </c>
    </row>
    <row r="201" spans="1:2" x14ac:dyDescent="0.25">
      <c r="A201" t="s">
        <v>400</v>
      </c>
      <c r="B201">
        <v>39425</v>
      </c>
    </row>
    <row r="202" spans="1:2" x14ac:dyDescent="0.25">
      <c r="A202" t="s">
        <v>401</v>
      </c>
      <c r="B202">
        <v>39426</v>
      </c>
    </row>
    <row r="203" spans="1:2" x14ac:dyDescent="0.25">
      <c r="A203" t="s">
        <v>402</v>
      </c>
      <c r="B203">
        <v>39427</v>
      </c>
    </row>
    <row r="204" spans="1:2" x14ac:dyDescent="0.25">
      <c r="A204" t="s">
        <v>403</v>
      </c>
      <c r="B204">
        <v>39428</v>
      </c>
    </row>
    <row r="205" spans="1:2" x14ac:dyDescent="0.25">
      <c r="A205" t="s">
        <v>404</v>
      </c>
      <c r="B205">
        <v>39429</v>
      </c>
    </row>
    <row r="206" spans="1:2" x14ac:dyDescent="0.25">
      <c r="A206" t="s">
        <v>405</v>
      </c>
      <c r="B206">
        <v>39430</v>
      </c>
    </row>
    <row r="207" spans="1:2" x14ac:dyDescent="0.25">
      <c r="A207" t="s">
        <v>406</v>
      </c>
      <c r="B207">
        <v>39431</v>
      </c>
    </row>
    <row r="208" spans="1:2" x14ac:dyDescent="0.25">
      <c r="A208" t="s">
        <v>407</v>
      </c>
      <c r="B208">
        <v>39432</v>
      </c>
    </row>
    <row r="209" spans="1:2" x14ac:dyDescent="0.25">
      <c r="A209" t="s">
        <v>408</v>
      </c>
      <c r="B209">
        <v>39433</v>
      </c>
    </row>
    <row r="210" spans="1:2" x14ac:dyDescent="0.25">
      <c r="A210" t="s">
        <v>409</v>
      </c>
      <c r="B210">
        <v>39434</v>
      </c>
    </row>
    <row r="211" spans="1:2" x14ac:dyDescent="0.25">
      <c r="A211" t="s">
        <v>410</v>
      </c>
      <c r="B211">
        <v>39435</v>
      </c>
    </row>
    <row r="212" spans="1:2" x14ac:dyDescent="0.25">
      <c r="A212" t="s">
        <v>1143</v>
      </c>
      <c r="B212">
        <v>39436</v>
      </c>
    </row>
    <row r="213" spans="1:2" x14ac:dyDescent="0.25">
      <c r="A213" t="s">
        <v>1144</v>
      </c>
      <c r="B213">
        <v>39437</v>
      </c>
    </row>
    <row r="214" spans="1:2" x14ac:dyDescent="0.25">
      <c r="A214" t="s">
        <v>411</v>
      </c>
      <c r="B214">
        <v>39438</v>
      </c>
    </row>
    <row r="215" spans="1:2" x14ac:dyDescent="0.25">
      <c r="A215" t="s">
        <v>412</v>
      </c>
      <c r="B215">
        <v>39439</v>
      </c>
    </row>
    <row r="216" spans="1:2" x14ac:dyDescent="0.25">
      <c r="A216" t="s">
        <v>413</v>
      </c>
      <c r="B216">
        <v>39440</v>
      </c>
    </row>
    <row r="217" spans="1:2" x14ac:dyDescent="0.25">
      <c r="A217" t="s">
        <v>414</v>
      </c>
      <c r="B217">
        <v>39441</v>
      </c>
    </row>
    <row r="218" spans="1:2" x14ac:dyDescent="0.25">
      <c r="A218" t="s">
        <v>415</v>
      </c>
      <c r="B218">
        <v>39442</v>
      </c>
    </row>
    <row r="219" spans="1:2" x14ac:dyDescent="0.25">
      <c r="A219" t="s">
        <v>416</v>
      </c>
      <c r="B219">
        <v>39443</v>
      </c>
    </row>
    <row r="220" spans="1:2" x14ac:dyDescent="0.25">
      <c r="A220" t="s">
        <v>417</v>
      </c>
      <c r="B220">
        <v>39444</v>
      </c>
    </row>
    <row r="221" spans="1:2" x14ac:dyDescent="0.25">
      <c r="A221" t="s">
        <v>418</v>
      </c>
      <c r="B221">
        <v>39445</v>
      </c>
    </row>
    <row r="222" spans="1:2" x14ac:dyDescent="0.25">
      <c r="A222" t="s">
        <v>419</v>
      </c>
      <c r="B222">
        <v>39446</v>
      </c>
    </row>
    <row r="223" spans="1:2" x14ac:dyDescent="0.25">
      <c r="A223" t="s">
        <v>420</v>
      </c>
      <c r="B223">
        <v>39447</v>
      </c>
    </row>
    <row r="224" spans="1:2" x14ac:dyDescent="0.25">
      <c r="A224" t="s">
        <v>421</v>
      </c>
      <c r="B224">
        <v>39448</v>
      </c>
    </row>
    <row r="225" spans="1:2" x14ac:dyDescent="0.25">
      <c r="A225" t="s">
        <v>422</v>
      </c>
      <c r="B225">
        <v>39449</v>
      </c>
    </row>
    <row r="226" spans="1:2" x14ac:dyDescent="0.25">
      <c r="A226" t="s">
        <v>423</v>
      </c>
      <c r="B226">
        <v>39450</v>
      </c>
    </row>
    <row r="227" spans="1:2" x14ac:dyDescent="0.25">
      <c r="A227" t="s">
        <v>424</v>
      </c>
      <c r="B227">
        <v>39451</v>
      </c>
    </row>
    <row r="228" spans="1:2" x14ac:dyDescent="0.25">
      <c r="A228" t="s">
        <v>425</v>
      </c>
      <c r="B228">
        <v>39452</v>
      </c>
    </row>
    <row r="229" spans="1:2" x14ac:dyDescent="0.25">
      <c r="A229" t="s">
        <v>426</v>
      </c>
      <c r="B229">
        <v>39453</v>
      </c>
    </row>
    <row r="230" spans="1:2" x14ac:dyDescent="0.25">
      <c r="A230" t="s">
        <v>427</v>
      </c>
      <c r="B230">
        <v>39454</v>
      </c>
    </row>
    <row r="231" spans="1:2" x14ac:dyDescent="0.25">
      <c r="A231" t="s">
        <v>428</v>
      </c>
      <c r="B231">
        <v>39455</v>
      </c>
    </row>
    <row r="232" spans="1:2" x14ac:dyDescent="0.25">
      <c r="A232" t="s">
        <v>429</v>
      </c>
      <c r="B232">
        <v>39456</v>
      </c>
    </row>
    <row r="233" spans="1:2" x14ac:dyDescent="0.25">
      <c r="A233" t="s">
        <v>430</v>
      </c>
      <c r="B233">
        <v>39457</v>
      </c>
    </row>
    <row r="234" spans="1:2" x14ac:dyDescent="0.25">
      <c r="A234" t="s">
        <v>431</v>
      </c>
      <c r="B234">
        <v>39458</v>
      </c>
    </row>
    <row r="235" spans="1:2" x14ac:dyDescent="0.25">
      <c r="A235" t="s">
        <v>432</v>
      </c>
      <c r="B235">
        <v>39459</v>
      </c>
    </row>
    <row r="236" spans="1:2" x14ac:dyDescent="0.25">
      <c r="A236" t="s">
        <v>433</v>
      </c>
      <c r="B236">
        <v>39460</v>
      </c>
    </row>
    <row r="237" spans="1:2" x14ac:dyDescent="0.25">
      <c r="A237" t="s">
        <v>434</v>
      </c>
      <c r="B237">
        <v>39461</v>
      </c>
    </row>
    <row r="238" spans="1:2" x14ac:dyDescent="0.25">
      <c r="A238" t="s">
        <v>435</v>
      </c>
      <c r="B238">
        <v>39462</v>
      </c>
    </row>
    <row r="239" spans="1:2" x14ac:dyDescent="0.25">
      <c r="A239" t="s">
        <v>436</v>
      </c>
      <c r="B239">
        <v>39463</v>
      </c>
    </row>
    <row r="240" spans="1:2" x14ac:dyDescent="0.25">
      <c r="A240" t="s">
        <v>437</v>
      </c>
      <c r="B240">
        <v>39464</v>
      </c>
    </row>
    <row r="241" spans="1:2" x14ac:dyDescent="0.25">
      <c r="A241" t="s">
        <v>438</v>
      </c>
      <c r="B241">
        <v>39465</v>
      </c>
    </row>
    <row r="242" spans="1:2" x14ac:dyDescent="0.25">
      <c r="A242" t="s">
        <v>1145</v>
      </c>
      <c r="B242">
        <v>39466</v>
      </c>
    </row>
    <row r="243" spans="1:2" x14ac:dyDescent="0.25">
      <c r="A243" t="s">
        <v>1146</v>
      </c>
      <c r="B243">
        <v>39467</v>
      </c>
    </row>
    <row r="244" spans="1:2" x14ac:dyDescent="0.25">
      <c r="A244" t="s">
        <v>439</v>
      </c>
      <c r="B244">
        <v>39468</v>
      </c>
    </row>
    <row r="245" spans="1:2" x14ac:dyDescent="0.25">
      <c r="A245" t="s">
        <v>440</v>
      </c>
      <c r="B245">
        <v>39469</v>
      </c>
    </row>
    <row r="246" spans="1:2" x14ac:dyDescent="0.25">
      <c r="A246" t="s">
        <v>441</v>
      </c>
      <c r="B246">
        <v>39471</v>
      </c>
    </row>
    <row r="247" spans="1:2" x14ac:dyDescent="0.25">
      <c r="A247" t="s">
        <v>442</v>
      </c>
      <c r="B247">
        <v>39472</v>
      </c>
    </row>
    <row r="248" spans="1:2" x14ac:dyDescent="0.25">
      <c r="A248" t="s">
        <v>443</v>
      </c>
      <c r="B248">
        <v>39473</v>
      </c>
    </row>
    <row r="249" spans="1:2" x14ac:dyDescent="0.25">
      <c r="A249" t="s">
        <v>444</v>
      </c>
      <c r="B249">
        <v>39474</v>
      </c>
    </row>
    <row r="250" spans="1:2" x14ac:dyDescent="0.25">
      <c r="A250" t="s">
        <v>445</v>
      </c>
      <c r="B250">
        <v>39475</v>
      </c>
    </row>
    <row r="251" spans="1:2" x14ac:dyDescent="0.25">
      <c r="A251" t="s">
        <v>446</v>
      </c>
      <c r="B251">
        <v>39476</v>
      </c>
    </row>
    <row r="252" spans="1:2" x14ac:dyDescent="0.25">
      <c r="A252" t="s">
        <v>449</v>
      </c>
      <c r="B252">
        <v>39477</v>
      </c>
    </row>
    <row r="253" spans="1:2" x14ac:dyDescent="0.25">
      <c r="A253" t="s">
        <v>450</v>
      </c>
      <c r="B253">
        <v>39478</v>
      </c>
    </row>
    <row r="254" spans="1:2" x14ac:dyDescent="0.25">
      <c r="A254" t="s">
        <v>451</v>
      </c>
      <c r="B254">
        <v>39479</v>
      </c>
    </row>
    <row r="255" spans="1:2" x14ac:dyDescent="0.25">
      <c r="A255" t="s">
        <v>452</v>
      </c>
      <c r="B255">
        <v>39480</v>
      </c>
    </row>
    <row r="256" spans="1:2" x14ac:dyDescent="0.25">
      <c r="A256" t="s">
        <v>453</v>
      </c>
      <c r="B256">
        <v>39481</v>
      </c>
    </row>
    <row r="257" spans="1:2" x14ac:dyDescent="0.25">
      <c r="A257" t="s">
        <v>454</v>
      </c>
      <c r="B257">
        <v>39482</v>
      </c>
    </row>
    <row r="258" spans="1:2" x14ac:dyDescent="0.25">
      <c r="A258" t="s">
        <v>455</v>
      </c>
      <c r="B258">
        <v>39483</v>
      </c>
    </row>
    <row r="259" spans="1:2" x14ac:dyDescent="0.25">
      <c r="A259" t="s">
        <v>456</v>
      </c>
      <c r="B259">
        <v>39485</v>
      </c>
    </row>
    <row r="260" spans="1:2" x14ac:dyDescent="0.25">
      <c r="A260" t="s">
        <v>457</v>
      </c>
      <c r="B260">
        <v>39486</v>
      </c>
    </row>
    <row r="261" spans="1:2" x14ac:dyDescent="0.25">
      <c r="A261" t="s">
        <v>458</v>
      </c>
      <c r="B261">
        <v>39487</v>
      </c>
    </row>
    <row r="262" spans="1:2" x14ac:dyDescent="0.25">
      <c r="A262" t="s">
        <v>459</v>
      </c>
      <c r="B262">
        <v>39488</v>
      </c>
    </row>
    <row r="263" spans="1:2" x14ac:dyDescent="0.25">
      <c r="A263" t="s">
        <v>460</v>
      </c>
      <c r="B263">
        <v>39489</v>
      </c>
    </row>
    <row r="264" spans="1:2" x14ac:dyDescent="0.25">
      <c r="A264" t="s">
        <v>461</v>
      </c>
      <c r="B264">
        <v>39490</v>
      </c>
    </row>
    <row r="265" spans="1:2" x14ac:dyDescent="0.25">
      <c r="A265" t="s">
        <v>462</v>
      </c>
      <c r="B265">
        <v>39491</v>
      </c>
    </row>
    <row r="266" spans="1:2" x14ac:dyDescent="0.25">
      <c r="A266" t="s">
        <v>463</v>
      </c>
      <c r="B266">
        <v>39492</v>
      </c>
    </row>
    <row r="267" spans="1:2" x14ac:dyDescent="0.25">
      <c r="A267" t="s">
        <v>464</v>
      </c>
      <c r="B267">
        <v>39493</v>
      </c>
    </row>
    <row r="268" spans="1:2" x14ac:dyDescent="0.25">
      <c r="A268" t="s">
        <v>465</v>
      </c>
      <c r="B268">
        <v>39494</v>
      </c>
    </row>
    <row r="269" spans="1:2" x14ac:dyDescent="0.25">
      <c r="A269" t="s">
        <v>466</v>
      </c>
      <c r="B269">
        <v>39495</v>
      </c>
    </row>
    <row r="270" spans="1:2" x14ac:dyDescent="0.25">
      <c r="A270" t="s">
        <v>467</v>
      </c>
      <c r="B270">
        <v>39496</v>
      </c>
    </row>
    <row r="271" spans="1:2" x14ac:dyDescent="0.25">
      <c r="A271" t="s">
        <v>468</v>
      </c>
      <c r="B271">
        <v>39497</v>
      </c>
    </row>
    <row r="272" spans="1:2" x14ac:dyDescent="0.25">
      <c r="A272" t="s">
        <v>1147</v>
      </c>
      <c r="B272">
        <v>39498</v>
      </c>
    </row>
    <row r="273" spans="1:2" x14ac:dyDescent="0.25">
      <c r="A273" t="s">
        <v>1148</v>
      </c>
      <c r="B273">
        <v>39499</v>
      </c>
    </row>
    <row r="274" spans="1:2" x14ac:dyDescent="0.25">
      <c r="A274" t="s">
        <v>469</v>
      </c>
      <c r="B274">
        <v>39500</v>
      </c>
    </row>
    <row r="275" spans="1:2" x14ac:dyDescent="0.25">
      <c r="A275" t="s">
        <v>470</v>
      </c>
      <c r="B275">
        <v>39501</v>
      </c>
    </row>
    <row r="276" spans="1:2" x14ac:dyDescent="0.25">
      <c r="A276" t="s">
        <v>471</v>
      </c>
      <c r="B276">
        <v>39503</v>
      </c>
    </row>
    <row r="277" spans="1:2" x14ac:dyDescent="0.25">
      <c r="A277" t="s">
        <v>472</v>
      </c>
      <c r="B277">
        <v>39504</v>
      </c>
    </row>
    <row r="278" spans="1:2" x14ac:dyDescent="0.25">
      <c r="A278" t="s">
        <v>474</v>
      </c>
      <c r="B278">
        <v>39506</v>
      </c>
    </row>
    <row r="279" spans="1:2" x14ac:dyDescent="0.25">
      <c r="A279" t="s">
        <v>475</v>
      </c>
      <c r="B279">
        <v>39507</v>
      </c>
    </row>
    <row r="280" spans="1:2" x14ac:dyDescent="0.25">
      <c r="A280" t="s">
        <v>483</v>
      </c>
      <c r="B280">
        <v>39508</v>
      </c>
    </row>
    <row r="281" spans="1:2" x14ac:dyDescent="0.25">
      <c r="A281" t="s">
        <v>484</v>
      </c>
      <c r="B281">
        <v>39509</v>
      </c>
    </row>
    <row r="282" spans="1:2" x14ac:dyDescent="0.25">
      <c r="A282" t="s">
        <v>487</v>
      </c>
      <c r="B282">
        <v>39510</v>
      </c>
    </row>
    <row r="283" spans="1:2" x14ac:dyDescent="0.25">
      <c r="A283" t="s">
        <v>491</v>
      </c>
      <c r="B283">
        <v>39511</v>
      </c>
    </row>
    <row r="284" spans="1:2" x14ac:dyDescent="0.25">
      <c r="A284" t="s">
        <v>180</v>
      </c>
      <c r="B284">
        <v>39512</v>
      </c>
    </row>
    <row r="285" spans="1:2" x14ac:dyDescent="0.25">
      <c r="A285" t="s">
        <v>492</v>
      </c>
      <c r="B285">
        <v>39513</v>
      </c>
    </row>
    <row r="286" spans="1:2" x14ac:dyDescent="0.25">
      <c r="A286" t="s">
        <v>181</v>
      </c>
      <c r="B286">
        <v>39514</v>
      </c>
    </row>
    <row r="287" spans="1:2" x14ac:dyDescent="0.25">
      <c r="A287" t="s">
        <v>493</v>
      </c>
      <c r="B287">
        <v>39515</v>
      </c>
    </row>
    <row r="288" spans="1:2" x14ac:dyDescent="0.25">
      <c r="A288" t="s">
        <v>494</v>
      </c>
      <c r="B288">
        <v>39516</v>
      </c>
    </row>
    <row r="289" spans="1:2" x14ac:dyDescent="0.25">
      <c r="A289" t="s">
        <v>495</v>
      </c>
      <c r="B289">
        <v>39517</v>
      </c>
    </row>
    <row r="290" spans="1:2" x14ac:dyDescent="0.25">
      <c r="A290" t="s">
        <v>496</v>
      </c>
      <c r="B290">
        <v>39518</v>
      </c>
    </row>
    <row r="291" spans="1:2" x14ac:dyDescent="0.25">
      <c r="A291" t="s">
        <v>497</v>
      </c>
      <c r="B291">
        <v>39519</v>
      </c>
    </row>
    <row r="292" spans="1:2" x14ac:dyDescent="0.25">
      <c r="A292" t="s">
        <v>498</v>
      </c>
      <c r="B292">
        <v>39520</v>
      </c>
    </row>
    <row r="293" spans="1:2" x14ac:dyDescent="0.25">
      <c r="A293" t="s">
        <v>499</v>
      </c>
      <c r="B293">
        <v>39521</v>
      </c>
    </row>
    <row r="294" spans="1:2" x14ac:dyDescent="0.25">
      <c r="A294" t="s">
        <v>500</v>
      </c>
      <c r="B294">
        <v>39522</v>
      </c>
    </row>
    <row r="295" spans="1:2" x14ac:dyDescent="0.25">
      <c r="A295" t="s">
        <v>501</v>
      </c>
      <c r="B295">
        <v>39523</v>
      </c>
    </row>
    <row r="296" spans="1:2" x14ac:dyDescent="0.25">
      <c r="A296" t="s">
        <v>502</v>
      </c>
      <c r="B296">
        <v>39524</v>
      </c>
    </row>
    <row r="297" spans="1:2" x14ac:dyDescent="0.25">
      <c r="A297" t="s">
        <v>503</v>
      </c>
      <c r="B297">
        <v>39525</v>
      </c>
    </row>
    <row r="298" spans="1:2" x14ac:dyDescent="0.25">
      <c r="A298" t="s">
        <v>504</v>
      </c>
      <c r="B298">
        <v>39526</v>
      </c>
    </row>
    <row r="299" spans="1:2" x14ac:dyDescent="0.25">
      <c r="A299" t="s">
        <v>505</v>
      </c>
      <c r="B299">
        <v>39527</v>
      </c>
    </row>
    <row r="300" spans="1:2" x14ac:dyDescent="0.25">
      <c r="A300" t="s">
        <v>506</v>
      </c>
      <c r="B300">
        <v>39528</v>
      </c>
    </row>
    <row r="301" spans="1:2" x14ac:dyDescent="0.25">
      <c r="A301" t="s">
        <v>507</v>
      </c>
      <c r="B301">
        <v>39529</v>
      </c>
    </row>
    <row r="302" spans="1:2" x14ac:dyDescent="0.25">
      <c r="A302" t="s">
        <v>508</v>
      </c>
      <c r="B302">
        <v>39530</v>
      </c>
    </row>
    <row r="303" spans="1:2" x14ac:dyDescent="0.25">
      <c r="A303" t="s">
        <v>509</v>
      </c>
      <c r="B303">
        <v>39531</v>
      </c>
    </row>
    <row r="304" spans="1:2" x14ac:dyDescent="0.25">
      <c r="A304" t="s">
        <v>1149</v>
      </c>
      <c r="B304">
        <v>39532</v>
      </c>
    </row>
    <row r="305" spans="1:2" x14ac:dyDescent="0.25">
      <c r="A305" t="s">
        <v>1150</v>
      </c>
      <c r="B305">
        <v>39533</v>
      </c>
    </row>
    <row r="306" spans="1:2" x14ac:dyDescent="0.25">
      <c r="A306" t="s">
        <v>510</v>
      </c>
      <c r="B306">
        <v>39534</v>
      </c>
    </row>
    <row r="307" spans="1:2" x14ac:dyDescent="0.25">
      <c r="A307" t="s">
        <v>511</v>
      </c>
      <c r="B307">
        <v>39535</v>
      </c>
    </row>
    <row r="308" spans="1:2" x14ac:dyDescent="0.25">
      <c r="A308" t="s">
        <v>512</v>
      </c>
      <c r="B308">
        <v>39536</v>
      </c>
    </row>
    <row r="309" spans="1:2" x14ac:dyDescent="0.25">
      <c r="A309" t="s">
        <v>513</v>
      </c>
      <c r="B309">
        <v>39537</v>
      </c>
    </row>
    <row r="310" spans="1:2" x14ac:dyDescent="0.25">
      <c r="A310" t="s">
        <v>514</v>
      </c>
      <c r="B310">
        <v>39541</v>
      </c>
    </row>
    <row r="311" spans="1:2" x14ac:dyDescent="0.25">
      <c r="A311" t="s">
        <v>515</v>
      </c>
      <c r="B311">
        <v>39542</v>
      </c>
    </row>
    <row r="312" spans="1:2" x14ac:dyDescent="0.25">
      <c r="A312" t="s">
        <v>516</v>
      </c>
      <c r="B312">
        <v>39543</v>
      </c>
    </row>
    <row r="313" spans="1:2" x14ac:dyDescent="0.25">
      <c r="A313" t="s">
        <v>517</v>
      </c>
      <c r="B313">
        <v>39544</v>
      </c>
    </row>
    <row r="314" spans="1:2" x14ac:dyDescent="0.25">
      <c r="A314" t="s">
        <v>518</v>
      </c>
      <c r="B314">
        <v>39545</v>
      </c>
    </row>
    <row r="315" spans="1:2" x14ac:dyDescent="0.25">
      <c r="A315" t="s">
        <v>537</v>
      </c>
      <c r="B315">
        <v>39546</v>
      </c>
    </row>
    <row r="316" spans="1:2" x14ac:dyDescent="0.25">
      <c r="A316" t="s">
        <v>538</v>
      </c>
      <c r="B316">
        <v>39547</v>
      </c>
    </row>
    <row r="317" spans="1:2" x14ac:dyDescent="0.25">
      <c r="A317" t="s">
        <v>539</v>
      </c>
      <c r="B317">
        <v>39548</v>
      </c>
    </row>
    <row r="318" spans="1:2" x14ac:dyDescent="0.25">
      <c r="A318" t="s">
        <v>540</v>
      </c>
      <c r="B318">
        <v>39549</v>
      </c>
    </row>
    <row r="319" spans="1:2" x14ac:dyDescent="0.25">
      <c r="A319" t="s">
        <v>541</v>
      </c>
      <c r="B319">
        <v>39550</v>
      </c>
    </row>
    <row r="320" spans="1:2" x14ac:dyDescent="0.25">
      <c r="A320" t="s">
        <v>542</v>
      </c>
      <c r="B320">
        <v>39551</v>
      </c>
    </row>
    <row r="321" spans="1:2" x14ac:dyDescent="0.25">
      <c r="A321" t="s">
        <v>543</v>
      </c>
      <c r="B321">
        <v>39552</v>
      </c>
    </row>
    <row r="322" spans="1:2" x14ac:dyDescent="0.25">
      <c r="A322" t="s">
        <v>544</v>
      </c>
      <c r="B322">
        <v>39553</v>
      </c>
    </row>
    <row r="323" spans="1:2" x14ac:dyDescent="0.25">
      <c r="A323" t="s">
        <v>545</v>
      </c>
      <c r="B323">
        <v>39554</v>
      </c>
    </row>
    <row r="324" spans="1:2" x14ac:dyDescent="0.25">
      <c r="A324" t="s">
        <v>546</v>
      </c>
      <c r="B324">
        <v>39555</v>
      </c>
    </row>
    <row r="325" spans="1:2" x14ac:dyDescent="0.25">
      <c r="A325" t="s">
        <v>547</v>
      </c>
      <c r="B325">
        <v>39556</v>
      </c>
    </row>
    <row r="326" spans="1:2" x14ac:dyDescent="0.25">
      <c r="A326" t="s">
        <v>548</v>
      </c>
      <c r="B326">
        <v>39557</v>
      </c>
    </row>
    <row r="327" spans="1:2" x14ac:dyDescent="0.25">
      <c r="A327" t="s">
        <v>549</v>
      </c>
      <c r="B327">
        <v>39558</v>
      </c>
    </row>
    <row r="328" spans="1:2" x14ac:dyDescent="0.25">
      <c r="A328" t="s">
        <v>550</v>
      </c>
      <c r="B328">
        <v>39559</v>
      </c>
    </row>
    <row r="329" spans="1:2" x14ac:dyDescent="0.25">
      <c r="A329" t="s">
        <v>551</v>
      </c>
      <c r="B329">
        <v>39560</v>
      </c>
    </row>
    <row r="330" spans="1:2" x14ac:dyDescent="0.25">
      <c r="A330" t="s">
        <v>552</v>
      </c>
      <c r="B330">
        <v>39561</v>
      </c>
    </row>
    <row r="331" spans="1:2" x14ac:dyDescent="0.25">
      <c r="A331" t="s">
        <v>553</v>
      </c>
      <c r="B331">
        <v>39562</v>
      </c>
    </row>
    <row r="332" spans="1:2" x14ac:dyDescent="0.25">
      <c r="A332" t="s">
        <v>554</v>
      </c>
      <c r="B332">
        <v>39567</v>
      </c>
    </row>
    <row r="333" spans="1:2" x14ac:dyDescent="0.25">
      <c r="A333" t="s">
        <v>555</v>
      </c>
      <c r="B333">
        <v>39568</v>
      </c>
    </row>
    <row r="334" spans="1:2" x14ac:dyDescent="0.25">
      <c r="A334" t="s">
        <v>1151</v>
      </c>
      <c r="B334">
        <v>39569</v>
      </c>
    </row>
    <row r="335" spans="1:2" x14ac:dyDescent="0.25">
      <c r="A335" t="s">
        <v>1152</v>
      </c>
      <c r="B335">
        <v>39570</v>
      </c>
    </row>
    <row r="336" spans="1:2" x14ac:dyDescent="0.25">
      <c r="A336" t="s">
        <v>556</v>
      </c>
      <c r="B336">
        <v>39573</v>
      </c>
    </row>
    <row r="337" spans="1:2" x14ac:dyDescent="0.25">
      <c r="A337" t="s">
        <v>557</v>
      </c>
      <c r="B337">
        <v>39574</v>
      </c>
    </row>
    <row r="338" spans="1:2" x14ac:dyDescent="0.25">
      <c r="A338" t="s">
        <v>558</v>
      </c>
      <c r="B338">
        <v>39575</v>
      </c>
    </row>
    <row r="339" spans="1:2" x14ac:dyDescent="0.25">
      <c r="A339" t="s">
        <v>559</v>
      </c>
      <c r="B339">
        <v>39576</v>
      </c>
    </row>
    <row r="340" spans="1:2" x14ac:dyDescent="0.25">
      <c r="A340" t="s">
        <v>560</v>
      </c>
      <c r="B340">
        <v>39577</v>
      </c>
    </row>
    <row r="341" spans="1:2" x14ac:dyDescent="0.25">
      <c r="A341" t="s">
        <v>561</v>
      </c>
      <c r="B341">
        <v>39578</v>
      </c>
    </row>
    <row r="342" spans="1:2" x14ac:dyDescent="0.25">
      <c r="A342" t="s">
        <v>562</v>
      </c>
      <c r="B342">
        <v>39583</v>
      </c>
    </row>
    <row r="343" spans="1:2" x14ac:dyDescent="0.25">
      <c r="A343" t="s">
        <v>563</v>
      </c>
      <c r="B343">
        <v>39584</v>
      </c>
    </row>
    <row r="344" spans="1:2" x14ac:dyDescent="0.25">
      <c r="A344" t="s">
        <v>564</v>
      </c>
      <c r="B344">
        <v>39595</v>
      </c>
    </row>
    <row r="345" spans="1:2" x14ac:dyDescent="0.25">
      <c r="A345" t="s">
        <v>565</v>
      </c>
      <c r="B345">
        <v>39596</v>
      </c>
    </row>
    <row r="346" spans="1:2" x14ac:dyDescent="0.25">
      <c r="A346" t="s">
        <v>566</v>
      </c>
      <c r="B346">
        <v>39601</v>
      </c>
    </row>
    <row r="347" spans="1:2" x14ac:dyDescent="0.25">
      <c r="A347" t="s">
        <v>567</v>
      </c>
      <c r="B347">
        <v>39602</v>
      </c>
    </row>
    <row r="348" spans="1:2" x14ac:dyDescent="0.25">
      <c r="A348" t="s">
        <v>568</v>
      </c>
      <c r="B348">
        <v>39609</v>
      </c>
    </row>
    <row r="349" spans="1:2" x14ac:dyDescent="0.25">
      <c r="A349" t="s">
        <v>569</v>
      </c>
      <c r="B349">
        <v>39610</v>
      </c>
    </row>
    <row r="350" spans="1:2" x14ac:dyDescent="0.25">
      <c r="A350" t="s">
        <v>570</v>
      </c>
      <c r="B350">
        <v>39615</v>
      </c>
    </row>
    <row r="351" spans="1:2" x14ac:dyDescent="0.25">
      <c r="A351" t="s">
        <v>571</v>
      </c>
      <c r="B351">
        <v>39616</v>
      </c>
    </row>
    <row r="352" spans="1:2" x14ac:dyDescent="0.25">
      <c r="A352" t="s">
        <v>572</v>
      </c>
      <c r="B352">
        <v>39621</v>
      </c>
    </row>
    <row r="353" spans="1:2" x14ac:dyDescent="0.25">
      <c r="A353" t="s">
        <v>573</v>
      </c>
      <c r="B353">
        <v>39622</v>
      </c>
    </row>
    <row r="354" spans="1:2" x14ac:dyDescent="0.25">
      <c r="A354" t="s">
        <v>574</v>
      </c>
      <c r="B354">
        <v>39623</v>
      </c>
    </row>
    <row r="355" spans="1:2" x14ac:dyDescent="0.25">
      <c r="A355" t="s">
        <v>575</v>
      </c>
      <c r="B355">
        <v>39624</v>
      </c>
    </row>
    <row r="356" spans="1:2" x14ac:dyDescent="0.25">
      <c r="A356" t="s">
        <v>576</v>
      </c>
      <c r="B356">
        <v>39625</v>
      </c>
    </row>
    <row r="357" spans="1:2" x14ac:dyDescent="0.25">
      <c r="A357" t="s">
        <v>577</v>
      </c>
      <c r="B357">
        <v>39626</v>
      </c>
    </row>
    <row r="358" spans="1:2" x14ac:dyDescent="0.25">
      <c r="A358" t="s">
        <v>578</v>
      </c>
      <c r="B358">
        <v>39627</v>
      </c>
    </row>
    <row r="359" spans="1:2" x14ac:dyDescent="0.25">
      <c r="A359" t="s">
        <v>579</v>
      </c>
      <c r="B359">
        <v>39628</v>
      </c>
    </row>
    <row r="360" spans="1:2" x14ac:dyDescent="0.25">
      <c r="A360" t="s">
        <v>580</v>
      </c>
      <c r="B360">
        <v>39629</v>
      </c>
    </row>
    <row r="361" spans="1:2" x14ac:dyDescent="0.25">
      <c r="A361" t="s">
        <v>581</v>
      </c>
      <c r="B361">
        <v>39633</v>
      </c>
    </row>
    <row r="362" spans="1:2" x14ac:dyDescent="0.25">
      <c r="A362" t="s">
        <v>582</v>
      </c>
      <c r="B362">
        <v>39634</v>
      </c>
    </row>
    <row r="363" spans="1:2" x14ac:dyDescent="0.25">
      <c r="A363" t="s">
        <v>583</v>
      </c>
      <c r="B363">
        <v>39639</v>
      </c>
    </row>
    <row r="364" spans="1:2" x14ac:dyDescent="0.25">
      <c r="A364" t="s">
        <v>1153</v>
      </c>
      <c r="B364">
        <v>39649</v>
      </c>
    </row>
    <row r="365" spans="1:2" x14ac:dyDescent="0.25">
      <c r="A365" t="s">
        <v>1154</v>
      </c>
      <c r="B365">
        <v>39650</v>
      </c>
    </row>
    <row r="366" spans="1:2" x14ac:dyDescent="0.25">
      <c r="A366" t="s">
        <v>584</v>
      </c>
      <c r="B366">
        <v>39652</v>
      </c>
    </row>
    <row r="367" spans="1:2" x14ac:dyDescent="0.25">
      <c r="A367" t="s">
        <v>585</v>
      </c>
      <c r="B367">
        <v>39653</v>
      </c>
    </row>
    <row r="368" spans="1:2" x14ac:dyDescent="0.25">
      <c r="A368" t="s">
        <v>586</v>
      </c>
      <c r="B368">
        <v>39655</v>
      </c>
    </row>
    <row r="369" spans="1:2" x14ac:dyDescent="0.25">
      <c r="A369" t="s">
        <v>587</v>
      </c>
      <c r="B369">
        <v>39656</v>
      </c>
    </row>
    <row r="370" spans="1:2" x14ac:dyDescent="0.25">
      <c r="A370" t="s">
        <v>588</v>
      </c>
      <c r="B370">
        <v>39657</v>
      </c>
    </row>
    <row r="371" spans="1:2" x14ac:dyDescent="0.25">
      <c r="A371" t="s">
        <v>589</v>
      </c>
      <c r="B371">
        <v>39658</v>
      </c>
    </row>
    <row r="372" spans="1:2" x14ac:dyDescent="0.25">
      <c r="A372" t="s">
        <v>590</v>
      </c>
      <c r="B372">
        <v>39659</v>
      </c>
    </row>
    <row r="373" spans="1:2" x14ac:dyDescent="0.25">
      <c r="A373" t="s">
        <v>591</v>
      </c>
      <c r="B373">
        <v>39660</v>
      </c>
    </row>
    <row r="374" spans="1:2" x14ac:dyDescent="0.25">
      <c r="A374" t="s">
        <v>592</v>
      </c>
      <c r="B374">
        <v>39662</v>
      </c>
    </row>
    <row r="375" spans="1:2" x14ac:dyDescent="0.25">
      <c r="A375" t="s">
        <v>593</v>
      </c>
      <c r="B375">
        <v>39663</v>
      </c>
    </row>
    <row r="376" spans="1:2" x14ac:dyDescent="0.25">
      <c r="A376" t="s">
        <v>594</v>
      </c>
      <c r="B376">
        <v>39664</v>
      </c>
    </row>
    <row r="377" spans="1:2" x14ac:dyDescent="0.25">
      <c r="A377" t="s">
        <v>182</v>
      </c>
      <c r="B377">
        <v>39669</v>
      </c>
    </row>
    <row r="378" spans="1:2" x14ac:dyDescent="0.25">
      <c r="A378" t="s">
        <v>183</v>
      </c>
      <c r="B378">
        <v>39672</v>
      </c>
    </row>
    <row r="379" spans="1:2" x14ac:dyDescent="0.25">
      <c r="A379" t="s">
        <v>595</v>
      </c>
      <c r="B379">
        <v>39679</v>
      </c>
    </row>
    <row r="380" spans="1:2" x14ac:dyDescent="0.25">
      <c r="A380" t="s">
        <v>596</v>
      </c>
      <c r="B380">
        <v>39682</v>
      </c>
    </row>
    <row r="381" spans="1:2" x14ac:dyDescent="0.25">
      <c r="A381" t="s">
        <v>597</v>
      </c>
      <c r="B381">
        <v>39684</v>
      </c>
    </row>
    <row r="382" spans="1:2" x14ac:dyDescent="0.25">
      <c r="A382" t="s">
        <v>598</v>
      </c>
      <c r="B382">
        <v>39704</v>
      </c>
    </row>
    <row r="383" spans="1:2" x14ac:dyDescent="0.25">
      <c r="A383" t="s">
        <v>599</v>
      </c>
      <c r="B383">
        <v>39705</v>
      </c>
    </row>
    <row r="384" spans="1:2" x14ac:dyDescent="0.25">
      <c r="A384" t="s">
        <v>600</v>
      </c>
      <c r="B384">
        <v>39711</v>
      </c>
    </row>
    <row r="385" spans="1:2" x14ac:dyDescent="0.25">
      <c r="A385" t="s">
        <v>601</v>
      </c>
      <c r="B385">
        <v>39712</v>
      </c>
    </row>
    <row r="386" spans="1:2" x14ac:dyDescent="0.25">
      <c r="A386" t="s">
        <v>602</v>
      </c>
      <c r="B386">
        <v>39715</v>
      </c>
    </row>
    <row r="387" spans="1:2" x14ac:dyDescent="0.25">
      <c r="A387" t="s">
        <v>603</v>
      </c>
      <c r="B387">
        <v>39716</v>
      </c>
    </row>
    <row r="388" spans="1:2" x14ac:dyDescent="0.25">
      <c r="A388" t="s">
        <v>604</v>
      </c>
      <c r="B388">
        <v>39719</v>
      </c>
    </row>
    <row r="389" spans="1:2" x14ac:dyDescent="0.25">
      <c r="A389" t="s">
        <v>605</v>
      </c>
      <c r="B389">
        <v>39720</v>
      </c>
    </row>
    <row r="390" spans="1:2" x14ac:dyDescent="0.25">
      <c r="A390" t="s">
        <v>606</v>
      </c>
      <c r="B390">
        <v>39721</v>
      </c>
    </row>
    <row r="391" spans="1:2" x14ac:dyDescent="0.25">
      <c r="A391" t="s">
        <v>607</v>
      </c>
      <c r="B391">
        <v>39725</v>
      </c>
    </row>
    <row r="392" spans="1:2" x14ac:dyDescent="0.25">
      <c r="A392" t="s">
        <v>608</v>
      </c>
      <c r="B392">
        <v>39726</v>
      </c>
    </row>
    <row r="393" spans="1:2" x14ac:dyDescent="0.25">
      <c r="A393" t="s">
        <v>609</v>
      </c>
      <c r="B393">
        <v>39727</v>
      </c>
    </row>
    <row r="394" spans="1:2" x14ac:dyDescent="0.25">
      <c r="A394" t="s">
        <v>610</v>
      </c>
      <c r="B394">
        <v>39728</v>
      </c>
    </row>
    <row r="395" spans="1:2" x14ac:dyDescent="0.25">
      <c r="A395" t="s">
        <v>611</v>
      </c>
      <c r="B395">
        <v>39729</v>
      </c>
    </row>
    <row r="396" spans="1:2" x14ac:dyDescent="0.25">
      <c r="A396" t="s">
        <v>1155</v>
      </c>
      <c r="B396">
        <v>39730</v>
      </c>
    </row>
    <row r="397" spans="1:2" x14ac:dyDescent="0.25">
      <c r="A397" t="s">
        <v>1156</v>
      </c>
      <c r="B397">
        <v>39731</v>
      </c>
    </row>
    <row r="398" spans="1:2" x14ac:dyDescent="0.25">
      <c r="A398" t="s">
        <v>612</v>
      </c>
      <c r="B398">
        <v>39732</v>
      </c>
    </row>
    <row r="399" spans="1:2" x14ac:dyDescent="0.25">
      <c r="A399" t="s">
        <v>613</v>
      </c>
      <c r="B399">
        <v>39733</v>
      </c>
    </row>
    <row r="400" spans="1:2" x14ac:dyDescent="0.25">
      <c r="A400" t="s">
        <v>614</v>
      </c>
      <c r="B400">
        <v>39734</v>
      </c>
    </row>
    <row r="401" spans="1:2" x14ac:dyDescent="0.25">
      <c r="A401" t="s">
        <v>616</v>
      </c>
      <c r="B401">
        <v>39735</v>
      </c>
    </row>
    <row r="402" spans="1:2" x14ac:dyDescent="0.25">
      <c r="A402" t="s">
        <v>617</v>
      </c>
      <c r="B402">
        <v>39736</v>
      </c>
    </row>
    <row r="403" spans="1:2" x14ac:dyDescent="0.25">
      <c r="A403" t="s">
        <v>619</v>
      </c>
      <c r="B403">
        <v>39739</v>
      </c>
    </row>
    <row r="404" spans="1:2" x14ac:dyDescent="0.25">
      <c r="A404" t="s">
        <v>620</v>
      </c>
      <c r="B404">
        <v>39741</v>
      </c>
    </row>
    <row r="405" spans="1:2" x14ac:dyDescent="0.25">
      <c r="A405" t="s">
        <v>621</v>
      </c>
      <c r="B405">
        <v>39742</v>
      </c>
    </row>
    <row r="406" spans="1:2" x14ac:dyDescent="0.25">
      <c r="A406" t="s">
        <v>622</v>
      </c>
      <c r="B406">
        <v>39745</v>
      </c>
    </row>
    <row r="407" spans="1:2" x14ac:dyDescent="0.25">
      <c r="A407" t="s">
        <v>623</v>
      </c>
      <c r="B407">
        <v>39746</v>
      </c>
    </row>
    <row r="408" spans="1:2" x14ac:dyDescent="0.25">
      <c r="A408" t="s">
        <v>624</v>
      </c>
      <c r="B408">
        <v>39747</v>
      </c>
    </row>
    <row r="409" spans="1:2" x14ac:dyDescent="0.25">
      <c r="A409" t="s">
        <v>625</v>
      </c>
      <c r="B409">
        <v>39748</v>
      </c>
    </row>
    <row r="410" spans="1:2" x14ac:dyDescent="0.25">
      <c r="A410" t="s">
        <v>626</v>
      </c>
      <c r="B410">
        <v>39749</v>
      </c>
    </row>
    <row r="411" spans="1:2" x14ac:dyDescent="0.25">
      <c r="A411" t="s">
        <v>627</v>
      </c>
      <c r="B411">
        <v>39750</v>
      </c>
    </row>
    <row r="412" spans="1:2" x14ac:dyDescent="0.25">
      <c r="A412" t="s">
        <v>628</v>
      </c>
      <c r="B412">
        <v>39755</v>
      </c>
    </row>
    <row r="413" spans="1:2" x14ac:dyDescent="0.25">
      <c r="A413" t="s">
        <v>629</v>
      </c>
      <c r="B413">
        <v>39756</v>
      </c>
    </row>
    <row r="414" spans="1:2" x14ac:dyDescent="0.25">
      <c r="A414" t="s">
        <v>630</v>
      </c>
      <c r="B414">
        <v>39757</v>
      </c>
    </row>
    <row r="415" spans="1:2" x14ac:dyDescent="0.25">
      <c r="A415" t="s">
        <v>631</v>
      </c>
      <c r="B415">
        <v>39758</v>
      </c>
    </row>
    <row r="416" spans="1:2" x14ac:dyDescent="0.25">
      <c r="A416" t="s">
        <v>632</v>
      </c>
      <c r="B416">
        <v>39759</v>
      </c>
    </row>
    <row r="417" spans="1:2" x14ac:dyDescent="0.25">
      <c r="A417" t="s">
        <v>633</v>
      </c>
      <c r="B417">
        <v>39760</v>
      </c>
    </row>
    <row r="418" spans="1:2" x14ac:dyDescent="0.25">
      <c r="A418" t="s">
        <v>634</v>
      </c>
      <c r="B418">
        <v>39761</v>
      </c>
    </row>
    <row r="419" spans="1:2" x14ac:dyDescent="0.25">
      <c r="A419" t="s">
        <v>635</v>
      </c>
      <c r="B419">
        <v>39762</v>
      </c>
    </row>
    <row r="420" spans="1:2" x14ac:dyDescent="0.25">
      <c r="A420" t="s">
        <v>636</v>
      </c>
      <c r="B420">
        <v>39763</v>
      </c>
    </row>
    <row r="421" spans="1:2" x14ac:dyDescent="0.25">
      <c r="A421" t="s">
        <v>637</v>
      </c>
      <c r="B421">
        <v>39764</v>
      </c>
    </row>
    <row r="422" spans="1:2" x14ac:dyDescent="0.25">
      <c r="A422" t="s">
        <v>638</v>
      </c>
      <c r="B422">
        <v>39765</v>
      </c>
    </row>
    <row r="423" spans="1:2" x14ac:dyDescent="0.25">
      <c r="A423" t="s">
        <v>639</v>
      </c>
      <c r="B423">
        <v>39766</v>
      </c>
    </row>
    <row r="424" spans="1:2" x14ac:dyDescent="0.25">
      <c r="A424" t="s">
        <v>640</v>
      </c>
      <c r="B424">
        <v>39768</v>
      </c>
    </row>
    <row r="425" spans="1:2" x14ac:dyDescent="0.25">
      <c r="A425" t="s">
        <v>641</v>
      </c>
      <c r="B425">
        <v>39769</v>
      </c>
    </row>
    <row r="426" spans="1:2" x14ac:dyDescent="0.25">
      <c r="A426" t="s">
        <v>1157</v>
      </c>
      <c r="B426">
        <v>39770</v>
      </c>
    </row>
    <row r="427" spans="1:2" x14ac:dyDescent="0.25">
      <c r="A427" t="s">
        <v>1158</v>
      </c>
      <c r="B427">
        <v>39771</v>
      </c>
    </row>
    <row r="428" spans="1:2" x14ac:dyDescent="0.25">
      <c r="A428" t="s">
        <v>642</v>
      </c>
      <c r="B428">
        <v>39772</v>
      </c>
    </row>
    <row r="429" spans="1:2" x14ac:dyDescent="0.25">
      <c r="A429" t="s">
        <v>643</v>
      </c>
      <c r="B429">
        <v>39773</v>
      </c>
    </row>
    <row r="430" spans="1:2" x14ac:dyDescent="0.25">
      <c r="A430" t="s">
        <v>644</v>
      </c>
      <c r="B430">
        <v>39774</v>
      </c>
    </row>
    <row r="431" spans="1:2" x14ac:dyDescent="0.25">
      <c r="A431" t="s">
        <v>645</v>
      </c>
      <c r="B431">
        <v>39775</v>
      </c>
    </row>
    <row r="432" spans="1:2" x14ac:dyDescent="0.25">
      <c r="A432" t="s">
        <v>646</v>
      </c>
      <c r="B432">
        <v>39779</v>
      </c>
    </row>
    <row r="433" spans="1:2" x14ac:dyDescent="0.25">
      <c r="A433" t="s">
        <v>647</v>
      </c>
      <c r="B433">
        <v>39781</v>
      </c>
    </row>
    <row r="434" spans="1:2" x14ac:dyDescent="0.25">
      <c r="A434" t="s">
        <v>648</v>
      </c>
      <c r="B434">
        <v>39927</v>
      </c>
    </row>
    <row r="435" spans="1:2" x14ac:dyDescent="0.25">
      <c r="A435" t="s">
        <v>649</v>
      </c>
      <c r="B435">
        <v>39928</v>
      </c>
    </row>
    <row r="436" spans="1:2" x14ac:dyDescent="0.25">
      <c r="A436" t="s">
        <v>650</v>
      </c>
      <c r="B436">
        <v>39932</v>
      </c>
    </row>
    <row r="437" spans="1:2" x14ac:dyDescent="0.25">
      <c r="A437" t="s">
        <v>651</v>
      </c>
      <c r="B437">
        <v>39939</v>
      </c>
    </row>
    <row r="438" spans="1:2" x14ac:dyDescent="0.25">
      <c r="A438" t="s">
        <v>190</v>
      </c>
      <c r="B438">
        <v>39976</v>
      </c>
    </row>
    <row r="439" spans="1:2" x14ac:dyDescent="0.25">
      <c r="A439" t="s">
        <v>191</v>
      </c>
      <c r="B439">
        <v>39978</v>
      </c>
    </row>
    <row r="440" spans="1:2" x14ac:dyDescent="0.25">
      <c r="A440" t="s">
        <v>652</v>
      </c>
      <c r="B440">
        <v>40009</v>
      </c>
    </row>
    <row r="441" spans="1:2" x14ac:dyDescent="0.25">
      <c r="A441" t="s">
        <v>653</v>
      </c>
      <c r="B441">
        <v>40010</v>
      </c>
    </row>
    <row r="442" spans="1:2" x14ac:dyDescent="0.25">
      <c r="A442" t="s">
        <v>654</v>
      </c>
      <c r="B442">
        <v>40015</v>
      </c>
    </row>
    <row r="443" spans="1:2" x14ac:dyDescent="0.25">
      <c r="A443" t="s">
        <v>655</v>
      </c>
      <c r="B443">
        <v>40016</v>
      </c>
    </row>
    <row r="444" spans="1:2" x14ac:dyDescent="0.25">
      <c r="A444" t="s">
        <v>656</v>
      </c>
      <c r="B444">
        <v>40046</v>
      </c>
    </row>
    <row r="445" spans="1:2" x14ac:dyDescent="0.25">
      <c r="A445" t="s">
        <v>657</v>
      </c>
      <c r="B445">
        <v>40047</v>
      </c>
    </row>
    <row r="446" spans="1:2" x14ac:dyDescent="0.25">
      <c r="A446" t="s">
        <v>658</v>
      </c>
      <c r="B446">
        <v>40056</v>
      </c>
    </row>
    <row r="447" spans="1:2" x14ac:dyDescent="0.25">
      <c r="A447" t="s">
        <v>659</v>
      </c>
      <c r="B447">
        <v>40057</v>
      </c>
    </row>
    <row r="448" spans="1:2" x14ac:dyDescent="0.25">
      <c r="A448" t="s">
        <v>660</v>
      </c>
      <c r="B448">
        <v>40062</v>
      </c>
    </row>
    <row r="449" spans="1:2" x14ac:dyDescent="0.25">
      <c r="A449" t="s">
        <v>661</v>
      </c>
      <c r="B449">
        <v>40065</v>
      </c>
    </row>
    <row r="450" spans="1:2" x14ac:dyDescent="0.25">
      <c r="A450" t="s">
        <v>192</v>
      </c>
      <c r="B450">
        <v>40086</v>
      </c>
    </row>
    <row r="451" spans="1:2" x14ac:dyDescent="0.25">
      <c r="A451" t="s">
        <v>193</v>
      </c>
      <c r="B451">
        <v>40087</v>
      </c>
    </row>
    <row r="452" spans="1:2" x14ac:dyDescent="0.25">
      <c r="A452" t="s">
        <v>662</v>
      </c>
      <c r="B452">
        <v>40374</v>
      </c>
    </row>
    <row r="453" spans="1:2" x14ac:dyDescent="0.25">
      <c r="A453" t="s">
        <v>663</v>
      </c>
      <c r="B453">
        <v>40441</v>
      </c>
    </row>
    <row r="454" spans="1:2" x14ac:dyDescent="0.25">
      <c r="A454" t="s">
        <v>664</v>
      </c>
      <c r="B454">
        <v>40442</v>
      </c>
    </row>
    <row r="455" spans="1:2" x14ac:dyDescent="0.25">
      <c r="A455" t="s">
        <v>665</v>
      </c>
      <c r="B455">
        <v>40447</v>
      </c>
    </row>
    <row r="456" spans="1:2" x14ac:dyDescent="0.25">
      <c r="A456" t="s">
        <v>666</v>
      </c>
      <c r="B456">
        <v>40450</v>
      </c>
    </row>
    <row r="457" spans="1:2" x14ac:dyDescent="0.25">
      <c r="A457" t="s">
        <v>667</v>
      </c>
      <c r="B457">
        <v>40453</v>
      </c>
    </row>
    <row r="458" spans="1:2" x14ac:dyDescent="0.25">
      <c r="A458" t="s">
        <v>674</v>
      </c>
      <c r="B458">
        <v>40454</v>
      </c>
    </row>
    <row r="459" spans="1:2" x14ac:dyDescent="0.25">
      <c r="A459" t="s">
        <v>675</v>
      </c>
      <c r="B459">
        <v>40753</v>
      </c>
    </row>
    <row r="460" spans="1:2" x14ac:dyDescent="0.25">
      <c r="A460" t="s">
        <v>200</v>
      </c>
      <c r="B460">
        <v>41020</v>
      </c>
    </row>
    <row r="461" spans="1:2" x14ac:dyDescent="0.25">
      <c r="A461" t="s">
        <v>1159</v>
      </c>
      <c r="B461">
        <v>41237</v>
      </c>
    </row>
    <row r="462" spans="1:2" x14ac:dyDescent="0.25">
      <c r="A462" t="s">
        <v>1160</v>
      </c>
      <c r="B462">
        <v>41240</v>
      </c>
    </row>
    <row r="463" spans="1:2" x14ac:dyDescent="0.25">
      <c r="A463" t="s">
        <v>203</v>
      </c>
      <c r="B463">
        <v>41313</v>
      </c>
    </row>
    <row r="464" spans="1:2" x14ac:dyDescent="0.25">
      <c r="A464" t="s">
        <v>204</v>
      </c>
      <c r="B464">
        <v>41319</v>
      </c>
    </row>
    <row r="465" spans="1:2" x14ac:dyDescent="0.25">
      <c r="A465" t="s">
        <v>205</v>
      </c>
      <c r="B465">
        <v>41320</v>
      </c>
    </row>
    <row r="466" spans="1:2" x14ac:dyDescent="0.25">
      <c r="A466" t="s">
        <v>206</v>
      </c>
      <c r="B466">
        <v>41328</v>
      </c>
    </row>
    <row r="467" spans="1:2" x14ac:dyDescent="0.25">
      <c r="A467" t="s">
        <v>207</v>
      </c>
      <c r="B467">
        <v>41329</v>
      </c>
    </row>
    <row r="468" spans="1:2" x14ac:dyDescent="0.25">
      <c r="A468" t="s">
        <v>208</v>
      </c>
      <c r="B468">
        <v>41338</v>
      </c>
    </row>
    <row r="469" spans="1:2" x14ac:dyDescent="0.25">
      <c r="A469" t="s">
        <v>209</v>
      </c>
      <c r="B469">
        <v>41339</v>
      </c>
    </row>
    <row r="470" spans="1:2" x14ac:dyDescent="0.25">
      <c r="A470" t="s">
        <v>210</v>
      </c>
      <c r="B470">
        <v>41346</v>
      </c>
    </row>
    <row r="471" spans="1:2" x14ac:dyDescent="0.25">
      <c r="A471" t="s">
        <v>211</v>
      </c>
      <c r="B471">
        <v>41348</v>
      </c>
    </row>
    <row r="472" spans="1:2" x14ac:dyDescent="0.25">
      <c r="A472" t="s">
        <v>212</v>
      </c>
      <c r="B472">
        <v>41387</v>
      </c>
    </row>
    <row r="473" spans="1:2" x14ac:dyDescent="0.25">
      <c r="A473" t="s">
        <v>213</v>
      </c>
      <c r="B473">
        <v>41388</v>
      </c>
    </row>
    <row r="474" spans="1:2" x14ac:dyDescent="0.25">
      <c r="A474" t="s">
        <v>214</v>
      </c>
      <c r="B474">
        <v>41393</v>
      </c>
    </row>
    <row r="475" spans="1:2" x14ac:dyDescent="0.25">
      <c r="A475" t="s">
        <v>215</v>
      </c>
      <c r="B475">
        <v>41395</v>
      </c>
    </row>
    <row r="476" spans="1:2" x14ac:dyDescent="0.25">
      <c r="A476" t="s">
        <v>216</v>
      </c>
      <c r="B476">
        <v>41414</v>
      </c>
    </row>
    <row r="477" spans="1:2" x14ac:dyDescent="0.25">
      <c r="A477" t="s">
        <v>217</v>
      </c>
      <c r="B477">
        <v>41415</v>
      </c>
    </row>
    <row r="478" spans="1:2" x14ac:dyDescent="0.25">
      <c r="A478" t="s">
        <v>218</v>
      </c>
      <c r="B478">
        <v>41420</v>
      </c>
    </row>
    <row r="479" spans="1:2" x14ac:dyDescent="0.25">
      <c r="A479" t="s">
        <v>219</v>
      </c>
      <c r="B479">
        <v>41421</v>
      </c>
    </row>
    <row r="480" spans="1:2" x14ac:dyDescent="0.25">
      <c r="A480" t="s">
        <v>220</v>
      </c>
      <c r="B480">
        <v>41426</v>
      </c>
    </row>
    <row r="481" spans="1:2" x14ac:dyDescent="0.25">
      <c r="A481" t="s">
        <v>221</v>
      </c>
      <c r="B481">
        <v>41427</v>
      </c>
    </row>
    <row r="482" spans="1:2" x14ac:dyDescent="0.25">
      <c r="A482" t="s">
        <v>222</v>
      </c>
      <c r="B482">
        <v>41431</v>
      </c>
    </row>
    <row r="483" spans="1:2" x14ac:dyDescent="0.25">
      <c r="A483" t="s">
        <v>223</v>
      </c>
      <c r="B483">
        <v>41432</v>
      </c>
    </row>
    <row r="484" spans="1:2" x14ac:dyDescent="0.25">
      <c r="A484" t="s">
        <v>224</v>
      </c>
      <c r="B484">
        <v>41433</v>
      </c>
    </row>
    <row r="485" spans="1:2" x14ac:dyDescent="0.25">
      <c r="A485" t="s">
        <v>225</v>
      </c>
      <c r="B485">
        <v>41434</v>
      </c>
    </row>
    <row r="486" spans="1:2" x14ac:dyDescent="0.25">
      <c r="A486" t="s">
        <v>226</v>
      </c>
      <c r="B486">
        <v>41435</v>
      </c>
    </row>
    <row r="487" spans="1:2" x14ac:dyDescent="0.25">
      <c r="A487" t="s">
        <v>227</v>
      </c>
      <c r="B487">
        <v>41436</v>
      </c>
    </row>
    <row r="488" spans="1:2" x14ac:dyDescent="0.25">
      <c r="A488" t="s">
        <v>228</v>
      </c>
      <c r="B488">
        <v>41437</v>
      </c>
    </row>
    <row r="489" spans="1:2" x14ac:dyDescent="0.25">
      <c r="A489" t="s">
        <v>229</v>
      </c>
      <c r="B489">
        <v>41438</v>
      </c>
    </row>
    <row r="490" spans="1:2" x14ac:dyDescent="0.25">
      <c r="A490" t="s">
        <v>230</v>
      </c>
      <c r="B490">
        <v>41439</v>
      </c>
    </row>
    <row r="491" spans="1:2" x14ac:dyDescent="0.25">
      <c r="A491" t="s">
        <v>231</v>
      </c>
      <c r="B491">
        <v>41446</v>
      </c>
    </row>
    <row r="492" spans="1:2" x14ac:dyDescent="0.25">
      <c r="A492" t="s">
        <v>232</v>
      </c>
      <c r="B492">
        <v>41447</v>
      </c>
    </row>
    <row r="493" spans="1:2" x14ac:dyDescent="0.25">
      <c r="A493" t="s">
        <v>233</v>
      </c>
      <c r="B493">
        <v>41448</v>
      </c>
    </row>
    <row r="494" spans="1:2" x14ac:dyDescent="0.25">
      <c r="A494" t="s">
        <v>234</v>
      </c>
      <c r="B494">
        <v>41449</v>
      </c>
    </row>
    <row r="495" spans="1:2" x14ac:dyDescent="0.25">
      <c r="A495" t="s">
        <v>235</v>
      </c>
      <c r="B495">
        <v>41450</v>
      </c>
    </row>
    <row r="496" spans="1:2" x14ac:dyDescent="0.25">
      <c r="A496" t="s">
        <v>236</v>
      </c>
      <c r="B496">
        <v>41453</v>
      </c>
    </row>
    <row r="497" spans="1:2" x14ac:dyDescent="0.25">
      <c r="A497" t="s">
        <v>237</v>
      </c>
      <c r="B497">
        <v>41455</v>
      </c>
    </row>
    <row r="498" spans="1:2" x14ac:dyDescent="0.25">
      <c r="A498" t="s">
        <v>238</v>
      </c>
      <c r="B498">
        <v>41456</v>
      </c>
    </row>
    <row r="499" spans="1:2" x14ac:dyDescent="0.25">
      <c r="A499" t="s">
        <v>239</v>
      </c>
      <c r="B499">
        <v>41458</v>
      </c>
    </row>
    <row r="500" spans="1:2" x14ac:dyDescent="0.25">
      <c r="A500" t="s">
        <v>240</v>
      </c>
      <c r="B500">
        <v>41459</v>
      </c>
    </row>
    <row r="501" spans="1:2" x14ac:dyDescent="0.25">
      <c r="A501" t="s">
        <v>241</v>
      </c>
      <c r="B501">
        <v>41460</v>
      </c>
    </row>
    <row r="502" spans="1:2" x14ac:dyDescent="0.25">
      <c r="A502" t="s">
        <v>242</v>
      </c>
      <c r="B502">
        <v>41461</v>
      </c>
    </row>
    <row r="503" spans="1:2" x14ac:dyDescent="0.25">
      <c r="A503" t="s">
        <v>243</v>
      </c>
      <c r="B503">
        <v>41464</v>
      </c>
    </row>
    <row r="504" spans="1:2" x14ac:dyDescent="0.25">
      <c r="A504" t="s">
        <v>244</v>
      </c>
      <c r="B504">
        <v>41465</v>
      </c>
    </row>
    <row r="505" spans="1:2" x14ac:dyDescent="0.25">
      <c r="A505" t="s">
        <v>245</v>
      </c>
      <c r="B505">
        <v>41466</v>
      </c>
    </row>
    <row r="506" spans="1:2" x14ac:dyDescent="0.25">
      <c r="A506" t="s">
        <v>246</v>
      </c>
      <c r="B506">
        <v>41467</v>
      </c>
    </row>
    <row r="507" spans="1:2" x14ac:dyDescent="0.25">
      <c r="A507" t="s">
        <v>247</v>
      </c>
      <c r="B507">
        <v>41470</v>
      </c>
    </row>
    <row r="508" spans="1:2" x14ac:dyDescent="0.25">
      <c r="A508" t="s">
        <v>248</v>
      </c>
      <c r="B508">
        <v>41471</v>
      </c>
    </row>
    <row r="509" spans="1:2" x14ac:dyDescent="0.25">
      <c r="A509" t="s">
        <v>249</v>
      </c>
      <c r="B509">
        <v>41472</v>
      </c>
    </row>
    <row r="510" spans="1:2" x14ac:dyDescent="0.25">
      <c r="A510" t="s">
        <v>250</v>
      </c>
      <c r="B510">
        <v>41473</v>
      </c>
    </row>
    <row r="511" spans="1:2" x14ac:dyDescent="0.25">
      <c r="A511" t="s">
        <v>251</v>
      </c>
      <c r="B511">
        <v>41474</v>
      </c>
    </row>
    <row r="512" spans="1:2" x14ac:dyDescent="0.25">
      <c r="A512" t="s">
        <v>252</v>
      </c>
      <c r="B512">
        <v>41475</v>
      </c>
    </row>
    <row r="513" spans="1:2" x14ac:dyDescent="0.25">
      <c r="A513" t="s">
        <v>253</v>
      </c>
      <c r="B513">
        <v>41476</v>
      </c>
    </row>
    <row r="514" spans="1:2" x14ac:dyDescent="0.25">
      <c r="A514" t="s">
        <v>254</v>
      </c>
      <c r="B514">
        <v>41480</v>
      </c>
    </row>
    <row r="515" spans="1:2" x14ac:dyDescent="0.25">
      <c r="A515" t="s">
        <v>255</v>
      </c>
      <c r="B515">
        <v>41481</v>
      </c>
    </row>
    <row r="516" spans="1:2" x14ac:dyDescent="0.25">
      <c r="A516" t="s">
        <v>256</v>
      </c>
      <c r="B516">
        <v>41482</v>
      </c>
    </row>
    <row r="517" spans="1:2" x14ac:dyDescent="0.25">
      <c r="A517" t="s">
        <v>257</v>
      </c>
      <c r="B517">
        <v>41483</v>
      </c>
    </row>
    <row r="518" spans="1:2" x14ac:dyDescent="0.25">
      <c r="A518" t="s">
        <v>258</v>
      </c>
      <c r="B518">
        <v>41494</v>
      </c>
    </row>
    <row r="519" spans="1:2" x14ac:dyDescent="0.25">
      <c r="A519" t="s">
        <v>259</v>
      </c>
      <c r="B519">
        <v>41495</v>
      </c>
    </row>
    <row r="520" spans="1:2" x14ac:dyDescent="0.25">
      <c r="A520" t="s">
        <v>260</v>
      </c>
      <c r="B520">
        <v>41496</v>
      </c>
    </row>
    <row r="521" spans="1:2" x14ac:dyDescent="0.25">
      <c r="A521" t="s">
        <v>261</v>
      </c>
      <c r="B521">
        <v>41497</v>
      </c>
    </row>
    <row r="522" spans="1:2" x14ac:dyDescent="0.25">
      <c r="A522" t="s">
        <v>262</v>
      </c>
      <c r="B522">
        <v>41514</v>
      </c>
    </row>
    <row r="523" spans="1:2" x14ac:dyDescent="0.25">
      <c r="A523" t="s">
        <v>263</v>
      </c>
      <c r="B523">
        <v>41515</v>
      </c>
    </row>
    <row r="524" spans="1:2" x14ac:dyDescent="0.25">
      <c r="A524" t="s">
        <v>264</v>
      </c>
      <c r="B524">
        <v>41520</v>
      </c>
    </row>
    <row r="525" spans="1:2" x14ac:dyDescent="0.25">
      <c r="A525" t="s">
        <v>265</v>
      </c>
      <c r="B525">
        <v>41521</v>
      </c>
    </row>
    <row r="526" spans="1:2" x14ac:dyDescent="0.25">
      <c r="A526" t="s">
        <v>266</v>
      </c>
      <c r="B526">
        <v>41526</v>
      </c>
    </row>
    <row r="527" spans="1:2" x14ac:dyDescent="0.25">
      <c r="A527" t="s">
        <v>267</v>
      </c>
      <c r="B527">
        <v>41527</v>
      </c>
    </row>
    <row r="528" spans="1:2" x14ac:dyDescent="0.25">
      <c r="A528" t="s">
        <v>676</v>
      </c>
      <c r="B528">
        <v>41529</v>
      </c>
    </row>
    <row r="529" spans="1:2" x14ac:dyDescent="0.25">
      <c r="A529" t="s">
        <v>268</v>
      </c>
      <c r="B529">
        <v>41530</v>
      </c>
    </row>
    <row r="530" spans="1:2" x14ac:dyDescent="0.25">
      <c r="A530" t="s">
        <v>269</v>
      </c>
      <c r="B530">
        <v>41531</v>
      </c>
    </row>
    <row r="531" spans="1:2" x14ac:dyDescent="0.25">
      <c r="A531" t="s">
        <v>677</v>
      </c>
      <c r="B531">
        <v>41532</v>
      </c>
    </row>
    <row r="532" spans="1:2" x14ac:dyDescent="0.25">
      <c r="A532" t="s">
        <v>678</v>
      </c>
      <c r="B532">
        <v>41533</v>
      </c>
    </row>
    <row r="533" spans="1:2" x14ac:dyDescent="0.25">
      <c r="A533" t="s">
        <v>270</v>
      </c>
      <c r="B533">
        <v>41534</v>
      </c>
    </row>
    <row r="534" spans="1:2" x14ac:dyDescent="0.25">
      <c r="A534" t="s">
        <v>271</v>
      </c>
      <c r="B534">
        <v>41535</v>
      </c>
    </row>
    <row r="535" spans="1:2" x14ac:dyDescent="0.25">
      <c r="A535" t="s">
        <v>679</v>
      </c>
      <c r="B535">
        <v>41537</v>
      </c>
    </row>
    <row r="536" spans="1:2" x14ac:dyDescent="0.25">
      <c r="A536" t="s">
        <v>680</v>
      </c>
      <c r="B536">
        <v>41538</v>
      </c>
    </row>
    <row r="537" spans="1:2" x14ac:dyDescent="0.25">
      <c r="A537" t="s">
        <v>272</v>
      </c>
      <c r="B537">
        <v>41540</v>
      </c>
    </row>
    <row r="538" spans="1:2" x14ac:dyDescent="0.25">
      <c r="A538" t="s">
        <v>273</v>
      </c>
      <c r="B538">
        <v>41541</v>
      </c>
    </row>
    <row r="539" spans="1:2" x14ac:dyDescent="0.25">
      <c r="A539" t="s">
        <v>274</v>
      </c>
      <c r="B539">
        <v>41542</v>
      </c>
    </row>
    <row r="540" spans="1:2" x14ac:dyDescent="0.25">
      <c r="A540" t="s">
        <v>275</v>
      </c>
      <c r="B540">
        <v>41543</v>
      </c>
    </row>
    <row r="541" spans="1:2" x14ac:dyDescent="0.25">
      <c r="A541" t="s">
        <v>681</v>
      </c>
      <c r="B541">
        <v>41552</v>
      </c>
    </row>
    <row r="542" spans="1:2" x14ac:dyDescent="0.25">
      <c r="A542" t="s">
        <v>682</v>
      </c>
      <c r="B542">
        <v>41553</v>
      </c>
    </row>
    <row r="543" spans="1:2" x14ac:dyDescent="0.25">
      <c r="A543" t="s">
        <v>683</v>
      </c>
      <c r="B543">
        <v>41555</v>
      </c>
    </row>
    <row r="544" spans="1:2" x14ac:dyDescent="0.25">
      <c r="A544" t="s">
        <v>276</v>
      </c>
      <c r="B544">
        <v>41562</v>
      </c>
    </row>
    <row r="545" spans="1:2" x14ac:dyDescent="0.25">
      <c r="A545" t="s">
        <v>277</v>
      </c>
      <c r="B545">
        <v>41563</v>
      </c>
    </row>
    <row r="546" spans="1:2" x14ac:dyDescent="0.25">
      <c r="A546" t="s">
        <v>278</v>
      </c>
      <c r="B546">
        <v>41570</v>
      </c>
    </row>
    <row r="547" spans="1:2" x14ac:dyDescent="0.25">
      <c r="A547" t="s">
        <v>279</v>
      </c>
      <c r="B547">
        <v>41571</v>
      </c>
    </row>
    <row r="548" spans="1:2" x14ac:dyDescent="0.25">
      <c r="A548" t="s">
        <v>283</v>
      </c>
      <c r="B548">
        <v>41583</v>
      </c>
    </row>
    <row r="549" spans="1:2" x14ac:dyDescent="0.25">
      <c r="A549" t="s">
        <v>284</v>
      </c>
      <c r="B549">
        <v>41584</v>
      </c>
    </row>
    <row r="550" spans="1:2" x14ac:dyDescent="0.25">
      <c r="A550" t="s">
        <v>285</v>
      </c>
      <c r="B550">
        <v>41585</v>
      </c>
    </row>
    <row r="551" spans="1:2" x14ac:dyDescent="0.25">
      <c r="A551" t="s">
        <v>286</v>
      </c>
      <c r="B551">
        <v>41588</v>
      </c>
    </row>
    <row r="552" spans="1:2" x14ac:dyDescent="0.25">
      <c r="A552" t="s">
        <v>287</v>
      </c>
      <c r="B552">
        <v>41589</v>
      </c>
    </row>
    <row r="553" spans="1:2" x14ac:dyDescent="0.25">
      <c r="A553" t="s">
        <v>288</v>
      </c>
      <c r="B553">
        <v>41590</v>
      </c>
    </row>
    <row r="554" spans="1:2" x14ac:dyDescent="0.25">
      <c r="A554" t="s">
        <v>289</v>
      </c>
      <c r="B554">
        <v>41591</v>
      </c>
    </row>
    <row r="555" spans="1:2" x14ac:dyDescent="0.25">
      <c r="A555" t="s">
        <v>290</v>
      </c>
      <c r="B555">
        <v>41592</v>
      </c>
    </row>
    <row r="556" spans="1:2" x14ac:dyDescent="0.25">
      <c r="A556" t="s">
        <v>291</v>
      </c>
      <c r="B556">
        <v>41593</v>
      </c>
    </row>
    <row r="557" spans="1:2" x14ac:dyDescent="0.25">
      <c r="A557" t="s">
        <v>292</v>
      </c>
      <c r="B557">
        <v>41594</v>
      </c>
    </row>
    <row r="558" spans="1:2" x14ac:dyDescent="0.25">
      <c r="A558" t="s">
        <v>293</v>
      </c>
      <c r="B558">
        <v>41596</v>
      </c>
    </row>
    <row r="559" spans="1:2" x14ac:dyDescent="0.25">
      <c r="A559" t="s">
        <v>294</v>
      </c>
      <c r="B559">
        <v>41597</v>
      </c>
    </row>
    <row r="560" spans="1:2" x14ac:dyDescent="0.25">
      <c r="A560" t="s">
        <v>295</v>
      </c>
      <c r="B560">
        <v>41598</v>
      </c>
    </row>
    <row r="561" spans="1:2" x14ac:dyDescent="0.25">
      <c r="A561" t="s">
        <v>296</v>
      </c>
      <c r="B561">
        <v>41599</v>
      </c>
    </row>
    <row r="562" spans="1:2" x14ac:dyDescent="0.25">
      <c r="A562" t="s">
        <v>301</v>
      </c>
      <c r="B562">
        <v>41618</v>
      </c>
    </row>
    <row r="563" spans="1:2" x14ac:dyDescent="0.25">
      <c r="A563" t="s">
        <v>302</v>
      </c>
      <c r="B563">
        <v>41619</v>
      </c>
    </row>
    <row r="564" spans="1:2" x14ac:dyDescent="0.25">
      <c r="A564" t="s">
        <v>304</v>
      </c>
      <c r="B564">
        <v>41622</v>
      </c>
    </row>
    <row r="565" spans="1:2" x14ac:dyDescent="0.25">
      <c r="A565" t="s">
        <v>305</v>
      </c>
      <c r="B565">
        <v>41623</v>
      </c>
    </row>
    <row r="566" spans="1:2" x14ac:dyDescent="0.25">
      <c r="A566" t="s">
        <v>306</v>
      </c>
      <c r="B566">
        <v>41624</v>
      </c>
    </row>
    <row r="567" spans="1:2" x14ac:dyDescent="0.25">
      <c r="A567" t="s">
        <v>307</v>
      </c>
      <c r="B567">
        <v>41625</v>
      </c>
    </row>
    <row r="568" spans="1:2" x14ac:dyDescent="0.25">
      <c r="A568" t="s">
        <v>308</v>
      </c>
      <c r="B568">
        <v>41628</v>
      </c>
    </row>
    <row r="569" spans="1:2" x14ac:dyDescent="0.25">
      <c r="A569" t="s">
        <v>309</v>
      </c>
      <c r="B569">
        <v>41629</v>
      </c>
    </row>
    <row r="570" spans="1:2" x14ac:dyDescent="0.25">
      <c r="A570" t="s">
        <v>684</v>
      </c>
      <c r="B570">
        <v>41632</v>
      </c>
    </row>
    <row r="571" spans="1:2" x14ac:dyDescent="0.25">
      <c r="A571" t="s">
        <v>685</v>
      </c>
      <c r="B571">
        <v>41633</v>
      </c>
    </row>
    <row r="572" spans="1:2" x14ac:dyDescent="0.25">
      <c r="A572" t="s">
        <v>310</v>
      </c>
      <c r="B572">
        <v>41634</v>
      </c>
    </row>
    <row r="573" spans="1:2" x14ac:dyDescent="0.25">
      <c r="A573" t="s">
        <v>311</v>
      </c>
      <c r="B573">
        <v>41635</v>
      </c>
    </row>
    <row r="574" spans="1:2" x14ac:dyDescent="0.25">
      <c r="A574" t="s">
        <v>312</v>
      </c>
      <c r="B574">
        <v>41636</v>
      </c>
    </row>
    <row r="575" spans="1:2" x14ac:dyDescent="0.25">
      <c r="A575" t="s">
        <v>313</v>
      </c>
      <c r="B575">
        <v>41637</v>
      </c>
    </row>
    <row r="576" spans="1:2" x14ac:dyDescent="0.25">
      <c r="A576" t="s">
        <v>314</v>
      </c>
      <c r="B576">
        <v>41648</v>
      </c>
    </row>
    <row r="577" spans="1:2" x14ac:dyDescent="0.25">
      <c r="A577" t="s">
        <v>315</v>
      </c>
      <c r="B577">
        <v>41649</v>
      </c>
    </row>
    <row r="578" spans="1:2" x14ac:dyDescent="0.25">
      <c r="A578" t="s">
        <v>316</v>
      </c>
      <c r="B578">
        <v>41650</v>
      </c>
    </row>
    <row r="579" spans="1:2" x14ac:dyDescent="0.25">
      <c r="A579" t="s">
        <v>317</v>
      </c>
      <c r="B579">
        <v>41651</v>
      </c>
    </row>
    <row r="580" spans="1:2" x14ac:dyDescent="0.25">
      <c r="A580" t="s">
        <v>318</v>
      </c>
      <c r="B580">
        <v>41652</v>
      </c>
    </row>
    <row r="581" spans="1:2" x14ac:dyDescent="0.25">
      <c r="A581" t="s">
        <v>319</v>
      </c>
      <c r="B581">
        <v>41658</v>
      </c>
    </row>
    <row r="582" spans="1:2" x14ac:dyDescent="0.25">
      <c r="A582" t="s">
        <v>320</v>
      </c>
      <c r="B582">
        <v>41659</v>
      </c>
    </row>
    <row r="583" spans="1:2" x14ac:dyDescent="0.25">
      <c r="A583" t="s">
        <v>321</v>
      </c>
      <c r="B583">
        <v>41664</v>
      </c>
    </row>
    <row r="584" spans="1:2" x14ac:dyDescent="0.25">
      <c r="A584" t="s">
        <v>322</v>
      </c>
      <c r="B584">
        <v>41665</v>
      </c>
    </row>
    <row r="585" spans="1:2" x14ac:dyDescent="0.25">
      <c r="A585" t="s">
        <v>323</v>
      </c>
      <c r="B585">
        <v>41670</v>
      </c>
    </row>
    <row r="586" spans="1:2" x14ac:dyDescent="0.25">
      <c r="A586" t="s">
        <v>324</v>
      </c>
      <c r="B586">
        <v>41672</v>
      </c>
    </row>
    <row r="587" spans="1:2" x14ac:dyDescent="0.25">
      <c r="A587" t="s">
        <v>325</v>
      </c>
      <c r="B587">
        <v>41673</v>
      </c>
    </row>
    <row r="588" spans="1:2" x14ac:dyDescent="0.25">
      <c r="A588" t="s">
        <v>326</v>
      </c>
      <c r="B588">
        <v>41681</v>
      </c>
    </row>
    <row r="589" spans="1:2" x14ac:dyDescent="0.25">
      <c r="A589" t="s">
        <v>327</v>
      </c>
      <c r="B589">
        <v>41682</v>
      </c>
    </row>
    <row r="590" spans="1:2" x14ac:dyDescent="0.25">
      <c r="A590" t="s">
        <v>328</v>
      </c>
      <c r="B590">
        <v>41683</v>
      </c>
    </row>
    <row r="591" spans="1:2" x14ac:dyDescent="0.25">
      <c r="A591" t="s">
        <v>329</v>
      </c>
      <c r="B591">
        <v>41684</v>
      </c>
    </row>
    <row r="592" spans="1:2" x14ac:dyDescent="0.25">
      <c r="A592" t="s">
        <v>330</v>
      </c>
      <c r="B592">
        <v>41685</v>
      </c>
    </row>
    <row r="593" spans="1:2" x14ac:dyDescent="0.25">
      <c r="A593" t="s">
        <v>331</v>
      </c>
      <c r="B593">
        <v>41686</v>
      </c>
    </row>
    <row r="594" spans="1:2" x14ac:dyDescent="0.25">
      <c r="A594" t="s">
        <v>332</v>
      </c>
      <c r="B594">
        <v>41687</v>
      </c>
    </row>
    <row r="595" spans="1:2" x14ac:dyDescent="0.25">
      <c r="A595" t="s">
        <v>333</v>
      </c>
      <c r="B595">
        <v>41688</v>
      </c>
    </row>
    <row r="596" spans="1:2" x14ac:dyDescent="0.25">
      <c r="A596" t="s">
        <v>334</v>
      </c>
      <c r="B596">
        <v>41689</v>
      </c>
    </row>
    <row r="597" spans="1:2" x14ac:dyDescent="0.25">
      <c r="A597" t="s">
        <v>335</v>
      </c>
      <c r="B597">
        <v>41690</v>
      </c>
    </row>
    <row r="598" spans="1:2" x14ac:dyDescent="0.25">
      <c r="A598" t="s">
        <v>336</v>
      </c>
      <c r="B598">
        <v>41691</v>
      </c>
    </row>
    <row r="599" spans="1:2" x14ac:dyDescent="0.25">
      <c r="A599" t="s">
        <v>337</v>
      </c>
      <c r="B599">
        <v>41692</v>
      </c>
    </row>
    <row r="600" spans="1:2" x14ac:dyDescent="0.25">
      <c r="A600" t="s">
        <v>338</v>
      </c>
      <c r="B600">
        <v>41693</v>
      </c>
    </row>
    <row r="601" spans="1:2" x14ac:dyDescent="0.25">
      <c r="A601" t="s">
        <v>339</v>
      </c>
      <c r="B601">
        <v>41702</v>
      </c>
    </row>
    <row r="602" spans="1:2" x14ac:dyDescent="0.25">
      <c r="A602" t="s">
        <v>340</v>
      </c>
      <c r="B602">
        <v>41708</v>
      </c>
    </row>
    <row r="603" spans="1:2" x14ac:dyDescent="0.25">
      <c r="A603" t="s">
        <v>341</v>
      </c>
      <c r="B603">
        <v>41709</v>
      </c>
    </row>
    <row r="604" spans="1:2" x14ac:dyDescent="0.25">
      <c r="A604" t="s">
        <v>686</v>
      </c>
      <c r="B604">
        <v>41713</v>
      </c>
    </row>
    <row r="605" spans="1:2" x14ac:dyDescent="0.25">
      <c r="A605" t="s">
        <v>693</v>
      </c>
      <c r="B605">
        <v>41715</v>
      </c>
    </row>
    <row r="606" spans="1:2" x14ac:dyDescent="0.25">
      <c r="A606" t="s">
        <v>694</v>
      </c>
      <c r="B606">
        <v>41766</v>
      </c>
    </row>
    <row r="607" spans="1:2" x14ac:dyDescent="0.25">
      <c r="A607" t="s">
        <v>695</v>
      </c>
      <c r="B607">
        <v>41767</v>
      </c>
    </row>
    <row r="608" spans="1:2" x14ac:dyDescent="0.25">
      <c r="A608" t="s">
        <v>696</v>
      </c>
      <c r="B608">
        <v>41768</v>
      </c>
    </row>
    <row r="609" spans="1:2" x14ac:dyDescent="0.25">
      <c r="A609" t="s">
        <v>725</v>
      </c>
      <c r="B609">
        <v>41769</v>
      </c>
    </row>
    <row r="610" spans="1:2" x14ac:dyDescent="0.25">
      <c r="A610" t="s">
        <v>726</v>
      </c>
      <c r="B610">
        <v>41774</v>
      </c>
    </row>
    <row r="611" spans="1:2" x14ac:dyDescent="0.25">
      <c r="A611" t="s">
        <v>727</v>
      </c>
      <c r="B611">
        <v>41775</v>
      </c>
    </row>
    <row r="612" spans="1:2" x14ac:dyDescent="0.25">
      <c r="A612" t="s">
        <v>728</v>
      </c>
      <c r="B612">
        <v>41776</v>
      </c>
    </row>
    <row r="613" spans="1:2" x14ac:dyDescent="0.25">
      <c r="A613" t="s">
        <v>729</v>
      </c>
      <c r="B613">
        <v>41798</v>
      </c>
    </row>
    <row r="614" spans="1:2" x14ac:dyDescent="0.25">
      <c r="A614" t="s">
        <v>342</v>
      </c>
      <c r="B614">
        <v>41863</v>
      </c>
    </row>
    <row r="615" spans="1:2" x14ac:dyDescent="0.25">
      <c r="A615" t="s">
        <v>343</v>
      </c>
      <c r="B615">
        <v>41865</v>
      </c>
    </row>
    <row r="616" spans="1:2" x14ac:dyDescent="0.25">
      <c r="A616" t="s">
        <v>344</v>
      </c>
      <c r="B616">
        <v>41868</v>
      </c>
    </row>
    <row r="617" spans="1:2" x14ac:dyDescent="0.25">
      <c r="A617" t="s">
        <v>345</v>
      </c>
      <c r="B617">
        <v>41870</v>
      </c>
    </row>
    <row r="618" spans="1:2" x14ac:dyDescent="0.25">
      <c r="A618" t="s">
        <v>346</v>
      </c>
      <c r="B618">
        <v>41871</v>
      </c>
    </row>
    <row r="619" spans="1:2" x14ac:dyDescent="0.25">
      <c r="A619" t="s">
        <v>347</v>
      </c>
      <c r="B619">
        <v>41872</v>
      </c>
    </row>
    <row r="620" spans="1:2" x14ac:dyDescent="0.25">
      <c r="A620" t="s">
        <v>348</v>
      </c>
      <c r="B620">
        <v>41878</v>
      </c>
    </row>
    <row r="621" spans="1:2" x14ac:dyDescent="0.25">
      <c r="A621" t="s">
        <v>349</v>
      </c>
      <c r="B621">
        <v>41881</v>
      </c>
    </row>
    <row r="622" spans="1:2" x14ac:dyDescent="0.25">
      <c r="A622" t="s">
        <v>350</v>
      </c>
      <c r="B622">
        <v>41883</v>
      </c>
    </row>
    <row r="623" spans="1:2" x14ac:dyDescent="0.25">
      <c r="A623" t="s">
        <v>351</v>
      </c>
      <c r="B623">
        <v>41888</v>
      </c>
    </row>
    <row r="624" spans="1:2" x14ac:dyDescent="0.25">
      <c r="A624" t="s">
        <v>352</v>
      </c>
      <c r="B624">
        <v>41895</v>
      </c>
    </row>
    <row r="625" spans="1:2" x14ac:dyDescent="0.25">
      <c r="A625" t="s">
        <v>353</v>
      </c>
      <c r="B625">
        <v>41896</v>
      </c>
    </row>
    <row r="626" spans="1:2" x14ac:dyDescent="0.25">
      <c r="A626" t="s">
        <v>354</v>
      </c>
      <c r="B626">
        <v>41898</v>
      </c>
    </row>
    <row r="627" spans="1:2" x14ac:dyDescent="0.25">
      <c r="A627" t="s">
        <v>355</v>
      </c>
      <c r="B627">
        <v>41902</v>
      </c>
    </row>
    <row r="628" spans="1:2" x14ac:dyDescent="0.25">
      <c r="A628" t="s">
        <v>356</v>
      </c>
      <c r="B628">
        <v>41903</v>
      </c>
    </row>
    <row r="629" spans="1:2" x14ac:dyDescent="0.25">
      <c r="A629" t="s">
        <v>357</v>
      </c>
      <c r="B629">
        <v>41904</v>
      </c>
    </row>
    <row r="630" spans="1:2" x14ac:dyDescent="0.25">
      <c r="A630" t="s">
        <v>358</v>
      </c>
      <c r="B630">
        <v>41905</v>
      </c>
    </row>
    <row r="631" spans="1:2" x14ac:dyDescent="0.25">
      <c r="A631" t="s">
        <v>359</v>
      </c>
      <c r="B631">
        <v>41910</v>
      </c>
    </row>
    <row r="632" spans="1:2" x14ac:dyDescent="0.25">
      <c r="A632" t="s">
        <v>360</v>
      </c>
      <c r="B632">
        <v>42121</v>
      </c>
    </row>
    <row r="633" spans="1:2" x14ac:dyDescent="0.25">
      <c r="A633" t="s">
        <v>361</v>
      </c>
      <c r="B633">
        <v>42123</v>
      </c>
    </row>
    <row r="634" spans="1:2" x14ac:dyDescent="0.25">
      <c r="A634" t="s">
        <v>730</v>
      </c>
      <c r="B634">
        <v>42197</v>
      </c>
    </row>
    <row r="635" spans="1:2" x14ac:dyDescent="0.25">
      <c r="A635" t="s">
        <v>731</v>
      </c>
      <c r="B635">
        <v>42199</v>
      </c>
    </row>
    <row r="636" spans="1:2" x14ac:dyDescent="0.25">
      <c r="A636" t="s">
        <v>732</v>
      </c>
      <c r="B636">
        <v>42200</v>
      </c>
    </row>
    <row r="637" spans="1:2" x14ac:dyDescent="0.25">
      <c r="A637" t="s">
        <v>739</v>
      </c>
      <c r="B637">
        <v>42201</v>
      </c>
    </row>
    <row r="638" spans="1:2" x14ac:dyDescent="0.25">
      <c r="A638" t="s">
        <v>740</v>
      </c>
      <c r="B638">
        <v>42202</v>
      </c>
    </row>
    <row r="639" spans="1:2" x14ac:dyDescent="0.25">
      <c r="A639" t="s">
        <v>741</v>
      </c>
      <c r="B639">
        <v>42203</v>
      </c>
    </row>
    <row r="640" spans="1:2" x14ac:dyDescent="0.25">
      <c r="A640" t="s">
        <v>742</v>
      </c>
      <c r="B640">
        <v>42204</v>
      </c>
    </row>
    <row r="641" spans="1:2" x14ac:dyDescent="0.25">
      <c r="A641" t="s">
        <v>743</v>
      </c>
      <c r="B641">
        <v>42205</v>
      </c>
    </row>
    <row r="642" spans="1:2" x14ac:dyDescent="0.25">
      <c r="A642" t="s">
        <v>806</v>
      </c>
      <c r="B642">
        <v>42396</v>
      </c>
    </row>
    <row r="643" spans="1:2" x14ac:dyDescent="0.25">
      <c r="A643" t="s">
        <v>825</v>
      </c>
      <c r="B643">
        <v>42397</v>
      </c>
    </row>
    <row r="644" spans="1:2" x14ac:dyDescent="0.25">
      <c r="A644" t="s">
        <v>826</v>
      </c>
      <c r="B644">
        <v>42398</v>
      </c>
    </row>
    <row r="645" spans="1:2" x14ac:dyDescent="0.25">
      <c r="A645" t="s">
        <v>827</v>
      </c>
      <c r="B645">
        <v>42404</v>
      </c>
    </row>
    <row r="646" spans="1:2" x14ac:dyDescent="0.25">
      <c r="A646" t="s">
        <v>828</v>
      </c>
      <c r="B646">
        <v>42405</v>
      </c>
    </row>
    <row r="647" spans="1:2" x14ac:dyDescent="0.25">
      <c r="A647" t="s">
        <v>829</v>
      </c>
      <c r="B647">
        <v>42406</v>
      </c>
    </row>
    <row r="648" spans="1:2" x14ac:dyDescent="0.25">
      <c r="A648" t="s">
        <v>364</v>
      </c>
      <c r="B648">
        <v>42474</v>
      </c>
    </row>
    <row r="649" spans="1:2" x14ac:dyDescent="0.25">
      <c r="A649" t="s">
        <v>365</v>
      </c>
      <c r="B649">
        <v>42477</v>
      </c>
    </row>
    <row r="650" spans="1:2" x14ac:dyDescent="0.25">
      <c r="A650" t="s">
        <v>366</v>
      </c>
      <c r="B650">
        <v>42524</v>
      </c>
    </row>
    <row r="651" spans="1:2" x14ac:dyDescent="0.25">
      <c r="A651" t="s">
        <v>367</v>
      </c>
      <c r="B651">
        <v>42525</v>
      </c>
    </row>
    <row r="652" spans="1:2" x14ac:dyDescent="0.25">
      <c r="A652" t="s">
        <v>368</v>
      </c>
      <c r="B652">
        <v>42528</v>
      </c>
    </row>
    <row r="653" spans="1:2" x14ac:dyDescent="0.25">
      <c r="A653" t="s">
        <v>369</v>
      </c>
      <c r="B653">
        <v>42529</v>
      </c>
    </row>
    <row r="654" spans="1:2" x14ac:dyDescent="0.25">
      <c r="A654" t="s">
        <v>370</v>
      </c>
      <c r="B654">
        <v>42549</v>
      </c>
    </row>
    <row r="655" spans="1:2" x14ac:dyDescent="0.25">
      <c r="A655" t="s">
        <v>371</v>
      </c>
      <c r="B655">
        <v>42550</v>
      </c>
    </row>
    <row r="656" spans="1:2" x14ac:dyDescent="0.25">
      <c r="A656" t="s">
        <v>372</v>
      </c>
      <c r="B656">
        <v>42571</v>
      </c>
    </row>
    <row r="657" spans="1:2" x14ac:dyDescent="0.25">
      <c r="A657" t="s">
        <v>373</v>
      </c>
      <c r="B657">
        <v>42572</v>
      </c>
    </row>
    <row r="658" spans="1:2" x14ac:dyDescent="0.25">
      <c r="A658" t="s">
        <v>374</v>
      </c>
      <c r="B658">
        <v>42716</v>
      </c>
    </row>
    <row r="659" spans="1:2" x14ac:dyDescent="0.25">
      <c r="A659" t="s">
        <v>375</v>
      </c>
      <c r="B659">
        <v>42733</v>
      </c>
    </row>
    <row r="660" spans="1:2" x14ac:dyDescent="0.25">
      <c r="A660" t="s">
        <v>376</v>
      </c>
      <c r="B660">
        <v>42734</v>
      </c>
    </row>
    <row r="661" spans="1:2" x14ac:dyDescent="0.25">
      <c r="A661" t="s">
        <v>377</v>
      </c>
      <c r="B661">
        <v>42737</v>
      </c>
    </row>
    <row r="662" spans="1:2" x14ac:dyDescent="0.25">
      <c r="A662" t="s">
        <v>378</v>
      </c>
      <c r="B662">
        <v>42738</v>
      </c>
    </row>
    <row r="663" spans="1:2" x14ac:dyDescent="0.25">
      <c r="A663" t="s">
        <v>379</v>
      </c>
      <c r="B663">
        <v>42758</v>
      </c>
    </row>
    <row r="664" spans="1:2" x14ac:dyDescent="0.25">
      <c r="A664" t="s">
        <v>1161</v>
      </c>
      <c r="B664">
        <v>42822</v>
      </c>
    </row>
    <row r="665" spans="1:2" x14ac:dyDescent="0.25">
      <c r="A665" t="s">
        <v>1162</v>
      </c>
      <c r="B665">
        <v>42823</v>
      </c>
    </row>
    <row r="666" spans="1:2" x14ac:dyDescent="0.25">
      <c r="A666" t="s">
        <v>744</v>
      </c>
      <c r="B666">
        <v>42824</v>
      </c>
    </row>
    <row r="667" spans="1:2" x14ac:dyDescent="0.25">
      <c r="A667" t="s">
        <v>745</v>
      </c>
      <c r="B667">
        <v>42825</v>
      </c>
    </row>
    <row r="668" spans="1:2" x14ac:dyDescent="0.25">
      <c r="A668" t="s">
        <v>746</v>
      </c>
      <c r="B668">
        <v>42827</v>
      </c>
    </row>
    <row r="669" spans="1:2" x14ac:dyDescent="0.25">
      <c r="A669" t="s">
        <v>749</v>
      </c>
      <c r="B669">
        <v>42830</v>
      </c>
    </row>
    <row r="670" spans="1:2" x14ac:dyDescent="0.25">
      <c r="A670" t="s">
        <v>750</v>
      </c>
      <c r="B670">
        <v>42831</v>
      </c>
    </row>
    <row r="671" spans="1:2" x14ac:dyDescent="0.25">
      <c r="A671" t="s">
        <v>751</v>
      </c>
      <c r="B671">
        <v>42850</v>
      </c>
    </row>
    <row r="672" spans="1:2" x14ac:dyDescent="0.25">
      <c r="A672" t="s">
        <v>752</v>
      </c>
      <c r="B672">
        <v>42851</v>
      </c>
    </row>
    <row r="673" spans="1:2" x14ac:dyDescent="0.25">
      <c r="A673" t="s">
        <v>773</v>
      </c>
      <c r="B673">
        <v>42858</v>
      </c>
    </row>
    <row r="674" spans="1:2" x14ac:dyDescent="0.25">
      <c r="A674" t="s">
        <v>774</v>
      </c>
      <c r="B674">
        <v>42859</v>
      </c>
    </row>
    <row r="675" spans="1:2" x14ac:dyDescent="0.25">
      <c r="A675" t="s">
        <v>775</v>
      </c>
      <c r="B675">
        <v>42861</v>
      </c>
    </row>
    <row r="676" spans="1:2" x14ac:dyDescent="0.25">
      <c r="A676" t="s">
        <v>776</v>
      </c>
      <c r="B676">
        <v>42862</v>
      </c>
    </row>
    <row r="677" spans="1:2" x14ac:dyDescent="0.25">
      <c r="A677" t="s">
        <v>777</v>
      </c>
      <c r="B677">
        <v>42869</v>
      </c>
    </row>
    <row r="678" spans="1:2" x14ac:dyDescent="0.25">
      <c r="A678" t="s">
        <v>778</v>
      </c>
      <c r="B678">
        <v>42870</v>
      </c>
    </row>
    <row r="679" spans="1:2" x14ac:dyDescent="0.25">
      <c r="A679" t="s">
        <v>779</v>
      </c>
      <c r="B679">
        <v>42871</v>
      </c>
    </row>
    <row r="680" spans="1:2" x14ac:dyDescent="0.25">
      <c r="A680" t="s">
        <v>780</v>
      </c>
      <c r="B680">
        <v>42872</v>
      </c>
    </row>
    <row r="681" spans="1:2" x14ac:dyDescent="0.25">
      <c r="A681" t="s">
        <v>781</v>
      </c>
      <c r="B681">
        <v>42873</v>
      </c>
    </row>
    <row r="682" spans="1:2" x14ac:dyDescent="0.25">
      <c r="A682" t="s">
        <v>798</v>
      </c>
      <c r="B682">
        <v>42874</v>
      </c>
    </row>
    <row r="683" spans="1:2" x14ac:dyDescent="0.25">
      <c r="A683" t="s">
        <v>799</v>
      </c>
      <c r="B683">
        <v>42885</v>
      </c>
    </row>
    <row r="684" spans="1:2" x14ac:dyDescent="0.25">
      <c r="A684" t="s">
        <v>1163</v>
      </c>
      <c r="B684">
        <v>42887</v>
      </c>
    </row>
    <row r="685" spans="1:2" x14ac:dyDescent="0.25">
      <c r="A685" t="s">
        <v>1164</v>
      </c>
      <c r="B685">
        <v>42893</v>
      </c>
    </row>
    <row r="686" spans="1:2" x14ac:dyDescent="0.25">
      <c r="A686" t="s">
        <v>834</v>
      </c>
      <c r="B686">
        <v>42894</v>
      </c>
    </row>
    <row r="687" spans="1:2" x14ac:dyDescent="0.25">
      <c r="A687" t="s">
        <v>835</v>
      </c>
      <c r="B687">
        <v>42895</v>
      </c>
    </row>
    <row r="688" spans="1:2" x14ac:dyDescent="0.25">
      <c r="A688" t="s">
        <v>844</v>
      </c>
      <c r="B688">
        <v>42896</v>
      </c>
    </row>
    <row r="689" spans="1:2" x14ac:dyDescent="0.25">
      <c r="A689" t="s">
        <v>845</v>
      </c>
      <c r="B689">
        <v>42922</v>
      </c>
    </row>
    <row r="690" spans="1:2" x14ac:dyDescent="0.25">
      <c r="A690" t="s">
        <v>1165</v>
      </c>
      <c r="B690">
        <v>42926</v>
      </c>
    </row>
    <row r="691" spans="1:2" x14ac:dyDescent="0.25">
      <c r="A691" t="s">
        <v>1166</v>
      </c>
      <c r="B691">
        <v>42937</v>
      </c>
    </row>
    <row r="692" spans="1:2" x14ac:dyDescent="0.25">
      <c r="A692" t="s">
        <v>872</v>
      </c>
      <c r="B692">
        <v>42938</v>
      </c>
    </row>
    <row r="693" spans="1:2" x14ac:dyDescent="0.25">
      <c r="A693" t="s">
        <v>873</v>
      </c>
      <c r="B693">
        <v>42941</v>
      </c>
    </row>
    <row r="694" spans="1:2" x14ac:dyDescent="0.25">
      <c r="A694" t="s">
        <v>874</v>
      </c>
      <c r="B694">
        <v>42942</v>
      </c>
    </row>
    <row r="695" spans="1:2" x14ac:dyDescent="0.25">
      <c r="A695" t="s">
        <v>875</v>
      </c>
      <c r="B695">
        <v>42946</v>
      </c>
    </row>
    <row r="696" spans="1:2" x14ac:dyDescent="0.25">
      <c r="A696" t="s">
        <v>735</v>
      </c>
      <c r="B696">
        <v>42947</v>
      </c>
    </row>
    <row r="697" spans="1:2" x14ac:dyDescent="0.25">
      <c r="A697" t="s">
        <v>736</v>
      </c>
      <c r="B697">
        <v>42951</v>
      </c>
    </row>
    <row r="698" spans="1:2" x14ac:dyDescent="0.25">
      <c r="A698" t="s">
        <v>876</v>
      </c>
      <c r="B698">
        <v>42952</v>
      </c>
    </row>
    <row r="699" spans="1:2" x14ac:dyDescent="0.25">
      <c r="A699" t="s">
        <v>879</v>
      </c>
      <c r="B699">
        <v>42957</v>
      </c>
    </row>
    <row r="700" spans="1:2" x14ac:dyDescent="0.25">
      <c r="A700" t="s">
        <v>880</v>
      </c>
      <c r="B700">
        <v>42958</v>
      </c>
    </row>
    <row r="701" spans="1:2" x14ac:dyDescent="0.25">
      <c r="A701" t="s">
        <v>881</v>
      </c>
      <c r="B701">
        <v>42969</v>
      </c>
    </row>
    <row r="702" spans="1:2" x14ac:dyDescent="0.25">
      <c r="A702" t="s">
        <v>166</v>
      </c>
      <c r="B702">
        <v>42970</v>
      </c>
    </row>
    <row r="703" spans="1:2" x14ac:dyDescent="0.25">
      <c r="A703" t="s">
        <v>167</v>
      </c>
      <c r="B703">
        <v>42977</v>
      </c>
    </row>
    <row r="704" spans="1:2" x14ac:dyDescent="0.25">
      <c r="A704" t="s">
        <v>196</v>
      </c>
      <c r="B704">
        <v>42978</v>
      </c>
    </row>
    <row r="705" spans="1:2" x14ac:dyDescent="0.25">
      <c r="A705" t="s">
        <v>197</v>
      </c>
      <c r="B705">
        <v>42979</v>
      </c>
    </row>
    <row r="706" spans="1:2" x14ac:dyDescent="0.25">
      <c r="A706" t="s">
        <v>882</v>
      </c>
      <c r="B706">
        <v>42980</v>
      </c>
    </row>
    <row r="707" spans="1:2" x14ac:dyDescent="0.25">
      <c r="A707" t="s">
        <v>883</v>
      </c>
      <c r="B707">
        <v>42981</v>
      </c>
    </row>
    <row r="708" spans="1:2" x14ac:dyDescent="0.25">
      <c r="A708" t="s">
        <v>884</v>
      </c>
      <c r="B708">
        <v>42983</v>
      </c>
    </row>
    <row r="709" spans="1:2" x14ac:dyDescent="0.25">
      <c r="A709" t="s">
        <v>198</v>
      </c>
      <c r="B709">
        <v>42984</v>
      </c>
    </row>
    <row r="710" spans="1:2" x14ac:dyDescent="0.25">
      <c r="A710" t="s">
        <v>199</v>
      </c>
      <c r="B710">
        <v>42985</v>
      </c>
    </row>
    <row r="711" spans="1:2" x14ac:dyDescent="0.25">
      <c r="A711" t="s">
        <v>362</v>
      </c>
      <c r="B711">
        <v>42987</v>
      </c>
    </row>
    <row r="712" spans="1:2" x14ac:dyDescent="0.25">
      <c r="A712" t="s">
        <v>363</v>
      </c>
      <c r="B712">
        <v>42988</v>
      </c>
    </row>
    <row r="713" spans="1:2" x14ac:dyDescent="0.25">
      <c r="A713" t="s">
        <v>885</v>
      </c>
      <c r="B713">
        <v>42994</v>
      </c>
    </row>
    <row r="714" spans="1:2" x14ac:dyDescent="0.25">
      <c r="A714" t="s">
        <v>168</v>
      </c>
      <c r="B714">
        <v>42995</v>
      </c>
    </row>
    <row r="715" spans="1:2" x14ac:dyDescent="0.25">
      <c r="A715" t="s">
        <v>169</v>
      </c>
      <c r="B715">
        <v>43002</v>
      </c>
    </row>
    <row r="716" spans="1:2" x14ac:dyDescent="0.25">
      <c r="A716" t="s">
        <v>886</v>
      </c>
      <c r="B716">
        <v>43003</v>
      </c>
    </row>
    <row r="717" spans="1:2" x14ac:dyDescent="0.25">
      <c r="A717" t="s">
        <v>887</v>
      </c>
      <c r="B717">
        <v>43015</v>
      </c>
    </row>
    <row r="718" spans="1:2" x14ac:dyDescent="0.25">
      <c r="A718" t="s">
        <v>888</v>
      </c>
      <c r="B718">
        <v>43016</v>
      </c>
    </row>
    <row r="719" spans="1:2" x14ac:dyDescent="0.25">
      <c r="A719" t="s">
        <v>889</v>
      </c>
      <c r="B719">
        <v>43017</v>
      </c>
    </row>
    <row r="720" spans="1:2" x14ac:dyDescent="0.25">
      <c r="A720" t="s">
        <v>170</v>
      </c>
      <c r="B720">
        <v>43018</v>
      </c>
    </row>
    <row r="721" spans="1:2" x14ac:dyDescent="0.25">
      <c r="A721" t="s">
        <v>171</v>
      </c>
      <c r="B721">
        <v>43026</v>
      </c>
    </row>
    <row r="722" spans="1:2" x14ac:dyDescent="0.25">
      <c r="A722" t="s">
        <v>890</v>
      </c>
      <c r="B722">
        <v>43027</v>
      </c>
    </row>
    <row r="723" spans="1:2" x14ac:dyDescent="0.25">
      <c r="A723" t="s">
        <v>891</v>
      </c>
      <c r="B723">
        <v>43047</v>
      </c>
    </row>
    <row r="724" spans="1:2" x14ac:dyDescent="0.25">
      <c r="A724" t="s">
        <v>892</v>
      </c>
      <c r="B724">
        <v>43048</v>
      </c>
    </row>
    <row r="725" spans="1:2" x14ac:dyDescent="0.25">
      <c r="A725" t="s">
        <v>893</v>
      </c>
      <c r="B725">
        <v>43049</v>
      </c>
    </row>
    <row r="726" spans="1:2" x14ac:dyDescent="0.25">
      <c r="A726" t="s">
        <v>172</v>
      </c>
      <c r="B726">
        <v>43050</v>
      </c>
    </row>
    <row r="727" spans="1:2" x14ac:dyDescent="0.25">
      <c r="A727" t="s">
        <v>173</v>
      </c>
      <c r="B727">
        <v>43053</v>
      </c>
    </row>
    <row r="728" spans="1:2" x14ac:dyDescent="0.25">
      <c r="A728" t="s">
        <v>894</v>
      </c>
      <c r="B728">
        <v>43056</v>
      </c>
    </row>
    <row r="729" spans="1:2" x14ac:dyDescent="0.25">
      <c r="A729" t="s">
        <v>895</v>
      </c>
      <c r="B729">
        <v>43069</v>
      </c>
    </row>
    <row r="730" spans="1:2" x14ac:dyDescent="0.25">
      <c r="A730" t="s">
        <v>896</v>
      </c>
      <c r="B730">
        <v>43074</v>
      </c>
    </row>
    <row r="731" spans="1:2" x14ac:dyDescent="0.25">
      <c r="A731" t="s">
        <v>897</v>
      </c>
      <c r="B731">
        <v>43075</v>
      </c>
    </row>
    <row r="732" spans="1:2" x14ac:dyDescent="0.25">
      <c r="A732" t="s">
        <v>174</v>
      </c>
      <c r="B732">
        <v>43076</v>
      </c>
    </row>
    <row r="733" spans="1:2" x14ac:dyDescent="0.25">
      <c r="A733" t="s">
        <v>175</v>
      </c>
      <c r="B733">
        <v>43077</v>
      </c>
    </row>
    <row r="734" spans="1:2" x14ac:dyDescent="0.25">
      <c r="A734" t="s">
        <v>898</v>
      </c>
      <c r="B734">
        <v>43078</v>
      </c>
    </row>
    <row r="735" spans="1:2" x14ac:dyDescent="0.25">
      <c r="A735" t="s">
        <v>899</v>
      </c>
      <c r="B735">
        <v>43079</v>
      </c>
    </row>
    <row r="736" spans="1:2" x14ac:dyDescent="0.25">
      <c r="A736" t="s">
        <v>900</v>
      </c>
      <c r="B736">
        <v>43080</v>
      </c>
    </row>
    <row r="737" spans="1:2" x14ac:dyDescent="0.25">
      <c r="A737" t="s">
        <v>901</v>
      </c>
      <c r="B737">
        <v>43087</v>
      </c>
    </row>
    <row r="738" spans="1:2" x14ac:dyDescent="0.25">
      <c r="A738" t="s">
        <v>162</v>
      </c>
      <c r="B738">
        <v>43088</v>
      </c>
    </row>
    <row r="739" spans="1:2" x14ac:dyDescent="0.25">
      <c r="A739" t="s">
        <v>163</v>
      </c>
      <c r="B739">
        <v>43089</v>
      </c>
    </row>
    <row r="740" spans="1:2" x14ac:dyDescent="0.25">
      <c r="A740" t="s">
        <v>902</v>
      </c>
      <c r="B740">
        <v>43093</v>
      </c>
    </row>
    <row r="741" spans="1:2" x14ac:dyDescent="0.25">
      <c r="A741" t="s">
        <v>903</v>
      </c>
      <c r="B741">
        <v>43101</v>
      </c>
    </row>
    <row r="742" spans="1:2" x14ac:dyDescent="0.25">
      <c r="A742" t="s">
        <v>904</v>
      </c>
      <c r="B742">
        <v>43102</v>
      </c>
    </row>
    <row r="743" spans="1:2" x14ac:dyDescent="0.25">
      <c r="A743" t="s">
        <v>905</v>
      </c>
      <c r="B743">
        <v>43103</v>
      </c>
    </row>
    <row r="744" spans="1:2" x14ac:dyDescent="0.25">
      <c r="A744" t="s">
        <v>447</v>
      </c>
      <c r="B744">
        <v>43383</v>
      </c>
    </row>
    <row r="745" spans="1:2" x14ac:dyDescent="0.25">
      <c r="A745" t="s">
        <v>448</v>
      </c>
      <c r="B745">
        <v>43384</v>
      </c>
    </row>
    <row r="746" spans="1:2" x14ac:dyDescent="0.25">
      <c r="A746" t="s">
        <v>473</v>
      </c>
      <c r="B746">
        <v>43482</v>
      </c>
    </row>
    <row r="747" spans="1:2" x14ac:dyDescent="0.25">
      <c r="A747" t="s">
        <v>476</v>
      </c>
      <c r="B747">
        <v>43486</v>
      </c>
    </row>
    <row r="748" spans="1:2" x14ac:dyDescent="0.25">
      <c r="A748" t="s">
        <v>477</v>
      </c>
      <c r="B748">
        <v>43487</v>
      </c>
    </row>
    <row r="749" spans="1:2" x14ac:dyDescent="0.25">
      <c r="A749" t="s">
        <v>478</v>
      </c>
      <c r="B749">
        <v>43488</v>
      </c>
    </row>
    <row r="750" spans="1:2" x14ac:dyDescent="0.25">
      <c r="A750" t="s">
        <v>479</v>
      </c>
      <c r="B750">
        <v>43489</v>
      </c>
    </row>
    <row r="751" spans="1:2" x14ac:dyDescent="0.25">
      <c r="A751" t="s">
        <v>480</v>
      </c>
      <c r="B751">
        <v>43490</v>
      </c>
    </row>
    <row r="752" spans="1:2" x14ac:dyDescent="0.25">
      <c r="A752" t="s">
        <v>481</v>
      </c>
      <c r="B752">
        <v>43499</v>
      </c>
    </row>
    <row r="753" spans="1:2" x14ac:dyDescent="0.25">
      <c r="A753" t="s">
        <v>482</v>
      </c>
      <c r="B753">
        <v>43500</v>
      </c>
    </row>
    <row r="754" spans="1:2" x14ac:dyDescent="0.25">
      <c r="A754" t="s">
        <v>485</v>
      </c>
      <c r="B754">
        <v>43506</v>
      </c>
    </row>
    <row r="755" spans="1:2" x14ac:dyDescent="0.25">
      <c r="A755" t="s">
        <v>486</v>
      </c>
      <c r="B755">
        <v>43507</v>
      </c>
    </row>
    <row r="756" spans="1:2" x14ac:dyDescent="0.25">
      <c r="A756" t="s">
        <v>488</v>
      </c>
      <c r="B756">
        <v>43511</v>
      </c>
    </row>
    <row r="757" spans="1:2" x14ac:dyDescent="0.25">
      <c r="A757" t="s">
        <v>489</v>
      </c>
      <c r="B757">
        <v>43512</v>
      </c>
    </row>
    <row r="758" spans="1:2" x14ac:dyDescent="0.25">
      <c r="A758" t="s">
        <v>490</v>
      </c>
      <c r="B758">
        <v>43514</v>
      </c>
    </row>
    <row r="759" spans="1:2" x14ac:dyDescent="0.25">
      <c r="A759" t="s">
        <v>519</v>
      </c>
      <c r="B759">
        <v>44164</v>
      </c>
    </row>
    <row r="760" spans="1:2" x14ac:dyDescent="0.25">
      <c r="A760" t="s">
        <v>520</v>
      </c>
      <c r="B760">
        <v>44171</v>
      </c>
    </row>
    <row r="761" spans="1:2" x14ac:dyDescent="0.25">
      <c r="A761" t="s">
        <v>830</v>
      </c>
      <c r="B761">
        <v>45540</v>
      </c>
    </row>
    <row r="762" spans="1:2" x14ac:dyDescent="0.25">
      <c r="A762" t="s">
        <v>831</v>
      </c>
      <c r="B762">
        <v>45541</v>
      </c>
    </row>
    <row r="763" spans="1:2" x14ac:dyDescent="0.25">
      <c r="A763" t="s">
        <v>832</v>
      </c>
      <c r="B763">
        <v>45542</v>
      </c>
    </row>
    <row r="764" spans="1:2" x14ac:dyDescent="0.25">
      <c r="A764" t="s">
        <v>833</v>
      </c>
      <c r="B764">
        <v>45543</v>
      </c>
    </row>
    <row r="765" spans="1:2" x14ac:dyDescent="0.25">
      <c r="A765" t="s">
        <v>836</v>
      </c>
      <c r="B765">
        <v>45544</v>
      </c>
    </row>
    <row r="766" spans="1:2" x14ac:dyDescent="0.25">
      <c r="A766" t="s">
        <v>837</v>
      </c>
      <c r="B766">
        <v>45545</v>
      </c>
    </row>
    <row r="767" spans="1:2" x14ac:dyDescent="0.25">
      <c r="A767" t="s">
        <v>838</v>
      </c>
      <c r="B767">
        <v>45546</v>
      </c>
    </row>
    <row r="768" spans="1:2" x14ac:dyDescent="0.25">
      <c r="A768" t="s">
        <v>839</v>
      </c>
      <c r="B768">
        <v>45550</v>
      </c>
    </row>
    <row r="769" spans="1:2" x14ac:dyDescent="0.25">
      <c r="A769" t="s">
        <v>840</v>
      </c>
      <c r="B769">
        <v>45551</v>
      </c>
    </row>
    <row r="770" spans="1:2" x14ac:dyDescent="0.25">
      <c r="A770" t="s">
        <v>841</v>
      </c>
      <c r="B770">
        <v>45552</v>
      </c>
    </row>
    <row r="771" spans="1:2" x14ac:dyDescent="0.25">
      <c r="A771" t="s">
        <v>906</v>
      </c>
      <c r="B771">
        <v>45553</v>
      </c>
    </row>
    <row r="772" spans="1:2" x14ac:dyDescent="0.25">
      <c r="A772" t="s">
        <v>907</v>
      </c>
      <c r="B772">
        <v>45554</v>
      </c>
    </row>
    <row r="773" spans="1:2" x14ac:dyDescent="0.25">
      <c r="A773" t="s">
        <v>908</v>
      </c>
      <c r="B773">
        <v>45555</v>
      </c>
    </row>
    <row r="774" spans="1:2" x14ac:dyDescent="0.25">
      <c r="A774" t="s">
        <v>913</v>
      </c>
      <c r="B774">
        <v>45556</v>
      </c>
    </row>
    <row r="775" spans="1:2" x14ac:dyDescent="0.25">
      <c r="A775" t="s">
        <v>521</v>
      </c>
      <c r="B775">
        <v>45737</v>
      </c>
    </row>
    <row r="776" spans="1:2" x14ac:dyDescent="0.25">
      <c r="A776" t="s">
        <v>522</v>
      </c>
      <c r="B776">
        <v>45738</v>
      </c>
    </row>
    <row r="777" spans="1:2" x14ac:dyDescent="0.25">
      <c r="A777" t="s">
        <v>523</v>
      </c>
      <c r="B777">
        <v>45739</v>
      </c>
    </row>
    <row r="778" spans="1:2" x14ac:dyDescent="0.25">
      <c r="A778" t="s">
        <v>524</v>
      </c>
      <c r="B778">
        <v>45743</v>
      </c>
    </row>
    <row r="779" spans="1:2" x14ac:dyDescent="0.25">
      <c r="A779" t="s">
        <v>525</v>
      </c>
      <c r="B779">
        <v>45744</v>
      </c>
    </row>
    <row r="780" spans="1:2" x14ac:dyDescent="0.25">
      <c r="A780" t="s">
        <v>526</v>
      </c>
      <c r="B780">
        <v>45745</v>
      </c>
    </row>
    <row r="781" spans="1:2" x14ac:dyDescent="0.25">
      <c r="A781" t="s">
        <v>527</v>
      </c>
      <c r="B781">
        <v>45746</v>
      </c>
    </row>
    <row r="782" spans="1:2" x14ac:dyDescent="0.25">
      <c r="A782" t="s">
        <v>528</v>
      </c>
      <c r="B782">
        <v>45747</v>
      </c>
    </row>
    <row r="783" spans="1:2" x14ac:dyDescent="0.25">
      <c r="A783" t="s">
        <v>529</v>
      </c>
      <c r="B783">
        <v>45750</v>
      </c>
    </row>
    <row r="784" spans="1:2" x14ac:dyDescent="0.25">
      <c r="A784" t="s">
        <v>530</v>
      </c>
      <c r="B784">
        <v>45754</v>
      </c>
    </row>
    <row r="785" spans="1:2" x14ac:dyDescent="0.25">
      <c r="A785" t="s">
        <v>531</v>
      </c>
      <c r="B785">
        <v>45755</v>
      </c>
    </row>
    <row r="786" spans="1:2" x14ac:dyDescent="0.25">
      <c r="A786" t="s">
        <v>532</v>
      </c>
      <c r="B786">
        <v>45759</v>
      </c>
    </row>
    <row r="787" spans="1:2" x14ac:dyDescent="0.25">
      <c r="A787" t="s">
        <v>533</v>
      </c>
      <c r="B787">
        <v>45760</v>
      </c>
    </row>
    <row r="788" spans="1:2" x14ac:dyDescent="0.25">
      <c r="A788" t="s">
        <v>534</v>
      </c>
      <c r="B788">
        <v>45761</v>
      </c>
    </row>
    <row r="789" spans="1:2" x14ac:dyDescent="0.25">
      <c r="A789" t="s">
        <v>535</v>
      </c>
      <c r="B789">
        <v>45858</v>
      </c>
    </row>
    <row r="790" spans="1:2" x14ac:dyDescent="0.25">
      <c r="A790" t="s">
        <v>536</v>
      </c>
      <c r="B790">
        <v>45859</v>
      </c>
    </row>
    <row r="791" spans="1:2" x14ac:dyDescent="0.25">
      <c r="A791" t="s">
        <v>668</v>
      </c>
      <c r="B791">
        <v>47092</v>
      </c>
    </row>
    <row r="792" spans="1:2" x14ac:dyDescent="0.25">
      <c r="A792" t="s">
        <v>669</v>
      </c>
      <c r="B792">
        <v>47093</v>
      </c>
    </row>
    <row r="793" spans="1:2" x14ac:dyDescent="0.25">
      <c r="A793" t="s">
        <v>670</v>
      </c>
      <c r="B793">
        <v>47094</v>
      </c>
    </row>
    <row r="794" spans="1:2" x14ac:dyDescent="0.25">
      <c r="A794" t="s">
        <v>671</v>
      </c>
      <c r="B794">
        <v>47095</v>
      </c>
    </row>
    <row r="795" spans="1:2" x14ac:dyDescent="0.25">
      <c r="A795" t="s">
        <v>672</v>
      </c>
      <c r="B795">
        <v>47176</v>
      </c>
    </row>
    <row r="796" spans="1:2" x14ac:dyDescent="0.25">
      <c r="A796" t="s">
        <v>673</v>
      </c>
      <c r="B796">
        <v>47177</v>
      </c>
    </row>
    <row r="797" spans="1:2" x14ac:dyDescent="0.25">
      <c r="A797" t="s">
        <v>842</v>
      </c>
      <c r="B797">
        <v>47815</v>
      </c>
    </row>
    <row r="798" spans="1:2" x14ac:dyDescent="0.25">
      <c r="A798" t="s">
        <v>843</v>
      </c>
      <c r="B798">
        <v>47816</v>
      </c>
    </row>
    <row r="799" spans="1:2" x14ac:dyDescent="0.25">
      <c r="A799" t="s">
        <v>846</v>
      </c>
      <c r="B799">
        <v>47817</v>
      </c>
    </row>
    <row r="800" spans="1:2" x14ac:dyDescent="0.25">
      <c r="A800" t="s">
        <v>847</v>
      </c>
      <c r="B800">
        <v>47818</v>
      </c>
    </row>
    <row r="801" spans="1:2" x14ac:dyDescent="0.25">
      <c r="A801" t="s">
        <v>687</v>
      </c>
      <c r="B801">
        <v>48654</v>
      </c>
    </row>
    <row r="802" spans="1:2" x14ac:dyDescent="0.25">
      <c r="A802" t="s">
        <v>688</v>
      </c>
      <c r="B802">
        <v>48655</v>
      </c>
    </row>
    <row r="803" spans="1:2" x14ac:dyDescent="0.25">
      <c r="A803" t="s">
        <v>689</v>
      </c>
      <c r="B803">
        <v>48656</v>
      </c>
    </row>
    <row r="804" spans="1:2" x14ac:dyDescent="0.25">
      <c r="A804" t="s">
        <v>690</v>
      </c>
      <c r="B804">
        <v>48657</v>
      </c>
    </row>
    <row r="805" spans="1:2" x14ac:dyDescent="0.25">
      <c r="A805" t="s">
        <v>691</v>
      </c>
      <c r="B805">
        <v>48658</v>
      </c>
    </row>
    <row r="806" spans="1:2" x14ac:dyDescent="0.25">
      <c r="A806" t="s">
        <v>692</v>
      </c>
      <c r="B806">
        <v>48659</v>
      </c>
    </row>
    <row r="807" spans="1:2" x14ac:dyDescent="0.25">
      <c r="A807" t="s">
        <v>697</v>
      </c>
      <c r="B807">
        <v>50530</v>
      </c>
    </row>
    <row r="808" spans="1:2" x14ac:dyDescent="0.25">
      <c r="A808" t="s">
        <v>698</v>
      </c>
      <c r="B808">
        <v>50532</v>
      </c>
    </row>
    <row r="809" spans="1:2" x14ac:dyDescent="0.25">
      <c r="A809" t="s">
        <v>699</v>
      </c>
      <c r="B809">
        <v>50812</v>
      </c>
    </row>
    <row r="810" spans="1:2" x14ac:dyDescent="0.25">
      <c r="A810" t="s">
        <v>700</v>
      </c>
      <c r="B810">
        <v>50853</v>
      </c>
    </row>
    <row r="811" spans="1:2" x14ac:dyDescent="0.25">
      <c r="A811" t="s">
        <v>701</v>
      </c>
      <c r="B811">
        <v>50883</v>
      </c>
    </row>
    <row r="812" spans="1:2" x14ac:dyDescent="0.25">
      <c r="A812" t="s">
        <v>702</v>
      </c>
      <c r="B812">
        <v>50884</v>
      </c>
    </row>
    <row r="813" spans="1:2" x14ac:dyDescent="0.25">
      <c r="A813" t="s">
        <v>703</v>
      </c>
      <c r="B813">
        <v>50885</v>
      </c>
    </row>
    <row r="814" spans="1:2" x14ac:dyDescent="0.25">
      <c r="A814" t="s">
        <v>704</v>
      </c>
      <c r="B814">
        <v>50886</v>
      </c>
    </row>
    <row r="815" spans="1:2" x14ac:dyDescent="0.25">
      <c r="A815" t="s">
        <v>705</v>
      </c>
      <c r="B815">
        <v>50887</v>
      </c>
    </row>
    <row r="816" spans="1:2" x14ac:dyDescent="0.25">
      <c r="A816" t="s">
        <v>706</v>
      </c>
      <c r="B816">
        <v>50888</v>
      </c>
    </row>
    <row r="817" spans="1:2" x14ac:dyDescent="0.25">
      <c r="A817" t="s">
        <v>707</v>
      </c>
      <c r="B817">
        <v>50889</v>
      </c>
    </row>
    <row r="818" spans="1:2" x14ac:dyDescent="0.25">
      <c r="A818" t="s">
        <v>708</v>
      </c>
      <c r="B818">
        <v>50890</v>
      </c>
    </row>
    <row r="819" spans="1:2" x14ac:dyDescent="0.25">
      <c r="A819" t="s">
        <v>709</v>
      </c>
      <c r="B819">
        <v>50891</v>
      </c>
    </row>
    <row r="820" spans="1:2" x14ac:dyDescent="0.25">
      <c r="A820" t="s">
        <v>710</v>
      </c>
      <c r="B820">
        <v>50892</v>
      </c>
    </row>
    <row r="821" spans="1:2" x14ac:dyDescent="0.25">
      <c r="A821" t="s">
        <v>711</v>
      </c>
      <c r="B821">
        <v>50893</v>
      </c>
    </row>
    <row r="822" spans="1:2" x14ac:dyDescent="0.25">
      <c r="A822" t="s">
        <v>712</v>
      </c>
      <c r="B822">
        <v>50894</v>
      </c>
    </row>
    <row r="823" spans="1:2" x14ac:dyDescent="0.25">
      <c r="A823" t="s">
        <v>713</v>
      </c>
      <c r="B823">
        <v>50895</v>
      </c>
    </row>
    <row r="824" spans="1:2" x14ac:dyDescent="0.25">
      <c r="A824" t="s">
        <v>714</v>
      </c>
      <c r="B824">
        <v>50896</v>
      </c>
    </row>
    <row r="825" spans="1:2" x14ac:dyDescent="0.25">
      <c r="A825" t="s">
        <v>715</v>
      </c>
      <c r="B825">
        <v>50897</v>
      </c>
    </row>
    <row r="826" spans="1:2" x14ac:dyDescent="0.25">
      <c r="A826" t="s">
        <v>716</v>
      </c>
      <c r="B826">
        <v>50903</v>
      </c>
    </row>
    <row r="827" spans="1:2" x14ac:dyDescent="0.25">
      <c r="A827" t="s">
        <v>717</v>
      </c>
      <c r="B827">
        <v>50904</v>
      </c>
    </row>
    <row r="828" spans="1:2" x14ac:dyDescent="0.25">
      <c r="A828" t="s">
        <v>718</v>
      </c>
      <c r="B828">
        <v>50905</v>
      </c>
    </row>
    <row r="829" spans="1:2" x14ac:dyDescent="0.25">
      <c r="A829" t="s">
        <v>719</v>
      </c>
      <c r="B829">
        <v>50908</v>
      </c>
    </row>
    <row r="830" spans="1:2" x14ac:dyDescent="0.25">
      <c r="A830" t="s">
        <v>720</v>
      </c>
      <c r="B830">
        <v>50909</v>
      </c>
    </row>
    <row r="831" spans="1:2" x14ac:dyDescent="0.25">
      <c r="A831" t="s">
        <v>721</v>
      </c>
      <c r="B831">
        <v>50966</v>
      </c>
    </row>
    <row r="832" spans="1:2" x14ac:dyDescent="0.25">
      <c r="A832" t="s">
        <v>722</v>
      </c>
      <c r="B832">
        <v>50967</v>
      </c>
    </row>
    <row r="833" spans="1:2" x14ac:dyDescent="0.25">
      <c r="A833" t="s">
        <v>723</v>
      </c>
      <c r="B833">
        <v>51000</v>
      </c>
    </row>
    <row r="834" spans="1:2" x14ac:dyDescent="0.25">
      <c r="A834" t="s">
        <v>724</v>
      </c>
      <c r="B834">
        <v>51001</v>
      </c>
    </row>
    <row r="835" spans="1:2" x14ac:dyDescent="0.25">
      <c r="A835" t="s">
        <v>733</v>
      </c>
      <c r="B835">
        <v>51394</v>
      </c>
    </row>
    <row r="836" spans="1:2" x14ac:dyDescent="0.25">
      <c r="A836" t="s">
        <v>734</v>
      </c>
      <c r="B836">
        <v>51398</v>
      </c>
    </row>
    <row r="837" spans="1:2" x14ac:dyDescent="0.25">
      <c r="A837" t="s">
        <v>737</v>
      </c>
      <c r="B837">
        <v>51447</v>
      </c>
    </row>
    <row r="838" spans="1:2" x14ac:dyDescent="0.25">
      <c r="A838" t="s">
        <v>738</v>
      </c>
      <c r="B838">
        <v>51448</v>
      </c>
    </row>
    <row r="839" spans="1:2" x14ac:dyDescent="0.25">
      <c r="A839" t="s">
        <v>747</v>
      </c>
      <c r="B839">
        <v>53309</v>
      </c>
    </row>
    <row r="840" spans="1:2" x14ac:dyDescent="0.25">
      <c r="A840" t="s">
        <v>748</v>
      </c>
      <c r="B840">
        <v>53318</v>
      </c>
    </row>
    <row r="841" spans="1:2" x14ac:dyDescent="0.25">
      <c r="A841" t="s">
        <v>753</v>
      </c>
      <c r="B841">
        <v>54524</v>
      </c>
    </row>
    <row r="842" spans="1:2" x14ac:dyDescent="0.25">
      <c r="A842" t="s">
        <v>754</v>
      </c>
      <c r="B842">
        <v>54525</v>
      </c>
    </row>
    <row r="843" spans="1:2" x14ac:dyDescent="0.25">
      <c r="A843" t="s">
        <v>755</v>
      </c>
      <c r="B843">
        <v>54526</v>
      </c>
    </row>
    <row r="844" spans="1:2" x14ac:dyDescent="0.25">
      <c r="A844" t="s">
        <v>756</v>
      </c>
      <c r="B844">
        <v>54527</v>
      </c>
    </row>
    <row r="845" spans="1:2" x14ac:dyDescent="0.25">
      <c r="A845" t="s">
        <v>757</v>
      </c>
      <c r="B845">
        <v>54528</v>
      </c>
    </row>
    <row r="846" spans="1:2" x14ac:dyDescent="0.25">
      <c r="A846" t="s">
        <v>758</v>
      </c>
      <c r="B846">
        <v>54529</v>
      </c>
    </row>
    <row r="847" spans="1:2" x14ac:dyDescent="0.25">
      <c r="A847" t="s">
        <v>759</v>
      </c>
      <c r="B847">
        <v>54530</v>
      </c>
    </row>
    <row r="848" spans="1:2" x14ac:dyDescent="0.25">
      <c r="A848" t="s">
        <v>760</v>
      </c>
      <c r="B848">
        <v>54531</v>
      </c>
    </row>
    <row r="849" spans="1:2" x14ac:dyDescent="0.25">
      <c r="A849" t="s">
        <v>761</v>
      </c>
      <c r="B849">
        <v>54532</v>
      </c>
    </row>
    <row r="850" spans="1:2" x14ac:dyDescent="0.25">
      <c r="A850" t="s">
        <v>762</v>
      </c>
      <c r="B850">
        <v>54533</v>
      </c>
    </row>
    <row r="851" spans="1:2" x14ac:dyDescent="0.25">
      <c r="A851" t="s">
        <v>763</v>
      </c>
      <c r="B851">
        <v>54652</v>
      </c>
    </row>
    <row r="852" spans="1:2" x14ac:dyDescent="0.25">
      <c r="A852" t="s">
        <v>764</v>
      </c>
      <c r="B852">
        <v>54653</v>
      </c>
    </row>
    <row r="853" spans="1:2" x14ac:dyDescent="0.25">
      <c r="A853" t="s">
        <v>765</v>
      </c>
      <c r="B853">
        <v>54654</v>
      </c>
    </row>
    <row r="854" spans="1:2" x14ac:dyDescent="0.25">
      <c r="A854" t="s">
        <v>766</v>
      </c>
      <c r="B854">
        <v>54655</v>
      </c>
    </row>
    <row r="855" spans="1:2" x14ac:dyDescent="0.25">
      <c r="A855" t="s">
        <v>767</v>
      </c>
      <c r="B855">
        <v>54656</v>
      </c>
    </row>
    <row r="856" spans="1:2" x14ac:dyDescent="0.25">
      <c r="A856" t="s">
        <v>768</v>
      </c>
      <c r="B856">
        <v>54687</v>
      </c>
    </row>
    <row r="857" spans="1:2" x14ac:dyDescent="0.25">
      <c r="A857" t="s">
        <v>769</v>
      </c>
      <c r="B857">
        <v>54701</v>
      </c>
    </row>
    <row r="858" spans="1:2" x14ac:dyDescent="0.25">
      <c r="A858" t="s">
        <v>770</v>
      </c>
      <c r="B858">
        <v>54702</v>
      </c>
    </row>
    <row r="859" spans="1:2" x14ac:dyDescent="0.25">
      <c r="A859" t="s">
        <v>771</v>
      </c>
      <c r="B859">
        <v>54703</v>
      </c>
    </row>
    <row r="860" spans="1:2" x14ac:dyDescent="0.25">
      <c r="A860" t="s">
        <v>772</v>
      </c>
      <c r="B860">
        <v>54704</v>
      </c>
    </row>
    <row r="861" spans="1:2" x14ac:dyDescent="0.25">
      <c r="A861" t="s">
        <v>783</v>
      </c>
      <c r="B861">
        <v>54843</v>
      </c>
    </row>
    <row r="862" spans="1:2" x14ac:dyDescent="0.25">
      <c r="A862" t="s">
        <v>784</v>
      </c>
      <c r="B862">
        <v>54844</v>
      </c>
    </row>
    <row r="863" spans="1:2" x14ac:dyDescent="0.25">
      <c r="A863" t="s">
        <v>785</v>
      </c>
      <c r="B863">
        <v>54846</v>
      </c>
    </row>
    <row r="864" spans="1:2" x14ac:dyDescent="0.25">
      <c r="A864" t="s">
        <v>786</v>
      </c>
      <c r="B864">
        <v>54848</v>
      </c>
    </row>
    <row r="865" spans="1:2" x14ac:dyDescent="0.25">
      <c r="A865" t="s">
        <v>787</v>
      </c>
      <c r="B865">
        <v>54852</v>
      </c>
    </row>
    <row r="866" spans="1:2" x14ac:dyDescent="0.25">
      <c r="A866" t="s">
        <v>788</v>
      </c>
      <c r="B866">
        <v>54853</v>
      </c>
    </row>
    <row r="867" spans="1:2" x14ac:dyDescent="0.25">
      <c r="A867" t="s">
        <v>789</v>
      </c>
      <c r="B867">
        <v>54905</v>
      </c>
    </row>
    <row r="868" spans="1:2" x14ac:dyDescent="0.25">
      <c r="A868" t="s">
        <v>790</v>
      </c>
      <c r="B868">
        <v>54906</v>
      </c>
    </row>
    <row r="869" spans="1:2" x14ac:dyDescent="0.25">
      <c r="A869" t="s">
        <v>791</v>
      </c>
      <c r="B869">
        <v>54912</v>
      </c>
    </row>
    <row r="870" spans="1:2" x14ac:dyDescent="0.25">
      <c r="A870" t="s">
        <v>792</v>
      </c>
      <c r="B870">
        <v>54915</v>
      </c>
    </row>
    <row r="871" spans="1:2" x14ac:dyDescent="0.25">
      <c r="A871" t="s">
        <v>793</v>
      </c>
      <c r="B871">
        <v>54916</v>
      </c>
    </row>
    <row r="872" spans="1:2" x14ac:dyDescent="0.25">
      <c r="A872" t="s">
        <v>794</v>
      </c>
      <c r="B872">
        <v>54917</v>
      </c>
    </row>
    <row r="873" spans="1:2" x14ac:dyDescent="0.25">
      <c r="A873" t="s">
        <v>795</v>
      </c>
      <c r="B873">
        <v>55117</v>
      </c>
    </row>
    <row r="874" spans="1:2" x14ac:dyDescent="0.25">
      <c r="A874" t="s">
        <v>796</v>
      </c>
      <c r="B874">
        <v>55118</v>
      </c>
    </row>
    <row r="875" spans="1:2" x14ac:dyDescent="0.25">
      <c r="A875" t="s">
        <v>848</v>
      </c>
      <c r="B875">
        <v>57014</v>
      </c>
    </row>
    <row r="876" spans="1:2" x14ac:dyDescent="0.25">
      <c r="A876" t="s">
        <v>849</v>
      </c>
      <c r="B876">
        <v>57015</v>
      </c>
    </row>
    <row r="877" spans="1:2" x14ac:dyDescent="0.25">
      <c r="A877" t="s">
        <v>850</v>
      </c>
      <c r="B877">
        <v>57016</v>
      </c>
    </row>
    <row r="878" spans="1:2" x14ac:dyDescent="0.25">
      <c r="A878" t="s">
        <v>851</v>
      </c>
      <c r="B878">
        <v>57017</v>
      </c>
    </row>
    <row r="879" spans="1:2" x14ac:dyDescent="0.25">
      <c r="A879" t="s">
        <v>852</v>
      </c>
      <c r="B879">
        <v>57018</v>
      </c>
    </row>
    <row r="880" spans="1:2" x14ac:dyDescent="0.25">
      <c r="A880" t="s">
        <v>853</v>
      </c>
      <c r="B880">
        <v>57019</v>
      </c>
    </row>
    <row r="881" spans="1:2" x14ac:dyDescent="0.25">
      <c r="A881" t="s">
        <v>854</v>
      </c>
      <c r="B881">
        <v>57020</v>
      </c>
    </row>
    <row r="882" spans="1:2" x14ac:dyDescent="0.25">
      <c r="A882" t="s">
        <v>855</v>
      </c>
      <c r="B882">
        <v>57021</v>
      </c>
    </row>
    <row r="883" spans="1:2" x14ac:dyDescent="0.25">
      <c r="A883" t="s">
        <v>856</v>
      </c>
      <c r="B883">
        <v>57022</v>
      </c>
    </row>
    <row r="884" spans="1:2" x14ac:dyDescent="0.25">
      <c r="A884" t="s">
        <v>857</v>
      </c>
      <c r="B884">
        <v>57023</v>
      </c>
    </row>
    <row r="885" spans="1:2" x14ac:dyDescent="0.25">
      <c r="A885" t="s">
        <v>858</v>
      </c>
      <c r="B885">
        <v>57024</v>
      </c>
    </row>
    <row r="886" spans="1:2" x14ac:dyDescent="0.25">
      <c r="A886" t="s">
        <v>859</v>
      </c>
      <c r="B886">
        <v>57025</v>
      </c>
    </row>
    <row r="887" spans="1:2" x14ac:dyDescent="0.25">
      <c r="A887" t="s">
        <v>860</v>
      </c>
      <c r="B887">
        <v>58022</v>
      </c>
    </row>
    <row r="888" spans="1:2" x14ac:dyDescent="0.25">
      <c r="A888" t="s">
        <v>861</v>
      </c>
      <c r="B888">
        <v>58023</v>
      </c>
    </row>
    <row r="889" spans="1:2" x14ac:dyDescent="0.25">
      <c r="A889" t="s">
        <v>862</v>
      </c>
      <c r="B889">
        <v>58024</v>
      </c>
    </row>
    <row r="890" spans="1:2" x14ac:dyDescent="0.25">
      <c r="A890" t="s">
        <v>863</v>
      </c>
      <c r="B890">
        <v>58025</v>
      </c>
    </row>
    <row r="891" spans="1:2" x14ac:dyDescent="0.25">
      <c r="A891" t="s">
        <v>864</v>
      </c>
      <c r="B891">
        <v>58026</v>
      </c>
    </row>
    <row r="892" spans="1:2" x14ac:dyDescent="0.25">
      <c r="A892" t="s">
        <v>865</v>
      </c>
      <c r="B892">
        <v>58027</v>
      </c>
    </row>
    <row r="893" spans="1:2" x14ac:dyDescent="0.25">
      <c r="A893" t="s">
        <v>866</v>
      </c>
      <c r="B893">
        <v>58028</v>
      </c>
    </row>
    <row r="894" spans="1:2" x14ac:dyDescent="0.25">
      <c r="A894" t="s">
        <v>867</v>
      </c>
      <c r="B894">
        <v>58029</v>
      </c>
    </row>
    <row r="895" spans="1:2" x14ac:dyDescent="0.25">
      <c r="A895" t="s">
        <v>868</v>
      </c>
      <c r="B895">
        <v>58612</v>
      </c>
    </row>
    <row r="896" spans="1:2" x14ac:dyDescent="0.25">
      <c r="A896" t="s">
        <v>869</v>
      </c>
      <c r="B896">
        <v>58613</v>
      </c>
    </row>
    <row r="897" spans="1:2" x14ac:dyDescent="0.25">
      <c r="A897" t="s">
        <v>870</v>
      </c>
      <c r="B897">
        <v>58614</v>
      </c>
    </row>
    <row r="898" spans="1:2" x14ac:dyDescent="0.25">
      <c r="A898" t="s">
        <v>871</v>
      </c>
      <c r="B898">
        <v>58615</v>
      </c>
    </row>
    <row r="899" spans="1:2" x14ac:dyDescent="0.25">
      <c r="A899" t="s">
        <v>877</v>
      </c>
      <c r="B899">
        <v>59054</v>
      </c>
    </row>
    <row r="900" spans="1:2" x14ac:dyDescent="0.25">
      <c r="A900" t="s">
        <v>878</v>
      </c>
      <c r="B900">
        <v>59055</v>
      </c>
    </row>
    <row r="901" spans="1:2" x14ac:dyDescent="0.25">
      <c r="A901" t="s">
        <v>909</v>
      </c>
      <c r="B901">
        <v>60926</v>
      </c>
    </row>
    <row r="902" spans="1:2" x14ac:dyDescent="0.25">
      <c r="A902" t="s">
        <v>910</v>
      </c>
      <c r="B902">
        <v>60927</v>
      </c>
    </row>
    <row r="903" spans="1:2" x14ac:dyDescent="0.25">
      <c r="A903" t="s">
        <v>911</v>
      </c>
      <c r="B903">
        <v>60935</v>
      </c>
    </row>
    <row r="904" spans="1:2" x14ac:dyDescent="0.25">
      <c r="A904" t="s">
        <v>912</v>
      </c>
      <c r="B904">
        <v>60936</v>
      </c>
    </row>
    <row r="905" spans="1:2" x14ac:dyDescent="0.25">
      <c r="A905" t="s">
        <v>914</v>
      </c>
      <c r="B905">
        <v>61330</v>
      </c>
    </row>
    <row r="906" spans="1:2" x14ac:dyDescent="0.25">
      <c r="A906" t="s">
        <v>915</v>
      </c>
      <c r="B906">
        <v>61331</v>
      </c>
    </row>
    <row r="907" spans="1:2" x14ac:dyDescent="0.25">
      <c r="A907" t="s">
        <v>916</v>
      </c>
      <c r="B907">
        <v>61332</v>
      </c>
    </row>
    <row r="908" spans="1:2" x14ac:dyDescent="0.25">
      <c r="A908" t="s">
        <v>917</v>
      </c>
      <c r="B908">
        <v>61333</v>
      </c>
    </row>
    <row r="909" spans="1:2" x14ac:dyDescent="0.25">
      <c r="A909" t="s">
        <v>918</v>
      </c>
      <c r="B909">
        <v>62388</v>
      </c>
    </row>
    <row r="910" spans="1:2" x14ac:dyDescent="0.25">
      <c r="A910" t="s">
        <v>919</v>
      </c>
      <c r="B910">
        <v>62389</v>
      </c>
    </row>
    <row r="911" spans="1:2" x14ac:dyDescent="0.25">
      <c r="A911" t="s">
        <v>920</v>
      </c>
      <c r="B911">
        <v>62390</v>
      </c>
    </row>
    <row r="912" spans="1:2" x14ac:dyDescent="0.25">
      <c r="A912" t="s">
        <v>921</v>
      </c>
      <c r="B912">
        <v>62391</v>
      </c>
    </row>
    <row r="913" spans="1:2" x14ac:dyDescent="0.25">
      <c r="A913" t="s">
        <v>922</v>
      </c>
      <c r="B913">
        <v>62393</v>
      </c>
    </row>
    <row r="914" spans="1:2" x14ac:dyDescent="0.25">
      <c r="A914" t="s">
        <v>923</v>
      </c>
      <c r="B914">
        <v>62394</v>
      </c>
    </row>
    <row r="915" spans="1:2" x14ac:dyDescent="0.25">
      <c r="A915" t="s">
        <v>924</v>
      </c>
      <c r="B915">
        <v>62396</v>
      </c>
    </row>
    <row r="916" spans="1:2" x14ac:dyDescent="0.25">
      <c r="A916" t="s">
        <v>925</v>
      </c>
      <c r="B916">
        <v>62397</v>
      </c>
    </row>
    <row r="917" spans="1:2" x14ac:dyDescent="0.25">
      <c r="A917" t="s">
        <v>926</v>
      </c>
      <c r="B917">
        <v>62400</v>
      </c>
    </row>
    <row r="918" spans="1:2" x14ac:dyDescent="0.25">
      <c r="A918" t="s">
        <v>927</v>
      </c>
      <c r="B918">
        <v>62401</v>
      </c>
    </row>
    <row r="919" spans="1:2" x14ac:dyDescent="0.25">
      <c r="A919" t="s">
        <v>930</v>
      </c>
      <c r="B919">
        <v>64110</v>
      </c>
    </row>
    <row r="920" spans="1:2" x14ac:dyDescent="0.25">
      <c r="A920" t="s">
        <v>931</v>
      </c>
      <c r="B920">
        <v>64113</v>
      </c>
    </row>
    <row r="921" spans="1:2" x14ac:dyDescent="0.25">
      <c r="A921" t="s">
        <v>932</v>
      </c>
      <c r="B921">
        <v>64114</v>
      </c>
    </row>
    <row r="922" spans="1:2" x14ac:dyDescent="0.25">
      <c r="A922" t="s">
        <v>933</v>
      </c>
      <c r="B922">
        <v>64119</v>
      </c>
    </row>
    <row r="923" spans="1:2" x14ac:dyDescent="0.25">
      <c r="A923" t="s">
        <v>934</v>
      </c>
      <c r="B923">
        <v>64120</v>
      </c>
    </row>
    <row r="924" spans="1:2" x14ac:dyDescent="0.25">
      <c r="A924" t="s">
        <v>935</v>
      </c>
      <c r="B924">
        <v>64121</v>
      </c>
    </row>
    <row r="925" spans="1:2" x14ac:dyDescent="0.25">
      <c r="A925" t="s">
        <v>936</v>
      </c>
      <c r="B925">
        <v>64122</v>
      </c>
    </row>
    <row r="926" spans="1:2" x14ac:dyDescent="0.25">
      <c r="A926" t="s">
        <v>937</v>
      </c>
      <c r="B926">
        <v>64123</v>
      </c>
    </row>
    <row r="927" spans="1:2" x14ac:dyDescent="0.25">
      <c r="A927" t="s">
        <v>938</v>
      </c>
      <c r="B927">
        <v>64124</v>
      </c>
    </row>
    <row r="928" spans="1:2" x14ac:dyDescent="0.25">
      <c r="A928" t="s">
        <v>939</v>
      </c>
      <c r="B928">
        <v>64127</v>
      </c>
    </row>
    <row r="929" spans="1:2" x14ac:dyDescent="0.25">
      <c r="A929" t="s">
        <v>940</v>
      </c>
      <c r="B929">
        <v>64128</v>
      </c>
    </row>
    <row r="930" spans="1:2" x14ac:dyDescent="0.25">
      <c r="A930" t="s">
        <v>941</v>
      </c>
      <c r="B930">
        <v>64129</v>
      </c>
    </row>
    <row r="931" spans="1:2" x14ac:dyDescent="0.25">
      <c r="A931" t="s">
        <v>942</v>
      </c>
      <c r="B931">
        <v>64130</v>
      </c>
    </row>
    <row r="932" spans="1:2" x14ac:dyDescent="0.25">
      <c r="A932" t="s">
        <v>943</v>
      </c>
      <c r="B932">
        <v>64131</v>
      </c>
    </row>
    <row r="933" spans="1:2" x14ac:dyDescent="0.25">
      <c r="A933" t="s">
        <v>944</v>
      </c>
      <c r="B933">
        <v>64132</v>
      </c>
    </row>
    <row r="934" spans="1:2" x14ac:dyDescent="0.25">
      <c r="A934" t="s">
        <v>945</v>
      </c>
      <c r="B934">
        <v>64140</v>
      </c>
    </row>
    <row r="935" spans="1:2" x14ac:dyDescent="0.25">
      <c r="A935" t="s">
        <v>946</v>
      </c>
      <c r="B935">
        <v>64141</v>
      </c>
    </row>
    <row r="936" spans="1:2" x14ac:dyDescent="0.25">
      <c r="A936" t="s">
        <v>947</v>
      </c>
      <c r="B936">
        <v>64142</v>
      </c>
    </row>
    <row r="937" spans="1:2" x14ac:dyDescent="0.25">
      <c r="A937" t="s">
        <v>948</v>
      </c>
      <c r="B937">
        <v>64143</v>
      </c>
    </row>
    <row r="938" spans="1:2" x14ac:dyDescent="0.25">
      <c r="A938" t="s">
        <v>949</v>
      </c>
      <c r="B938">
        <v>64144</v>
      </c>
    </row>
    <row r="939" spans="1:2" x14ac:dyDescent="0.25">
      <c r="A939" t="s">
        <v>950</v>
      </c>
      <c r="B939">
        <v>64145</v>
      </c>
    </row>
    <row r="940" spans="1:2" x14ac:dyDescent="0.25">
      <c r="A940" t="s">
        <v>951</v>
      </c>
      <c r="B940">
        <v>64146</v>
      </c>
    </row>
    <row r="941" spans="1:2" x14ac:dyDescent="0.25">
      <c r="A941" t="s">
        <v>952</v>
      </c>
      <c r="B941">
        <v>64147</v>
      </c>
    </row>
    <row r="942" spans="1:2" x14ac:dyDescent="0.25">
      <c r="A942" t="s">
        <v>953</v>
      </c>
      <c r="B942">
        <v>64148</v>
      </c>
    </row>
    <row r="943" spans="1:2" x14ac:dyDescent="0.25">
      <c r="A943" t="s">
        <v>954</v>
      </c>
      <c r="B943">
        <v>64149</v>
      </c>
    </row>
    <row r="944" spans="1:2" x14ac:dyDescent="0.25">
      <c r="A944" t="s">
        <v>955</v>
      </c>
      <c r="B944">
        <v>64150</v>
      </c>
    </row>
    <row r="945" spans="1:2" x14ac:dyDescent="0.25">
      <c r="A945" t="s">
        <v>956</v>
      </c>
      <c r="B945">
        <v>64154</v>
      </c>
    </row>
    <row r="946" spans="1:2" x14ac:dyDescent="0.25">
      <c r="A946" t="s">
        <v>957</v>
      </c>
      <c r="B946">
        <v>64155</v>
      </c>
    </row>
    <row r="947" spans="1:2" x14ac:dyDescent="0.25">
      <c r="A947" t="s">
        <v>958</v>
      </c>
      <c r="B947">
        <v>64156</v>
      </c>
    </row>
    <row r="948" spans="1:2" x14ac:dyDescent="0.25">
      <c r="A948" t="s">
        <v>959</v>
      </c>
      <c r="B948">
        <v>64157</v>
      </c>
    </row>
    <row r="949" spans="1:2" x14ac:dyDescent="0.25">
      <c r="A949" t="s">
        <v>960</v>
      </c>
      <c r="B949">
        <v>64158</v>
      </c>
    </row>
    <row r="950" spans="1:2" x14ac:dyDescent="0.25">
      <c r="A950" t="s">
        <v>961</v>
      </c>
      <c r="B950">
        <v>64159</v>
      </c>
    </row>
    <row r="951" spans="1:2" x14ac:dyDescent="0.25">
      <c r="A951" t="s">
        <v>962</v>
      </c>
      <c r="B951">
        <v>64161</v>
      </c>
    </row>
    <row r="952" spans="1:2" x14ac:dyDescent="0.25">
      <c r="A952" t="s">
        <v>963</v>
      </c>
      <c r="B952">
        <v>64163</v>
      </c>
    </row>
    <row r="953" spans="1:2" x14ac:dyDescent="0.25">
      <c r="A953" t="s">
        <v>964</v>
      </c>
      <c r="B953">
        <v>64166</v>
      </c>
    </row>
    <row r="954" spans="1:2" x14ac:dyDescent="0.25">
      <c r="A954" t="s">
        <v>965</v>
      </c>
      <c r="B954">
        <v>64170</v>
      </c>
    </row>
    <row r="955" spans="1:2" x14ac:dyDescent="0.25">
      <c r="A955" t="s">
        <v>966</v>
      </c>
      <c r="B955">
        <v>64181</v>
      </c>
    </row>
    <row r="956" spans="1:2" x14ac:dyDescent="0.25">
      <c r="A956" t="s">
        <v>967</v>
      </c>
      <c r="B956">
        <v>64182</v>
      </c>
    </row>
    <row r="957" spans="1:2" x14ac:dyDescent="0.25">
      <c r="A957" t="s">
        <v>968</v>
      </c>
      <c r="B957">
        <v>64183</v>
      </c>
    </row>
    <row r="958" spans="1:2" x14ac:dyDescent="0.25">
      <c r="A958" t="s">
        <v>969</v>
      </c>
      <c r="B958">
        <v>64184</v>
      </c>
    </row>
    <row r="959" spans="1:2" x14ac:dyDescent="0.25">
      <c r="A959" t="s">
        <v>970</v>
      </c>
      <c r="B959">
        <v>64185</v>
      </c>
    </row>
    <row r="960" spans="1:2" x14ac:dyDescent="0.25">
      <c r="A960" t="s">
        <v>971</v>
      </c>
      <c r="B960">
        <v>64186</v>
      </c>
    </row>
    <row r="961" spans="1:2" x14ac:dyDescent="0.25">
      <c r="A961" t="s">
        <v>972</v>
      </c>
      <c r="B961">
        <v>64187</v>
      </c>
    </row>
    <row r="962" spans="1:2" x14ac:dyDescent="0.25">
      <c r="A962" t="s">
        <v>973</v>
      </c>
      <c r="B962">
        <v>64188</v>
      </c>
    </row>
    <row r="963" spans="1:2" x14ac:dyDescent="0.25">
      <c r="A963" t="s">
        <v>974</v>
      </c>
      <c r="B963">
        <v>64189</v>
      </c>
    </row>
    <row r="964" spans="1:2" x14ac:dyDescent="0.25">
      <c r="A964" t="s">
        <v>975</v>
      </c>
      <c r="B964">
        <v>64190</v>
      </c>
    </row>
    <row r="965" spans="1:2" x14ac:dyDescent="0.25">
      <c r="A965" t="s">
        <v>976</v>
      </c>
      <c r="B965">
        <v>64191</v>
      </c>
    </row>
    <row r="966" spans="1:2" x14ac:dyDescent="0.25">
      <c r="A966" t="s">
        <v>977</v>
      </c>
      <c r="B966">
        <v>64192</v>
      </c>
    </row>
    <row r="967" spans="1:2" x14ac:dyDescent="0.25">
      <c r="A967" t="s">
        <v>978</v>
      </c>
      <c r="B967">
        <v>64193</v>
      </c>
    </row>
    <row r="968" spans="1:2" x14ac:dyDescent="0.25">
      <c r="A968" t="s">
        <v>979</v>
      </c>
      <c r="B968">
        <v>64194</v>
      </c>
    </row>
    <row r="969" spans="1:2" x14ac:dyDescent="0.25">
      <c r="A969" t="s">
        <v>980</v>
      </c>
      <c r="B969">
        <v>64195</v>
      </c>
    </row>
    <row r="970" spans="1:2" x14ac:dyDescent="0.25">
      <c r="A970" t="s">
        <v>981</v>
      </c>
      <c r="B970">
        <v>64196</v>
      </c>
    </row>
    <row r="971" spans="1:2" x14ac:dyDescent="0.25">
      <c r="A971" t="s">
        <v>982</v>
      </c>
      <c r="B971">
        <v>64197</v>
      </c>
    </row>
    <row r="972" spans="1:2" x14ac:dyDescent="0.25">
      <c r="A972" t="s">
        <v>983</v>
      </c>
      <c r="B972">
        <v>64198</v>
      </c>
    </row>
    <row r="973" spans="1:2" x14ac:dyDescent="0.25">
      <c r="A973" t="s">
        <v>984</v>
      </c>
      <c r="B973">
        <v>64199</v>
      </c>
    </row>
    <row r="974" spans="1:2" x14ac:dyDescent="0.25">
      <c r="A974" t="s">
        <v>985</v>
      </c>
      <c r="B974">
        <v>64200</v>
      </c>
    </row>
    <row r="975" spans="1:2" x14ac:dyDescent="0.25">
      <c r="A975" t="s">
        <v>986</v>
      </c>
      <c r="B975">
        <v>64201</v>
      </c>
    </row>
    <row r="976" spans="1:2" x14ac:dyDescent="0.25">
      <c r="A976" t="s">
        <v>987</v>
      </c>
      <c r="B976">
        <v>64202</v>
      </c>
    </row>
    <row r="977" spans="1:2" x14ac:dyDescent="0.25">
      <c r="A977" t="s">
        <v>988</v>
      </c>
      <c r="B977">
        <v>64203</v>
      </c>
    </row>
    <row r="978" spans="1:2" x14ac:dyDescent="0.25">
      <c r="A978" t="s">
        <v>989</v>
      </c>
      <c r="B978">
        <v>64204</v>
      </c>
    </row>
    <row r="979" spans="1:2" x14ac:dyDescent="0.25">
      <c r="A979" t="s">
        <v>990</v>
      </c>
      <c r="B979">
        <v>64205</v>
      </c>
    </row>
    <row r="980" spans="1:2" x14ac:dyDescent="0.25">
      <c r="A980" t="s">
        <v>991</v>
      </c>
      <c r="B980">
        <v>64206</v>
      </c>
    </row>
    <row r="981" spans="1:2" x14ac:dyDescent="0.25">
      <c r="A981" t="s">
        <v>992</v>
      </c>
      <c r="B981">
        <v>64207</v>
      </c>
    </row>
    <row r="982" spans="1:2" x14ac:dyDescent="0.25">
      <c r="A982" t="s">
        <v>993</v>
      </c>
      <c r="B982">
        <v>64208</v>
      </c>
    </row>
    <row r="983" spans="1:2" x14ac:dyDescent="0.25">
      <c r="A983" t="s">
        <v>994</v>
      </c>
      <c r="B983">
        <v>64209</v>
      </c>
    </row>
    <row r="984" spans="1:2" x14ac:dyDescent="0.25">
      <c r="A984" t="s">
        <v>995</v>
      </c>
      <c r="B984">
        <v>64210</v>
      </c>
    </row>
    <row r="985" spans="1:2" x14ac:dyDescent="0.25">
      <c r="A985" t="s">
        <v>996</v>
      </c>
      <c r="B985">
        <v>64211</v>
      </c>
    </row>
    <row r="986" spans="1:2" x14ac:dyDescent="0.25">
      <c r="A986" t="s">
        <v>997</v>
      </c>
      <c r="B986">
        <v>64212</v>
      </c>
    </row>
    <row r="987" spans="1:2" x14ac:dyDescent="0.25">
      <c r="A987" t="s">
        <v>998</v>
      </c>
      <c r="B987">
        <v>64213</v>
      </c>
    </row>
    <row r="988" spans="1:2" x14ac:dyDescent="0.25">
      <c r="A988" t="s">
        <v>999</v>
      </c>
      <c r="B988">
        <v>64214</v>
      </c>
    </row>
    <row r="989" spans="1:2" x14ac:dyDescent="0.25">
      <c r="A989" t="s">
        <v>1000</v>
      </c>
      <c r="B989">
        <v>64215</v>
      </c>
    </row>
    <row r="990" spans="1:2" x14ac:dyDescent="0.25">
      <c r="A990" t="s">
        <v>1001</v>
      </c>
      <c r="B990">
        <v>64216</v>
      </c>
    </row>
    <row r="991" spans="1:2" x14ac:dyDescent="0.25">
      <c r="A991" t="s">
        <v>1002</v>
      </c>
      <c r="B991">
        <v>64217</v>
      </c>
    </row>
    <row r="992" spans="1:2" x14ac:dyDescent="0.25">
      <c r="A992" t="s">
        <v>1003</v>
      </c>
      <c r="B992">
        <v>64218</v>
      </c>
    </row>
    <row r="993" spans="1:2" x14ac:dyDescent="0.25">
      <c r="A993" t="s">
        <v>1004</v>
      </c>
      <c r="B993">
        <v>64221</v>
      </c>
    </row>
    <row r="994" spans="1:2" x14ac:dyDescent="0.25">
      <c r="A994" t="s">
        <v>1005</v>
      </c>
      <c r="B994">
        <v>64222</v>
      </c>
    </row>
    <row r="995" spans="1:2" x14ac:dyDescent="0.25">
      <c r="A995" t="s">
        <v>1006</v>
      </c>
      <c r="B995">
        <v>64223</v>
      </c>
    </row>
    <row r="996" spans="1:2" x14ac:dyDescent="0.25">
      <c r="A996" t="s">
        <v>1007</v>
      </c>
      <c r="B996">
        <v>64224</v>
      </c>
    </row>
    <row r="997" spans="1:2" x14ac:dyDescent="0.25">
      <c r="A997" t="s">
        <v>1008</v>
      </c>
      <c r="B997">
        <v>64225</v>
      </c>
    </row>
    <row r="998" spans="1:2" x14ac:dyDescent="0.25">
      <c r="A998" t="s">
        <v>1009</v>
      </c>
      <c r="B998">
        <v>64226</v>
      </c>
    </row>
    <row r="999" spans="1:2" x14ac:dyDescent="0.25">
      <c r="A999" t="s">
        <v>1010</v>
      </c>
      <c r="B999">
        <v>64227</v>
      </c>
    </row>
    <row r="1000" spans="1:2" x14ac:dyDescent="0.25">
      <c r="A1000" t="s">
        <v>1011</v>
      </c>
      <c r="B1000">
        <v>64228</v>
      </c>
    </row>
    <row r="1001" spans="1:2" x14ac:dyDescent="0.25">
      <c r="A1001" t="s">
        <v>1012</v>
      </c>
      <c r="B1001">
        <v>64229</v>
      </c>
    </row>
    <row r="1002" spans="1:2" x14ac:dyDescent="0.25">
      <c r="A1002" t="s">
        <v>1013</v>
      </c>
      <c r="B1002">
        <v>64230</v>
      </c>
    </row>
    <row r="1003" spans="1:2" x14ac:dyDescent="0.25">
      <c r="A1003" t="s">
        <v>1014</v>
      </c>
      <c r="B1003">
        <v>64231</v>
      </c>
    </row>
    <row r="1004" spans="1:2" x14ac:dyDescent="0.25">
      <c r="A1004" t="s">
        <v>1015</v>
      </c>
      <c r="B1004">
        <v>64232</v>
      </c>
    </row>
    <row r="1005" spans="1:2" x14ac:dyDescent="0.25">
      <c r="A1005" t="s">
        <v>1016</v>
      </c>
      <c r="B1005">
        <v>64233</v>
      </c>
    </row>
    <row r="1006" spans="1:2" x14ac:dyDescent="0.25">
      <c r="A1006" t="s">
        <v>1017</v>
      </c>
      <c r="B1006">
        <v>64234</v>
      </c>
    </row>
    <row r="1007" spans="1:2" x14ac:dyDescent="0.25">
      <c r="A1007" t="s">
        <v>1018</v>
      </c>
      <c r="B1007">
        <v>64235</v>
      </c>
    </row>
    <row r="1008" spans="1:2" x14ac:dyDescent="0.25">
      <c r="A1008" t="s">
        <v>1019</v>
      </c>
      <c r="B1008">
        <v>64236</v>
      </c>
    </row>
    <row r="1009" spans="1:2" x14ac:dyDescent="0.25">
      <c r="A1009" t="s">
        <v>1020</v>
      </c>
      <c r="B1009">
        <v>64237</v>
      </c>
    </row>
    <row r="1010" spans="1:2" x14ac:dyDescent="0.25">
      <c r="A1010" t="s">
        <v>1021</v>
      </c>
      <c r="B1010">
        <v>64238</v>
      </c>
    </row>
    <row r="1011" spans="1:2" x14ac:dyDescent="0.25">
      <c r="A1011" t="s">
        <v>1022</v>
      </c>
      <c r="B1011">
        <v>64239</v>
      </c>
    </row>
    <row r="1012" spans="1:2" x14ac:dyDescent="0.25">
      <c r="A1012" t="s">
        <v>1023</v>
      </c>
      <c r="B1012">
        <v>64240</v>
      </c>
    </row>
    <row r="1013" spans="1:2" x14ac:dyDescent="0.25">
      <c r="A1013" t="s">
        <v>1024</v>
      </c>
      <c r="B1013">
        <v>64241</v>
      </c>
    </row>
    <row r="1014" spans="1:2" x14ac:dyDescent="0.25">
      <c r="A1014" t="s">
        <v>1025</v>
      </c>
      <c r="B1014">
        <v>64242</v>
      </c>
    </row>
    <row r="1015" spans="1:2" x14ac:dyDescent="0.25">
      <c r="A1015" t="s">
        <v>1026</v>
      </c>
      <c r="B1015">
        <v>64243</v>
      </c>
    </row>
    <row r="1016" spans="1:2" x14ac:dyDescent="0.25">
      <c r="A1016" t="s">
        <v>1027</v>
      </c>
      <c r="B1016">
        <v>64244</v>
      </c>
    </row>
    <row r="1017" spans="1:2" x14ac:dyDescent="0.25">
      <c r="A1017" t="s">
        <v>1028</v>
      </c>
      <c r="B1017">
        <v>64245</v>
      </c>
    </row>
    <row r="1018" spans="1:2" x14ac:dyDescent="0.25">
      <c r="A1018" t="s">
        <v>1029</v>
      </c>
      <c r="B1018">
        <v>64246</v>
      </c>
    </row>
    <row r="1019" spans="1:2" x14ac:dyDescent="0.25">
      <c r="A1019" t="s">
        <v>1030</v>
      </c>
      <c r="B1019">
        <v>64289</v>
      </c>
    </row>
    <row r="1020" spans="1:2" x14ac:dyDescent="0.25">
      <c r="A1020" t="s">
        <v>1031</v>
      </c>
      <c r="B1020">
        <v>64292</v>
      </c>
    </row>
    <row r="1021" spans="1:2" x14ac:dyDescent="0.25">
      <c r="A1021" t="s">
        <v>1032</v>
      </c>
      <c r="B1021">
        <v>64324</v>
      </c>
    </row>
    <row r="1022" spans="1:2" x14ac:dyDescent="0.25">
      <c r="A1022" t="s">
        <v>1033</v>
      </c>
      <c r="B1022">
        <v>64325</v>
      </c>
    </row>
    <row r="1023" spans="1:2" x14ac:dyDescent="0.25">
      <c r="A1023" t="s">
        <v>1034</v>
      </c>
      <c r="B1023">
        <v>64326</v>
      </c>
    </row>
    <row r="1024" spans="1:2" x14ac:dyDescent="0.25">
      <c r="A1024" t="s">
        <v>1035</v>
      </c>
      <c r="B1024">
        <v>64327</v>
      </c>
    </row>
    <row r="1025" spans="1:2" x14ac:dyDescent="0.25">
      <c r="A1025" t="s">
        <v>1036</v>
      </c>
      <c r="B1025">
        <v>64331</v>
      </c>
    </row>
    <row r="1026" spans="1:2" x14ac:dyDescent="0.25">
      <c r="A1026" t="s">
        <v>1037</v>
      </c>
      <c r="B1026">
        <v>64332</v>
      </c>
    </row>
    <row r="1027" spans="1:2" x14ac:dyDescent="0.25">
      <c r="A1027" t="s">
        <v>1038</v>
      </c>
      <c r="B1027">
        <v>64333</v>
      </c>
    </row>
    <row r="1028" spans="1:2" x14ac:dyDescent="0.25">
      <c r="A1028" t="s">
        <v>1039</v>
      </c>
      <c r="B1028">
        <v>64338</v>
      </c>
    </row>
    <row r="1029" spans="1:2" x14ac:dyDescent="0.25">
      <c r="A1029" t="s">
        <v>1040</v>
      </c>
      <c r="B1029">
        <v>64339</v>
      </c>
    </row>
    <row r="1030" spans="1:2" x14ac:dyDescent="0.25">
      <c r="A1030" t="s">
        <v>1041</v>
      </c>
      <c r="B1030">
        <v>64342</v>
      </c>
    </row>
    <row r="1031" spans="1:2" x14ac:dyDescent="0.25">
      <c r="A1031" t="s">
        <v>1042</v>
      </c>
      <c r="B1031">
        <v>64343</v>
      </c>
    </row>
    <row r="1032" spans="1:2" x14ac:dyDescent="0.25">
      <c r="A1032" t="s">
        <v>1043</v>
      </c>
      <c r="B1032">
        <v>64348</v>
      </c>
    </row>
    <row r="1033" spans="1:2" x14ac:dyDescent="0.25">
      <c r="A1033" t="s">
        <v>1044</v>
      </c>
      <c r="B1033">
        <v>64349</v>
      </c>
    </row>
    <row r="1034" spans="1:2" x14ac:dyDescent="0.25">
      <c r="A1034" t="s">
        <v>1045</v>
      </c>
      <c r="B1034">
        <v>64350</v>
      </c>
    </row>
    <row r="1035" spans="1:2" x14ac:dyDescent="0.25">
      <c r="A1035" t="s">
        <v>1046</v>
      </c>
      <c r="B1035">
        <v>64351</v>
      </c>
    </row>
    <row r="1036" spans="1:2" x14ac:dyDescent="0.25">
      <c r="A1036" t="s">
        <v>1047</v>
      </c>
      <c r="B1036">
        <v>64354</v>
      </c>
    </row>
    <row r="1037" spans="1:2" x14ac:dyDescent="0.25">
      <c r="A1037" t="s">
        <v>1048</v>
      </c>
      <c r="B1037">
        <v>64355</v>
      </c>
    </row>
    <row r="1038" spans="1:2" x14ac:dyDescent="0.25">
      <c r="A1038" t="s">
        <v>1049</v>
      </c>
      <c r="B1038">
        <v>64356</v>
      </c>
    </row>
    <row r="1039" spans="1:2" x14ac:dyDescent="0.25">
      <c r="A1039" t="s">
        <v>1050</v>
      </c>
      <c r="B1039">
        <v>64357</v>
      </c>
    </row>
    <row r="1040" spans="1:2" x14ac:dyDescent="0.25">
      <c r="A1040" t="s">
        <v>1051</v>
      </c>
      <c r="B1040">
        <v>64358</v>
      </c>
    </row>
    <row r="1041" spans="1:2" x14ac:dyDescent="0.25">
      <c r="A1041" t="s">
        <v>1052</v>
      </c>
      <c r="B1041">
        <v>64359</v>
      </c>
    </row>
    <row r="1042" spans="1:2" x14ac:dyDescent="0.25">
      <c r="A1042" t="s">
        <v>1053</v>
      </c>
      <c r="B1042">
        <v>64360</v>
      </c>
    </row>
    <row r="1043" spans="1:2" x14ac:dyDescent="0.25">
      <c r="A1043" t="s">
        <v>1054</v>
      </c>
      <c r="B1043">
        <v>64361</v>
      </c>
    </row>
    <row r="1044" spans="1:2" x14ac:dyDescent="0.25">
      <c r="A1044" t="s">
        <v>1055</v>
      </c>
      <c r="B1044">
        <v>64362</v>
      </c>
    </row>
    <row r="1045" spans="1:2" x14ac:dyDescent="0.25">
      <c r="A1045" t="s">
        <v>1056</v>
      </c>
      <c r="B1045">
        <v>64363</v>
      </c>
    </row>
    <row r="1046" spans="1:2" x14ac:dyDescent="0.25">
      <c r="A1046" t="s">
        <v>1057</v>
      </c>
      <c r="B1046">
        <v>64364</v>
      </c>
    </row>
    <row r="1047" spans="1:2" x14ac:dyDescent="0.25">
      <c r="A1047" t="s">
        <v>1058</v>
      </c>
      <c r="B1047">
        <v>64365</v>
      </c>
    </row>
    <row r="1048" spans="1:2" x14ac:dyDescent="0.25">
      <c r="A1048" t="s">
        <v>1059</v>
      </c>
      <c r="B1048">
        <v>64368</v>
      </c>
    </row>
    <row r="1049" spans="1:2" x14ac:dyDescent="0.25">
      <c r="A1049" t="s">
        <v>1060</v>
      </c>
      <c r="B1049">
        <v>64373</v>
      </c>
    </row>
    <row r="1050" spans="1:2" x14ac:dyDescent="0.25">
      <c r="A1050" t="s">
        <v>1061</v>
      </c>
      <c r="B1050">
        <v>64374</v>
      </c>
    </row>
    <row r="1051" spans="1:2" x14ac:dyDescent="0.25">
      <c r="A1051" t="s">
        <v>1062</v>
      </c>
      <c r="B1051">
        <v>64375</v>
      </c>
    </row>
    <row r="1052" spans="1:2" x14ac:dyDescent="0.25">
      <c r="A1052" t="s">
        <v>1063</v>
      </c>
      <c r="B1052">
        <v>64376</v>
      </c>
    </row>
    <row r="1053" spans="1:2" x14ac:dyDescent="0.25">
      <c r="A1053" t="s">
        <v>1064</v>
      </c>
      <c r="B1053">
        <v>64377</v>
      </c>
    </row>
    <row r="1054" spans="1:2" x14ac:dyDescent="0.25">
      <c r="A1054" t="s">
        <v>1065</v>
      </c>
      <c r="B1054">
        <v>64378</v>
      </c>
    </row>
    <row r="1055" spans="1:2" x14ac:dyDescent="0.25">
      <c r="A1055" t="s">
        <v>1066</v>
      </c>
      <c r="B1055">
        <v>64383</v>
      </c>
    </row>
    <row r="1056" spans="1:2" x14ac:dyDescent="0.25">
      <c r="A1056" t="s">
        <v>1067</v>
      </c>
      <c r="B1056">
        <v>64384</v>
      </c>
    </row>
    <row r="1057" spans="1:2" x14ac:dyDescent="0.25">
      <c r="A1057" t="s">
        <v>1068</v>
      </c>
      <c r="B1057">
        <v>64385</v>
      </c>
    </row>
    <row r="1058" spans="1:2" x14ac:dyDescent="0.25">
      <c r="A1058" t="s">
        <v>1069</v>
      </c>
      <c r="B1058">
        <v>64386</v>
      </c>
    </row>
    <row r="1059" spans="1:2" x14ac:dyDescent="0.25">
      <c r="A1059" t="s">
        <v>1070</v>
      </c>
      <c r="B1059">
        <v>64389</v>
      </c>
    </row>
    <row r="1060" spans="1:2" x14ac:dyDescent="0.25">
      <c r="A1060" t="s">
        <v>1071</v>
      </c>
      <c r="B1060">
        <v>64392</v>
      </c>
    </row>
    <row r="1061" spans="1:2" x14ac:dyDescent="0.25">
      <c r="A1061" t="s">
        <v>1072</v>
      </c>
      <c r="B1061">
        <v>64393</v>
      </c>
    </row>
    <row r="1062" spans="1:2" x14ac:dyDescent="0.25">
      <c r="A1062" t="s">
        <v>1073</v>
      </c>
      <c r="B1062">
        <v>64398</v>
      </c>
    </row>
    <row r="1063" spans="1:2" x14ac:dyDescent="0.25">
      <c r="A1063" t="s">
        <v>1074</v>
      </c>
      <c r="B1063">
        <v>64399</v>
      </c>
    </row>
    <row r="1064" spans="1:2" x14ac:dyDescent="0.25">
      <c r="A1064" t="s">
        <v>1075</v>
      </c>
      <c r="B1064">
        <v>64400</v>
      </c>
    </row>
    <row r="1065" spans="1:2" x14ac:dyDescent="0.25">
      <c r="A1065" t="s">
        <v>1076</v>
      </c>
      <c r="B1065">
        <v>64401</v>
      </c>
    </row>
    <row r="1066" spans="1:2" x14ac:dyDescent="0.25">
      <c r="A1066" t="s">
        <v>1077</v>
      </c>
      <c r="B1066">
        <v>64402</v>
      </c>
    </row>
    <row r="1067" spans="1:2" x14ac:dyDescent="0.25">
      <c r="A1067" t="s">
        <v>1078</v>
      </c>
      <c r="B1067">
        <v>64403</v>
      </c>
    </row>
    <row r="1068" spans="1:2" x14ac:dyDescent="0.25">
      <c r="A1068" t="s">
        <v>1079</v>
      </c>
      <c r="B1068">
        <v>64404</v>
      </c>
    </row>
    <row r="1069" spans="1:2" x14ac:dyDescent="0.25">
      <c r="A1069" t="s">
        <v>1080</v>
      </c>
      <c r="B1069">
        <v>64405</v>
      </c>
    </row>
    <row r="1070" spans="1:2" x14ac:dyDescent="0.25">
      <c r="A1070" t="s">
        <v>1081</v>
      </c>
      <c r="B1070">
        <v>64406</v>
      </c>
    </row>
    <row r="1071" spans="1:2" x14ac:dyDescent="0.25">
      <c r="A1071" t="s">
        <v>1082</v>
      </c>
      <c r="B1071">
        <v>64408</v>
      </c>
    </row>
    <row r="1072" spans="1:2" x14ac:dyDescent="0.25">
      <c r="A1072" t="s">
        <v>1083</v>
      </c>
      <c r="B1072">
        <v>64409</v>
      </c>
    </row>
    <row r="1073" spans="1:2" x14ac:dyDescent="0.25">
      <c r="A1073" t="s">
        <v>1084</v>
      </c>
      <c r="B1073">
        <v>64415</v>
      </c>
    </row>
    <row r="1074" spans="1:2" x14ac:dyDescent="0.25">
      <c r="A1074" t="s">
        <v>1085</v>
      </c>
      <c r="B1074">
        <v>64416</v>
      </c>
    </row>
    <row r="1075" spans="1:2" x14ac:dyDescent="0.25">
      <c r="A1075" t="s">
        <v>1086</v>
      </c>
      <c r="B1075">
        <v>64419</v>
      </c>
    </row>
    <row r="1076" spans="1:2" x14ac:dyDescent="0.25">
      <c r="A1076" t="s">
        <v>1087</v>
      </c>
      <c r="B1076">
        <v>64422</v>
      </c>
    </row>
    <row r="1077" spans="1:2" x14ac:dyDescent="0.25">
      <c r="A1077" t="s">
        <v>1088</v>
      </c>
      <c r="B1077">
        <v>64424</v>
      </c>
    </row>
    <row r="1078" spans="1:2" x14ac:dyDescent="0.25">
      <c r="A1078" t="s">
        <v>1089</v>
      </c>
      <c r="B1078">
        <v>64441</v>
      </c>
    </row>
    <row r="1079" spans="1:2" x14ac:dyDescent="0.25">
      <c r="A1079" t="s">
        <v>1090</v>
      </c>
      <c r="B1079">
        <v>64442</v>
      </c>
    </row>
    <row r="1080" spans="1:2" x14ac:dyDescent="0.25">
      <c r="A1080" t="s">
        <v>1091</v>
      </c>
      <c r="B1080">
        <v>64450</v>
      </c>
    </row>
    <row r="1081" spans="1:2" x14ac:dyDescent="0.25">
      <c r="A1081" t="s">
        <v>1092</v>
      </c>
      <c r="B1081">
        <v>64453</v>
      </c>
    </row>
    <row r="1082" spans="1:2" x14ac:dyDescent="0.25">
      <c r="A1082" t="s">
        <v>1093</v>
      </c>
      <c r="B1082">
        <v>64454</v>
      </c>
    </row>
    <row r="1083" spans="1:2" x14ac:dyDescent="0.25">
      <c r="A1083" t="s">
        <v>1094</v>
      </c>
      <c r="B1083">
        <v>64455</v>
      </c>
    </row>
    <row r="1084" spans="1:2" x14ac:dyDescent="0.25">
      <c r="A1084" t="s">
        <v>1095</v>
      </c>
      <c r="B1084">
        <v>64456</v>
      </c>
    </row>
    <row r="1085" spans="1:2" x14ac:dyDescent="0.25">
      <c r="A1085" t="s">
        <v>1096</v>
      </c>
      <c r="B1085">
        <v>64480</v>
      </c>
    </row>
    <row r="1086" spans="1:2" x14ac:dyDescent="0.25">
      <c r="A1086" t="s">
        <v>1097</v>
      </c>
      <c r="B1086">
        <v>64481</v>
      </c>
    </row>
    <row r="1087" spans="1:2" x14ac:dyDescent="0.25">
      <c r="A1087" t="s">
        <v>1098</v>
      </c>
      <c r="B1087">
        <v>64482</v>
      </c>
    </row>
    <row r="1088" spans="1:2" x14ac:dyDescent="0.25">
      <c r="A1088" t="s">
        <v>1099</v>
      </c>
      <c r="B1088">
        <v>64485</v>
      </c>
    </row>
    <row r="1089" spans="1:2" x14ac:dyDescent="0.25">
      <c r="A1089" t="s">
        <v>1100</v>
      </c>
      <c r="B1089">
        <v>64487</v>
      </c>
    </row>
    <row r="1090" spans="1:2" x14ac:dyDescent="0.25">
      <c r="A1090" t="s">
        <v>1101</v>
      </c>
      <c r="B1090">
        <v>64488</v>
      </c>
    </row>
    <row r="1091" spans="1:2" x14ac:dyDescent="0.25">
      <c r="A1091" t="s">
        <v>1102</v>
      </c>
      <c r="B1091">
        <v>64491</v>
      </c>
    </row>
    <row r="1092" spans="1:2" x14ac:dyDescent="0.25">
      <c r="A1092" t="s">
        <v>1103</v>
      </c>
      <c r="B1092">
        <v>64500</v>
      </c>
    </row>
    <row r="1093" spans="1:2" x14ac:dyDescent="0.25">
      <c r="A1093" t="s">
        <v>1104</v>
      </c>
      <c r="B1093">
        <v>64501</v>
      </c>
    </row>
    <row r="1094" spans="1:2" x14ac:dyDescent="0.25">
      <c r="A1094" t="s">
        <v>1105</v>
      </c>
      <c r="B1094">
        <v>64506</v>
      </c>
    </row>
    <row r="1095" spans="1:2" x14ac:dyDescent="0.25">
      <c r="A1095" t="s">
        <v>1106</v>
      </c>
      <c r="B1095">
        <v>64507</v>
      </c>
    </row>
    <row r="1096" spans="1:2" x14ac:dyDescent="0.25">
      <c r="A1096" t="s">
        <v>1107</v>
      </c>
      <c r="B1096">
        <v>64508</v>
      </c>
    </row>
    <row r="1097" spans="1:2" x14ac:dyDescent="0.25">
      <c r="A1097" t="s">
        <v>1108</v>
      </c>
      <c r="B1097">
        <v>64509</v>
      </c>
    </row>
    <row r="1098" spans="1:2" x14ac:dyDescent="0.25">
      <c r="A1098" t="s">
        <v>1109</v>
      </c>
      <c r="B1098">
        <v>64510</v>
      </c>
    </row>
    <row r="1099" spans="1:2" x14ac:dyDescent="0.25">
      <c r="A1099" t="s">
        <v>1110</v>
      </c>
      <c r="B1099">
        <v>64511</v>
      </c>
    </row>
    <row r="1100" spans="1:2" x14ac:dyDescent="0.25">
      <c r="A1100" t="s">
        <v>1111</v>
      </c>
      <c r="B1100">
        <v>64522</v>
      </c>
    </row>
    <row r="1101" spans="1:2" x14ac:dyDescent="0.25">
      <c r="A1101" t="s">
        <v>1112</v>
      </c>
      <c r="B1101">
        <v>64523</v>
      </c>
    </row>
    <row r="1102" spans="1:2" x14ac:dyDescent="0.25">
      <c r="A1102" t="s">
        <v>1113</v>
      </c>
      <c r="B1102">
        <v>64532</v>
      </c>
    </row>
    <row r="1103" spans="1:2" x14ac:dyDescent="0.25">
      <c r="A1103" t="s">
        <v>1114</v>
      </c>
      <c r="B1103">
        <v>64533</v>
      </c>
    </row>
    <row r="1104" spans="1:2" x14ac:dyDescent="0.25">
      <c r="A1104" t="s">
        <v>1115</v>
      </c>
      <c r="B1104">
        <v>64534</v>
      </c>
    </row>
    <row r="1105" spans="1:2" x14ac:dyDescent="0.25">
      <c r="A1105" t="s">
        <v>1116</v>
      </c>
      <c r="B1105">
        <v>64535</v>
      </c>
    </row>
    <row r="1106" spans="1:2" x14ac:dyDescent="0.25">
      <c r="A1106" t="s">
        <v>1117</v>
      </c>
      <c r="B1106">
        <v>64602</v>
      </c>
    </row>
    <row r="1107" spans="1:2" x14ac:dyDescent="0.25">
      <c r="A1107" t="s">
        <v>1118</v>
      </c>
      <c r="B1107">
        <v>64603</v>
      </c>
    </row>
    <row r="1108" spans="1:2" x14ac:dyDescent="0.25">
      <c r="A1108" t="s">
        <v>1119</v>
      </c>
      <c r="B1108">
        <v>64608</v>
      </c>
    </row>
    <row r="1109" spans="1:2" x14ac:dyDescent="0.25">
      <c r="A1109" t="s">
        <v>1120</v>
      </c>
      <c r="B1109">
        <v>64609</v>
      </c>
    </row>
    <row r="1110" spans="1:2" x14ac:dyDescent="0.25">
      <c r="A1110" t="s">
        <v>1121</v>
      </c>
      <c r="B1110">
        <v>64640</v>
      </c>
    </row>
    <row r="1111" spans="1:2" x14ac:dyDescent="0.25">
      <c r="A1111" t="s">
        <v>1122</v>
      </c>
      <c r="B1111">
        <v>64641</v>
      </c>
    </row>
    <row r="1112" spans="1:2" x14ac:dyDescent="0.25">
      <c r="A1112" t="s">
        <v>1123</v>
      </c>
      <c r="B1112">
        <v>64664</v>
      </c>
    </row>
    <row r="1113" spans="1:2" x14ac:dyDescent="0.25">
      <c r="A1113" t="s">
        <v>1124</v>
      </c>
      <c r="B1113">
        <v>64665</v>
      </c>
    </row>
    <row r="1114" spans="1:2" x14ac:dyDescent="0.25">
      <c r="A1114" t="s">
        <v>1167</v>
      </c>
      <c r="B1114">
        <v>71354</v>
      </c>
    </row>
    <row r="1115" spans="1:2" x14ac:dyDescent="0.25">
      <c r="A1115" t="s">
        <v>1168</v>
      </c>
      <c r="B1115">
        <v>71355</v>
      </c>
    </row>
    <row r="1116" spans="1:2" x14ac:dyDescent="0.25">
      <c r="A1116" t="s">
        <v>1169</v>
      </c>
      <c r="B1116">
        <v>71362</v>
      </c>
    </row>
    <row r="1117" spans="1:2" x14ac:dyDescent="0.25">
      <c r="A1117" t="s">
        <v>1170</v>
      </c>
      <c r="B1117">
        <v>71363</v>
      </c>
    </row>
    <row r="1118" spans="1:2" x14ac:dyDescent="0.25">
      <c r="A1118" t="s">
        <v>1171</v>
      </c>
      <c r="B1118">
        <v>71364</v>
      </c>
    </row>
    <row r="1119" spans="1:2" x14ac:dyDescent="0.25">
      <c r="A1119" t="s">
        <v>1172</v>
      </c>
      <c r="B1119">
        <v>71365</v>
      </c>
    </row>
    <row r="1120" spans="1:2" x14ac:dyDescent="0.25">
      <c r="A1120" t="s">
        <v>1173</v>
      </c>
      <c r="B1120">
        <v>441307</v>
      </c>
    </row>
    <row r="1121" spans="1:2" x14ac:dyDescent="0.25">
      <c r="A1121" t="s">
        <v>1174</v>
      </c>
      <c r="B1121">
        <v>441308</v>
      </c>
    </row>
    <row r="1122" spans="1:2" x14ac:dyDescent="0.25">
      <c r="A1122" t="s">
        <v>1175</v>
      </c>
      <c r="B1122">
        <v>441317</v>
      </c>
    </row>
    <row r="1123" spans="1:2" x14ac:dyDescent="0.25">
      <c r="A1123" t="s">
        <v>1176</v>
      </c>
      <c r="B1123">
        <v>441318</v>
      </c>
    </row>
    <row r="1124" spans="1:2" x14ac:dyDescent="0.25">
      <c r="A1124" t="s">
        <v>1177</v>
      </c>
      <c r="B1124">
        <v>441319</v>
      </c>
    </row>
    <row r="1125" spans="1:2" x14ac:dyDescent="0.25">
      <c r="A1125" t="s">
        <v>1178</v>
      </c>
      <c r="B1125">
        <v>441320</v>
      </c>
    </row>
    <row r="1126" spans="1:2" x14ac:dyDescent="0.25">
      <c r="A1126" t="s">
        <v>1179</v>
      </c>
      <c r="B1126">
        <v>441321</v>
      </c>
    </row>
    <row r="1127" spans="1:2" x14ac:dyDescent="0.25">
      <c r="A1127" t="s">
        <v>1180</v>
      </c>
      <c r="B1127">
        <v>441322</v>
      </c>
    </row>
    <row r="1128" spans="1:2" x14ac:dyDescent="0.25">
      <c r="A1128" t="s">
        <v>1181</v>
      </c>
      <c r="B1128">
        <v>441323</v>
      </c>
    </row>
    <row r="1129" spans="1:2" x14ac:dyDescent="0.25">
      <c r="A1129" t="s">
        <v>1182</v>
      </c>
      <c r="B1129">
        <v>441324</v>
      </c>
    </row>
    <row r="1130" spans="1:2" x14ac:dyDescent="0.25">
      <c r="A1130" t="s">
        <v>1183</v>
      </c>
      <c r="B1130">
        <v>441325</v>
      </c>
    </row>
    <row r="1131" spans="1:2" x14ac:dyDescent="0.25">
      <c r="A1131" t="s">
        <v>1184</v>
      </c>
      <c r="B1131">
        <v>441326</v>
      </c>
    </row>
    <row r="1132" spans="1:2" x14ac:dyDescent="0.25">
      <c r="A1132" t="s">
        <v>1185</v>
      </c>
      <c r="B1132">
        <v>441327</v>
      </c>
    </row>
    <row r="1133" spans="1:2" x14ac:dyDescent="0.25">
      <c r="A1133" t="s">
        <v>1186</v>
      </c>
      <c r="B1133">
        <v>441328</v>
      </c>
    </row>
    <row r="1134" spans="1:2" x14ac:dyDescent="0.25">
      <c r="A1134" t="s">
        <v>1187</v>
      </c>
      <c r="B1134">
        <v>441329</v>
      </c>
    </row>
    <row r="1135" spans="1:2" x14ac:dyDescent="0.25">
      <c r="A1135" t="s">
        <v>1188</v>
      </c>
      <c r="B1135">
        <v>441330</v>
      </c>
    </row>
    <row r="1136" spans="1:2" x14ac:dyDescent="0.25">
      <c r="A1136" t="s">
        <v>1189</v>
      </c>
      <c r="B1136">
        <v>441331</v>
      </c>
    </row>
    <row r="1137" spans="1:2" x14ac:dyDescent="0.25">
      <c r="A1137" t="s">
        <v>1190</v>
      </c>
      <c r="B1137">
        <v>441332</v>
      </c>
    </row>
    <row r="1138" spans="1:2" x14ac:dyDescent="0.25">
      <c r="A1138" t="s">
        <v>1191</v>
      </c>
      <c r="B1138">
        <v>441333</v>
      </c>
    </row>
    <row r="1139" spans="1:2" x14ac:dyDescent="0.25">
      <c r="A1139" t="s">
        <v>1192</v>
      </c>
      <c r="B1139">
        <v>441334</v>
      </c>
    </row>
    <row r="1140" spans="1:2" x14ac:dyDescent="0.25">
      <c r="A1140" t="s">
        <v>1193</v>
      </c>
      <c r="B1140">
        <v>441335</v>
      </c>
    </row>
    <row r="1141" spans="1:2" x14ac:dyDescent="0.25">
      <c r="A1141" t="s">
        <v>1194</v>
      </c>
      <c r="B1141">
        <v>441336</v>
      </c>
    </row>
    <row r="1142" spans="1:2" x14ac:dyDescent="0.25">
      <c r="A1142" t="s">
        <v>1195</v>
      </c>
      <c r="B1142">
        <v>441337</v>
      </c>
    </row>
    <row r="1143" spans="1:2" x14ac:dyDescent="0.25">
      <c r="A1143" t="s">
        <v>1196</v>
      </c>
      <c r="B1143">
        <v>441338</v>
      </c>
    </row>
    <row r="1144" spans="1:2" x14ac:dyDescent="0.25">
      <c r="A1144" t="s">
        <v>1197</v>
      </c>
      <c r="B1144">
        <v>441339</v>
      </c>
    </row>
    <row r="1145" spans="1:2" x14ac:dyDescent="0.25">
      <c r="A1145" t="s">
        <v>1198</v>
      </c>
      <c r="B1145">
        <v>441340</v>
      </c>
    </row>
    <row r="1146" spans="1:2" x14ac:dyDescent="0.25">
      <c r="A1146" t="s">
        <v>1199</v>
      </c>
      <c r="B1146">
        <v>441341</v>
      </c>
    </row>
    <row r="1147" spans="1:2" x14ac:dyDescent="0.25">
      <c r="A1147" t="s">
        <v>1200</v>
      </c>
      <c r="B1147">
        <v>441342</v>
      </c>
    </row>
    <row r="1148" spans="1:2" x14ac:dyDescent="0.25">
      <c r="A1148" t="s">
        <v>1201</v>
      </c>
      <c r="B1148">
        <v>441343</v>
      </c>
    </row>
    <row r="1149" spans="1:2" x14ac:dyDescent="0.25">
      <c r="A1149" t="s">
        <v>1202</v>
      </c>
      <c r="B1149">
        <v>441344</v>
      </c>
    </row>
    <row r="1150" spans="1:2" x14ac:dyDescent="0.25">
      <c r="A1150" t="s">
        <v>1203</v>
      </c>
      <c r="B1150">
        <v>441345</v>
      </c>
    </row>
    <row r="1151" spans="1:2" x14ac:dyDescent="0.25">
      <c r="A1151" t="s">
        <v>1204</v>
      </c>
      <c r="B1151">
        <v>441346</v>
      </c>
    </row>
    <row r="1152" spans="1:2" x14ac:dyDescent="0.25">
      <c r="A1152" t="s">
        <v>1205</v>
      </c>
      <c r="B1152">
        <v>441347</v>
      </c>
    </row>
    <row r="1153" spans="1:2" x14ac:dyDescent="0.25">
      <c r="A1153" t="s">
        <v>1206</v>
      </c>
      <c r="B1153">
        <v>441348</v>
      </c>
    </row>
    <row r="1154" spans="1:2" x14ac:dyDescent="0.25">
      <c r="A1154" t="s">
        <v>1207</v>
      </c>
      <c r="B1154">
        <v>441349</v>
      </c>
    </row>
    <row r="1155" spans="1:2" x14ac:dyDescent="0.25">
      <c r="A1155" t="s">
        <v>1208</v>
      </c>
      <c r="B1155">
        <v>441350</v>
      </c>
    </row>
    <row r="1156" spans="1:2" x14ac:dyDescent="0.25">
      <c r="A1156" t="s">
        <v>1209</v>
      </c>
      <c r="B1156">
        <v>441351</v>
      </c>
    </row>
    <row r="1157" spans="1:2" x14ac:dyDescent="0.25">
      <c r="A1157" t="s">
        <v>1210</v>
      </c>
      <c r="B1157">
        <v>441352</v>
      </c>
    </row>
    <row r="1158" spans="1:2" x14ac:dyDescent="0.25">
      <c r="A1158" t="s">
        <v>1211</v>
      </c>
      <c r="B1158">
        <v>441353</v>
      </c>
    </row>
    <row r="1159" spans="1:2" x14ac:dyDescent="0.25">
      <c r="A1159" t="s">
        <v>1212</v>
      </c>
      <c r="B1159">
        <v>441354</v>
      </c>
    </row>
    <row r="1160" spans="1:2" x14ac:dyDescent="0.25">
      <c r="A1160" t="s">
        <v>1213</v>
      </c>
      <c r="B1160">
        <v>441355</v>
      </c>
    </row>
    <row r="1161" spans="1:2" x14ac:dyDescent="0.25">
      <c r="A1161" t="s">
        <v>1214</v>
      </c>
      <c r="B1161">
        <v>441356</v>
      </c>
    </row>
    <row r="1162" spans="1:2" x14ac:dyDescent="0.25">
      <c r="A1162" t="s">
        <v>1215</v>
      </c>
      <c r="B1162">
        <v>441357</v>
      </c>
    </row>
    <row r="1163" spans="1:2" x14ac:dyDescent="0.25">
      <c r="A1163" t="s">
        <v>1216</v>
      </c>
      <c r="B1163">
        <v>441358</v>
      </c>
    </row>
    <row r="1164" spans="1:2" x14ac:dyDescent="0.25">
      <c r="A1164" t="s">
        <v>1217</v>
      </c>
      <c r="B1164">
        <v>441359</v>
      </c>
    </row>
    <row r="1165" spans="1:2" x14ac:dyDescent="0.25">
      <c r="A1165" t="s">
        <v>1218</v>
      </c>
      <c r="B1165">
        <v>441360</v>
      </c>
    </row>
    <row r="1166" spans="1:2" x14ac:dyDescent="0.25">
      <c r="A1166" t="s">
        <v>1219</v>
      </c>
      <c r="B1166">
        <v>441361</v>
      </c>
    </row>
    <row r="1167" spans="1:2" x14ac:dyDescent="0.25">
      <c r="A1167" t="s">
        <v>1220</v>
      </c>
      <c r="B1167">
        <v>441362</v>
      </c>
    </row>
    <row r="1168" spans="1:2" x14ac:dyDescent="0.25">
      <c r="A1168" t="s">
        <v>1221</v>
      </c>
      <c r="B1168">
        <v>441363</v>
      </c>
    </row>
    <row r="1169" spans="1:2" x14ac:dyDescent="0.25">
      <c r="A1169" t="s">
        <v>1222</v>
      </c>
      <c r="B1169">
        <v>441364</v>
      </c>
    </row>
    <row r="1170" spans="1:2" x14ac:dyDescent="0.25">
      <c r="A1170" t="s">
        <v>1223</v>
      </c>
      <c r="B1170">
        <v>441365</v>
      </c>
    </row>
    <row r="1171" spans="1:2" x14ac:dyDescent="0.25">
      <c r="A1171" t="s">
        <v>1224</v>
      </c>
      <c r="B1171">
        <v>441366</v>
      </c>
    </row>
    <row r="1172" spans="1:2" x14ac:dyDescent="0.25">
      <c r="A1172" t="s">
        <v>1225</v>
      </c>
      <c r="B1172">
        <v>441367</v>
      </c>
    </row>
    <row r="1173" spans="1:2" x14ac:dyDescent="0.25">
      <c r="A1173" t="s">
        <v>1226</v>
      </c>
      <c r="B1173">
        <v>441368</v>
      </c>
    </row>
    <row r="1174" spans="1:2" x14ac:dyDescent="0.25">
      <c r="A1174" t="s">
        <v>1227</v>
      </c>
      <c r="B1174">
        <v>441369</v>
      </c>
    </row>
    <row r="1175" spans="1:2" x14ac:dyDescent="0.25">
      <c r="A1175" t="s">
        <v>1228</v>
      </c>
      <c r="B1175">
        <v>441370</v>
      </c>
    </row>
    <row r="1176" spans="1:2" x14ac:dyDescent="0.25">
      <c r="A1176" t="s">
        <v>1229</v>
      </c>
      <c r="B1176">
        <v>441371</v>
      </c>
    </row>
    <row r="1177" spans="1:2" x14ac:dyDescent="0.25">
      <c r="A1177" t="s">
        <v>1230</v>
      </c>
      <c r="B1177">
        <v>441372</v>
      </c>
    </row>
    <row r="1178" spans="1:2" x14ac:dyDescent="0.25">
      <c r="A1178" t="s">
        <v>1231</v>
      </c>
      <c r="B1178">
        <v>441373</v>
      </c>
    </row>
    <row r="1179" spans="1:2" x14ac:dyDescent="0.25">
      <c r="A1179" t="s">
        <v>1232</v>
      </c>
      <c r="B1179">
        <v>441374</v>
      </c>
    </row>
    <row r="1180" spans="1:2" x14ac:dyDescent="0.25">
      <c r="A1180" t="s">
        <v>1233</v>
      </c>
      <c r="B1180">
        <v>441375</v>
      </c>
    </row>
    <row r="1181" spans="1:2" x14ac:dyDescent="0.25">
      <c r="A1181" t="s">
        <v>1234</v>
      </c>
      <c r="B1181">
        <v>441376</v>
      </c>
    </row>
    <row r="1182" spans="1:2" x14ac:dyDescent="0.25">
      <c r="A1182" t="s">
        <v>1235</v>
      </c>
      <c r="B1182">
        <v>441377</v>
      </c>
    </row>
    <row r="1183" spans="1:2" x14ac:dyDescent="0.25">
      <c r="A1183" t="s">
        <v>1236</v>
      </c>
      <c r="B1183">
        <v>441378</v>
      </c>
    </row>
    <row r="1184" spans="1:2" x14ac:dyDescent="0.25">
      <c r="A1184" t="s">
        <v>1237</v>
      </c>
      <c r="B1184">
        <v>441379</v>
      </c>
    </row>
    <row r="1185" spans="1:2" x14ac:dyDescent="0.25">
      <c r="A1185" t="s">
        <v>1238</v>
      </c>
      <c r="B1185">
        <v>441380</v>
      </c>
    </row>
    <row r="1186" spans="1:2" x14ac:dyDescent="0.25">
      <c r="A1186" t="s">
        <v>1239</v>
      </c>
      <c r="B1186">
        <v>441381</v>
      </c>
    </row>
    <row r="1187" spans="1:2" x14ac:dyDescent="0.25">
      <c r="A1187" t="s">
        <v>1240</v>
      </c>
      <c r="B1187">
        <v>441382</v>
      </c>
    </row>
    <row r="1188" spans="1:2" x14ac:dyDescent="0.25">
      <c r="A1188" t="s">
        <v>1241</v>
      </c>
      <c r="B1188">
        <v>441383</v>
      </c>
    </row>
    <row r="1189" spans="1:2" x14ac:dyDescent="0.25">
      <c r="A1189" t="s">
        <v>1242</v>
      </c>
      <c r="B1189">
        <v>441384</v>
      </c>
    </row>
    <row r="1190" spans="1:2" x14ac:dyDescent="0.25">
      <c r="A1190" t="s">
        <v>1243</v>
      </c>
      <c r="B1190">
        <v>441385</v>
      </c>
    </row>
    <row r="1191" spans="1:2" x14ac:dyDescent="0.25">
      <c r="A1191" t="s">
        <v>1244</v>
      </c>
      <c r="B1191">
        <v>441386</v>
      </c>
    </row>
    <row r="1192" spans="1:2" x14ac:dyDescent="0.25">
      <c r="A1192" t="s">
        <v>1245</v>
      </c>
      <c r="B1192">
        <v>441387</v>
      </c>
    </row>
    <row r="1193" spans="1:2" x14ac:dyDescent="0.25">
      <c r="A1193" t="s">
        <v>1246</v>
      </c>
      <c r="B1193">
        <v>441388</v>
      </c>
    </row>
    <row r="1194" spans="1:2" x14ac:dyDescent="0.25">
      <c r="A1194" t="s">
        <v>1247</v>
      </c>
      <c r="B1194">
        <v>441389</v>
      </c>
    </row>
    <row r="1195" spans="1:2" x14ac:dyDescent="0.25">
      <c r="A1195" t="s">
        <v>1248</v>
      </c>
      <c r="B1195">
        <v>441390</v>
      </c>
    </row>
    <row r="1196" spans="1:2" x14ac:dyDescent="0.25">
      <c r="A1196" t="s">
        <v>1249</v>
      </c>
      <c r="B1196">
        <v>441391</v>
      </c>
    </row>
    <row r="1197" spans="1:2" x14ac:dyDescent="0.25">
      <c r="A1197" t="s">
        <v>1250</v>
      </c>
      <c r="B1197">
        <v>441392</v>
      </c>
    </row>
    <row r="1198" spans="1:2" x14ac:dyDescent="0.25">
      <c r="A1198" t="s">
        <v>1251</v>
      </c>
      <c r="B1198">
        <v>441393</v>
      </c>
    </row>
    <row r="1199" spans="1:2" x14ac:dyDescent="0.25">
      <c r="A1199" t="s">
        <v>1252</v>
      </c>
      <c r="B1199">
        <v>441394</v>
      </c>
    </row>
    <row r="1200" spans="1:2" x14ac:dyDescent="0.25">
      <c r="A1200" t="s">
        <v>1253</v>
      </c>
      <c r="B1200">
        <v>441395</v>
      </c>
    </row>
    <row r="1201" spans="1:2" x14ac:dyDescent="0.25">
      <c r="A1201" t="s">
        <v>1254</v>
      </c>
      <c r="B1201">
        <v>441396</v>
      </c>
    </row>
    <row r="1202" spans="1:2" x14ac:dyDescent="0.25">
      <c r="A1202" t="s">
        <v>1255</v>
      </c>
      <c r="B1202">
        <v>441397</v>
      </c>
    </row>
    <row r="1203" spans="1:2" x14ac:dyDescent="0.25">
      <c r="A1203" t="s">
        <v>1256</v>
      </c>
      <c r="B1203">
        <v>441398</v>
      </c>
    </row>
    <row r="1204" spans="1:2" x14ac:dyDescent="0.25">
      <c r="A1204" t="s">
        <v>1257</v>
      </c>
      <c r="B1204">
        <v>441399</v>
      </c>
    </row>
    <row r="1205" spans="1:2" x14ac:dyDescent="0.25">
      <c r="A1205" t="s">
        <v>1258</v>
      </c>
      <c r="B1205">
        <v>441400</v>
      </c>
    </row>
    <row r="1206" spans="1:2" x14ac:dyDescent="0.25">
      <c r="A1206" t="s">
        <v>1259</v>
      </c>
      <c r="B1206">
        <v>441401</v>
      </c>
    </row>
    <row r="1207" spans="1:2" x14ac:dyDescent="0.25">
      <c r="A1207" t="s">
        <v>1260</v>
      </c>
      <c r="B1207">
        <v>441402</v>
      </c>
    </row>
    <row r="1208" spans="1:2" x14ac:dyDescent="0.25">
      <c r="A1208" t="s">
        <v>1261</v>
      </c>
      <c r="B1208">
        <v>441403</v>
      </c>
    </row>
    <row r="1209" spans="1:2" x14ac:dyDescent="0.25">
      <c r="A1209" t="s">
        <v>1262</v>
      </c>
      <c r="B1209">
        <v>441404</v>
      </c>
    </row>
    <row r="1210" spans="1:2" x14ac:dyDescent="0.25">
      <c r="A1210" t="s">
        <v>1263</v>
      </c>
      <c r="B1210">
        <v>441405</v>
      </c>
    </row>
    <row r="1211" spans="1:2" x14ac:dyDescent="0.25">
      <c r="A1211" t="s">
        <v>1264</v>
      </c>
      <c r="B1211">
        <v>441406</v>
      </c>
    </row>
    <row r="1212" spans="1:2" x14ac:dyDescent="0.25">
      <c r="A1212" t="s">
        <v>1265</v>
      </c>
      <c r="B1212">
        <v>441407</v>
      </c>
    </row>
    <row r="1213" spans="1:2" x14ac:dyDescent="0.25">
      <c r="A1213" t="s">
        <v>1266</v>
      </c>
      <c r="B1213">
        <v>441408</v>
      </c>
    </row>
    <row r="1214" spans="1:2" x14ac:dyDescent="0.25">
      <c r="A1214" t="s">
        <v>1267</v>
      </c>
      <c r="B1214">
        <v>441409</v>
      </c>
    </row>
    <row r="1215" spans="1:2" x14ac:dyDescent="0.25">
      <c r="A1215" t="s">
        <v>1268</v>
      </c>
      <c r="B1215">
        <v>441410</v>
      </c>
    </row>
    <row r="1216" spans="1:2" x14ac:dyDescent="0.25">
      <c r="A1216" t="s">
        <v>1269</v>
      </c>
      <c r="B1216">
        <v>441411</v>
      </c>
    </row>
    <row r="1217" spans="1:2" x14ac:dyDescent="0.25">
      <c r="A1217" t="s">
        <v>1270</v>
      </c>
      <c r="B1217">
        <v>441412</v>
      </c>
    </row>
    <row r="1218" spans="1:2" x14ac:dyDescent="0.25">
      <c r="A1218" t="s">
        <v>1271</v>
      </c>
      <c r="B1218">
        <v>441413</v>
      </c>
    </row>
    <row r="1219" spans="1:2" x14ac:dyDescent="0.25">
      <c r="A1219" t="s">
        <v>1272</v>
      </c>
      <c r="B1219">
        <v>441414</v>
      </c>
    </row>
    <row r="1220" spans="1:2" x14ac:dyDescent="0.25">
      <c r="A1220" t="s">
        <v>1273</v>
      </c>
      <c r="B1220">
        <v>441415</v>
      </c>
    </row>
    <row r="1221" spans="1:2" x14ac:dyDescent="0.25">
      <c r="A1221" t="s">
        <v>1274</v>
      </c>
      <c r="B1221">
        <v>441416</v>
      </c>
    </row>
    <row r="1222" spans="1:2" x14ac:dyDescent="0.25">
      <c r="A1222" t="s">
        <v>1275</v>
      </c>
      <c r="B1222">
        <v>441623</v>
      </c>
    </row>
    <row r="1223" spans="1:2" x14ac:dyDescent="0.25">
      <c r="A1223" t="s">
        <v>1276</v>
      </c>
      <c r="B1223">
        <v>441624</v>
      </c>
    </row>
    <row r="1224" spans="1:2" x14ac:dyDescent="0.25">
      <c r="A1224" t="s">
        <v>1277</v>
      </c>
      <c r="B1224">
        <v>441625</v>
      </c>
    </row>
    <row r="1225" spans="1:2" x14ac:dyDescent="0.25">
      <c r="A1225" t="s">
        <v>1278</v>
      </c>
      <c r="B1225">
        <v>441626</v>
      </c>
    </row>
    <row r="1226" spans="1:2" x14ac:dyDescent="0.25">
      <c r="A1226" t="s">
        <v>1279</v>
      </c>
      <c r="B1226">
        <v>441839</v>
      </c>
    </row>
    <row r="1227" spans="1:2" x14ac:dyDescent="0.25">
      <c r="A1227" t="s">
        <v>1280</v>
      </c>
      <c r="B1227">
        <v>441840</v>
      </c>
    </row>
    <row r="1228" spans="1:2" x14ac:dyDescent="0.25">
      <c r="A1228" t="s">
        <v>1281</v>
      </c>
      <c r="B1228">
        <v>441841</v>
      </c>
    </row>
    <row r="1229" spans="1:2" x14ac:dyDescent="0.25">
      <c r="A1229" t="s">
        <v>1282</v>
      </c>
      <c r="B1229">
        <v>441842</v>
      </c>
    </row>
    <row r="1230" spans="1:2" x14ac:dyDescent="0.25">
      <c r="A1230" t="s">
        <v>1283</v>
      </c>
      <c r="B1230">
        <v>441843</v>
      </c>
    </row>
    <row r="1231" spans="1:2" x14ac:dyDescent="0.25">
      <c r="A1231" t="s">
        <v>1284</v>
      </c>
      <c r="B1231">
        <v>441844</v>
      </c>
    </row>
    <row r="1232" spans="1:2" x14ac:dyDescent="0.25">
      <c r="A1232" t="s">
        <v>1285</v>
      </c>
      <c r="B1232">
        <v>441976</v>
      </c>
    </row>
    <row r="1233" spans="1:2" x14ac:dyDescent="0.25">
      <c r="A1233" t="s">
        <v>1286</v>
      </c>
      <c r="B1233">
        <v>441978</v>
      </c>
    </row>
    <row r="1234" spans="1:2" x14ac:dyDescent="0.25">
      <c r="A1234" t="s">
        <v>1287</v>
      </c>
      <c r="B1234">
        <v>442273</v>
      </c>
    </row>
    <row r="1235" spans="1:2" x14ac:dyDescent="0.25">
      <c r="A1235" t="s">
        <v>1288</v>
      </c>
      <c r="B1235">
        <v>442274</v>
      </c>
    </row>
    <row r="1236" spans="1:2" x14ac:dyDescent="0.25">
      <c r="A1236" t="s">
        <v>1289</v>
      </c>
      <c r="B1236">
        <v>442415</v>
      </c>
    </row>
    <row r="1237" spans="1:2" x14ac:dyDescent="0.25">
      <c r="A1237" t="s">
        <v>1290</v>
      </c>
      <c r="B1237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436953</v>
      </c>
    </row>
    <row r="3" spans="1:2" x14ac:dyDescent="0.25">
      <c r="A3" t="s">
        <v>52</v>
      </c>
      <c r="B3">
        <v>13</v>
      </c>
    </row>
    <row r="4" spans="1:2" x14ac:dyDescent="0.25">
      <c r="A4" t="s">
        <v>53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S25"/>
  <sheetViews>
    <sheetView workbookViewId="0">
      <selection activeCell="I23" sqref="I23"/>
    </sheetView>
  </sheetViews>
  <sheetFormatPr defaultRowHeight="15" x14ac:dyDescent="0.25"/>
  <cols>
    <col min="1" max="2" width="12.42578125" bestFit="1" customWidth="1"/>
    <col min="3" max="3" width="12" bestFit="1" customWidth="1"/>
    <col min="4" max="4" width="16.42578125" bestFit="1" customWidth="1"/>
    <col min="5" max="5" width="16.28515625" bestFit="1" customWidth="1"/>
    <col min="6" max="6" width="15.28515625" bestFit="1" customWidth="1"/>
    <col min="7" max="7" width="17.5703125" bestFit="1" customWidth="1"/>
    <col min="8" max="8" width="12.140625" bestFit="1" customWidth="1"/>
    <col min="9" max="9" width="10.140625" bestFit="1" customWidth="1"/>
    <col min="10" max="10" width="27.7109375" bestFit="1" customWidth="1"/>
    <col min="11" max="11" width="14.140625" bestFit="1" customWidth="1"/>
    <col min="12" max="12" width="9.7109375" bestFit="1" customWidth="1"/>
    <col min="13" max="13" width="14.7109375" bestFit="1" customWidth="1"/>
    <col min="14" max="14" width="11.28515625" bestFit="1" customWidth="1"/>
    <col min="15" max="17" width="15.85546875" bestFit="1" customWidth="1"/>
    <col min="18" max="18" width="13.5703125" bestFit="1" customWidth="1"/>
    <col min="19" max="19" width="14.42578125" bestFit="1" customWidth="1"/>
    <col min="20" max="20" width="13.5703125" bestFit="1" customWidth="1"/>
  </cols>
  <sheetData>
    <row r="1" spans="1:19" x14ac:dyDescent="0.25">
      <c r="A1" t="s">
        <v>1293</v>
      </c>
      <c r="B1" t="s">
        <v>1294</v>
      </c>
      <c r="C1" t="s">
        <v>1295</v>
      </c>
      <c r="D1" t="s">
        <v>1296</v>
      </c>
      <c r="E1" t="s">
        <v>1297</v>
      </c>
      <c r="F1" t="s">
        <v>1298</v>
      </c>
      <c r="G1" t="s">
        <v>1299</v>
      </c>
      <c r="H1" t="s">
        <v>1300</v>
      </c>
      <c r="I1" t="s">
        <v>1301</v>
      </c>
      <c r="J1" t="s">
        <v>1302</v>
      </c>
      <c r="K1" t="s">
        <v>1303</v>
      </c>
      <c r="L1" t="s">
        <v>1304</v>
      </c>
      <c r="M1" t="s">
        <v>1305</v>
      </c>
      <c r="N1" t="s">
        <v>1306</v>
      </c>
      <c r="O1" t="s">
        <v>1307</v>
      </c>
      <c r="P1" t="s">
        <v>1308</v>
      </c>
      <c r="Q1" t="s">
        <v>1309</v>
      </c>
      <c r="R1" t="s">
        <v>1310</v>
      </c>
      <c r="S1" t="s">
        <v>1311</v>
      </c>
    </row>
    <row r="2" spans="1:19" x14ac:dyDescent="0.25">
      <c r="A2">
        <v>1100381471</v>
      </c>
      <c r="B2">
        <v>2224122676416</v>
      </c>
      <c r="C2">
        <v>1700000009195790</v>
      </c>
      <c r="D2">
        <v>121741</v>
      </c>
      <c r="E2" t="s">
        <v>1312</v>
      </c>
      <c r="F2" t="s">
        <v>1316</v>
      </c>
      <c r="G2" t="s">
        <v>1317</v>
      </c>
      <c r="H2" t="s">
        <v>1313</v>
      </c>
      <c r="I2" t="s">
        <v>1321</v>
      </c>
      <c r="K2">
        <v>39550</v>
      </c>
      <c r="L2">
        <v>15</v>
      </c>
      <c r="M2">
        <v>777.85</v>
      </c>
      <c r="N2" s="6">
        <v>45652.399675925924</v>
      </c>
      <c r="O2" s="6">
        <v>45652.399675925924</v>
      </c>
      <c r="P2" s="6">
        <v>45652.399675925924</v>
      </c>
      <c r="Q2" s="7">
        <v>45686</v>
      </c>
      <c r="R2" t="s">
        <v>1314</v>
      </c>
      <c r="S2">
        <v>51700</v>
      </c>
    </row>
    <row r="3" spans="1:19" x14ac:dyDescent="0.25">
      <c r="A3">
        <v>1100381471</v>
      </c>
      <c r="B3">
        <v>9224122689616</v>
      </c>
      <c r="C3">
        <v>1700000011763570</v>
      </c>
      <c r="D3">
        <v>142967</v>
      </c>
      <c r="E3" t="s">
        <v>1315</v>
      </c>
      <c r="F3" t="s">
        <v>1316</v>
      </c>
      <c r="G3" t="s">
        <v>1317</v>
      </c>
      <c r="H3" t="s">
        <v>1313</v>
      </c>
      <c r="I3" t="s">
        <v>1321</v>
      </c>
      <c r="K3">
        <v>39550</v>
      </c>
      <c r="L3">
        <v>15</v>
      </c>
      <c r="M3">
        <v>790.55</v>
      </c>
      <c r="N3" s="6">
        <v>45652.404062499998</v>
      </c>
      <c r="O3" s="6">
        <v>45652.404062499998</v>
      </c>
      <c r="P3" s="6">
        <v>45652.404062499998</v>
      </c>
      <c r="Q3" s="7">
        <v>45686</v>
      </c>
      <c r="R3" t="s">
        <v>1314</v>
      </c>
      <c r="S3">
        <v>51700</v>
      </c>
    </row>
    <row r="4" spans="1:19" x14ac:dyDescent="0.25">
      <c r="A4">
        <v>1100381471</v>
      </c>
      <c r="B4">
        <v>12241226130116</v>
      </c>
      <c r="C4">
        <v>1700000017558360</v>
      </c>
      <c r="D4">
        <v>184195</v>
      </c>
      <c r="E4" t="s">
        <v>1315</v>
      </c>
      <c r="F4" t="s">
        <v>1316</v>
      </c>
      <c r="G4" t="s">
        <v>1317</v>
      </c>
      <c r="H4" t="s">
        <v>1318</v>
      </c>
      <c r="I4" t="s">
        <v>1321</v>
      </c>
      <c r="K4">
        <v>39550</v>
      </c>
      <c r="L4">
        <v>15</v>
      </c>
      <c r="M4">
        <v>818.15</v>
      </c>
      <c r="N4" s="6">
        <v>45652.414467592593</v>
      </c>
      <c r="O4" s="6">
        <v>45652.414467592593</v>
      </c>
      <c r="P4" s="6">
        <v>45652.414467592593</v>
      </c>
      <c r="Q4" s="7">
        <v>45686</v>
      </c>
      <c r="R4" t="s">
        <v>1314</v>
      </c>
      <c r="S4">
        <v>51700</v>
      </c>
    </row>
    <row r="5" spans="1:19" x14ac:dyDescent="0.25">
      <c r="A5">
        <v>1100381471</v>
      </c>
      <c r="B5">
        <v>12241226249116</v>
      </c>
      <c r="C5">
        <v>1100000066840430</v>
      </c>
      <c r="D5">
        <v>4244670</v>
      </c>
      <c r="E5" t="s">
        <v>1315</v>
      </c>
      <c r="F5" t="s">
        <v>1316</v>
      </c>
      <c r="G5" t="s">
        <v>1317</v>
      </c>
      <c r="H5" t="s">
        <v>1318</v>
      </c>
      <c r="I5" t="s">
        <v>1319</v>
      </c>
      <c r="K5">
        <v>41686</v>
      </c>
      <c r="L5">
        <v>150</v>
      </c>
      <c r="M5">
        <v>56.45</v>
      </c>
      <c r="N5" s="6">
        <v>45652.451909722222</v>
      </c>
      <c r="O5" s="6">
        <v>45652.451909722222</v>
      </c>
      <c r="P5" s="6">
        <v>45652.451909722222</v>
      </c>
      <c r="Q5" s="7">
        <v>45652</v>
      </c>
      <c r="R5" t="s">
        <v>1314</v>
      </c>
      <c r="S5">
        <v>23750</v>
      </c>
    </row>
    <row r="6" spans="1:19" x14ac:dyDescent="0.25">
      <c r="A6">
        <v>1100381471</v>
      </c>
      <c r="B6">
        <v>32241226237816</v>
      </c>
      <c r="C6">
        <v>1100000067148360</v>
      </c>
      <c r="D6">
        <v>4263932</v>
      </c>
      <c r="E6" t="s">
        <v>1312</v>
      </c>
      <c r="F6" t="s">
        <v>1316</v>
      </c>
      <c r="G6" t="s">
        <v>1317</v>
      </c>
      <c r="H6" t="s">
        <v>1318</v>
      </c>
      <c r="I6" t="s">
        <v>1319</v>
      </c>
      <c r="K6">
        <v>41686</v>
      </c>
      <c r="L6">
        <v>100</v>
      </c>
      <c r="M6">
        <v>57.7</v>
      </c>
      <c r="N6" s="6">
        <v>45652.452326388891</v>
      </c>
      <c r="O6" s="6">
        <v>45652.452326388891</v>
      </c>
      <c r="P6" s="6">
        <v>45652.452326388891</v>
      </c>
      <c r="Q6" s="7">
        <v>45652</v>
      </c>
      <c r="R6" t="s">
        <v>1314</v>
      </c>
      <c r="S6">
        <v>23750</v>
      </c>
    </row>
    <row r="7" spans="1:19" x14ac:dyDescent="0.25">
      <c r="A7">
        <v>1100381471</v>
      </c>
      <c r="B7">
        <v>32241226237816</v>
      </c>
      <c r="C7">
        <v>1100000067148360</v>
      </c>
      <c r="D7">
        <v>4263933</v>
      </c>
      <c r="E7" t="s">
        <v>1312</v>
      </c>
      <c r="F7" t="s">
        <v>1316</v>
      </c>
      <c r="G7" t="s">
        <v>1317</v>
      </c>
      <c r="H7" t="s">
        <v>1318</v>
      </c>
      <c r="I7" t="s">
        <v>1319</v>
      </c>
      <c r="K7">
        <v>41686</v>
      </c>
      <c r="L7">
        <v>50</v>
      </c>
      <c r="M7">
        <v>57.7</v>
      </c>
      <c r="N7" s="6">
        <v>45652.452326388891</v>
      </c>
      <c r="O7" s="6">
        <v>45652.452326388891</v>
      </c>
      <c r="P7" s="6">
        <v>45652.452326388891</v>
      </c>
      <c r="Q7" s="7">
        <v>45652</v>
      </c>
      <c r="R7" t="s">
        <v>1314</v>
      </c>
      <c r="S7">
        <v>23750</v>
      </c>
    </row>
    <row r="8" spans="1:19" x14ac:dyDescent="0.25">
      <c r="A8">
        <v>1100381471</v>
      </c>
      <c r="B8">
        <v>32241226312016</v>
      </c>
      <c r="C8">
        <v>1500000073667300</v>
      </c>
      <c r="D8">
        <v>2917507</v>
      </c>
      <c r="E8" t="s">
        <v>1315</v>
      </c>
      <c r="F8" t="s">
        <v>1316</v>
      </c>
      <c r="G8" t="s">
        <v>1317</v>
      </c>
      <c r="H8" t="s">
        <v>1318</v>
      </c>
      <c r="I8" t="s">
        <v>1325</v>
      </c>
      <c r="K8">
        <v>41681</v>
      </c>
      <c r="L8">
        <v>75</v>
      </c>
      <c r="M8">
        <v>120.1</v>
      </c>
      <c r="N8" s="6">
        <v>45652.480590277781</v>
      </c>
      <c r="O8" s="6">
        <v>45652.480590277781</v>
      </c>
      <c r="P8" s="6">
        <v>45652.480590277781</v>
      </c>
      <c r="Q8" s="7">
        <v>45652</v>
      </c>
      <c r="R8" t="s">
        <v>1314</v>
      </c>
      <c r="S8">
        <v>23650</v>
      </c>
    </row>
    <row r="9" spans="1:19" x14ac:dyDescent="0.25">
      <c r="A9">
        <v>1100381471</v>
      </c>
      <c r="B9">
        <v>42241226218616</v>
      </c>
      <c r="C9">
        <v>1100000057076980</v>
      </c>
      <c r="D9">
        <v>3564999</v>
      </c>
      <c r="E9" t="s">
        <v>1312</v>
      </c>
      <c r="F9" t="s">
        <v>1316</v>
      </c>
      <c r="G9" t="s">
        <v>1317</v>
      </c>
      <c r="H9" t="s">
        <v>1318</v>
      </c>
      <c r="I9" t="s">
        <v>1319</v>
      </c>
      <c r="K9">
        <v>41686</v>
      </c>
      <c r="L9">
        <v>25</v>
      </c>
      <c r="M9">
        <v>52.5</v>
      </c>
      <c r="N9" s="6">
        <v>45652.439513888887</v>
      </c>
      <c r="O9" s="6">
        <v>45652.439513888887</v>
      </c>
      <c r="P9" s="6">
        <v>45652.439513888887</v>
      </c>
      <c r="Q9" s="7">
        <v>45652</v>
      </c>
      <c r="R9" t="s">
        <v>1314</v>
      </c>
      <c r="S9">
        <v>23750</v>
      </c>
    </row>
    <row r="10" spans="1:19" x14ac:dyDescent="0.25">
      <c r="A10">
        <v>1100381471</v>
      </c>
      <c r="B10">
        <v>42241226218616</v>
      </c>
      <c r="C10">
        <v>1100000057076980</v>
      </c>
      <c r="D10">
        <v>3565001</v>
      </c>
      <c r="E10" t="s">
        <v>1312</v>
      </c>
      <c r="F10" t="s">
        <v>1316</v>
      </c>
      <c r="G10" t="s">
        <v>1317</v>
      </c>
      <c r="H10" t="s">
        <v>1318</v>
      </c>
      <c r="I10" t="s">
        <v>1319</v>
      </c>
      <c r="K10">
        <v>41686</v>
      </c>
      <c r="L10">
        <v>25</v>
      </c>
      <c r="M10">
        <v>52.5</v>
      </c>
      <c r="N10" s="6">
        <v>45652.439513888887</v>
      </c>
      <c r="O10" s="6">
        <v>45652.439513888887</v>
      </c>
      <c r="P10" s="6">
        <v>45652.439513888887</v>
      </c>
      <c r="Q10" s="7">
        <v>45652</v>
      </c>
      <c r="R10" t="s">
        <v>1314</v>
      </c>
      <c r="S10">
        <v>23750</v>
      </c>
    </row>
    <row r="11" spans="1:19" x14ac:dyDescent="0.25">
      <c r="A11">
        <v>1100381471</v>
      </c>
      <c r="B11">
        <v>42241226218616</v>
      </c>
      <c r="C11">
        <v>1100000057076980</v>
      </c>
      <c r="D11">
        <v>3565002</v>
      </c>
      <c r="E11" t="s">
        <v>1312</v>
      </c>
      <c r="F11" t="s">
        <v>1316</v>
      </c>
      <c r="G11" t="s">
        <v>1317</v>
      </c>
      <c r="H11" t="s">
        <v>1318</v>
      </c>
      <c r="I11" t="s">
        <v>1319</v>
      </c>
      <c r="K11">
        <v>41686</v>
      </c>
      <c r="L11">
        <v>125</v>
      </c>
      <c r="M11">
        <v>52.5</v>
      </c>
      <c r="N11" s="6">
        <v>45652.439513888887</v>
      </c>
      <c r="O11" s="6">
        <v>45652.439513888887</v>
      </c>
      <c r="P11" s="6">
        <v>45652.439513888887</v>
      </c>
      <c r="Q11" s="7">
        <v>45652</v>
      </c>
      <c r="R11" t="s">
        <v>1314</v>
      </c>
      <c r="S11">
        <v>23750</v>
      </c>
    </row>
    <row r="12" spans="1:19" x14ac:dyDescent="0.25">
      <c r="A12">
        <v>1100381471</v>
      </c>
      <c r="B12">
        <v>42241226322916</v>
      </c>
      <c r="C12">
        <v>1800000051441140</v>
      </c>
      <c r="D12">
        <v>600143</v>
      </c>
      <c r="E12" t="s">
        <v>1315</v>
      </c>
      <c r="F12" t="s">
        <v>1316</v>
      </c>
      <c r="G12" t="s">
        <v>1317</v>
      </c>
      <c r="H12" t="s">
        <v>1318</v>
      </c>
      <c r="I12" t="s">
        <v>1326</v>
      </c>
      <c r="K12">
        <v>39536</v>
      </c>
      <c r="L12">
        <v>15</v>
      </c>
      <c r="M12">
        <v>1228.6500000000001</v>
      </c>
      <c r="N12" s="6">
        <v>45652.480856481481</v>
      </c>
      <c r="O12" s="6">
        <v>45652.480856481481</v>
      </c>
      <c r="P12" s="6">
        <v>45652.480856481481</v>
      </c>
      <c r="Q12" s="7">
        <v>45686</v>
      </c>
      <c r="R12" t="s">
        <v>1314</v>
      </c>
      <c r="S12">
        <v>51200</v>
      </c>
    </row>
    <row r="13" spans="1:19" x14ac:dyDescent="0.25">
      <c r="A13">
        <v>1100381471</v>
      </c>
      <c r="B13">
        <v>42241226322916</v>
      </c>
      <c r="C13">
        <v>1800000051441140</v>
      </c>
      <c r="D13">
        <v>600163</v>
      </c>
      <c r="E13" t="s">
        <v>1315</v>
      </c>
      <c r="F13" t="s">
        <v>1316</v>
      </c>
      <c r="G13" t="s">
        <v>1317</v>
      </c>
      <c r="H13" t="s">
        <v>1318</v>
      </c>
      <c r="I13" t="s">
        <v>1326</v>
      </c>
      <c r="K13">
        <v>39536</v>
      </c>
      <c r="L13">
        <v>15</v>
      </c>
      <c r="M13">
        <v>1228.6500000000001</v>
      </c>
      <c r="N13" s="6">
        <v>45652.480856481481</v>
      </c>
      <c r="O13" s="6">
        <v>45652.480856481481</v>
      </c>
      <c r="P13" s="6">
        <v>45652.480856481481</v>
      </c>
      <c r="Q13" s="7">
        <v>45686</v>
      </c>
      <c r="R13" t="s">
        <v>1314</v>
      </c>
      <c r="S13">
        <v>51200</v>
      </c>
    </row>
    <row r="14" spans="1:19" x14ac:dyDescent="0.25">
      <c r="A14">
        <v>1100381471</v>
      </c>
      <c r="B14">
        <v>42241226322916</v>
      </c>
      <c r="C14">
        <v>1800000051441140</v>
      </c>
      <c r="D14">
        <v>600239</v>
      </c>
      <c r="E14" t="s">
        <v>1315</v>
      </c>
      <c r="F14" t="s">
        <v>1316</v>
      </c>
      <c r="G14" t="s">
        <v>1317</v>
      </c>
      <c r="H14" t="s">
        <v>1318</v>
      </c>
      <c r="I14" t="s">
        <v>1326</v>
      </c>
      <c r="K14">
        <v>39536</v>
      </c>
      <c r="L14">
        <v>15</v>
      </c>
      <c r="M14">
        <v>1228.6500000000001</v>
      </c>
      <c r="N14" s="6">
        <v>45652.480879629627</v>
      </c>
      <c r="O14" s="6">
        <v>45652.480879629627</v>
      </c>
      <c r="P14" s="6">
        <v>45652.480879629627</v>
      </c>
      <c r="Q14" s="7">
        <v>45686</v>
      </c>
      <c r="R14" t="s">
        <v>1314</v>
      </c>
      <c r="S14">
        <v>51200</v>
      </c>
    </row>
    <row r="15" spans="1:19" x14ac:dyDescent="0.25">
      <c r="A15">
        <v>1100381471</v>
      </c>
      <c r="B15">
        <v>52241226212016</v>
      </c>
      <c r="C15">
        <v>1100000057214150</v>
      </c>
      <c r="D15">
        <v>3576970</v>
      </c>
      <c r="E15" t="s">
        <v>1315</v>
      </c>
      <c r="F15" t="s">
        <v>1316</v>
      </c>
      <c r="G15" t="s">
        <v>1317</v>
      </c>
      <c r="H15" t="s">
        <v>1318</v>
      </c>
      <c r="I15" t="s">
        <v>1319</v>
      </c>
      <c r="K15">
        <v>41686</v>
      </c>
      <c r="L15">
        <v>175</v>
      </c>
      <c r="M15">
        <v>55.1</v>
      </c>
      <c r="N15" s="6">
        <v>45652.439745370371</v>
      </c>
      <c r="O15" s="6">
        <v>45652.439745370371</v>
      </c>
      <c r="P15" s="6">
        <v>45652.439745370371</v>
      </c>
      <c r="Q15" s="7">
        <v>45652</v>
      </c>
      <c r="R15" t="s">
        <v>1314</v>
      </c>
      <c r="S15">
        <v>23750</v>
      </c>
    </row>
    <row r="16" spans="1:19" x14ac:dyDescent="0.25">
      <c r="A16">
        <v>1100381471</v>
      </c>
      <c r="B16">
        <v>52241226245316</v>
      </c>
      <c r="C16">
        <v>1100000066768090</v>
      </c>
      <c r="D16">
        <v>4238642</v>
      </c>
      <c r="E16" t="s">
        <v>1312</v>
      </c>
      <c r="F16" t="s">
        <v>1316</v>
      </c>
      <c r="G16" t="s">
        <v>1317</v>
      </c>
      <c r="H16" t="s">
        <v>1318</v>
      </c>
      <c r="I16" t="s">
        <v>1319</v>
      </c>
      <c r="K16">
        <v>41686</v>
      </c>
      <c r="L16">
        <v>150</v>
      </c>
      <c r="M16">
        <v>59</v>
      </c>
      <c r="N16" s="6">
        <v>45652.451817129629</v>
      </c>
      <c r="O16" s="6">
        <v>45652.451817129629</v>
      </c>
      <c r="P16" s="6">
        <v>45652.451817129629</v>
      </c>
      <c r="Q16" s="7">
        <v>45652</v>
      </c>
      <c r="R16" t="s">
        <v>1314</v>
      </c>
      <c r="S16">
        <v>23750</v>
      </c>
    </row>
    <row r="17" spans="1:19" x14ac:dyDescent="0.25">
      <c r="A17">
        <v>1100381471</v>
      </c>
      <c r="B17">
        <v>52241226247916</v>
      </c>
      <c r="C17">
        <v>1100000067295410</v>
      </c>
      <c r="D17">
        <v>4273771</v>
      </c>
      <c r="E17" t="s">
        <v>1315</v>
      </c>
      <c r="F17" t="s">
        <v>1316</v>
      </c>
      <c r="G17" t="s">
        <v>1317</v>
      </c>
      <c r="H17" t="s">
        <v>1318</v>
      </c>
      <c r="I17" t="s">
        <v>1319</v>
      </c>
      <c r="K17">
        <v>41686</v>
      </c>
      <c r="L17">
        <v>125</v>
      </c>
      <c r="M17">
        <v>60.6</v>
      </c>
      <c r="N17" s="6">
        <v>45652.452569444446</v>
      </c>
      <c r="O17" s="6">
        <v>45652.452569444446</v>
      </c>
      <c r="P17" s="6">
        <v>45652.452569444446</v>
      </c>
      <c r="Q17" s="7">
        <v>45652</v>
      </c>
      <c r="R17" t="s">
        <v>1314</v>
      </c>
      <c r="S17">
        <v>23750</v>
      </c>
    </row>
    <row r="18" spans="1:19" x14ac:dyDescent="0.25">
      <c r="A18">
        <v>1100381471</v>
      </c>
      <c r="B18">
        <v>52241226247916</v>
      </c>
      <c r="C18">
        <v>1100000067295410</v>
      </c>
      <c r="D18">
        <v>4273781</v>
      </c>
      <c r="E18" t="s">
        <v>1315</v>
      </c>
      <c r="F18" t="s">
        <v>1316</v>
      </c>
      <c r="G18" t="s">
        <v>1317</v>
      </c>
      <c r="H18" t="s">
        <v>1318</v>
      </c>
      <c r="I18" t="s">
        <v>1319</v>
      </c>
      <c r="K18">
        <v>41686</v>
      </c>
      <c r="L18">
        <v>25</v>
      </c>
      <c r="M18">
        <v>60.6</v>
      </c>
      <c r="N18" s="6">
        <v>45652.452569444446</v>
      </c>
      <c r="O18" s="6">
        <v>45652.452569444446</v>
      </c>
      <c r="P18" s="6">
        <v>45652.452569444446</v>
      </c>
      <c r="Q18" s="7">
        <v>45652</v>
      </c>
      <c r="R18" t="s">
        <v>1314</v>
      </c>
      <c r="S18">
        <v>23750</v>
      </c>
    </row>
    <row r="19" spans="1:19" x14ac:dyDescent="0.25">
      <c r="A19">
        <v>1100381471</v>
      </c>
      <c r="B19">
        <v>52241226309816</v>
      </c>
      <c r="C19">
        <v>1500000072233820</v>
      </c>
      <c r="D19">
        <v>2841072</v>
      </c>
      <c r="E19" t="s">
        <v>1312</v>
      </c>
      <c r="F19" t="s">
        <v>1316</v>
      </c>
      <c r="G19" t="s">
        <v>1317</v>
      </c>
      <c r="H19" t="s">
        <v>1318</v>
      </c>
      <c r="I19" t="s">
        <v>1325</v>
      </c>
      <c r="K19">
        <v>41681</v>
      </c>
      <c r="L19">
        <v>75</v>
      </c>
      <c r="M19">
        <v>114.35</v>
      </c>
      <c r="N19" s="6">
        <v>45652.475717592592</v>
      </c>
      <c r="O19" s="6">
        <v>45652.475717592592</v>
      </c>
      <c r="P19" s="6">
        <v>45652.475717592592</v>
      </c>
      <c r="Q19" s="7">
        <v>45652</v>
      </c>
      <c r="R19" t="s">
        <v>1314</v>
      </c>
      <c r="S19">
        <v>23650</v>
      </c>
    </row>
    <row r="20" spans="1:19" x14ac:dyDescent="0.25">
      <c r="A20">
        <v>1100381471</v>
      </c>
      <c r="B20">
        <v>62241226124716</v>
      </c>
      <c r="C20">
        <v>1700000015605150</v>
      </c>
      <c r="D20">
        <v>171518</v>
      </c>
      <c r="E20" t="s">
        <v>1312</v>
      </c>
      <c r="F20" t="s">
        <v>1316</v>
      </c>
      <c r="G20" t="s">
        <v>1317</v>
      </c>
      <c r="H20" t="s">
        <v>1313</v>
      </c>
      <c r="I20" t="s">
        <v>1321</v>
      </c>
      <c r="K20">
        <v>39550</v>
      </c>
      <c r="L20">
        <v>15</v>
      </c>
      <c r="M20">
        <v>814.4</v>
      </c>
      <c r="N20" s="6">
        <v>45652.410486111112</v>
      </c>
      <c r="O20" s="6">
        <v>45652.410486111112</v>
      </c>
      <c r="P20" s="6">
        <v>45652.410486111112</v>
      </c>
      <c r="Q20" s="7">
        <v>45686</v>
      </c>
      <c r="R20" t="s">
        <v>1314</v>
      </c>
      <c r="S20">
        <v>51700</v>
      </c>
    </row>
    <row r="21" spans="1:19" x14ac:dyDescent="0.25">
      <c r="A21">
        <v>1100381471</v>
      </c>
      <c r="B21">
        <v>102241226278116</v>
      </c>
      <c r="C21">
        <v>1400000094017280</v>
      </c>
      <c r="D21">
        <v>4707715</v>
      </c>
      <c r="E21" t="s">
        <v>1312</v>
      </c>
      <c r="F21" t="s">
        <v>1316</v>
      </c>
      <c r="G21" t="s">
        <v>1317</v>
      </c>
      <c r="H21" t="s">
        <v>1318</v>
      </c>
      <c r="I21" t="s">
        <v>1320</v>
      </c>
      <c r="K21">
        <v>41672</v>
      </c>
      <c r="L21">
        <v>25</v>
      </c>
      <c r="M21">
        <v>156.65</v>
      </c>
      <c r="N21" s="6">
        <v>45652.466956018521</v>
      </c>
      <c r="O21" s="6">
        <v>45652.466956018521</v>
      </c>
      <c r="P21" s="6">
        <v>45652.466956018521</v>
      </c>
      <c r="Q21" s="7">
        <v>45652</v>
      </c>
      <c r="R21" t="s">
        <v>1314</v>
      </c>
      <c r="S21">
        <v>23600</v>
      </c>
    </row>
    <row r="22" spans="1:19" x14ac:dyDescent="0.25">
      <c r="A22">
        <v>1100381471</v>
      </c>
      <c r="B22">
        <v>102241226279516</v>
      </c>
      <c r="C22">
        <v>1400000094553690</v>
      </c>
      <c r="D22">
        <v>4730555</v>
      </c>
      <c r="E22" t="s">
        <v>1315</v>
      </c>
      <c r="F22" t="s">
        <v>1316</v>
      </c>
      <c r="G22" t="s">
        <v>1317</v>
      </c>
      <c r="H22" t="s">
        <v>1318</v>
      </c>
      <c r="I22" t="s">
        <v>1320</v>
      </c>
      <c r="K22">
        <v>41672</v>
      </c>
      <c r="L22">
        <v>25</v>
      </c>
      <c r="M22">
        <v>164.5</v>
      </c>
      <c r="N22" s="6">
        <v>45652.467719907407</v>
      </c>
      <c r="O22" s="6">
        <v>45652.467719907407</v>
      </c>
      <c r="P22" s="6">
        <v>45652.467719907407</v>
      </c>
      <c r="Q22" s="7">
        <v>45652</v>
      </c>
      <c r="R22" t="s">
        <v>1314</v>
      </c>
      <c r="S22">
        <v>23600</v>
      </c>
    </row>
    <row r="23" spans="1:19" x14ac:dyDescent="0.25">
      <c r="A23">
        <v>1100381471</v>
      </c>
      <c r="B23">
        <v>102241226309016</v>
      </c>
      <c r="C23">
        <v>1800000051153160</v>
      </c>
      <c r="D23">
        <v>594927</v>
      </c>
      <c r="E23" t="s">
        <v>1312</v>
      </c>
      <c r="F23" t="s">
        <v>1316</v>
      </c>
      <c r="G23" t="s">
        <v>1317</v>
      </c>
      <c r="H23" t="s">
        <v>1318</v>
      </c>
      <c r="I23" t="s">
        <v>1326</v>
      </c>
      <c r="K23">
        <v>39536</v>
      </c>
      <c r="L23">
        <v>15</v>
      </c>
      <c r="M23">
        <v>1204</v>
      </c>
      <c r="N23" s="6">
        <v>45652.480231481481</v>
      </c>
      <c r="O23" s="6">
        <v>45652.480231481481</v>
      </c>
      <c r="P23" s="6">
        <v>45652.480231481481</v>
      </c>
      <c r="Q23" s="7">
        <v>45686</v>
      </c>
      <c r="R23" t="s">
        <v>1314</v>
      </c>
      <c r="S23">
        <v>51200</v>
      </c>
    </row>
    <row r="24" spans="1:19" x14ac:dyDescent="0.25">
      <c r="A24">
        <v>1100381471</v>
      </c>
      <c r="B24">
        <v>102241226309016</v>
      </c>
      <c r="C24">
        <v>1800000051153160</v>
      </c>
      <c r="D24">
        <v>594937</v>
      </c>
      <c r="E24" t="s">
        <v>1312</v>
      </c>
      <c r="F24" t="s">
        <v>1316</v>
      </c>
      <c r="G24" t="s">
        <v>1317</v>
      </c>
      <c r="H24" t="s">
        <v>1318</v>
      </c>
      <c r="I24" t="s">
        <v>1326</v>
      </c>
      <c r="K24">
        <v>39536</v>
      </c>
      <c r="L24">
        <v>15</v>
      </c>
      <c r="M24">
        <v>1204</v>
      </c>
      <c r="N24" s="6">
        <v>45652.480243055557</v>
      </c>
      <c r="O24" s="6">
        <v>45652.480243055557</v>
      </c>
      <c r="P24" s="6">
        <v>45652.480243055557</v>
      </c>
      <c r="Q24" s="7">
        <v>45686</v>
      </c>
      <c r="R24" t="s">
        <v>1314</v>
      </c>
      <c r="S24">
        <v>51200</v>
      </c>
    </row>
    <row r="25" spans="1:19" x14ac:dyDescent="0.25">
      <c r="A25">
        <v>1100381471</v>
      </c>
      <c r="B25">
        <v>102241226309016</v>
      </c>
      <c r="C25">
        <v>1800000051153160</v>
      </c>
      <c r="D25">
        <v>594957</v>
      </c>
      <c r="E25" t="s">
        <v>1312</v>
      </c>
      <c r="F25" t="s">
        <v>1316</v>
      </c>
      <c r="G25" t="s">
        <v>1317</v>
      </c>
      <c r="H25" t="s">
        <v>1318</v>
      </c>
      <c r="I25" t="s">
        <v>1326</v>
      </c>
      <c r="K25">
        <v>39536</v>
      </c>
      <c r="L25">
        <v>15</v>
      </c>
      <c r="M25">
        <v>1204</v>
      </c>
      <c r="N25" s="6">
        <v>45652.480243055557</v>
      </c>
      <c r="O25" s="6">
        <v>45652.480243055557</v>
      </c>
      <c r="P25" s="6">
        <v>45652.480243055557</v>
      </c>
      <c r="Q25" s="7">
        <v>45686</v>
      </c>
      <c r="R25" t="s">
        <v>1314</v>
      </c>
      <c r="S25">
        <v>51200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Trade</vt:lpstr>
      <vt:lpstr>Sheet1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2024-12-26T16:07:45Z</dcterms:modified>
</cp:coreProperties>
</file>