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Work\GreatLakes\FAR\"/>
    </mc:Choice>
  </mc:AlternateContent>
  <bookViews>
    <workbookView xWindow="0" yWindow="0" windowWidth="20490" windowHeight="7080"/>
  </bookViews>
  <sheets>
    <sheet name="02A.loanapproval_Full" sheetId="2" r:id="rId1"/>
    <sheet name="02A.loanapproval_dumb" sheetId="1" r:id="rId2"/>
  </sheets>
  <definedNames>
    <definedName name="solver_adj" localSheetId="1" hidden="1">'02A.loanapproval_dumb'!$I$2</definedName>
    <definedName name="solver_adj" localSheetId="0" hidden="1">'02A.loanapproval_Full'!$I$2:$I$3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'02A.loanapproval_dumb'!$I$6</definedName>
    <definedName name="solver_opt" localSheetId="0" hidden="1">'02A.loanapproval_Full'!$I$7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0"/>
  <fileRecoveryPr autoRecover="0"/>
</workbook>
</file>

<file path=xl/calcChain.xml><?xml version="1.0" encoding="utf-8"?>
<calcChain xmlns="http://schemas.openxmlformats.org/spreadsheetml/2006/main">
  <c r="K23" i="2" l="1"/>
  <c r="I23" i="2"/>
  <c r="J23" i="2" s="1"/>
  <c r="K18" i="2"/>
  <c r="J18" i="2"/>
  <c r="I18" i="2"/>
  <c r="C2" i="2"/>
  <c r="C3" i="2"/>
  <c r="D3" i="2" s="1"/>
  <c r="E3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8" i="2"/>
  <c r="D8" i="2" s="1"/>
  <c r="E8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C20" i="2"/>
  <c r="D20" i="2" s="1"/>
  <c r="E20" i="2" s="1"/>
  <c r="C21" i="2"/>
  <c r="D21" i="2" s="1"/>
  <c r="E21" i="2" s="1"/>
  <c r="C22" i="2"/>
  <c r="D22" i="2" s="1"/>
  <c r="E22" i="2" s="1"/>
  <c r="C23" i="2"/>
  <c r="D23" i="2" s="1"/>
  <c r="E23" i="2" s="1"/>
  <c r="C24" i="2"/>
  <c r="D24" i="2" s="1"/>
  <c r="E24" i="2" s="1"/>
  <c r="C25" i="2"/>
  <c r="D25" i="2" s="1"/>
  <c r="E25" i="2" s="1"/>
  <c r="C26" i="2"/>
  <c r="D26" i="2" s="1"/>
  <c r="E26" i="2" s="1"/>
  <c r="C27" i="2"/>
  <c r="D27" i="2" s="1"/>
  <c r="E27" i="2" s="1"/>
  <c r="C28" i="2"/>
  <c r="D28" i="2" s="1"/>
  <c r="E28" i="2" s="1"/>
  <c r="C29" i="2"/>
  <c r="D29" i="2" s="1"/>
  <c r="E29" i="2" s="1"/>
  <c r="D2" i="2"/>
  <c r="E2" i="2" s="1"/>
  <c r="D19" i="2"/>
  <c r="E19" i="2" s="1"/>
  <c r="I12" i="2"/>
  <c r="I11" i="1"/>
  <c r="C3" i="1"/>
  <c r="C4" i="1"/>
  <c r="C5" i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2" i="1"/>
  <c r="D2" i="1" s="1"/>
  <c r="E2" i="1" s="1"/>
  <c r="D3" i="1"/>
  <c r="E3" i="1" s="1"/>
  <c r="D4" i="1"/>
  <c r="E4" i="1" s="1"/>
  <c r="D5" i="1"/>
  <c r="E5" i="1" s="1"/>
  <c r="I6" i="2" l="1"/>
  <c r="I7" i="2" s="1"/>
  <c r="I5" i="1"/>
  <c r="I6" i="1" s="1"/>
</calcChain>
</file>

<file path=xl/sharedStrings.xml><?xml version="1.0" encoding="utf-8"?>
<sst xmlns="http://schemas.openxmlformats.org/spreadsheetml/2006/main" count="49" uniqueCount="29">
  <si>
    <t>Approved</t>
  </si>
  <si>
    <t>CIBIL</t>
  </si>
  <si>
    <t>Log Odds</t>
  </si>
  <si>
    <t>Parameter</t>
  </si>
  <si>
    <t>Alpha</t>
  </si>
  <si>
    <t>Implied Prob</t>
  </si>
  <si>
    <t>Likelihood</t>
  </si>
  <si>
    <t>Estimation</t>
  </si>
  <si>
    <t>Joint Likelihood</t>
  </si>
  <si>
    <t>log of Joint Likelihood</t>
  </si>
  <si>
    <t>Sanity Check</t>
  </si>
  <si>
    <t>Laons App</t>
  </si>
  <si>
    <t>Total Loan</t>
  </si>
  <si>
    <t>Prop</t>
  </si>
  <si>
    <t>Beta</t>
  </si>
  <si>
    <t>Null Deviance</t>
  </si>
  <si>
    <t>Residual Devance</t>
  </si>
  <si>
    <t>AIC</t>
  </si>
  <si>
    <t>Prediction</t>
  </si>
  <si>
    <t>Log of Ods</t>
  </si>
  <si>
    <t>Probability</t>
  </si>
  <si>
    <t>Should we go or not</t>
  </si>
  <si>
    <t>Decision Boundry</t>
  </si>
  <si>
    <t>Implied Probability = 0.5</t>
  </si>
  <si>
    <t>Log (p / 1-p)</t>
  </si>
  <si>
    <t>alpha + beta(Cibil) = 0</t>
  </si>
  <si>
    <t>cibil = alpha/beta</t>
  </si>
  <si>
    <t>cibil</t>
  </si>
  <si>
    <t>Any Cibil Greater than 634, approve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</si>
</sst>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15" workbookViewId="0">
      <selection activeCell="L30" sqref="L30"/>
    </sheetView>
  </sheetViews>
  <sheetFormatPr defaultRowHeight="15" x14ac:dyDescent="0.25"/>
  <cols>
    <col min="4" max="4" width="12.42578125" bestFit="1" customWidth="1"/>
    <col min="5" max="5" width="10.28515625" bestFit="1" customWidth="1"/>
    <col min="8" max="8" width="15.140625" bestFit="1" customWidth="1"/>
    <col min="9" max="10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H1" s="2" t="s">
        <v>3</v>
      </c>
    </row>
    <row r="2" spans="1:10" x14ac:dyDescent="0.25">
      <c r="A2">
        <v>0</v>
      </c>
      <c r="B2">
        <v>520</v>
      </c>
      <c r="C2">
        <f>$I$2+($I$3*B2)</f>
        <v>-5.9925553379719041</v>
      </c>
      <c r="D2" s="1">
        <f>1/(1+EXP(-C2))</f>
        <v>2.4910536647614516E-3</v>
      </c>
      <c r="E2">
        <f>IF(A2=1,D2,1-D2)</f>
        <v>0.99750894633523857</v>
      </c>
      <c r="H2" t="s">
        <v>4</v>
      </c>
      <c r="I2">
        <v>-33.094097199482995</v>
      </c>
    </row>
    <row r="3" spans="1:10" x14ac:dyDescent="0.25">
      <c r="A3">
        <v>0</v>
      </c>
      <c r="B3">
        <v>530</v>
      </c>
      <c r="C3">
        <f t="shared" ref="C3:C29" si="0">$I$2+($I$3*B3)</f>
        <v>-5.4713718406351504</v>
      </c>
      <c r="D3">
        <f t="shared" ref="D3:D29" si="1">1/(1+EXP(-C3))</f>
        <v>4.1878471600009419E-3</v>
      </c>
      <c r="E3">
        <f t="shared" ref="E3:E29" si="2">IF(A3=1,D3,1-D3)</f>
        <v>0.99581215283999902</v>
      </c>
      <c r="H3" t="s">
        <v>14</v>
      </c>
      <c r="I3">
        <v>5.2118349733675177E-2</v>
      </c>
    </row>
    <row r="4" spans="1:10" x14ac:dyDescent="0.25">
      <c r="A4">
        <v>0</v>
      </c>
      <c r="B4">
        <v>540</v>
      </c>
      <c r="C4">
        <f t="shared" si="0"/>
        <v>-4.9501883432984002</v>
      </c>
      <c r="D4">
        <f t="shared" si="1"/>
        <v>7.0322718657121596E-3</v>
      </c>
      <c r="E4">
        <f t="shared" si="2"/>
        <v>0.9929677281342878</v>
      </c>
    </row>
    <row r="5" spans="1:10" x14ac:dyDescent="0.25">
      <c r="A5">
        <v>0</v>
      </c>
      <c r="B5">
        <v>550</v>
      </c>
      <c r="C5">
        <f t="shared" si="0"/>
        <v>-4.4290048459616465</v>
      </c>
      <c r="D5">
        <f t="shared" si="1"/>
        <v>1.1785790832982139E-2</v>
      </c>
      <c r="E5">
        <f t="shared" si="2"/>
        <v>0.98821420916701785</v>
      </c>
      <c r="H5" s="2" t="s">
        <v>7</v>
      </c>
    </row>
    <row r="6" spans="1:10" x14ac:dyDescent="0.25">
      <c r="A6">
        <v>0</v>
      </c>
      <c r="B6">
        <v>560</v>
      </c>
      <c r="C6">
        <f t="shared" si="0"/>
        <v>-3.9078213486248963</v>
      </c>
      <c r="D6">
        <f t="shared" si="1"/>
        <v>1.9688776404348685E-2</v>
      </c>
      <c r="E6">
        <f t="shared" si="2"/>
        <v>0.98031122359565126</v>
      </c>
      <c r="H6" t="s">
        <v>8</v>
      </c>
      <c r="I6">
        <f>PRODUCT(E2:E29)</f>
        <v>1.916153668727875E-3</v>
      </c>
    </row>
    <row r="7" spans="1:10" x14ac:dyDescent="0.25">
      <c r="A7">
        <v>0</v>
      </c>
      <c r="B7">
        <v>570</v>
      </c>
      <c r="C7">
        <f t="shared" si="0"/>
        <v>-3.3866378512881425</v>
      </c>
      <c r="D7">
        <f t="shared" si="1"/>
        <v>3.2715684747490308E-2</v>
      </c>
      <c r="E7">
        <f t="shared" si="2"/>
        <v>0.96728431525250969</v>
      </c>
      <c r="H7" t="s">
        <v>9</v>
      </c>
      <c r="I7">
        <f>LN(I6)</f>
        <v>-6.2574353997644359</v>
      </c>
    </row>
    <row r="8" spans="1:10" x14ac:dyDescent="0.25">
      <c r="A8">
        <v>0</v>
      </c>
      <c r="B8">
        <v>580</v>
      </c>
      <c r="C8">
        <f t="shared" si="0"/>
        <v>-2.8654543539513924</v>
      </c>
      <c r="D8">
        <f t="shared" si="1"/>
        <v>5.3887937937484705E-2</v>
      </c>
      <c r="E8">
        <f t="shared" si="2"/>
        <v>0.9461120620625153</v>
      </c>
    </row>
    <row r="9" spans="1:10" x14ac:dyDescent="0.25">
      <c r="A9">
        <v>0</v>
      </c>
      <c r="B9">
        <v>590</v>
      </c>
      <c r="C9">
        <f t="shared" si="0"/>
        <v>-2.3442708566146386</v>
      </c>
      <c r="D9">
        <f t="shared" si="1"/>
        <v>8.7522233886252881E-2</v>
      </c>
      <c r="E9">
        <f t="shared" si="2"/>
        <v>0.91247776611374709</v>
      </c>
      <c r="H9" s="2" t="s">
        <v>10</v>
      </c>
    </row>
    <row r="10" spans="1:10" x14ac:dyDescent="0.25">
      <c r="A10">
        <v>1</v>
      </c>
      <c r="B10">
        <v>600</v>
      </c>
      <c r="C10">
        <f t="shared" si="0"/>
        <v>-1.8230873592778885</v>
      </c>
      <c r="D10">
        <f t="shared" si="1"/>
        <v>0.1390638265656739</v>
      </c>
      <c r="E10">
        <f t="shared" si="2"/>
        <v>0.1390638265656739</v>
      </c>
      <c r="H10" t="s">
        <v>11</v>
      </c>
      <c r="I10">
        <v>16</v>
      </c>
    </row>
    <row r="11" spans="1:10" x14ac:dyDescent="0.25">
      <c r="A11">
        <v>0</v>
      </c>
      <c r="B11">
        <v>610</v>
      </c>
      <c r="C11">
        <f t="shared" si="0"/>
        <v>-1.3019038619411383</v>
      </c>
      <c r="D11">
        <f t="shared" si="1"/>
        <v>0.2138447744799768</v>
      </c>
      <c r="E11">
        <f t="shared" si="2"/>
        <v>0.78615522552002326</v>
      </c>
      <c r="H11" t="s">
        <v>12</v>
      </c>
      <c r="I11">
        <v>28</v>
      </c>
    </row>
    <row r="12" spans="1:10" x14ac:dyDescent="0.25">
      <c r="A12">
        <v>0</v>
      </c>
      <c r="B12">
        <v>620</v>
      </c>
      <c r="C12">
        <f t="shared" si="0"/>
        <v>-0.78072036460438454</v>
      </c>
      <c r="D12">
        <f t="shared" si="1"/>
        <v>0.31416465176699204</v>
      </c>
      <c r="E12">
        <f t="shared" si="2"/>
        <v>0.68583534823300796</v>
      </c>
      <c r="H12" t="s">
        <v>13</v>
      </c>
      <c r="I12" s="1">
        <f>I10/I11</f>
        <v>0.5714285714285714</v>
      </c>
    </row>
    <row r="13" spans="1:10" x14ac:dyDescent="0.25">
      <c r="A13">
        <v>1</v>
      </c>
      <c r="B13">
        <v>630</v>
      </c>
      <c r="C13">
        <f t="shared" si="0"/>
        <v>-0.25953686726763436</v>
      </c>
      <c r="D13">
        <f t="shared" si="1"/>
        <v>0.43547755988701142</v>
      </c>
      <c r="E13">
        <f t="shared" si="2"/>
        <v>0.43547755988701142</v>
      </c>
    </row>
    <row r="14" spans="1:10" x14ac:dyDescent="0.25">
      <c r="A14">
        <v>0</v>
      </c>
      <c r="B14">
        <v>640</v>
      </c>
      <c r="C14">
        <f t="shared" si="0"/>
        <v>0.26164663006911582</v>
      </c>
      <c r="D14">
        <f t="shared" si="1"/>
        <v>0.56504102677828749</v>
      </c>
      <c r="E14">
        <f t="shared" si="2"/>
        <v>0.43495897322171251</v>
      </c>
    </row>
    <row r="15" spans="1:10" x14ac:dyDescent="0.25">
      <c r="A15">
        <v>0</v>
      </c>
      <c r="B15">
        <v>650</v>
      </c>
      <c r="C15">
        <f t="shared" si="0"/>
        <v>0.7828301274058731</v>
      </c>
      <c r="D15">
        <f t="shared" si="1"/>
        <v>0.68628975042090457</v>
      </c>
      <c r="E15">
        <f t="shared" si="2"/>
        <v>0.31371024957909543</v>
      </c>
      <c r="H15" t="s">
        <v>7</v>
      </c>
    </row>
    <row r="16" spans="1:10" x14ac:dyDescent="0.25">
      <c r="A16">
        <v>1</v>
      </c>
      <c r="B16">
        <v>660</v>
      </c>
      <c r="C16">
        <f t="shared" si="0"/>
        <v>1.3040136247426233</v>
      </c>
      <c r="D16">
        <f t="shared" si="1"/>
        <v>0.78650969455632158</v>
      </c>
      <c r="E16">
        <f t="shared" si="2"/>
        <v>0.78650969455632158</v>
      </c>
      <c r="H16" t="s">
        <v>8</v>
      </c>
      <c r="I16">
        <v>1.916153668727875E-3</v>
      </c>
      <c r="J16">
        <v>4.9621489617914707E-9</v>
      </c>
    </row>
    <row r="17" spans="1:11" x14ac:dyDescent="0.25">
      <c r="A17">
        <v>1</v>
      </c>
      <c r="B17">
        <v>670</v>
      </c>
      <c r="C17">
        <f t="shared" si="0"/>
        <v>1.8251971220793735</v>
      </c>
      <c r="D17">
        <f t="shared" si="1"/>
        <v>0.86118857265875215</v>
      </c>
      <c r="E17">
        <f t="shared" si="2"/>
        <v>0.86118857265875215</v>
      </c>
      <c r="H17" t="s">
        <v>9</v>
      </c>
      <c r="I17">
        <v>-6.2574353997644359</v>
      </c>
      <c r="J17">
        <v>-19.121426931613208</v>
      </c>
    </row>
    <row r="18" spans="1:11" x14ac:dyDescent="0.25">
      <c r="A18">
        <v>1</v>
      </c>
      <c r="B18">
        <v>680</v>
      </c>
      <c r="C18">
        <f t="shared" si="0"/>
        <v>2.3463806194161236</v>
      </c>
      <c r="D18">
        <f t="shared" si="1"/>
        <v>0.91264610962561299</v>
      </c>
      <c r="E18">
        <f t="shared" si="2"/>
        <v>0.91264610962561299</v>
      </c>
      <c r="I18">
        <f>I17*-2</f>
        <v>12.514870799528872</v>
      </c>
      <c r="J18">
        <f>J17*-2</f>
        <v>38.242853863226415</v>
      </c>
      <c r="K18">
        <f>I18+2*2</f>
        <v>16.514870799528872</v>
      </c>
    </row>
    <row r="19" spans="1:11" x14ac:dyDescent="0.25">
      <c r="A19">
        <v>1</v>
      </c>
      <c r="B19">
        <v>690</v>
      </c>
      <c r="C19">
        <f t="shared" si="0"/>
        <v>2.8675641167528738</v>
      </c>
      <c r="D19">
        <f t="shared" si="1"/>
        <v>0.94621952508538187</v>
      </c>
      <c r="E19">
        <f t="shared" si="2"/>
        <v>0.94621952508538187</v>
      </c>
      <c r="I19" t="s">
        <v>16</v>
      </c>
      <c r="J19" t="s">
        <v>15</v>
      </c>
      <c r="K19" t="s">
        <v>17</v>
      </c>
    </row>
    <row r="20" spans="1:11" x14ac:dyDescent="0.25">
      <c r="A20">
        <v>1</v>
      </c>
      <c r="B20">
        <v>700</v>
      </c>
      <c r="C20">
        <f t="shared" si="0"/>
        <v>3.3887476140896311</v>
      </c>
      <c r="D20">
        <f t="shared" si="1"/>
        <v>0.96735101369426879</v>
      </c>
      <c r="E20">
        <f t="shared" si="2"/>
        <v>0.96735101369426879</v>
      </c>
    </row>
    <row r="21" spans="1:11" x14ac:dyDescent="0.25">
      <c r="A21">
        <v>1</v>
      </c>
      <c r="B21">
        <v>710</v>
      </c>
      <c r="C21">
        <f t="shared" si="0"/>
        <v>3.9099311114263813</v>
      </c>
      <c r="D21">
        <f t="shared" si="1"/>
        <v>0.98035190316113008</v>
      </c>
      <c r="E21">
        <f t="shared" si="2"/>
        <v>0.98035190316113008</v>
      </c>
      <c r="H21" s="2" t="s">
        <v>18</v>
      </c>
    </row>
    <row r="22" spans="1:11" x14ac:dyDescent="0.25">
      <c r="A22">
        <v>1</v>
      </c>
      <c r="B22">
        <v>720</v>
      </c>
      <c r="C22">
        <f t="shared" si="0"/>
        <v>4.4311146087631315</v>
      </c>
      <c r="D22">
        <f t="shared" si="1"/>
        <v>0.98823875604100275</v>
      </c>
      <c r="E22">
        <f t="shared" si="2"/>
        <v>0.98823875604100275</v>
      </c>
      <c r="H22" t="s">
        <v>1</v>
      </c>
      <c r="I22" t="s">
        <v>19</v>
      </c>
      <c r="J22" t="s">
        <v>20</v>
      </c>
      <c r="K22" t="s">
        <v>21</v>
      </c>
    </row>
    <row r="23" spans="1:11" x14ac:dyDescent="0.25">
      <c r="A23">
        <v>1</v>
      </c>
      <c r="B23">
        <v>730</v>
      </c>
      <c r="C23">
        <f t="shared" si="0"/>
        <v>4.9522981060998816</v>
      </c>
      <c r="D23">
        <f t="shared" si="1"/>
        <v>0.99298244491452958</v>
      </c>
      <c r="E23">
        <f t="shared" si="2"/>
        <v>0.99298244491452958</v>
      </c>
      <c r="H23">
        <v>700</v>
      </c>
      <c r="I23">
        <f>I2+I3*H23</f>
        <v>3.3887476140896311</v>
      </c>
      <c r="J23">
        <f>1/(1+EXP(-I23))</f>
        <v>0.96735101369426879</v>
      </c>
      <c r="K23">
        <f>IF(J23&gt;0.5,1,0)</f>
        <v>1</v>
      </c>
    </row>
    <row r="24" spans="1:11" x14ac:dyDescent="0.25">
      <c r="A24">
        <v>1</v>
      </c>
      <c r="B24">
        <v>740</v>
      </c>
      <c r="C24">
        <f t="shared" si="0"/>
        <v>5.4734816034366389</v>
      </c>
      <c r="D24">
        <f t="shared" si="1"/>
        <v>0.99582094200586857</v>
      </c>
      <c r="E24">
        <f t="shared" si="2"/>
        <v>0.99582094200586857</v>
      </c>
    </row>
    <row r="25" spans="1:11" x14ac:dyDescent="0.25">
      <c r="A25">
        <v>1</v>
      </c>
      <c r="B25">
        <v>750</v>
      </c>
      <c r="C25">
        <f t="shared" si="0"/>
        <v>5.9946651007733891</v>
      </c>
      <c r="D25">
        <f t="shared" si="1"/>
        <v>0.99751418327701169</v>
      </c>
      <c r="E25">
        <f t="shared" si="2"/>
        <v>0.99751418327701169</v>
      </c>
      <c r="H25" s="2" t="s">
        <v>22</v>
      </c>
    </row>
    <row r="26" spans="1:11" x14ac:dyDescent="0.25">
      <c r="A26">
        <v>1</v>
      </c>
      <c r="B26">
        <v>760</v>
      </c>
      <c r="C26">
        <f t="shared" si="0"/>
        <v>6.5158485981101393</v>
      </c>
      <c r="D26">
        <f t="shared" si="1"/>
        <v>0.99852238695985318</v>
      </c>
      <c r="E26">
        <f t="shared" si="2"/>
        <v>0.99852238695985318</v>
      </c>
      <c r="H26" t="s">
        <v>4</v>
      </c>
      <c r="I26">
        <v>-33.094097199482995</v>
      </c>
    </row>
    <row r="27" spans="1:11" x14ac:dyDescent="0.25">
      <c r="A27">
        <v>1</v>
      </c>
      <c r="B27">
        <v>770</v>
      </c>
      <c r="C27">
        <f t="shared" si="0"/>
        <v>7.0370320954468895</v>
      </c>
      <c r="D27">
        <f t="shared" si="1"/>
        <v>0.99912204080493117</v>
      </c>
      <c r="E27">
        <f t="shared" si="2"/>
        <v>0.99912204080493117</v>
      </c>
      <c r="H27" t="s">
        <v>14</v>
      </c>
      <c r="I27">
        <v>5.2118349733675177E-2</v>
      </c>
    </row>
    <row r="28" spans="1:11" x14ac:dyDescent="0.25">
      <c r="A28">
        <v>1</v>
      </c>
      <c r="B28">
        <v>780</v>
      </c>
      <c r="C28">
        <f t="shared" si="0"/>
        <v>7.5582155927836467</v>
      </c>
      <c r="D28">
        <f t="shared" si="1"/>
        <v>0.99947846661182027</v>
      </c>
      <c r="E28">
        <f t="shared" si="2"/>
        <v>0.99947846661182027</v>
      </c>
    </row>
    <row r="29" spans="1:11" x14ac:dyDescent="0.25">
      <c r="A29">
        <v>1</v>
      </c>
      <c r="B29">
        <v>790</v>
      </c>
      <c r="C29">
        <f t="shared" si="0"/>
        <v>8.0793990901203969</v>
      </c>
      <c r="D29">
        <f t="shared" si="1"/>
        <v>0.99969023880600416</v>
      </c>
      <c r="E29">
        <f t="shared" si="2"/>
        <v>0.99969023880600416</v>
      </c>
      <c r="H29" t="s">
        <v>23</v>
      </c>
    </row>
    <row r="30" spans="1:11" x14ac:dyDescent="0.25">
      <c r="H30" t="s">
        <v>24</v>
      </c>
      <c r="I30">
        <v>0</v>
      </c>
    </row>
    <row r="31" spans="1:11" x14ac:dyDescent="0.25">
      <c r="H31" t="s">
        <v>25</v>
      </c>
    </row>
    <row r="32" spans="1:11" x14ac:dyDescent="0.25">
      <c r="H32" t="s">
        <v>26</v>
      </c>
    </row>
    <row r="33" spans="8:9" x14ac:dyDescent="0.25">
      <c r="H33" s="2" t="s">
        <v>27</v>
      </c>
      <c r="I33" s="2">
        <v>634.97975988483597</v>
      </c>
    </row>
    <row r="34" spans="8:9" x14ac:dyDescent="0.25">
      <c r="H34" s="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I5" sqref="I5:I6"/>
    </sheetView>
  </sheetViews>
  <sheetFormatPr defaultRowHeight="15" x14ac:dyDescent="0.25"/>
  <cols>
    <col min="4" max="4" width="12.42578125" bestFit="1" customWidth="1"/>
    <col min="5" max="5" width="10.28515625" bestFit="1" customWidth="1"/>
    <col min="8" max="8" width="15.140625" bestFit="1" customWidth="1"/>
    <col min="9" max="9" width="1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H1" t="s">
        <v>3</v>
      </c>
    </row>
    <row r="2" spans="1:9" x14ac:dyDescent="0.25">
      <c r="A2">
        <v>0</v>
      </c>
      <c r="B2">
        <v>520</v>
      </c>
      <c r="C2">
        <f>$I$2</f>
        <v>0.28768207237115145</v>
      </c>
      <c r="D2" s="1">
        <f>1/(1+EXP(-C2))</f>
        <v>0.57142857140882541</v>
      </c>
      <c r="E2">
        <f>IF(A2=1,D2,1-D2)</f>
        <v>0.42857142859117459</v>
      </c>
      <c r="H2" t="s">
        <v>4</v>
      </c>
      <c r="I2">
        <v>0.28768207237115145</v>
      </c>
    </row>
    <row r="3" spans="1:9" x14ac:dyDescent="0.25">
      <c r="A3">
        <v>0</v>
      </c>
      <c r="B3">
        <v>530</v>
      </c>
      <c r="C3">
        <f t="shared" ref="C3:C29" si="0">$I$2</f>
        <v>0.28768207237115145</v>
      </c>
      <c r="D3">
        <f t="shared" ref="D3:D29" si="1">1/(1+EXP(-C3))</f>
        <v>0.57142857140882541</v>
      </c>
      <c r="E3">
        <f t="shared" ref="E3:E29" si="2">IF(A3=1,D3,1-D3)</f>
        <v>0.42857142859117459</v>
      </c>
    </row>
    <row r="4" spans="1:9" x14ac:dyDescent="0.25">
      <c r="A4">
        <v>0</v>
      </c>
      <c r="B4">
        <v>540</v>
      </c>
      <c r="C4">
        <f t="shared" si="0"/>
        <v>0.28768207237115145</v>
      </c>
      <c r="D4">
        <f t="shared" si="1"/>
        <v>0.57142857140882541</v>
      </c>
      <c r="E4">
        <f t="shared" si="2"/>
        <v>0.42857142859117459</v>
      </c>
      <c r="H4" t="s">
        <v>7</v>
      </c>
    </row>
    <row r="5" spans="1:9" x14ac:dyDescent="0.25">
      <c r="A5">
        <v>0</v>
      </c>
      <c r="B5">
        <v>550</v>
      </c>
      <c r="C5">
        <f t="shared" si="0"/>
        <v>0.28768207237115145</v>
      </c>
      <c r="D5">
        <f t="shared" si="1"/>
        <v>0.57142857140882541</v>
      </c>
      <c r="E5">
        <f t="shared" si="2"/>
        <v>0.42857142859117459</v>
      </c>
      <c r="H5" t="s">
        <v>8</v>
      </c>
      <c r="I5">
        <f>PRODUCT(E2:E29)</f>
        <v>4.9621489617914707E-9</v>
      </c>
    </row>
    <row r="6" spans="1:9" x14ac:dyDescent="0.25">
      <c r="A6">
        <v>0</v>
      </c>
      <c r="B6">
        <v>560</v>
      </c>
      <c r="C6">
        <f t="shared" si="0"/>
        <v>0.28768207237115145</v>
      </c>
      <c r="D6">
        <f t="shared" si="1"/>
        <v>0.57142857140882541</v>
      </c>
      <c r="E6">
        <f t="shared" si="2"/>
        <v>0.42857142859117459</v>
      </c>
      <c r="H6" t="s">
        <v>9</v>
      </c>
      <c r="I6">
        <f>LN(I5)</f>
        <v>-19.121426931613208</v>
      </c>
    </row>
    <row r="7" spans="1:9" x14ac:dyDescent="0.25">
      <c r="A7">
        <v>0</v>
      </c>
      <c r="B7">
        <v>570</v>
      </c>
      <c r="C7">
        <f t="shared" si="0"/>
        <v>0.28768207237115145</v>
      </c>
      <c r="D7">
        <f t="shared" si="1"/>
        <v>0.57142857140882541</v>
      </c>
      <c r="E7">
        <f t="shared" si="2"/>
        <v>0.42857142859117459</v>
      </c>
    </row>
    <row r="8" spans="1:9" x14ac:dyDescent="0.25">
      <c r="A8">
        <v>0</v>
      </c>
      <c r="B8">
        <v>580</v>
      </c>
      <c r="C8">
        <f t="shared" si="0"/>
        <v>0.28768207237115145</v>
      </c>
      <c r="D8">
        <f t="shared" si="1"/>
        <v>0.57142857140882541</v>
      </c>
      <c r="E8">
        <f t="shared" si="2"/>
        <v>0.42857142859117459</v>
      </c>
      <c r="H8" t="s">
        <v>10</v>
      </c>
    </row>
    <row r="9" spans="1:9" x14ac:dyDescent="0.25">
      <c r="A9">
        <v>0</v>
      </c>
      <c r="B9">
        <v>590</v>
      </c>
      <c r="C9">
        <f t="shared" si="0"/>
        <v>0.28768207237115145</v>
      </c>
      <c r="D9">
        <f t="shared" si="1"/>
        <v>0.57142857140882541</v>
      </c>
      <c r="E9">
        <f t="shared" si="2"/>
        <v>0.42857142859117459</v>
      </c>
      <c r="H9" t="s">
        <v>11</v>
      </c>
      <c r="I9">
        <v>16</v>
      </c>
    </row>
    <row r="10" spans="1:9" x14ac:dyDescent="0.25">
      <c r="A10">
        <v>1</v>
      </c>
      <c r="B10">
        <v>600</v>
      </c>
      <c r="C10">
        <f t="shared" si="0"/>
        <v>0.28768207237115145</v>
      </c>
      <c r="D10">
        <f t="shared" si="1"/>
        <v>0.57142857140882541</v>
      </c>
      <c r="E10">
        <f t="shared" si="2"/>
        <v>0.57142857140882541</v>
      </c>
      <c r="H10" t="s">
        <v>12</v>
      </c>
      <c r="I10">
        <v>28</v>
      </c>
    </row>
    <row r="11" spans="1:9" x14ac:dyDescent="0.25">
      <c r="A11">
        <v>0</v>
      </c>
      <c r="B11">
        <v>610</v>
      </c>
      <c r="C11">
        <f t="shared" si="0"/>
        <v>0.28768207237115145</v>
      </c>
      <c r="D11">
        <f t="shared" si="1"/>
        <v>0.57142857140882541</v>
      </c>
      <c r="E11">
        <f t="shared" si="2"/>
        <v>0.42857142859117459</v>
      </c>
      <c r="H11" t="s">
        <v>13</v>
      </c>
      <c r="I11" s="1">
        <f>I9/I10</f>
        <v>0.5714285714285714</v>
      </c>
    </row>
    <row r="12" spans="1:9" x14ac:dyDescent="0.25">
      <c r="A12">
        <v>0</v>
      </c>
      <c r="B12">
        <v>620</v>
      </c>
      <c r="C12">
        <f t="shared" si="0"/>
        <v>0.28768207237115145</v>
      </c>
      <c r="D12">
        <f t="shared" si="1"/>
        <v>0.57142857140882541</v>
      </c>
      <c r="E12">
        <f t="shared" si="2"/>
        <v>0.42857142859117459</v>
      </c>
    </row>
    <row r="13" spans="1:9" x14ac:dyDescent="0.25">
      <c r="A13">
        <v>1</v>
      </c>
      <c r="B13">
        <v>630</v>
      </c>
      <c r="C13">
        <f t="shared" si="0"/>
        <v>0.28768207237115145</v>
      </c>
      <c r="D13">
        <f t="shared" si="1"/>
        <v>0.57142857140882541</v>
      </c>
      <c r="E13">
        <f t="shared" si="2"/>
        <v>0.57142857140882541</v>
      </c>
    </row>
    <row r="14" spans="1:9" x14ac:dyDescent="0.25">
      <c r="A14">
        <v>0</v>
      </c>
      <c r="B14">
        <v>640</v>
      </c>
      <c r="C14">
        <f t="shared" si="0"/>
        <v>0.28768207237115145</v>
      </c>
      <c r="D14">
        <f t="shared" si="1"/>
        <v>0.57142857140882541</v>
      </c>
      <c r="E14">
        <f t="shared" si="2"/>
        <v>0.42857142859117459</v>
      </c>
    </row>
    <row r="15" spans="1:9" x14ac:dyDescent="0.25">
      <c r="A15">
        <v>0</v>
      </c>
      <c r="B15">
        <v>650</v>
      </c>
      <c r="C15">
        <f t="shared" si="0"/>
        <v>0.28768207237115145</v>
      </c>
      <c r="D15">
        <f t="shared" si="1"/>
        <v>0.57142857140882541</v>
      </c>
      <c r="E15">
        <f t="shared" si="2"/>
        <v>0.42857142859117459</v>
      </c>
    </row>
    <row r="16" spans="1:9" x14ac:dyDescent="0.25">
      <c r="A16">
        <v>1</v>
      </c>
      <c r="B16">
        <v>660</v>
      </c>
      <c r="C16">
        <f t="shared" si="0"/>
        <v>0.28768207237115145</v>
      </c>
      <c r="D16">
        <f t="shared" si="1"/>
        <v>0.57142857140882541</v>
      </c>
      <c r="E16">
        <f t="shared" si="2"/>
        <v>0.57142857140882541</v>
      </c>
    </row>
    <row r="17" spans="1:5" x14ac:dyDescent="0.25">
      <c r="A17">
        <v>1</v>
      </c>
      <c r="B17">
        <v>670</v>
      </c>
      <c r="C17">
        <f t="shared" si="0"/>
        <v>0.28768207237115145</v>
      </c>
      <c r="D17">
        <f t="shared" si="1"/>
        <v>0.57142857140882541</v>
      </c>
      <c r="E17">
        <f t="shared" si="2"/>
        <v>0.57142857140882541</v>
      </c>
    </row>
    <row r="18" spans="1:5" x14ac:dyDescent="0.25">
      <c r="A18">
        <v>1</v>
      </c>
      <c r="B18">
        <v>680</v>
      </c>
      <c r="C18">
        <f t="shared" si="0"/>
        <v>0.28768207237115145</v>
      </c>
      <c r="D18">
        <f t="shared" si="1"/>
        <v>0.57142857140882541</v>
      </c>
      <c r="E18">
        <f t="shared" si="2"/>
        <v>0.57142857140882541</v>
      </c>
    </row>
    <row r="19" spans="1:5" x14ac:dyDescent="0.25">
      <c r="A19">
        <v>1</v>
      </c>
      <c r="B19">
        <v>690</v>
      </c>
      <c r="C19">
        <f t="shared" si="0"/>
        <v>0.28768207237115145</v>
      </c>
      <c r="D19">
        <f t="shared" si="1"/>
        <v>0.57142857140882541</v>
      </c>
      <c r="E19">
        <f t="shared" si="2"/>
        <v>0.57142857140882541</v>
      </c>
    </row>
    <row r="20" spans="1:5" x14ac:dyDescent="0.25">
      <c r="A20">
        <v>1</v>
      </c>
      <c r="B20">
        <v>700</v>
      </c>
      <c r="C20">
        <f t="shared" si="0"/>
        <v>0.28768207237115145</v>
      </c>
      <c r="D20">
        <f t="shared" si="1"/>
        <v>0.57142857140882541</v>
      </c>
      <c r="E20">
        <f t="shared" si="2"/>
        <v>0.57142857140882541</v>
      </c>
    </row>
    <row r="21" spans="1:5" x14ac:dyDescent="0.25">
      <c r="A21">
        <v>1</v>
      </c>
      <c r="B21">
        <v>710</v>
      </c>
      <c r="C21">
        <f t="shared" si="0"/>
        <v>0.28768207237115145</v>
      </c>
      <c r="D21">
        <f t="shared" si="1"/>
        <v>0.57142857140882541</v>
      </c>
      <c r="E21">
        <f t="shared" si="2"/>
        <v>0.57142857140882541</v>
      </c>
    </row>
    <row r="22" spans="1:5" x14ac:dyDescent="0.25">
      <c r="A22">
        <v>1</v>
      </c>
      <c r="B22">
        <v>720</v>
      </c>
      <c r="C22">
        <f t="shared" si="0"/>
        <v>0.28768207237115145</v>
      </c>
      <c r="D22">
        <f t="shared" si="1"/>
        <v>0.57142857140882541</v>
      </c>
      <c r="E22">
        <f t="shared" si="2"/>
        <v>0.57142857140882541</v>
      </c>
    </row>
    <row r="23" spans="1:5" x14ac:dyDescent="0.25">
      <c r="A23">
        <v>1</v>
      </c>
      <c r="B23">
        <v>730</v>
      </c>
      <c r="C23">
        <f t="shared" si="0"/>
        <v>0.28768207237115145</v>
      </c>
      <c r="D23">
        <f t="shared" si="1"/>
        <v>0.57142857140882541</v>
      </c>
      <c r="E23">
        <f t="shared" si="2"/>
        <v>0.57142857140882541</v>
      </c>
    </row>
    <row r="24" spans="1:5" x14ac:dyDescent="0.25">
      <c r="A24">
        <v>1</v>
      </c>
      <c r="B24">
        <v>740</v>
      </c>
      <c r="C24">
        <f t="shared" si="0"/>
        <v>0.28768207237115145</v>
      </c>
      <c r="D24">
        <f t="shared" si="1"/>
        <v>0.57142857140882541</v>
      </c>
      <c r="E24">
        <f t="shared" si="2"/>
        <v>0.57142857140882541</v>
      </c>
    </row>
    <row r="25" spans="1:5" x14ac:dyDescent="0.25">
      <c r="A25">
        <v>1</v>
      </c>
      <c r="B25">
        <v>750</v>
      </c>
      <c r="C25">
        <f t="shared" si="0"/>
        <v>0.28768207237115145</v>
      </c>
      <c r="D25">
        <f t="shared" si="1"/>
        <v>0.57142857140882541</v>
      </c>
      <c r="E25">
        <f t="shared" si="2"/>
        <v>0.57142857140882541</v>
      </c>
    </row>
    <row r="26" spans="1:5" x14ac:dyDescent="0.25">
      <c r="A26">
        <v>1</v>
      </c>
      <c r="B26">
        <v>760</v>
      </c>
      <c r="C26">
        <f t="shared" si="0"/>
        <v>0.28768207237115145</v>
      </c>
      <c r="D26">
        <f t="shared" si="1"/>
        <v>0.57142857140882541</v>
      </c>
      <c r="E26">
        <f t="shared" si="2"/>
        <v>0.57142857140882541</v>
      </c>
    </row>
    <row r="27" spans="1:5" x14ac:dyDescent="0.25">
      <c r="A27">
        <v>1</v>
      </c>
      <c r="B27">
        <v>770</v>
      </c>
      <c r="C27">
        <f t="shared" si="0"/>
        <v>0.28768207237115145</v>
      </c>
      <c r="D27">
        <f t="shared" si="1"/>
        <v>0.57142857140882541</v>
      </c>
      <c r="E27">
        <f t="shared" si="2"/>
        <v>0.57142857140882541</v>
      </c>
    </row>
    <row r="28" spans="1:5" x14ac:dyDescent="0.25">
      <c r="A28">
        <v>1</v>
      </c>
      <c r="B28">
        <v>780</v>
      </c>
      <c r="C28">
        <f t="shared" si="0"/>
        <v>0.28768207237115145</v>
      </c>
      <c r="D28">
        <f t="shared" si="1"/>
        <v>0.57142857140882541</v>
      </c>
      <c r="E28">
        <f t="shared" si="2"/>
        <v>0.57142857140882541</v>
      </c>
    </row>
    <row r="29" spans="1:5" x14ac:dyDescent="0.25">
      <c r="A29">
        <v>1</v>
      </c>
      <c r="B29">
        <v>790</v>
      </c>
      <c r="C29">
        <f t="shared" si="0"/>
        <v>0.28768207237115145</v>
      </c>
      <c r="D29">
        <f t="shared" si="1"/>
        <v>0.57142857140882541</v>
      </c>
      <c r="E29">
        <f t="shared" si="2"/>
        <v>0.57142857140882541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02A.loanapproval_Full</vt:lpstr>
      <vt:lpstr>02A.loanapproval_dumb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</dc:creator>
  <cp:lastModifiedBy>santhoshmurali@gmail.com</cp:lastModifiedBy>
  <dcterms:created xsi:type="dcterms:W3CDTF">2017-10-05T04:15:44Z</dcterms:created>
  <dcterms:modified xsi:type="dcterms:W3CDTF">2017-10-05T06:11:33Z</dcterms:modified>
</cp:coreProperties>
</file>