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FAR\"/>
    </mc:Choice>
  </mc:AlternateContent>
  <bookViews>
    <workbookView xWindow="0" yWindow="0" windowWidth="16815" windowHeight="7080"/>
  </bookViews>
  <sheets>
    <sheet name="03.data.bivariate_logistic_appr" sheetId="1" r:id="rId1"/>
  </sheets>
  <definedNames>
    <definedName name="_xlnm._FilterDatabase" localSheetId="0" hidden="1">'03.data.bivariate_logistic_appr'!$A$1:$G$119</definedName>
  </definedNames>
  <calcPr calcId="0"/>
  <fileRecoveryPr autoRecover="0"/>
</workbook>
</file>

<file path=xl/calcChain.xml><?xml version="1.0" encoding="utf-8"?>
<calcChain xmlns="http://schemas.openxmlformats.org/spreadsheetml/2006/main">
  <c r="M21" i="1" l="1"/>
  <c r="M22" i="1"/>
  <c r="M20" i="1"/>
  <c r="D3" i="1"/>
  <c r="D4" i="1"/>
  <c r="E4" i="1" s="1"/>
  <c r="F4" i="1" s="1"/>
  <c r="G4" i="1" s="1"/>
  <c r="D5" i="1"/>
  <c r="D6" i="1"/>
  <c r="E6" i="1" s="1"/>
  <c r="F6" i="1" s="1"/>
  <c r="G6" i="1" s="1"/>
  <c r="D7" i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D12" i="1"/>
  <c r="E12" i="1" s="1"/>
  <c r="F12" i="1" s="1"/>
  <c r="G12" i="1" s="1"/>
  <c r="D13" i="1"/>
  <c r="D14" i="1"/>
  <c r="E14" i="1" s="1"/>
  <c r="F14" i="1" s="1"/>
  <c r="G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F106" i="1" s="1"/>
  <c r="G106" i="1" s="1"/>
  <c r="D107" i="1"/>
  <c r="E107" i="1" s="1"/>
  <c r="F107" i="1" s="1"/>
  <c r="G107" i="1" s="1"/>
  <c r="D108" i="1"/>
  <c r="E108" i="1" s="1"/>
  <c r="F108" i="1" s="1"/>
  <c r="G108" i="1" s="1"/>
  <c r="D109" i="1"/>
  <c r="E109" i="1" s="1"/>
  <c r="F109" i="1" s="1"/>
  <c r="G109" i="1" s="1"/>
  <c r="D110" i="1"/>
  <c r="E110" i="1" s="1"/>
  <c r="F110" i="1" s="1"/>
  <c r="G110" i="1" s="1"/>
  <c r="D111" i="1"/>
  <c r="E111" i="1" s="1"/>
  <c r="F111" i="1" s="1"/>
  <c r="G111" i="1" s="1"/>
  <c r="D112" i="1"/>
  <c r="E112" i="1" s="1"/>
  <c r="F112" i="1" s="1"/>
  <c r="G112" i="1" s="1"/>
  <c r="D113" i="1"/>
  <c r="E113" i="1" s="1"/>
  <c r="F113" i="1" s="1"/>
  <c r="G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E118" i="1" s="1"/>
  <c r="F118" i="1" s="1"/>
  <c r="G118" i="1" s="1"/>
  <c r="D119" i="1"/>
  <c r="E119" i="1" s="1"/>
  <c r="F119" i="1" s="1"/>
  <c r="G119" i="1" s="1"/>
  <c r="D2" i="1"/>
  <c r="E2" i="1" s="1"/>
  <c r="F2" i="1" s="1"/>
  <c r="G2" i="1" s="1"/>
  <c r="E3" i="1"/>
  <c r="F3" i="1" s="1"/>
  <c r="G3" i="1" s="1"/>
  <c r="E5" i="1"/>
  <c r="F5" i="1" s="1"/>
  <c r="G5" i="1" s="1"/>
  <c r="E7" i="1"/>
  <c r="F7" i="1" s="1"/>
  <c r="G7" i="1" s="1"/>
  <c r="E11" i="1"/>
  <c r="F11" i="1" s="1"/>
  <c r="G11" i="1" s="1"/>
  <c r="E13" i="1"/>
  <c r="F13" i="1" s="1"/>
  <c r="G13" i="1" s="1"/>
  <c r="E15" i="1"/>
  <c r="F15" i="1" s="1"/>
  <c r="G15" i="1" s="1"/>
  <c r="E19" i="1"/>
  <c r="F19" i="1" s="1"/>
  <c r="G19" i="1" s="1"/>
  <c r="E23" i="1"/>
  <c r="F23" i="1" s="1"/>
  <c r="G23" i="1" s="1"/>
  <c r="E27" i="1"/>
  <c r="F27" i="1" s="1"/>
  <c r="G27" i="1" s="1"/>
  <c r="E31" i="1"/>
  <c r="F31" i="1" s="1"/>
  <c r="G31" i="1" s="1"/>
  <c r="E35" i="1"/>
  <c r="F35" i="1" s="1"/>
  <c r="G35" i="1" s="1"/>
  <c r="E60" i="1"/>
  <c r="F60" i="1" s="1"/>
  <c r="G60" i="1" s="1"/>
  <c r="M6" i="1" l="1"/>
  <c r="M7" i="1"/>
  <c r="M8" i="1" l="1"/>
</calcChain>
</file>

<file path=xl/sharedStrings.xml><?xml version="1.0" encoding="utf-8"?>
<sst xmlns="http://schemas.openxmlformats.org/spreadsheetml/2006/main" count="21" uniqueCount="19">
  <si>
    <t>Score1</t>
  </si>
  <si>
    <t>Score2</t>
  </si>
  <si>
    <t>Decision</t>
  </si>
  <si>
    <t>Alpha</t>
  </si>
  <si>
    <t>beta1</t>
  </si>
  <si>
    <t>beta2</t>
  </si>
  <si>
    <t>Log Odds</t>
  </si>
  <si>
    <t>Implied Prob</t>
  </si>
  <si>
    <t>y hat</t>
  </si>
  <si>
    <t>Accuracy</t>
  </si>
  <si>
    <t>Performance</t>
  </si>
  <si>
    <t>Accurate</t>
  </si>
  <si>
    <t>Total</t>
  </si>
  <si>
    <t>P limit</t>
  </si>
  <si>
    <t>POSITIVE</t>
  </si>
  <si>
    <t>NEGATIVE</t>
  </si>
  <si>
    <t>TP</t>
  </si>
  <si>
    <t>FP</t>
  </si>
  <si>
    <t>Positve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</si>
</sst>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24" workbookViewId="0">
      <selection activeCell="M25" sqref="M25:N4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18</v>
      </c>
      <c r="L1" t="s">
        <v>3</v>
      </c>
      <c r="M1">
        <v>-25.156571486190721</v>
      </c>
    </row>
    <row r="2" spans="1:15" x14ac:dyDescent="0.25">
      <c r="A2">
        <v>66.641838739999997</v>
      </c>
      <c r="B2">
        <v>79.221769789999996</v>
      </c>
      <c r="C2">
        <v>1</v>
      </c>
      <c r="D2">
        <f>$M$1+($M$2*A2)+($M$3*B2)</f>
        <v>4.5423488760392345</v>
      </c>
      <c r="E2">
        <f>1/(1+EXP(-D2))</f>
        <v>0.98946382754952689</v>
      </c>
      <c r="F2">
        <f>IF(E2&gt;$M$10,1,0)</f>
        <v>1</v>
      </c>
      <c r="G2">
        <f>IF(C2=F2,1,0)</f>
        <v>1</v>
      </c>
      <c r="L2" t="s">
        <v>4</v>
      </c>
      <c r="M2">
        <v>0.20619425314217579</v>
      </c>
    </row>
    <row r="3" spans="1:15" x14ac:dyDescent="0.25">
      <c r="A3">
        <v>63.839679609999997</v>
      </c>
      <c r="B3">
        <v>78.950089500000004</v>
      </c>
      <c r="C3">
        <v>1</v>
      </c>
      <c r="D3">
        <f t="shared" ref="D3:D66" si="0">$M$1+($M$2*A3)+($M$3*B3)</f>
        <v>3.9098348114868564</v>
      </c>
      <c r="E3">
        <f t="shared" ref="E3:E66" si="1">1/(1+EXP(-D3))</f>
        <v>0.98035004814115601</v>
      </c>
      <c r="F3">
        <f t="shared" ref="F3:F66" si="2">IF(E3&gt;$M$10,1,0)</f>
        <v>1</v>
      </c>
      <c r="G3">
        <f t="shared" ref="G3:G66" si="3">IF(C3=F3,1,0)</f>
        <v>1</v>
      </c>
      <c r="L3" t="s">
        <v>5</v>
      </c>
      <c r="M3">
        <v>0.20143145296444329</v>
      </c>
    </row>
    <row r="4" spans="1:15" x14ac:dyDescent="0.25">
      <c r="A4">
        <v>61.485857369999998</v>
      </c>
      <c r="B4">
        <v>79.085929649999997</v>
      </c>
      <c r="C4">
        <v>1</v>
      </c>
      <c r="D4">
        <f t="shared" si="0"/>
        <v>3.4518526714660194</v>
      </c>
      <c r="E4">
        <f t="shared" si="1"/>
        <v>0.96928634325933749</v>
      </c>
      <c r="F4">
        <f t="shared" si="2"/>
        <v>1</v>
      </c>
      <c r="G4">
        <f t="shared" si="3"/>
        <v>1</v>
      </c>
    </row>
    <row r="5" spans="1:15" x14ac:dyDescent="0.25">
      <c r="A5">
        <v>58.3474407</v>
      </c>
      <c r="B5">
        <v>75.554085900000004</v>
      </c>
      <c r="C5">
        <v>1</v>
      </c>
      <c r="D5">
        <f t="shared" si="0"/>
        <v>2.0933047719405273</v>
      </c>
      <c r="E5">
        <f t="shared" si="1"/>
        <v>0.89025073295468882</v>
      </c>
      <c r="F5">
        <f t="shared" si="2"/>
        <v>1</v>
      </c>
      <c r="G5">
        <f t="shared" si="3"/>
        <v>1</v>
      </c>
      <c r="L5" t="s">
        <v>10</v>
      </c>
    </row>
    <row r="6" spans="1:15" x14ac:dyDescent="0.25">
      <c r="A6">
        <v>55.657341469999999</v>
      </c>
      <c r="B6">
        <v>74.874885180000007</v>
      </c>
      <c r="C6">
        <v>1</v>
      </c>
      <c r="D6">
        <f t="shared" si="0"/>
        <v>1.4018093824482403</v>
      </c>
      <c r="E6">
        <f t="shared" si="1"/>
        <v>0.8024708532460223</v>
      </c>
      <c r="F6">
        <f t="shared" si="2"/>
        <v>1</v>
      </c>
      <c r="G6">
        <f t="shared" si="3"/>
        <v>1</v>
      </c>
      <c r="L6" t="s">
        <v>11</v>
      </c>
      <c r="M6">
        <f>SUM(G2:G119)</f>
        <v>71</v>
      </c>
    </row>
    <row r="7" spans="1:15" x14ac:dyDescent="0.25">
      <c r="A7">
        <v>55.43318275</v>
      </c>
      <c r="B7">
        <v>70.120665970000005</v>
      </c>
      <c r="C7">
        <v>1</v>
      </c>
      <c r="D7">
        <f t="shared" si="0"/>
        <v>0.39793985941076571</v>
      </c>
      <c r="E7">
        <f t="shared" si="1"/>
        <v>0.59819258872005809</v>
      </c>
      <c r="F7">
        <f t="shared" si="2"/>
        <v>1</v>
      </c>
      <c r="G7">
        <f t="shared" si="3"/>
        <v>1</v>
      </c>
      <c r="L7" t="s">
        <v>12</v>
      </c>
      <c r="M7">
        <f>COUNTA(G2:G119)</f>
        <v>118</v>
      </c>
    </row>
    <row r="8" spans="1:15" x14ac:dyDescent="0.25">
      <c r="A8">
        <v>57.899123260000003</v>
      </c>
      <c r="B8">
        <v>66.860446760000002</v>
      </c>
      <c r="C8">
        <v>1</v>
      </c>
      <c r="D8">
        <f t="shared" si="0"/>
        <v>0.24969192871036228</v>
      </c>
      <c r="E8">
        <f t="shared" si="1"/>
        <v>0.56210067258962959</v>
      </c>
      <c r="F8">
        <f t="shared" si="2"/>
        <v>1</v>
      </c>
      <c r="G8">
        <f t="shared" si="3"/>
        <v>1</v>
      </c>
      <c r="L8" t="s">
        <v>9</v>
      </c>
      <c r="M8">
        <f>M6/M7</f>
        <v>0.60169491525423724</v>
      </c>
    </row>
    <row r="9" spans="1:15" x14ac:dyDescent="0.25">
      <c r="A9">
        <v>59.692393029999998</v>
      </c>
      <c r="B9">
        <v>62.64945805</v>
      </c>
      <c r="C9">
        <v>1</v>
      </c>
      <c r="D9">
        <f t="shared" si="0"/>
        <v>-0.22877172465421403</v>
      </c>
      <c r="E9">
        <f t="shared" si="1"/>
        <v>0.44305521006262799</v>
      </c>
      <c r="F9">
        <f t="shared" si="2"/>
        <v>0</v>
      </c>
      <c r="G9">
        <f t="shared" si="3"/>
        <v>0</v>
      </c>
    </row>
    <row r="10" spans="1:15" x14ac:dyDescent="0.25">
      <c r="A10">
        <v>65.969323660000001</v>
      </c>
      <c r="B10">
        <v>58.710093870000001</v>
      </c>
      <c r="C10">
        <v>1</v>
      </c>
      <c r="D10">
        <f t="shared" si="0"/>
        <v>0.27198344809040087</v>
      </c>
      <c r="E10">
        <f t="shared" si="1"/>
        <v>0.56757977363018008</v>
      </c>
      <c r="F10">
        <f t="shared" si="2"/>
        <v>1</v>
      </c>
      <c r="G10">
        <f t="shared" si="3"/>
        <v>1</v>
      </c>
      <c r="L10" t="s">
        <v>13</v>
      </c>
      <c r="M10">
        <v>0.5</v>
      </c>
    </row>
    <row r="11" spans="1:15" x14ac:dyDescent="0.25">
      <c r="A11">
        <v>68.211008160000006</v>
      </c>
      <c r="B11">
        <v>56.672491710000003</v>
      </c>
      <c r="C11">
        <v>1</v>
      </c>
      <c r="D11">
        <f t="shared" si="0"/>
        <v>0.32376874569600567</v>
      </c>
      <c r="E11">
        <f t="shared" si="1"/>
        <v>0.58024244877047371</v>
      </c>
      <c r="F11">
        <f t="shared" si="2"/>
        <v>1</v>
      </c>
      <c r="G11">
        <f t="shared" si="3"/>
        <v>1</v>
      </c>
    </row>
    <row r="12" spans="1:15" x14ac:dyDescent="0.25">
      <c r="A12">
        <v>73.142889179999997</v>
      </c>
      <c r="B12">
        <v>55.721610699999999</v>
      </c>
      <c r="C12">
        <v>1</v>
      </c>
      <c r="D12">
        <f t="shared" si="0"/>
        <v>1.14915692576038</v>
      </c>
      <c r="E12">
        <f t="shared" si="1"/>
        <v>0.75935689230668102</v>
      </c>
      <c r="F12">
        <f t="shared" si="2"/>
        <v>1</v>
      </c>
      <c r="G12">
        <f t="shared" si="3"/>
        <v>1</v>
      </c>
    </row>
    <row r="13" spans="1:15" x14ac:dyDescent="0.25">
      <c r="A13">
        <v>75.945067769999994</v>
      </c>
      <c r="B13">
        <v>56.536651569999997</v>
      </c>
      <c r="C13">
        <v>1</v>
      </c>
      <c r="D13">
        <f t="shared" si="0"/>
        <v>1.8911249139659265</v>
      </c>
      <c r="E13">
        <f t="shared" si="1"/>
        <v>0.8688837393335842</v>
      </c>
      <c r="F13">
        <f t="shared" si="2"/>
        <v>1</v>
      </c>
      <c r="G13">
        <f t="shared" si="3"/>
        <v>1</v>
      </c>
    </row>
    <row r="14" spans="1:15" x14ac:dyDescent="0.25">
      <c r="A14">
        <v>78.074575609999997</v>
      </c>
      <c r="B14">
        <v>61.698577040000004</v>
      </c>
      <c r="C14">
        <v>1</v>
      </c>
      <c r="D14">
        <f t="shared" si="0"/>
        <v>3.3699913401114028</v>
      </c>
      <c r="E14">
        <f t="shared" si="1"/>
        <v>0.96675341282199245</v>
      </c>
      <c r="F14">
        <f t="shared" si="2"/>
        <v>1</v>
      </c>
      <c r="G14">
        <f t="shared" si="3"/>
        <v>1</v>
      </c>
    </row>
    <row r="15" spans="1:15" x14ac:dyDescent="0.25">
      <c r="A15">
        <v>79.98011932</v>
      </c>
      <c r="B15">
        <v>62.785298189999999</v>
      </c>
      <c r="C15">
        <v>1</v>
      </c>
      <c r="D15">
        <f t="shared" si="0"/>
        <v>3.981803322436317</v>
      </c>
      <c r="E15">
        <f t="shared" si="1"/>
        <v>0.98168955251136181</v>
      </c>
      <c r="F15">
        <f t="shared" si="2"/>
        <v>1</v>
      </c>
      <c r="G15">
        <f t="shared" si="3"/>
        <v>1</v>
      </c>
      <c r="M15" t="s">
        <v>14</v>
      </c>
      <c r="N15" t="s">
        <v>15</v>
      </c>
    </row>
    <row r="16" spans="1:15" x14ac:dyDescent="0.25">
      <c r="A16">
        <v>76.281305849999995</v>
      </c>
      <c r="B16">
        <v>75.282405609999998</v>
      </c>
      <c r="C16">
        <v>1</v>
      </c>
      <c r="D16">
        <f t="shared" si="0"/>
        <v>5.7364397469407695</v>
      </c>
      <c r="E16">
        <f t="shared" si="1"/>
        <v>0.9967841410513455</v>
      </c>
      <c r="F16">
        <f t="shared" si="2"/>
        <v>1</v>
      </c>
      <c r="G16">
        <f t="shared" si="3"/>
        <v>1</v>
      </c>
      <c r="L16" t="b">
        <v>1</v>
      </c>
      <c r="M16">
        <v>53</v>
      </c>
      <c r="N16">
        <v>18</v>
      </c>
      <c r="O16">
        <v>95</v>
      </c>
    </row>
    <row r="17" spans="1:15" x14ac:dyDescent="0.25">
      <c r="A17">
        <v>71.909821629999996</v>
      </c>
      <c r="B17">
        <v>77.048327490000005</v>
      </c>
      <c r="C17">
        <v>1</v>
      </c>
      <c r="D17">
        <f t="shared" si="0"/>
        <v>5.1907770331851655</v>
      </c>
      <c r="E17">
        <f t="shared" si="1"/>
        <v>0.99446314854837559</v>
      </c>
      <c r="F17">
        <f t="shared" si="2"/>
        <v>1</v>
      </c>
      <c r="G17">
        <f t="shared" si="3"/>
        <v>1</v>
      </c>
      <c r="L17" t="b">
        <v>0</v>
      </c>
      <c r="M17">
        <v>5</v>
      </c>
      <c r="N17">
        <v>42</v>
      </c>
      <c r="O17">
        <v>23</v>
      </c>
    </row>
    <row r="18" spans="1:15" x14ac:dyDescent="0.25">
      <c r="A18">
        <v>68.883484319999994</v>
      </c>
      <c r="B18">
        <v>76.233286620000001</v>
      </c>
      <c r="C18">
        <v>1</v>
      </c>
      <c r="D18">
        <f t="shared" si="0"/>
        <v>4.4025888051239086</v>
      </c>
      <c r="E18">
        <f t="shared" si="1"/>
        <v>0.98790254321697524</v>
      </c>
      <c r="F18">
        <f t="shared" si="2"/>
        <v>1</v>
      </c>
      <c r="G18">
        <f t="shared" si="3"/>
        <v>1</v>
      </c>
      <c r="M18">
        <v>58</v>
      </c>
      <c r="N18">
        <v>60</v>
      </c>
    </row>
    <row r="19" spans="1:15" x14ac:dyDescent="0.25">
      <c r="A19">
        <v>64.736372860000003</v>
      </c>
      <c r="B19">
        <v>81.395212099999995</v>
      </c>
      <c r="C19">
        <v>1</v>
      </c>
      <c r="D19">
        <f t="shared" si="0"/>
        <v>4.587252404462431</v>
      </c>
      <c r="E19">
        <f t="shared" si="1"/>
        <v>0.9899218112698096</v>
      </c>
      <c r="F19">
        <f t="shared" si="2"/>
        <v>1</v>
      </c>
      <c r="G19">
        <f t="shared" si="3"/>
        <v>1</v>
      </c>
    </row>
    <row r="20" spans="1:15" x14ac:dyDescent="0.25">
      <c r="A20">
        <v>62.270412899999997</v>
      </c>
      <c r="B20">
        <v>79.221769789999996</v>
      </c>
      <c r="C20">
        <v>1</v>
      </c>
      <c r="D20">
        <f t="shared" si="0"/>
        <v>3.6409859897940269</v>
      </c>
      <c r="E20">
        <f t="shared" si="1"/>
        <v>0.97444377738226684</v>
      </c>
      <c r="F20">
        <f t="shared" si="2"/>
        <v>1</v>
      </c>
      <c r="G20">
        <f t="shared" si="3"/>
        <v>1</v>
      </c>
      <c r="L20" t="s">
        <v>9</v>
      </c>
      <c r="M20">
        <f>O16/SUM(O16:O17)</f>
        <v>0.80508474576271183</v>
      </c>
    </row>
    <row r="21" spans="1:15" x14ac:dyDescent="0.25">
      <c r="A21">
        <v>56.329817640000002</v>
      </c>
      <c r="B21">
        <v>77.999208490000001</v>
      </c>
      <c r="C21">
        <v>1</v>
      </c>
      <c r="D21">
        <f t="shared" si="0"/>
        <v>2.1698070879412779</v>
      </c>
      <c r="E21">
        <f t="shared" si="1"/>
        <v>0.89750522201384997</v>
      </c>
      <c r="F21">
        <f t="shared" si="2"/>
        <v>1</v>
      </c>
      <c r="G21">
        <f t="shared" si="3"/>
        <v>1</v>
      </c>
      <c r="L21" t="s">
        <v>16</v>
      </c>
      <c r="M21">
        <f>M16/M18</f>
        <v>0.91379310344827591</v>
      </c>
    </row>
    <row r="22" spans="1:15" x14ac:dyDescent="0.25">
      <c r="A22">
        <v>53.864071709999997</v>
      </c>
      <c r="B22">
        <v>77.320007770000004</v>
      </c>
      <c r="C22">
        <v>1</v>
      </c>
      <c r="D22">
        <f t="shared" si="0"/>
        <v>1.5245720595824732</v>
      </c>
      <c r="E22">
        <f t="shared" si="1"/>
        <v>0.82121075320276682</v>
      </c>
      <c r="F22">
        <f t="shared" si="2"/>
        <v>1</v>
      </c>
      <c r="G22">
        <f t="shared" si="3"/>
        <v>1</v>
      </c>
      <c r="L22" t="s">
        <v>17</v>
      </c>
      <c r="M22">
        <f>N17/N18</f>
        <v>0.7</v>
      </c>
    </row>
    <row r="23" spans="1:15" x14ac:dyDescent="0.25">
      <c r="A23">
        <v>53.415559690000002</v>
      </c>
      <c r="B23">
        <v>72.429762589999996</v>
      </c>
      <c r="C23">
        <v>1</v>
      </c>
      <c r="D23">
        <f t="shared" si="0"/>
        <v>0.44704226663351854</v>
      </c>
      <c r="E23">
        <f t="shared" si="1"/>
        <v>0.60993577665282606</v>
      </c>
      <c r="F23">
        <f t="shared" si="2"/>
        <v>1</v>
      </c>
      <c r="G23">
        <f t="shared" si="3"/>
        <v>1</v>
      </c>
    </row>
    <row r="24" spans="1:15" x14ac:dyDescent="0.25">
      <c r="A24">
        <v>54.088230430000003</v>
      </c>
      <c r="B24">
        <v>66.317086189999998</v>
      </c>
      <c r="C24">
        <v>1</v>
      </c>
      <c r="D24">
        <f t="shared" si="0"/>
        <v>-0.64554218127504903</v>
      </c>
      <c r="E24">
        <f t="shared" si="1"/>
        <v>0.34399479853021914</v>
      </c>
      <c r="F24">
        <f t="shared" si="2"/>
        <v>0</v>
      </c>
      <c r="G24">
        <f t="shared" si="3"/>
        <v>0</v>
      </c>
      <c r="M24">
        <v>0.91</v>
      </c>
      <c r="N24">
        <v>0.7</v>
      </c>
    </row>
    <row r="25" spans="1:15" x14ac:dyDescent="0.25">
      <c r="A25">
        <v>57.450805819999999</v>
      </c>
      <c r="B25">
        <v>61.155216459999998</v>
      </c>
      <c r="C25">
        <v>1</v>
      </c>
      <c r="D25">
        <f t="shared" si="0"/>
        <v>-0.99196137982681698</v>
      </c>
      <c r="E25">
        <f t="shared" si="1"/>
        <v>0.27052484253023745</v>
      </c>
      <c r="F25">
        <f t="shared" si="2"/>
        <v>0</v>
      </c>
      <c r="G25">
        <f t="shared" si="3"/>
        <v>0</v>
      </c>
      <c r="L25">
        <v>0.05</v>
      </c>
    </row>
    <row r="26" spans="1:15" x14ac:dyDescent="0.25">
      <c r="A26">
        <v>63.391401080000001</v>
      </c>
      <c r="B26">
        <v>58.845934020000001</v>
      </c>
      <c r="C26">
        <v>1</v>
      </c>
      <c r="D26">
        <f t="shared" si="0"/>
        <v>-0.23220689416564078</v>
      </c>
      <c r="E26">
        <f t="shared" si="1"/>
        <v>0.44220772355467719</v>
      </c>
      <c r="F26">
        <f t="shared" si="2"/>
        <v>0</v>
      </c>
      <c r="G26">
        <f t="shared" si="3"/>
        <v>0</v>
      </c>
      <c r="L26">
        <v>0.1</v>
      </c>
    </row>
    <row r="27" spans="1:15" x14ac:dyDescent="0.25">
      <c r="A27">
        <v>69.556155059999995</v>
      </c>
      <c r="B27">
        <v>55.042409980000002</v>
      </c>
      <c r="C27">
        <v>1</v>
      </c>
      <c r="D27">
        <f t="shared" si="0"/>
        <v>0.27278057478332407</v>
      </c>
      <c r="E27">
        <f t="shared" si="1"/>
        <v>0.56777540425632478</v>
      </c>
      <c r="F27">
        <f t="shared" si="2"/>
        <v>1</v>
      </c>
      <c r="G27">
        <f t="shared" si="3"/>
        <v>1</v>
      </c>
      <c r="L27">
        <v>0.15</v>
      </c>
    </row>
    <row r="28" spans="1:15" x14ac:dyDescent="0.25">
      <c r="A28">
        <v>74.712000219999993</v>
      </c>
      <c r="B28">
        <v>56.264971279999997</v>
      </c>
      <c r="C28">
        <v>1</v>
      </c>
      <c r="D28">
        <f t="shared" si="0"/>
        <v>1.5821485158633237</v>
      </c>
      <c r="E28">
        <f t="shared" si="1"/>
        <v>0.82950858503223024</v>
      </c>
      <c r="F28">
        <f t="shared" si="2"/>
        <v>1</v>
      </c>
      <c r="G28">
        <f t="shared" si="3"/>
        <v>1</v>
      </c>
      <c r="L28">
        <v>0.2</v>
      </c>
    </row>
    <row r="29" spans="1:15" x14ac:dyDescent="0.25">
      <c r="A29">
        <v>78.747246360000005</v>
      </c>
      <c r="B29">
        <v>56.264971279999997</v>
      </c>
      <c r="C29">
        <v>1</v>
      </c>
      <c r="D29">
        <f t="shared" si="0"/>
        <v>2.4141930799454734</v>
      </c>
      <c r="E29">
        <f t="shared" si="1"/>
        <v>0.91790321359056115</v>
      </c>
      <c r="F29">
        <f t="shared" si="2"/>
        <v>1</v>
      </c>
      <c r="G29">
        <f t="shared" si="3"/>
        <v>1</v>
      </c>
      <c r="L29">
        <v>0.25</v>
      </c>
    </row>
    <row r="30" spans="1:15" x14ac:dyDescent="0.25">
      <c r="A30">
        <v>62.943083639999998</v>
      </c>
      <c r="B30">
        <v>76.369126769999994</v>
      </c>
      <c r="C30">
        <v>1</v>
      </c>
      <c r="D30">
        <f t="shared" si="0"/>
        <v>3.2050748023314419</v>
      </c>
      <c r="E30">
        <f t="shared" si="1"/>
        <v>0.96102480500667653</v>
      </c>
      <c r="F30">
        <f t="shared" si="2"/>
        <v>1</v>
      </c>
      <c r="G30">
        <f t="shared" si="3"/>
        <v>1</v>
      </c>
      <c r="L30">
        <v>0.3</v>
      </c>
    </row>
    <row r="31" spans="1:15" x14ac:dyDescent="0.25">
      <c r="A31">
        <v>59.916746330000002</v>
      </c>
      <c r="B31">
        <v>80.716011379999998</v>
      </c>
      <c r="C31">
        <v>1</v>
      </c>
      <c r="D31">
        <f t="shared" si="0"/>
        <v>3.4566607238007698</v>
      </c>
      <c r="E31">
        <f t="shared" si="1"/>
        <v>0.96942915803880592</v>
      </c>
      <c r="F31">
        <f t="shared" si="2"/>
        <v>1</v>
      </c>
      <c r="G31">
        <f t="shared" si="3"/>
        <v>1</v>
      </c>
      <c r="L31">
        <v>0.35</v>
      </c>
    </row>
    <row r="32" spans="1:15" x14ac:dyDescent="0.25">
      <c r="A32">
        <v>60.477143130000002</v>
      </c>
      <c r="B32">
        <v>84.112014979999998</v>
      </c>
      <c r="C32">
        <v>1</v>
      </c>
      <c r="D32">
        <f t="shared" si="0"/>
        <v>4.2562732628605158</v>
      </c>
      <c r="E32">
        <f t="shared" si="1"/>
        <v>0.98602309238440433</v>
      </c>
      <c r="F32">
        <f t="shared" si="2"/>
        <v>1</v>
      </c>
      <c r="G32">
        <f t="shared" si="3"/>
        <v>1</v>
      </c>
      <c r="L32">
        <v>0.4</v>
      </c>
    </row>
    <row r="33" spans="1:14" x14ac:dyDescent="0.25">
      <c r="A33">
        <v>62.494571620000002</v>
      </c>
      <c r="B33">
        <v>81.123531810000003</v>
      </c>
      <c r="C33">
        <v>1</v>
      </c>
      <c r="D33">
        <f t="shared" si="0"/>
        <v>4.0702809165309297</v>
      </c>
      <c r="E33">
        <f t="shared" si="1"/>
        <v>0.98321398885670719</v>
      </c>
      <c r="F33">
        <f t="shared" si="2"/>
        <v>1</v>
      </c>
      <c r="G33">
        <f t="shared" si="3"/>
        <v>1</v>
      </c>
      <c r="L33">
        <v>0.45</v>
      </c>
    </row>
    <row r="34" spans="1:14" x14ac:dyDescent="0.25">
      <c r="A34">
        <v>62.270412899999997</v>
      </c>
      <c r="B34">
        <v>78.270888780000007</v>
      </c>
      <c r="C34">
        <v>1</v>
      </c>
      <c r="D34">
        <f t="shared" si="0"/>
        <v>3.4494486463534315</v>
      </c>
      <c r="E34">
        <f t="shared" si="1"/>
        <v>0.96921469384448844</v>
      </c>
      <c r="F34">
        <f t="shared" si="2"/>
        <v>1</v>
      </c>
      <c r="G34">
        <f t="shared" si="3"/>
        <v>1</v>
      </c>
      <c r="L34">
        <v>0.5</v>
      </c>
    </row>
    <row r="35" spans="1:14" x14ac:dyDescent="0.25">
      <c r="A35">
        <v>60.140905050000001</v>
      </c>
      <c r="B35">
        <v>75.01072533</v>
      </c>
      <c r="C35">
        <v>1</v>
      </c>
      <c r="D35">
        <f t="shared" si="0"/>
        <v>2.353656905027206</v>
      </c>
      <c r="E35">
        <f t="shared" si="1"/>
        <v>0.91322445924852624</v>
      </c>
      <c r="F35">
        <f t="shared" si="2"/>
        <v>1</v>
      </c>
      <c r="G35">
        <f t="shared" si="3"/>
        <v>1</v>
      </c>
      <c r="L35">
        <v>0.55000000000000004</v>
      </c>
    </row>
    <row r="36" spans="1:14" x14ac:dyDescent="0.25">
      <c r="A36">
        <v>58.571599419999998</v>
      </c>
      <c r="B36">
        <v>72.022242160000005</v>
      </c>
      <c r="C36">
        <v>1</v>
      </c>
      <c r="D36">
        <f t="shared" si="0"/>
        <v>1.4281005956046613</v>
      </c>
      <c r="E36">
        <f t="shared" si="1"/>
        <v>0.80660519403323694</v>
      </c>
      <c r="F36">
        <f t="shared" si="2"/>
        <v>1</v>
      </c>
      <c r="G36">
        <f t="shared" si="3"/>
        <v>1</v>
      </c>
      <c r="L36">
        <v>0.6</v>
      </c>
    </row>
    <row r="37" spans="1:14" x14ac:dyDescent="0.25">
      <c r="A37">
        <v>59.804472390000001</v>
      </c>
      <c r="B37">
        <v>66.724606620000003</v>
      </c>
      <c r="C37">
        <v>1</v>
      </c>
      <c r="D37">
        <f t="shared" si="0"/>
        <v>0.61520149277471248</v>
      </c>
      <c r="E37">
        <f t="shared" si="1"/>
        <v>0.6491264178820495</v>
      </c>
      <c r="F37">
        <f t="shared" si="2"/>
        <v>1</v>
      </c>
      <c r="G37">
        <f t="shared" si="3"/>
        <v>1</v>
      </c>
      <c r="L37">
        <v>0.65</v>
      </c>
    </row>
    <row r="38" spans="1:14" x14ac:dyDescent="0.25">
      <c r="A38">
        <v>61.037539930000001</v>
      </c>
      <c r="B38">
        <v>62.241937620000002</v>
      </c>
      <c r="C38">
        <v>1</v>
      </c>
      <c r="D38">
        <f t="shared" si="0"/>
        <v>-3.3497596569793231E-2</v>
      </c>
      <c r="E38">
        <f t="shared" si="1"/>
        <v>0.49162638383810764</v>
      </c>
      <c r="F38">
        <f t="shared" si="2"/>
        <v>0</v>
      </c>
      <c r="G38">
        <f t="shared" si="3"/>
        <v>0</v>
      </c>
      <c r="L38">
        <v>0.7</v>
      </c>
    </row>
    <row r="39" spans="1:14" x14ac:dyDescent="0.25">
      <c r="A39">
        <v>64.400115330000006</v>
      </c>
      <c r="B39">
        <v>62.785298189999999</v>
      </c>
      <c r="C39">
        <v>1</v>
      </c>
      <c r="D39">
        <f t="shared" si="0"/>
        <v>0.76929603576614802</v>
      </c>
      <c r="E39">
        <f t="shared" si="1"/>
        <v>0.68336859246599357</v>
      </c>
      <c r="F39">
        <f t="shared" si="2"/>
        <v>1</v>
      </c>
      <c r="G39">
        <f t="shared" si="3"/>
        <v>1</v>
      </c>
      <c r="L39">
        <v>0.75</v>
      </c>
    </row>
    <row r="40" spans="1:14" x14ac:dyDescent="0.25">
      <c r="A40">
        <v>66.866016920000007</v>
      </c>
      <c r="B40">
        <v>63.192818619999997</v>
      </c>
      <c r="C40">
        <v>1</v>
      </c>
      <c r="D40">
        <f t="shared" si="0"/>
        <v>1.3598382047658948</v>
      </c>
      <c r="E40">
        <f t="shared" si="1"/>
        <v>0.79573340049280494</v>
      </c>
      <c r="F40">
        <f t="shared" si="2"/>
        <v>1</v>
      </c>
      <c r="G40">
        <f t="shared" si="3"/>
        <v>1</v>
      </c>
      <c r="L40">
        <v>0.8</v>
      </c>
    </row>
    <row r="41" spans="1:14" x14ac:dyDescent="0.25">
      <c r="A41">
        <v>70.116551869999995</v>
      </c>
      <c r="B41">
        <v>58.574253730000002</v>
      </c>
      <c r="C41">
        <v>1</v>
      </c>
      <c r="D41">
        <f t="shared" si="0"/>
        <v>1.0997555946904196</v>
      </c>
      <c r="E41">
        <f t="shared" si="1"/>
        <v>0.75021430860076022</v>
      </c>
      <c r="F41">
        <f t="shared" si="2"/>
        <v>1</v>
      </c>
      <c r="G41">
        <f t="shared" si="3"/>
        <v>1</v>
      </c>
      <c r="L41">
        <v>0.85</v>
      </c>
    </row>
    <row r="42" spans="1:14" x14ac:dyDescent="0.25">
      <c r="A42">
        <v>71.349424830000004</v>
      </c>
      <c r="B42">
        <v>61.970257330000003</v>
      </c>
      <c r="C42">
        <v>1</v>
      </c>
      <c r="D42">
        <f t="shared" si="0"/>
        <v>2.0380288533172859</v>
      </c>
      <c r="E42">
        <f t="shared" si="1"/>
        <v>0.88473240087998362</v>
      </c>
      <c r="F42">
        <f t="shared" si="2"/>
        <v>1</v>
      </c>
      <c r="G42">
        <f t="shared" si="3"/>
        <v>1</v>
      </c>
      <c r="L42">
        <v>0.9</v>
      </c>
    </row>
    <row r="43" spans="1:14" x14ac:dyDescent="0.25">
      <c r="A43">
        <v>75.048238299999994</v>
      </c>
      <c r="B43">
        <v>62.785298189999999</v>
      </c>
      <c r="C43">
        <v>1</v>
      </c>
      <c r="D43">
        <f t="shared" si="0"/>
        <v>2.964877798931342</v>
      </c>
      <c r="E43">
        <f t="shared" si="1"/>
        <v>0.95096196282792034</v>
      </c>
      <c r="F43">
        <f t="shared" si="2"/>
        <v>1</v>
      </c>
      <c r="G43">
        <f t="shared" si="3"/>
        <v>1</v>
      </c>
      <c r="L43">
        <v>0.95</v>
      </c>
    </row>
    <row r="44" spans="1:14" x14ac:dyDescent="0.25">
      <c r="A44">
        <v>78.186849550000005</v>
      </c>
      <c r="B44">
        <v>63.600339060000003</v>
      </c>
      <c r="C44">
        <v>1</v>
      </c>
      <c r="D44">
        <f t="shared" si="0"/>
        <v>3.7762162681982279</v>
      </c>
      <c r="E44">
        <f t="shared" si="1"/>
        <v>0.97760386774906982</v>
      </c>
      <c r="F44">
        <f t="shared" si="2"/>
        <v>1</v>
      </c>
      <c r="G44">
        <f t="shared" si="3"/>
        <v>1</v>
      </c>
      <c r="L44">
        <v>1</v>
      </c>
    </row>
    <row r="45" spans="1:14" x14ac:dyDescent="0.25">
      <c r="A45">
        <v>74.599920859999997</v>
      </c>
      <c r="B45">
        <v>66.452926329999997</v>
      </c>
      <c r="C45">
        <v>1</v>
      </c>
      <c r="D45">
        <f t="shared" si="0"/>
        <v>3.6112129843934078</v>
      </c>
      <c r="E45">
        <f t="shared" si="1"/>
        <v>0.97369177017235753</v>
      </c>
      <c r="F45">
        <f t="shared" si="2"/>
        <v>1</v>
      </c>
      <c r="G45">
        <f t="shared" si="3"/>
        <v>1</v>
      </c>
      <c r="L45" s="1"/>
      <c r="M45" s="1"/>
      <c r="N45" s="1"/>
    </row>
    <row r="46" spans="1:14" x14ac:dyDescent="0.25">
      <c r="A46">
        <v>77.850416890000005</v>
      </c>
      <c r="B46">
        <v>69.169784960000001</v>
      </c>
      <c r="C46">
        <v>1</v>
      </c>
      <c r="D46">
        <f t="shared" si="0"/>
        <v>4.8287073669807565</v>
      </c>
      <c r="E46">
        <f t="shared" si="1"/>
        <v>0.99206659071433057</v>
      </c>
      <c r="F46">
        <f t="shared" si="2"/>
        <v>1</v>
      </c>
      <c r="G46">
        <f t="shared" si="3"/>
        <v>1</v>
      </c>
    </row>
    <row r="47" spans="1:14" x14ac:dyDescent="0.25">
      <c r="A47">
        <v>76.841702650000002</v>
      </c>
      <c r="B47">
        <v>71.20720129</v>
      </c>
      <c r="C47">
        <v>1</v>
      </c>
      <c r="D47">
        <f t="shared" si="0"/>
        <v>5.0311160192754603</v>
      </c>
      <c r="E47">
        <f t="shared" si="1"/>
        <v>0.99351086668344546</v>
      </c>
      <c r="F47">
        <f t="shared" si="2"/>
        <v>1</v>
      </c>
      <c r="G47">
        <f t="shared" si="3"/>
        <v>1</v>
      </c>
    </row>
    <row r="48" spans="1:14" x14ac:dyDescent="0.25">
      <c r="A48">
        <v>79.755960599999995</v>
      </c>
      <c r="B48">
        <v>74.467364750000002</v>
      </c>
      <c r="C48">
        <v>1</v>
      </c>
      <c r="D48">
        <f t="shared" si="0"/>
        <v>6.288718723388742</v>
      </c>
      <c r="E48">
        <f t="shared" si="1"/>
        <v>0.99814630463747234</v>
      </c>
      <c r="F48">
        <f t="shared" si="2"/>
        <v>1</v>
      </c>
      <c r="G48">
        <f t="shared" si="3"/>
        <v>1</v>
      </c>
    </row>
    <row r="49" spans="1:7" x14ac:dyDescent="0.25">
      <c r="A49">
        <v>70.004472500000006</v>
      </c>
      <c r="B49">
        <v>75.961606329999995</v>
      </c>
      <c r="C49">
        <v>1</v>
      </c>
      <c r="D49">
        <f t="shared" si="0"/>
        <v>4.5790051701237164</v>
      </c>
      <c r="E49">
        <f t="shared" si="1"/>
        <v>0.98983919842737711</v>
      </c>
      <c r="F49">
        <f t="shared" si="2"/>
        <v>1</v>
      </c>
      <c r="G49">
        <f t="shared" si="3"/>
        <v>1</v>
      </c>
    </row>
    <row r="50" spans="1:7" x14ac:dyDescent="0.25">
      <c r="A50">
        <v>74.263682779999996</v>
      </c>
      <c r="B50">
        <v>78.678409220000006</v>
      </c>
      <c r="C50">
        <v>1</v>
      </c>
      <c r="D50">
        <f t="shared" si="0"/>
        <v>6.0044794063344931</v>
      </c>
      <c r="E50">
        <f t="shared" si="1"/>
        <v>0.99753840075408773</v>
      </c>
      <c r="F50">
        <f t="shared" si="2"/>
        <v>1</v>
      </c>
      <c r="G50">
        <f t="shared" si="3"/>
        <v>1</v>
      </c>
    </row>
    <row r="51" spans="1:7" x14ac:dyDescent="0.25">
      <c r="A51">
        <v>71.909821629999996</v>
      </c>
      <c r="B51">
        <v>79.085929649999997</v>
      </c>
      <c r="C51">
        <v>1</v>
      </c>
      <c r="D51">
        <f t="shared" si="0"/>
        <v>5.6012141968374518</v>
      </c>
      <c r="E51">
        <f t="shared" si="1"/>
        <v>0.99632021432717188</v>
      </c>
      <c r="F51">
        <f t="shared" si="2"/>
        <v>1</v>
      </c>
      <c r="G51">
        <f t="shared" si="3"/>
        <v>1</v>
      </c>
    </row>
    <row r="52" spans="1:7" x14ac:dyDescent="0.25">
      <c r="A52">
        <v>68.323087520000001</v>
      </c>
      <c r="B52">
        <v>76.912487339999998</v>
      </c>
      <c r="C52">
        <v>1</v>
      </c>
      <c r="D52">
        <f t="shared" si="0"/>
        <v>4.4238505933687406</v>
      </c>
      <c r="E52">
        <f t="shared" si="1"/>
        <v>0.98815402686655773</v>
      </c>
      <c r="F52">
        <f t="shared" si="2"/>
        <v>1</v>
      </c>
      <c r="G52">
        <f t="shared" si="3"/>
        <v>1</v>
      </c>
    </row>
    <row r="53" spans="1:7" x14ac:dyDescent="0.25">
      <c r="A53">
        <v>65.520978979999995</v>
      </c>
      <c r="B53">
        <v>73.652323890000005</v>
      </c>
      <c r="C53">
        <v>1</v>
      </c>
      <c r="D53">
        <f t="shared" si="0"/>
        <v>3.1893724551050546</v>
      </c>
      <c r="E53">
        <f t="shared" si="1"/>
        <v>0.96043237936233983</v>
      </c>
      <c r="F53">
        <f t="shared" si="2"/>
        <v>1</v>
      </c>
      <c r="G53">
        <f t="shared" si="3"/>
        <v>1</v>
      </c>
    </row>
    <row r="54" spans="1:7" x14ac:dyDescent="0.25">
      <c r="A54">
        <v>63.839679609999997</v>
      </c>
      <c r="B54">
        <v>76.504966909999993</v>
      </c>
      <c r="C54">
        <v>1</v>
      </c>
      <c r="D54">
        <f t="shared" si="0"/>
        <v>3.417310215506971</v>
      </c>
      <c r="E54">
        <f t="shared" si="1"/>
        <v>0.96824116426842843</v>
      </c>
      <c r="F54">
        <f t="shared" si="2"/>
        <v>1</v>
      </c>
      <c r="G54">
        <f t="shared" si="3"/>
        <v>1</v>
      </c>
    </row>
    <row r="55" spans="1:7" x14ac:dyDescent="0.25">
      <c r="A55">
        <v>61.597936740000002</v>
      </c>
      <c r="B55">
        <v>72.837283020000001</v>
      </c>
      <c r="C55">
        <v>1</v>
      </c>
      <c r="D55">
        <f t="shared" si="0"/>
        <v>2.2162888237135441</v>
      </c>
      <c r="E55">
        <f t="shared" si="1"/>
        <v>0.90170274597547495</v>
      </c>
      <c r="F55">
        <f t="shared" si="2"/>
        <v>1</v>
      </c>
      <c r="G55">
        <f t="shared" si="3"/>
        <v>1</v>
      </c>
    </row>
    <row r="56" spans="1:7" x14ac:dyDescent="0.25">
      <c r="A56">
        <v>61.597936740000002</v>
      </c>
      <c r="B56">
        <v>69.441465249999993</v>
      </c>
      <c r="C56">
        <v>1</v>
      </c>
      <c r="D56">
        <f t="shared" si="0"/>
        <v>1.5322643162999654</v>
      </c>
      <c r="E56">
        <f t="shared" si="1"/>
        <v>0.82233736918827571</v>
      </c>
      <c r="F56">
        <f t="shared" si="2"/>
        <v>1</v>
      </c>
      <c r="G56">
        <f t="shared" si="3"/>
        <v>1</v>
      </c>
    </row>
    <row r="57" spans="1:7" x14ac:dyDescent="0.25">
      <c r="A57">
        <v>57.114567739999998</v>
      </c>
      <c r="B57">
        <v>70.256506110000004</v>
      </c>
      <c r="C57">
        <v>1</v>
      </c>
      <c r="D57">
        <f t="shared" si="0"/>
        <v>0.77199425843937419</v>
      </c>
      <c r="E57">
        <f t="shared" si="1"/>
        <v>0.68395213391288556</v>
      </c>
      <c r="F57">
        <f t="shared" si="2"/>
        <v>1</v>
      </c>
      <c r="G57">
        <f t="shared" si="3"/>
        <v>1</v>
      </c>
    </row>
    <row r="58" spans="1:7" x14ac:dyDescent="0.25">
      <c r="A58">
        <v>61.373778010000002</v>
      </c>
      <c r="B58">
        <v>65.909565760000007</v>
      </c>
      <c r="C58">
        <v>1</v>
      </c>
      <c r="D58">
        <f t="shared" si="0"/>
        <v>0.77460842838724453</v>
      </c>
      <c r="E58">
        <f t="shared" si="1"/>
        <v>0.68451694517467743</v>
      </c>
      <c r="F58">
        <f t="shared" si="2"/>
        <v>1</v>
      </c>
      <c r="G58">
        <f t="shared" si="3"/>
        <v>1</v>
      </c>
    </row>
    <row r="59" spans="1:7" x14ac:dyDescent="0.25">
      <c r="A59">
        <v>62.943083639999998</v>
      </c>
      <c r="B59">
        <v>61.155216459999998</v>
      </c>
      <c r="C59">
        <v>1</v>
      </c>
      <c r="D59">
        <f t="shared" si="0"/>
        <v>0.14051474331741964</v>
      </c>
      <c r="E59">
        <f t="shared" si="1"/>
        <v>0.53507100017502396</v>
      </c>
      <c r="F59">
        <f t="shared" si="2"/>
        <v>1</v>
      </c>
      <c r="G59">
        <f t="shared" si="3"/>
        <v>1</v>
      </c>
    </row>
    <row r="60" spans="1:7" x14ac:dyDescent="0.25">
      <c r="A60">
        <v>69.219916979999994</v>
      </c>
      <c r="B60">
        <v>83.5686544</v>
      </c>
      <c r="C60">
        <v>0</v>
      </c>
      <c r="D60">
        <f t="shared" si="0"/>
        <v>5.9495330761392058</v>
      </c>
      <c r="E60">
        <f t="shared" si="1"/>
        <v>0.9973997215439051</v>
      </c>
      <c r="F60">
        <f t="shared" si="2"/>
        <v>1</v>
      </c>
      <c r="G60">
        <f t="shared" si="3"/>
        <v>0</v>
      </c>
    </row>
    <row r="61" spans="1:7" x14ac:dyDescent="0.25">
      <c r="A61">
        <v>70.004472500000006</v>
      </c>
      <c r="B61">
        <v>80.716011379999998</v>
      </c>
      <c r="C61">
        <v>0</v>
      </c>
      <c r="D61">
        <f t="shared" si="0"/>
        <v>5.5366918873267021</v>
      </c>
      <c r="E61">
        <f t="shared" si="1"/>
        <v>0.99607592131567224</v>
      </c>
      <c r="F61">
        <f t="shared" si="2"/>
        <v>1</v>
      </c>
      <c r="G61">
        <f t="shared" si="3"/>
        <v>0</v>
      </c>
    </row>
    <row r="62" spans="1:7" x14ac:dyDescent="0.25">
      <c r="A62">
        <v>71.461504189999999</v>
      </c>
      <c r="B62">
        <v>77.727528210000003</v>
      </c>
      <c r="C62">
        <v>0</v>
      </c>
      <c r="D62">
        <f t="shared" si="0"/>
        <v>5.2351489413578491</v>
      </c>
      <c r="E62">
        <f t="shared" si="1"/>
        <v>0.99470218516843478</v>
      </c>
      <c r="F62">
        <f t="shared" si="2"/>
        <v>1</v>
      </c>
      <c r="G62">
        <f t="shared" si="3"/>
        <v>0</v>
      </c>
    </row>
    <row r="63" spans="1:7" x14ac:dyDescent="0.25">
      <c r="A63">
        <v>75.496750320000004</v>
      </c>
      <c r="B63">
        <v>80.308490939999999</v>
      </c>
      <c r="C63">
        <v>0</v>
      </c>
      <c r="D63">
        <f t="shared" si="0"/>
        <v>6.587080576129031</v>
      </c>
      <c r="E63">
        <f t="shared" si="1"/>
        <v>0.9986238391984531</v>
      </c>
      <c r="F63">
        <f t="shared" si="2"/>
        <v>1</v>
      </c>
      <c r="G63">
        <f t="shared" si="3"/>
        <v>0</v>
      </c>
    </row>
    <row r="64" spans="1:7" x14ac:dyDescent="0.25">
      <c r="A64">
        <v>77.62625817</v>
      </c>
      <c r="B64">
        <v>79.765130369999994</v>
      </c>
      <c r="C64">
        <v>0</v>
      </c>
      <c r="D64">
        <f t="shared" si="0"/>
        <v>6.9167229477214924</v>
      </c>
      <c r="E64">
        <f t="shared" si="1"/>
        <v>0.99900990883117591</v>
      </c>
      <c r="F64">
        <f t="shared" si="2"/>
        <v>1</v>
      </c>
      <c r="G64">
        <f t="shared" si="3"/>
        <v>0</v>
      </c>
    </row>
    <row r="65" spans="1:7" x14ac:dyDescent="0.25">
      <c r="A65">
        <v>77.402099449999994</v>
      </c>
      <c r="B65">
        <v>77.320007770000004</v>
      </c>
      <c r="C65">
        <v>0</v>
      </c>
      <c r="D65">
        <f t="shared" si="0"/>
        <v>6.377978109871588</v>
      </c>
      <c r="E65">
        <f t="shared" si="1"/>
        <v>0.99830432641657119</v>
      </c>
      <c r="F65">
        <f t="shared" si="2"/>
        <v>1</v>
      </c>
      <c r="G65">
        <f t="shared" si="3"/>
        <v>0</v>
      </c>
    </row>
    <row r="66" spans="1:7" x14ac:dyDescent="0.25">
      <c r="A66">
        <v>80.540516120000007</v>
      </c>
      <c r="B66">
        <v>75.554085900000004</v>
      </c>
      <c r="C66">
        <v>0</v>
      </c>
      <c r="D66">
        <f t="shared" si="0"/>
        <v>6.6693893830954067</v>
      </c>
      <c r="E66">
        <f t="shared" si="1"/>
        <v>0.99873243526632316</v>
      </c>
      <c r="F66">
        <f t="shared" si="2"/>
        <v>1</v>
      </c>
      <c r="G66">
        <f t="shared" si="3"/>
        <v>0</v>
      </c>
    </row>
    <row r="67" spans="1:7" x14ac:dyDescent="0.25">
      <c r="A67">
        <v>83.678932790000005</v>
      </c>
      <c r="B67">
        <v>72.973123169999994</v>
      </c>
      <c r="C67">
        <v>0</v>
      </c>
      <c r="D67">
        <f t="shared" ref="D67:D119" si="4">$M$1+($M$2*A67)+($M$3*B67)</f>
        <v>6.7966257916640362</v>
      </c>
      <c r="E67">
        <f t="shared" ref="E67:E119" si="5">1/(1+EXP(-D67))</f>
        <v>0.99888370789594438</v>
      </c>
      <c r="F67">
        <f t="shared" ref="F67:F119" si="6">IF(E67&gt;$M$10,1,0)</f>
        <v>1</v>
      </c>
      <c r="G67">
        <f t="shared" ref="G67:G119" si="7">IF(C67=F67,1,0)</f>
        <v>0</v>
      </c>
    </row>
    <row r="68" spans="1:7" x14ac:dyDescent="0.25">
      <c r="A68">
        <v>81.661504309999998</v>
      </c>
      <c r="B68">
        <v>71.343041439999993</v>
      </c>
      <c r="C68">
        <v>0</v>
      </c>
      <c r="D68">
        <f t="shared" si="4"/>
        <v>6.0522939016379844</v>
      </c>
      <c r="E68">
        <f t="shared" si="5"/>
        <v>0.99765306157584821</v>
      </c>
      <c r="F68">
        <f t="shared" si="6"/>
        <v>1</v>
      </c>
      <c r="G68">
        <f t="shared" si="7"/>
        <v>0</v>
      </c>
    </row>
    <row r="69" spans="1:7" x14ac:dyDescent="0.25">
      <c r="A69">
        <v>84.351603539999999</v>
      </c>
      <c r="B69">
        <v>67.811309190000003</v>
      </c>
      <c r="C69">
        <v>0</v>
      </c>
      <c r="D69">
        <f t="shared" si="4"/>
        <v>5.8955749446472971</v>
      </c>
      <c r="E69">
        <f t="shared" si="5"/>
        <v>0.99725595661893374</v>
      </c>
      <c r="F69">
        <f t="shared" si="6"/>
        <v>1</v>
      </c>
      <c r="G69">
        <f t="shared" si="7"/>
        <v>0</v>
      </c>
    </row>
    <row r="70" spans="1:7" x14ac:dyDescent="0.25">
      <c r="A70">
        <v>83.903091509999996</v>
      </c>
      <c r="B70">
        <v>66.452926329999997</v>
      </c>
      <c r="C70">
        <v>0</v>
      </c>
      <c r="D70">
        <f t="shared" si="4"/>
        <v>5.5294733084243681</v>
      </c>
      <c r="E70">
        <f t="shared" si="5"/>
        <v>0.99604760492158317</v>
      </c>
      <c r="F70">
        <f t="shared" si="6"/>
        <v>1</v>
      </c>
      <c r="G70">
        <f t="shared" si="7"/>
        <v>0</v>
      </c>
    </row>
    <row r="71" spans="1:7" x14ac:dyDescent="0.25">
      <c r="A71">
        <v>82.446059829999996</v>
      </c>
      <c r="B71">
        <v>64.68702304</v>
      </c>
      <c r="C71">
        <v>0</v>
      </c>
      <c r="D71">
        <f t="shared" si="4"/>
        <v>4.8733332838628876</v>
      </c>
      <c r="E71">
        <f t="shared" si="5"/>
        <v>0.99241021502357785</v>
      </c>
      <c r="F71">
        <f t="shared" si="6"/>
        <v>1</v>
      </c>
      <c r="G71">
        <f t="shared" si="7"/>
        <v>0</v>
      </c>
    </row>
    <row r="72" spans="1:7" x14ac:dyDescent="0.25">
      <c r="A72">
        <v>83.118535989999998</v>
      </c>
      <c r="B72">
        <v>62.377777760000001</v>
      </c>
      <c r="C72">
        <v>0</v>
      </c>
      <c r="D72">
        <f t="shared" si="4"/>
        <v>4.5468393714283248</v>
      </c>
      <c r="E72">
        <f t="shared" si="5"/>
        <v>0.98951053894216523</v>
      </c>
      <c r="F72">
        <f t="shared" si="6"/>
        <v>1</v>
      </c>
      <c r="G72">
        <f t="shared" si="7"/>
        <v>0</v>
      </c>
    </row>
    <row r="73" spans="1:7" x14ac:dyDescent="0.25">
      <c r="A73">
        <v>82.221901110000005</v>
      </c>
      <c r="B73">
        <v>59.389294589999999</v>
      </c>
      <c r="C73">
        <v>0</v>
      </c>
      <c r="D73">
        <f t="shared" si="4"/>
        <v>3.759983904912616</v>
      </c>
      <c r="E73">
        <f t="shared" si="5"/>
        <v>0.97724569864084032</v>
      </c>
      <c r="F73">
        <f t="shared" si="6"/>
        <v>1</v>
      </c>
      <c r="G73">
        <f t="shared" si="7"/>
        <v>0</v>
      </c>
    </row>
    <row r="74" spans="1:7" x14ac:dyDescent="0.25">
      <c r="A74">
        <v>81.773583669999994</v>
      </c>
      <c r="B74">
        <v>56.536651569999997</v>
      </c>
      <c r="C74">
        <v>0</v>
      </c>
      <c r="D74">
        <f t="shared" si="4"/>
        <v>3.0929313968937251</v>
      </c>
      <c r="E74">
        <f t="shared" si="5"/>
        <v>0.95660022862024263</v>
      </c>
      <c r="F74">
        <f t="shared" si="6"/>
        <v>1</v>
      </c>
      <c r="G74">
        <f t="shared" si="7"/>
        <v>0</v>
      </c>
    </row>
    <row r="75" spans="1:7" x14ac:dyDescent="0.25">
      <c r="A75">
        <v>81.100912919999999</v>
      </c>
      <c r="B75">
        <v>55.857450849999999</v>
      </c>
      <c r="C75">
        <v>0</v>
      </c>
      <c r="D75">
        <f t="shared" si="4"/>
        <v>2.8174181661027937</v>
      </c>
      <c r="E75">
        <f t="shared" si="5"/>
        <v>0.94360984349451804</v>
      </c>
      <c r="F75">
        <f t="shared" si="6"/>
        <v>1</v>
      </c>
      <c r="G75">
        <f t="shared" si="7"/>
        <v>0</v>
      </c>
    </row>
    <row r="76" spans="1:7" x14ac:dyDescent="0.25">
      <c r="A76">
        <v>77.177940730000003</v>
      </c>
      <c r="B76">
        <v>52.461447249999999</v>
      </c>
      <c r="C76">
        <v>0</v>
      </c>
      <c r="D76">
        <f t="shared" si="4"/>
        <v>1.3244619058677358</v>
      </c>
      <c r="E76">
        <f t="shared" si="5"/>
        <v>0.78992309354129164</v>
      </c>
      <c r="F76">
        <f t="shared" si="6"/>
        <v>1</v>
      </c>
      <c r="G76">
        <f t="shared" si="7"/>
        <v>0</v>
      </c>
    </row>
    <row r="77" spans="1:7" x14ac:dyDescent="0.25">
      <c r="A77">
        <v>75.720909039999995</v>
      </c>
      <c r="B77">
        <v>55.178250130000002</v>
      </c>
      <c r="C77">
        <v>0</v>
      </c>
      <c r="D77">
        <f t="shared" si="4"/>
        <v>1.5712798962800871</v>
      </c>
      <c r="E77">
        <f t="shared" si="5"/>
        <v>0.82796599106013091</v>
      </c>
      <c r="F77">
        <f t="shared" si="6"/>
        <v>1</v>
      </c>
      <c r="G77">
        <f t="shared" si="7"/>
        <v>0</v>
      </c>
    </row>
    <row r="78" spans="1:7" x14ac:dyDescent="0.25">
      <c r="A78">
        <v>74.712000219999993</v>
      </c>
      <c r="B78">
        <v>58.438413580000002</v>
      </c>
      <c r="C78">
        <v>0</v>
      </c>
      <c r="D78">
        <f t="shared" si="4"/>
        <v>2.0199481562867057</v>
      </c>
      <c r="E78">
        <f t="shared" si="5"/>
        <v>0.88287564826727816</v>
      </c>
      <c r="F78">
        <f t="shared" si="6"/>
        <v>1</v>
      </c>
      <c r="G78">
        <f t="shared" si="7"/>
        <v>0</v>
      </c>
    </row>
    <row r="79" spans="1:7" x14ac:dyDescent="0.25">
      <c r="A79">
        <v>72.470413010000001</v>
      </c>
      <c r="B79">
        <v>55.449930420000001</v>
      </c>
      <c r="C79">
        <v>0</v>
      </c>
      <c r="D79">
        <f t="shared" si="4"/>
        <v>0.95577125058913204</v>
      </c>
      <c r="E79">
        <f t="shared" si="5"/>
        <v>0.72227434069903396</v>
      </c>
      <c r="F79">
        <f t="shared" si="6"/>
        <v>1</v>
      </c>
      <c r="G79">
        <f t="shared" si="7"/>
        <v>0</v>
      </c>
    </row>
    <row r="80" spans="1:7" x14ac:dyDescent="0.25">
      <c r="A80">
        <v>71.237345469999994</v>
      </c>
      <c r="B80">
        <v>51.918086670000001</v>
      </c>
      <c r="C80">
        <v>0</v>
      </c>
      <c r="D80">
        <f t="shared" si="4"/>
        <v>-9.9046081009159792E-3</v>
      </c>
      <c r="E80">
        <f t="shared" si="5"/>
        <v>0.4975238682173756</v>
      </c>
      <c r="F80">
        <f t="shared" si="6"/>
        <v>0</v>
      </c>
      <c r="G80">
        <f t="shared" si="7"/>
        <v>1</v>
      </c>
    </row>
    <row r="81" spans="1:7" x14ac:dyDescent="0.25">
      <c r="A81">
        <v>67.314353819999994</v>
      </c>
      <c r="B81">
        <v>52.18976696</v>
      </c>
      <c r="C81">
        <v>0</v>
      </c>
      <c r="D81">
        <f t="shared" si="4"/>
        <v>-0.76407798589915821</v>
      </c>
      <c r="E81">
        <f t="shared" si="5"/>
        <v>0.31776154686255947</v>
      </c>
      <c r="F81">
        <f t="shared" si="6"/>
        <v>0</v>
      </c>
      <c r="G81">
        <f t="shared" si="7"/>
        <v>1</v>
      </c>
    </row>
    <row r="82" spans="1:7" x14ac:dyDescent="0.25">
      <c r="A82">
        <v>68.547246240000007</v>
      </c>
      <c r="B82">
        <v>55.449930420000001</v>
      </c>
      <c r="C82">
        <v>0</v>
      </c>
      <c r="D82">
        <f t="shared" si="4"/>
        <v>0.14683680849678105</v>
      </c>
      <c r="E82">
        <f t="shared" si="5"/>
        <v>0.53664338661892119</v>
      </c>
      <c r="F82">
        <f t="shared" si="6"/>
        <v>1</v>
      </c>
      <c r="G82">
        <f t="shared" si="7"/>
        <v>0</v>
      </c>
    </row>
    <row r="83" spans="1:7" x14ac:dyDescent="0.25">
      <c r="A83">
        <v>63.055163</v>
      </c>
      <c r="B83">
        <v>57.895053009999998</v>
      </c>
      <c r="C83">
        <v>0</v>
      </c>
      <c r="D83">
        <f t="shared" si="4"/>
        <v>-0.49307459738979986</v>
      </c>
      <c r="E83">
        <f t="shared" si="5"/>
        <v>0.37916953902236372</v>
      </c>
      <c r="F83">
        <f t="shared" si="6"/>
        <v>0</v>
      </c>
      <c r="G83">
        <f t="shared" si="7"/>
        <v>1</v>
      </c>
    </row>
    <row r="84" spans="1:7" x14ac:dyDescent="0.25">
      <c r="A84">
        <v>57.674964539999998</v>
      </c>
      <c r="B84">
        <v>58.574253730000002</v>
      </c>
      <c r="C84">
        <v>0</v>
      </c>
      <c r="D84">
        <f t="shared" si="4"/>
        <v>-1.4656282127220877</v>
      </c>
      <c r="E84">
        <f t="shared" si="5"/>
        <v>0.18760801371452565</v>
      </c>
      <c r="F84">
        <f t="shared" si="6"/>
        <v>0</v>
      </c>
      <c r="G84">
        <f t="shared" si="7"/>
        <v>1</v>
      </c>
    </row>
    <row r="85" spans="1:7" x14ac:dyDescent="0.25">
      <c r="A85">
        <v>58.011202619999999</v>
      </c>
      <c r="B85">
        <v>61.426896749999997</v>
      </c>
      <c r="C85">
        <v>0</v>
      </c>
      <c r="D85">
        <f t="shared" si="4"/>
        <v>-0.82168582463105011</v>
      </c>
      <c r="E85">
        <f t="shared" si="5"/>
        <v>0.30540592333922834</v>
      </c>
      <c r="F85">
        <f t="shared" si="6"/>
        <v>0</v>
      </c>
      <c r="G85">
        <f t="shared" si="7"/>
        <v>1</v>
      </c>
    </row>
    <row r="86" spans="1:7" x14ac:dyDescent="0.25">
      <c r="A86">
        <v>51.173972480000003</v>
      </c>
      <c r="B86">
        <v>61.426896749999997</v>
      </c>
      <c r="C86">
        <v>0</v>
      </c>
      <c r="D86">
        <f t="shared" si="4"/>
        <v>-2.2314833869095239</v>
      </c>
      <c r="E86">
        <f t="shared" si="5"/>
        <v>9.6958681372565247E-2</v>
      </c>
      <c r="F86">
        <f t="shared" si="6"/>
        <v>0</v>
      </c>
      <c r="G86">
        <f t="shared" si="7"/>
        <v>1</v>
      </c>
    </row>
    <row r="87" spans="1:7" x14ac:dyDescent="0.25">
      <c r="A87">
        <v>52.070607359999997</v>
      </c>
      <c r="B87">
        <v>66.996286909999995</v>
      </c>
      <c r="C87">
        <v>0</v>
      </c>
      <c r="D87">
        <f t="shared" si="4"/>
        <v>-0.92475207543202842</v>
      </c>
      <c r="E87">
        <f t="shared" si="5"/>
        <v>0.28399061645267665</v>
      </c>
      <c r="F87">
        <f t="shared" si="6"/>
        <v>0</v>
      </c>
      <c r="G87">
        <f t="shared" si="7"/>
        <v>1</v>
      </c>
    </row>
    <row r="88" spans="1:7" x14ac:dyDescent="0.25">
      <c r="A88">
        <v>50.949813759999998</v>
      </c>
      <c r="B88">
        <v>71.614721729999999</v>
      </c>
      <c r="C88">
        <v>0</v>
      </c>
      <c r="D88">
        <f t="shared" si="4"/>
        <v>-0.22555523849637993</v>
      </c>
      <c r="E88">
        <f t="shared" si="5"/>
        <v>0.44384904618945942</v>
      </c>
      <c r="F88">
        <f t="shared" si="6"/>
        <v>0</v>
      </c>
      <c r="G88">
        <f t="shared" si="7"/>
        <v>1</v>
      </c>
    </row>
    <row r="89" spans="1:7" x14ac:dyDescent="0.25">
      <c r="A89">
        <v>52.070607359999997</v>
      </c>
      <c r="B89">
        <v>78.950089500000004</v>
      </c>
      <c r="C89">
        <v>0</v>
      </c>
      <c r="D89">
        <f t="shared" si="4"/>
        <v>1.4831197487217995</v>
      </c>
      <c r="E89">
        <f t="shared" si="5"/>
        <v>0.81504333794127037</v>
      </c>
      <c r="F89">
        <f t="shared" si="6"/>
        <v>1</v>
      </c>
      <c r="G89">
        <f t="shared" si="7"/>
        <v>0</v>
      </c>
    </row>
    <row r="90" spans="1:7" x14ac:dyDescent="0.25">
      <c r="A90">
        <v>57.7870439</v>
      </c>
      <c r="B90">
        <v>79.357609940000003</v>
      </c>
      <c r="C90">
        <v>0</v>
      </c>
      <c r="D90">
        <f t="shared" si="4"/>
        <v>2.7439035460636525</v>
      </c>
      <c r="E90">
        <f t="shared" si="5"/>
        <v>0.93956812019596592</v>
      </c>
      <c r="F90">
        <f t="shared" si="6"/>
        <v>1</v>
      </c>
      <c r="G90">
        <f t="shared" si="7"/>
        <v>0</v>
      </c>
    </row>
    <row r="91" spans="1:7" x14ac:dyDescent="0.25">
      <c r="A91">
        <v>58.235361339999997</v>
      </c>
      <c r="B91">
        <v>83.296974109999994</v>
      </c>
      <c r="C91">
        <v>0</v>
      </c>
      <c r="D91">
        <f t="shared" si="4"/>
        <v>3.6298558742942291</v>
      </c>
      <c r="E91">
        <f t="shared" si="5"/>
        <v>0.97416513445028119</v>
      </c>
      <c r="F91">
        <f t="shared" si="6"/>
        <v>1</v>
      </c>
      <c r="G91">
        <f t="shared" si="7"/>
        <v>0</v>
      </c>
    </row>
    <row r="92" spans="1:7" x14ac:dyDescent="0.25">
      <c r="A92">
        <v>55.769420830000001</v>
      </c>
      <c r="B92">
        <v>83.025293820000002</v>
      </c>
      <c r="C92">
        <v>0</v>
      </c>
      <c r="D92">
        <f t="shared" si="4"/>
        <v>3.0666681569852461</v>
      </c>
      <c r="E92">
        <f t="shared" si="5"/>
        <v>0.95549670811019871</v>
      </c>
      <c r="F92">
        <f t="shared" si="6"/>
        <v>1</v>
      </c>
      <c r="G92">
        <f t="shared" si="7"/>
        <v>0</v>
      </c>
    </row>
    <row r="93" spans="1:7" x14ac:dyDescent="0.25">
      <c r="A93">
        <v>54.984865310000004</v>
      </c>
      <c r="B93">
        <v>79.357609940000003</v>
      </c>
      <c r="C93">
        <v>0</v>
      </c>
      <c r="D93">
        <f t="shared" si="4"/>
        <v>2.1661104245276075</v>
      </c>
      <c r="E93">
        <f t="shared" si="5"/>
        <v>0.89716466739294931</v>
      </c>
      <c r="F93">
        <f t="shared" si="6"/>
        <v>1</v>
      </c>
      <c r="G93">
        <f t="shared" si="7"/>
        <v>0</v>
      </c>
    </row>
    <row r="94" spans="1:7" x14ac:dyDescent="0.25">
      <c r="A94">
        <v>67.650611359999999</v>
      </c>
      <c r="B94">
        <v>80.716011379999998</v>
      </c>
      <c r="C94">
        <v>0</v>
      </c>
      <c r="D94">
        <f t="shared" si="4"/>
        <v>5.0513392475640089</v>
      </c>
      <c r="E94">
        <f t="shared" si="5"/>
        <v>0.99363995359472979</v>
      </c>
      <c r="F94">
        <f t="shared" si="6"/>
        <v>1</v>
      </c>
      <c r="G94">
        <f t="shared" si="7"/>
        <v>0</v>
      </c>
    </row>
    <row r="95" spans="1:7" x14ac:dyDescent="0.25">
      <c r="A95">
        <v>66.753937559999997</v>
      </c>
      <c r="B95">
        <v>83.296974109999994</v>
      </c>
      <c r="C95">
        <v>0</v>
      </c>
      <c r="D95">
        <f t="shared" si="4"/>
        <v>5.3863373358118274</v>
      </c>
      <c r="E95">
        <f t="shared" si="5"/>
        <v>0.99544215610966402</v>
      </c>
      <c r="F95">
        <f t="shared" si="6"/>
        <v>1</v>
      </c>
      <c r="G95">
        <f t="shared" si="7"/>
        <v>0</v>
      </c>
    </row>
    <row r="96" spans="1:7" x14ac:dyDescent="0.25">
      <c r="A96">
        <v>63.6155598</v>
      </c>
      <c r="B96">
        <v>84.655375550000002</v>
      </c>
      <c r="C96">
        <v>0</v>
      </c>
      <c r="D96">
        <f t="shared" si="4"/>
        <v>5.0128466532788085</v>
      </c>
      <c r="E96">
        <f t="shared" si="5"/>
        <v>0.99339201536057364</v>
      </c>
      <c r="F96">
        <f t="shared" si="6"/>
        <v>1</v>
      </c>
      <c r="G96">
        <f t="shared" si="7"/>
        <v>0</v>
      </c>
    </row>
    <row r="97" spans="1:7" x14ac:dyDescent="0.25">
      <c r="A97">
        <v>64.06385779</v>
      </c>
      <c r="B97">
        <v>86.828446200000002</v>
      </c>
      <c r="C97">
        <v>0</v>
      </c>
      <c r="D97">
        <f t="shared" si="4"/>
        <v>5.5430079009358852</v>
      </c>
      <c r="E97">
        <f t="shared" si="5"/>
        <v>0.99610053140289734</v>
      </c>
      <c r="F97">
        <f t="shared" si="6"/>
        <v>1</v>
      </c>
      <c r="G97">
        <f t="shared" si="7"/>
        <v>0</v>
      </c>
    </row>
    <row r="98" spans="1:7" x14ac:dyDescent="0.25">
      <c r="A98">
        <v>71.237345469999994</v>
      </c>
      <c r="B98">
        <v>86.421483249999994</v>
      </c>
      <c r="C98">
        <v>0</v>
      </c>
      <c r="D98">
        <f t="shared" si="4"/>
        <v>6.9401646972168862</v>
      </c>
      <c r="E98">
        <f t="shared" si="5"/>
        <v>0.9990328261917848</v>
      </c>
      <c r="F98">
        <f t="shared" si="6"/>
        <v>1</v>
      </c>
      <c r="G98">
        <f t="shared" si="7"/>
        <v>0</v>
      </c>
    </row>
    <row r="99" spans="1:7" x14ac:dyDescent="0.25">
      <c r="A99">
        <v>73.367047900000003</v>
      </c>
      <c r="B99">
        <v>81.531052239999994</v>
      </c>
      <c r="C99">
        <v>0</v>
      </c>
      <c r="D99">
        <f t="shared" si="4"/>
        <v>6.3942104752191451</v>
      </c>
      <c r="E99">
        <f t="shared" si="5"/>
        <v>0.99833158346518869</v>
      </c>
      <c r="F99">
        <f t="shared" si="6"/>
        <v>1</v>
      </c>
      <c r="G99">
        <f t="shared" si="7"/>
        <v>0</v>
      </c>
    </row>
    <row r="100" spans="1:7" x14ac:dyDescent="0.25">
      <c r="A100">
        <v>78.074575609999997</v>
      </c>
      <c r="B100">
        <v>82.753613540000003</v>
      </c>
      <c r="C100">
        <v>0</v>
      </c>
      <c r="D100">
        <f t="shared" si="4"/>
        <v>7.6111379345257895</v>
      </c>
      <c r="E100">
        <f t="shared" si="5"/>
        <v>0.9995053364485158</v>
      </c>
      <c r="F100">
        <f t="shared" si="6"/>
        <v>1</v>
      </c>
      <c r="G100">
        <f t="shared" si="7"/>
        <v>0</v>
      </c>
    </row>
    <row r="101" spans="1:7" x14ac:dyDescent="0.25">
      <c r="A101">
        <v>81.661504309999998</v>
      </c>
      <c r="B101">
        <v>78.542569069999999</v>
      </c>
      <c r="C101">
        <v>0</v>
      </c>
      <c r="D101">
        <f t="shared" si="4"/>
        <v>7.5025052128065415</v>
      </c>
      <c r="E101">
        <f t="shared" si="5"/>
        <v>0.99944860369536637</v>
      </c>
      <c r="F101">
        <f t="shared" si="6"/>
        <v>1</v>
      </c>
      <c r="G101">
        <f t="shared" si="7"/>
        <v>0</v>
      </c>
    </row>
    <row r="102" spans="1:7" x14ac:dyDescent="0.25">
      <c r="A102">
        <v>78.747246360000005</v>
      </c>
      <c r="B102">
        <v>78.135048639999994</v>
      </c>
      <c r="C102">
        <v>0</v>
      </c>
      <c r="D102">
        <f t="shared" si="4"/>
        <v>6.8195145390150493</v>
      </c>
      <c r="E102">
        <f t="shared" si="5"/>
        <v>0.99890894067182601</v>
      </c>
      <c r="F102">
        <f t="shared" si="6"/>
        <v>1</v>
      </c>
      <c r="G102">
        <f t="shared" si="7"/>
        <v>0</v>
      </c>
    </row>
    <row r="103" spans="1:7" x14ac:dyDescent="0.25">
      <c r="A103">
        <v>86.482084290000003</v>
      </c>
      <c r="B103">
        <v>68.083063809999999</v>
      </c>
      <c r="C103">
        <v>0</v>
      </c>
      <c r="D103">
        <f t="shared" si="4"/>
        <v>6.3896077596837291</v>
      </c>
      <c r="E103">
        <f t="shared" si="5"/>
        <v>0.9983238994195015</v>
      </c>
      <c r="F103">
        <f t="shared" si="6"/>
        <v>1</v>
      </c>
      <c r="G103">
        <f t="shared" si="7"/>
        <v>0</v>
      </c>
    </row>
    <row r="104" spans="1:7" x14ac:dyDescent="0.25">
      <c r="A104">
        <v>64.736372860000003</v>
      </c>
      <c r="B104">
        <v>55.449930420000001</v>
      </c>
      <c r="C104">
        <v>0</v>
      </c>
      <c r="D104">
        <f t="shared" si="4"/>
        <v>-0.6389433819117194</v>
      </c>
      <c r="E104">
        <f t="shared" si="5"/>
        <v>0.34548542839611446</v>
      </c>
      <c r="F104">
        <f t="shared" si="6"/>
        <v>0</v>
      </c>
      <c r="G104">
        <f t="shared" si="7"/>
        <v>1</v>
      </c>
    </row>
    <row r="105" spans="1:7" x14ac:dyDescent="0.25">
      <c r="A105">
        <v>61.037539930000001</v>
      </c>
      <c r="B105">
        <v>54.363209259999998</v>
      </c>
      <c r="C105">
        <v>0</v>
      </c>
      <c r="D105">
        <f t="shared" si="4"/>
        <v>-1.6205212976367598</v>
      </c>
      <c r="E105">
        <f t="shared" si="5"/>
        <v>0.16513298942252591</v>
      </c>
      <c r="F105">
        <f t="shared" si="6"/>
        <v>0</v>
      </c>
      <c r="G105">
        <f t="shared" si="7"/>
        <v>1</v>
      </c>
    </row>
    <row r="106" spans="1:7" x14ac:dyDescent="0.25">
      <c r="A106">
        <v>62.71873034</v>
      </c>
      <c r="B106">
        <v>59.389294589999999</v>
      </c>
      <c r="C106">
        <v>0</v>
      </c>
      <c r="D106">
        <f t="shared" si="4"/>
        <v>-0.26145782591184918</v>
      </c>
      <c r="E106">
        <f t="shared" si="5"/>
        <v>0.43500537612585416</v>
      </c>
      <c r="F106">
        <f t="shared" si="6"/>
        <v>0</v>
      </c>
      <c r="G106">
        <f t="shared" si="7"/>
        <v>1</v>
      </c>
    </row>
    <row r="107" spans="1:7" x14ac:dyDescent="0.25">
      <c r="A107">
        <v>56.105658920000003</v>
      </c>
      <c r="B107">
        <v>60.611855890000001</v>
      </c>
      <c r="C107">
        <v>0</v>
      </c>
      <c r="D107">
        <f t="shared" si="4"/>
        <v>-1.3787728493375173</v>
      </c>
      <c r="E107">
        <f t="shared" si="5"/>
        <v>0.20120615783795734</v>
      </c>
      <c r="F107">
        <f t="shared" si="6"/>
        <v>0</v>
      </c>
      <c r="G107">
        <f t="shared" si="7"/>
        <v>1</v>
      </c>
    </row>
    <row r="108" spans="1:7" x14ac:dyDescent="0.25">
      <c r="A108">
        <v>56.55397636</v>
      </c>
      <c r="B108">
        <v>63.736179200000002</v>
      </c>
      <c r="C108">
        <v>0</v>
      </c>
      <c r="D108">
        <f t="shared" si="4"/>
        <v>-0.65699538576212646</v>
      </c>
      <c r="E108">
        <f t="shared" si="5"/>
        <v>0.34141487907748602</v>
      </c>
      <c r="F108">
        <f t="shared" si="6"/>
        <v>0</v>
      </c>
      <c r="G108">
        <f t="shared" si="7"/>
        <v>1</v>
      </c>
    </row>
    <row r="109" spans="1:7" x14ac:dyDescent="0.25">
      <c r="A109">
        <v>60.028825689999998</v>
      </c>
      <c r="B109">
        <v>65.094524890000002</v>
      </c>
      <c r="C109">
        <v>0</v>
      </c>
      <c r="D109">
        <f t="shared" si="4"/>
        <v>0.33311212258350231</v>
      </c>
      <c r="E109">
        <f t="shared" si="5"/>
        <v>0.58251641097175566</v>
      </c>
      <c r="F109">
        <f t="shared" si="6"/>
        <v>1</v>
      </c>
      <c r="G109">
        <f t="shared" si="7"/>
        <v>0</v>
      </c>
    </row>
    <row r="110" spans="1:7" x14ac:dyDescent="0.25">
      <c r="A110">
        <v>53.751797770000003</v>
      </c>
      <c r="B110">
        <v>64.958703330000006</v>
      </c>
      <c r="C110">
        <v>0</v>
      </c>
      <c r="D110">
        <f t="shared" si="4"/>
        <v>-0.98853369550817938</v>
      </c>
      <c r="E110">
        <f t="shared" si="5"/>
        <v>0.27120179751132623</v>
      </c>
      <c r="F110">
        <f t="shared" si="6"/>
        <v>0</v>
      </c>
      <c r="G110">
        <f t="shared" si="7"/>
        <v>1</v>
      </c>
    </row>
    <row r="111" spans="1:7" x14ac:dyDescent="0.25">
      <c r="A111">
        <v>52.743083519999999</v>
      </c>
      <c r="B111">
        <v>62.241937620000002</v>
      </c>
      <c r="C111">
        <v>0</v>
      </c>
      <c r="D111">
        <f t="shared" si="4"/>
        <v>-1.7437668412500766</v>
      </c>
      <c r="E111">
        <f t="shared" si="5"/>
        <v>0.14883510746240727</v>
      </c>
      <c r="F111">
        <f t="shared" si="6"/>
        <v>0</v>
      </c>
      <c r="G111">
        <f t="shared" si="7"/>
        <v>1</v>
      </c>
    </row>
    <row r="112" spans="1:7" x14ac:dyDescent="0.25">
      <c r="A112">
        <v>53.97615107</v>
      </c>
      <c r="B112">
        <v>58.438413580000002</v>
      </c>
      <c r="C112">
        <v>0</v>
      </c>
      <c r="D112">
        <f t="shared" si="4"/>
        <v>-2.2556647724663641</v>
      </c>
      <c r="E112">
        <f t="shared" si="5"/>
        <v>9.4861952076933015E-2</v>
      </c>
      <c r="F112">
        <f t="shared" si="6"/>
        <v>0</v>
      </c>
      <c r="G112">
        <f t="shared" si="7"/>
        <v>1</v>
      </c>
    </row>
    <row r="113" spans="1:7" x14ac:dyDescent="0.25">
      <c r="A113">
        <v>51.510210559999997</v>
      </c>
      <c r="B113">
        <v>64.68702304</v>
      </c>
      <c r="C113">
        <v>0</v>
      </c>
      <c r="D113">
        <f t="shared" si="4"/>
        <v>-1.5054610516836853</v>
      </c>
      <c r="E113">
        <f t="shared" si="5"/>
        <v>0.18161243946843156</v>
      </c>
      <c r="F113">
        <f t="shared" si="6"/>
        <v>0</v>
      </c>
      <c r="G113">
        <f t="shared" si="7"/>
        <v>1</v>
      </c>
    </row>
    <row r="114" spans="1:7" x14ac:dyDescent="0.25">
      <c r="A114">
        <v>49.492587489999998</v>
      </c>
      <c r="B114">
        <v>72.022242160000005</v>
      </c>
      <c r="C114">
        <v>0</v>
      </c>
      <c r="D114">
        <f t="shared" si="4"/>
        <v>-0.44393948857059407</v>
      </c>
      <c r="E114">
        <f t="shared" si="5"/>
        <v>0.39080266937129066</v>
      </c>
      <c r="F114">
        <f t="shared" si="6"/>
        <v>0</v>
      </c>
      <c r="G114">
        <f t="shared" si="7"/>
        <v>1</v>
      </c>
    </row>
    <row r="115" spans="1:7" x14ac:dyDescent="0.25">
      <c r="A115">
        <v>51.62228992</v>
      </c>
      <c r="B115">
        <v>76.233286620000001</v>
      </c>
      <c r="C115">
        <v>0</v>
      </c>
      <c r="D115">
        <f t="shared" si="4"/>
        <v>0.84342971747400242</v>
      </c>
      <c r="E115">
        <f t="shared" si="5"/>
        <v>0.69918706208985826</v>
      </c>
      <c r="F115">
        <f t="shared" si="6"/>
        <v>1</v>
      </c>
      <c r="G115">
        <f t="shared" si="7"/>
        <v>0</v>
      </c>
    </row>
    <row r="116" spans="1:7" x14ac:dyDescent="0.25">
      <c r="A116">
        <v>54.088230430000003</v>
      </c>
      <c r="B116">
        <v>75.418245760000005</v>
      </c>
      <c r="C116">
        <v>0</v>
      </c>
      <c r="D116">
        <f t="shared" si="4"/>
        <v>1.1877176145713015</v>
      </c>
      <c r="E116">
        <f t="shared" si="5"/>
        <v>0.76633261291964305</v>
      </c>
      <c r="F116">
        <f t="shared" si="6"/>
        <v>1</v>
      </c>
      <c r="G116">
        <f t="shared" si="7"/>
        <v>0</v>
      </c>
    </row>
    <row r="117" spans="1:7" x14ac:dyDescent="0.25">
      <c r="A117">
        <v>56.217738279999999</v>
      </c>
      <c r="B117">
        <v>84.791215699999995</v>
      </c>
      <c r="C117">
        <v>0</v>
      </c>
      <c r="D117">
        <f t="shared" si="4"/>
        <v>3.5148208488686983</v>
      </c>
      <c r="E117">
        <f t="shared" si="5"/>
        <v>0.97110653822084747</v>
      </c>
      <c r="F117">
        <f t="shared" si="6"/>
        <v>1</v>
      </c>
      <c r="G117">
        <f t="shared" si="7"/>
        <v>0</v>
      </c>
    </row>
    <row r="118" spans="1:7" x14ac:dyDescent="0.25">
      <c r="A118">
        <v>65.520978979999995</v>
      </c>
      <c r="B118">
        <v>84.791215699999995</v>
      </c>
      <c r="C118">
        <v>0</v>
      </c>
      <c r="D118">
        <f t="shared" si="4"/>
        <v>5.4330956168070905</v>
      </c>
      <c r="E118">
        <f t="shared" si="5"/>
        <v>0.99564946149132627</v>
      </c>
      <c r="F118">
        <f t="shared" si="6"/>
        <v>1</v>
      </c>
      <c r="G118">
        <f t="shared" si="7"/>
        <v>0</v>
      </c>
    </row>
    <row r="119" spans="1:7" x14ac:dyDescent="0.25">
      <c r="A119">
        <v>77.954518379999996</v>
      </c>
      <c r="B119">
        <v>65.653141930000004</v>
      </c>
      <c r="C119">
        <v>0</v>
      </c>
      <c r="D119">
        <f t="shared" si="4"/>
        <v>4.1418099808721092</v>
      </c>
      <c r="E119">
        <f t="shared" si="5"/>
        <v>0.98435461119548218</v>
      </c>
      <c r="F119">
        <f t="shared" si="6"/>
        <v>1</v>
      </c>
      <c r="G119">
        <f t="shared" si="7"/>
        <v>0</v>
      </c>
    </row>
  </sheetData>
  <autoFilter ref="A1:G1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03.data.bivariate_logistic_appr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santhoshmurali@gmail.com</cp:lastModifiedBy>
  <dcterms:created xsi:type="dcterms:W3CDTF">2017-10-05T07:45:47Z</dcterms:created>
  <dcterms:modified xsi:type="dcterms:W3CDTF">2017-10-05T09:02:02Z</dcterms:modified>
</cp:coreProperties>
</file>