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20490" windowHeight="7080"/>
  </bookViews>
  <sheets>
    <sheet name="Sheet1" sheetId="1" r:id="rId1"/>
  </sheets>
  <definedNames>
    <definedName name="solver_adj" localSheetId="0" hidden="1">Sheet1!$B$5:$E$5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</definedName>
    <definedName name="solver_lhs2" localSheetId="0" hidden="1">Sheet1!$B$22</definedName>
    <definedName name="solver_lhs3" localSheetId="0" hidden="1">Sheet1!$B$23</definedName>
    <definedName name="solver_lhs4" localSheetId="0" hidden="1">Sheet1!$B$24</definedName>
    <definedName name="solver_lhs5" localSheetId="0" hidden="1">Sheet1!$B$25</definedName>
    <definedName name="solver_lhs6" localSheetId="0" hidden="1">Sheet1!$B$26</definedName>
    <definedName name="solver_lhs7" localSheetId="0" hidden="1">Sheet1!$B$27</definedName>
    <definedName name="solver_lhs8" localSheetId="0" hidden="1">Sheet1!$B$27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Sheet1!$D$21</definedName>
    <definedName name="solver_rhs2" localSheetId="0" hidden="1">Sheet1!$D$22</definedName>
    <definedName name="solver_rhs3" localSheetId="0" hidden="1">Sheet1!$D$23</definedName>
    <definedName name="solver_rhs4" localSheetId="0" hidden="1">Sheet1!$D$24</definedName>
    <definedName name="solver_rhs5" localSheetId="0" hidden="1">Sheet1!$D$25</definedName>
    <definedName name="solver_rhs6" localSheetId="0" hidden="1">Sheet1!$D$26</definedName>
    <definedName name="solver_rhs7" localSheetId="0" hidden="1">Sheet1!$D$27</definedName>
    <definedName name="solver_rhs8" localSheetId="0" hidden="1">Sheet1!$D$27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B26" i="1"/>
  <c r="B25" i="1"/>
  <c r="B24" i="1"/>
  <c r="B23" i="1"/>
  <c r="F5" i="1"/>
  <c r="B21" i="1" s="1"/>
  <c r="E7" i="1"/>
  <c r="E6" i="1"/>
  <c r="D7" i="1"/>
  <c r="D6" i="1"/>
  <c r="C7" i="1"/>
  <c r="C6" i="1"/>
  <c r="B7" i="1"/>
  <c r="B6" i="1"/>
  <c r="D8" i="1" l="1"/>
  <c r="B27" i="1" s="1"/>
  <c r="E8" i="1"/>
  <c r="F7" i="1"/>
  <c r="B22" i="1" s="1"/>
  <c r="F6" i="1"/>
  <c r="C8" i="1"/>
  <c r="B8" i="1"/>
  <c r="F8" i="1" l="1"/>
  <c r="B12" i="1" s="1"/>
  <c r="D27" i="1"/>
</calcChain>
</file>

<file path=xl/sharedStrings.xml><?xml version="1.0" encoding="utf-8"?>
<sst xmlns="http://schemas.openxmlformats.org/spreadsheetml/2006/main" count="29" uniqueCount="24">
  <si>
    <t>Long Term Bonds</t>
  </si>
  <si>
    <t>Medium Term Bonds</t>
  </si>
  <si>
    <t>Government Bonds</t>
  </si>
  <si>
    <t>Short-Term Bonds</t>
  </si>
  <si>
    <t>Expected Return</t>
  </si>
  <si>
    <t>Risk Index</t>
  </si>
  <si>
    <t>Fund Available</t>
  </si>
  <si>
    <t>Average risk index of portfolio &lt;= 6%</t>
  </si>
  <si>
    <t>At most 45% of the total amount invested can be invested in any single bond</t>
  </si>
  <si>
    <t>The expected return of the Government bond portfolio should be at least 1.2 times the return of the Long term and medium term bond portfolio.</t>
  </si>
  <si>
    <t>Constraints</t>
  </si>
  <si>
    <t>Available Fund</t>
  </si>
  <si>
    <t>LHS</t>
  </si>
  <si>
    <t>RHS</t>
  </si>
  <si>
    <t>&lt;=</t>
  </si>
  <si>
    <t>Average Risk Portfolio</t>
  </si>
  <si>
    <t>Long Term</t>
  </si>
  <si>
    <t>Medium Term</t>
  </si>
  <si>
    <t>Government bonds</t>
  </si>
  <si>
    <t>Short Term</t>
  </si>
  <si>
    <t>Govt Bond Expected Return Rate</t>
  </si>
  <si>
    <t>&gt;=</t>
  </si>
  <si>
    <t>Objective: (Maximize Returns)</t>
  </si>
  <si>
    <t>Decision Variables sum( (investment*return)-(investement*risk)i)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</si>
</sst>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A9" sqref="A9"/>
    </sheetView>
  </sheetViews>
  <sheetFormatPr defaultRowHeight="15" x14ac:dyDescent="0.25"/>
  <cols>
    <col min="1" max="1" width="59.42578125" customWidth="1"/>
    <col min="2" max="2" width="10.140625" bestFit="1" customWidth="1"/>
  </cols>
  <sheetData>
    <row r="2" spans="1:6" x14ac:dyDescent="0.25">
      <c r="B2" t="s">
        <v>0</v>
      </c>
      <c r="C2" t="s">
        <v>1</v>
      </c>
      <c r="D2" t="s">
        <v>2</v>
      </c>
      <c r="E2" t="s">
        <v>3</v>
      </c>
    </row>
    <row r="3" spans="1:6" x14ac:dyDescent="0.25">
      <c r="A3" t="s">
        <v>4</v>
      </c>
      <c r="B3" s="1">
        <v>0.15</v>
      </c>
      <c r="C3" s="1">
        <v>0.12</v>
      </c>
      <c r="D3" s="1">
        <v>0.09</v>
      </c>
      <c r="E3" s="1">
        <v>0.1</v>
      </c>
    </row>
    <row r="4" spans="1:6" x14ac:dyDescent="0.25">
      <c r="A4" t="s">
        <v>5</v>
      </c>
      <c r="B4" s="1">
        <v>0.03</v>
      </c>
      <c r="C4" s="1">
        <v>0.04</v>
      </c>
      <c r="D4" s="1">
        <v>7.0000000000000007E-2</v>
      </c>
      <c r="E4" s="1">
        <v>0.09</v>
      </c>
    </row>
    <row r="5" spans="1:6" x14ac:dyDescent="0.25">
      <c r="B5">
        <v>0</v>
      </c>
      <c r="C5">
        <v>93749.999999999971</v>
      </c>
      <c r="D5">
        <v>450000</v>
      </c>
      <c r="E5">
        <v>275000</v>
      </c>
      <c r="F5">
        <f>SUM(B5:E5)</f>
        <v>818750</v>
      </c>
    </row>
    <row r="6" spans="1:6" x14ac:dyDescent="0.25">
      <c r="B6">
        <f>B5*B3</f>
        <v>0</v>
      </c>
      <c r="C6">
        <f>C5*C3</f>
        <v>11249.999999999996</v>
      </c>
      <c r="D6">
        <f>D5*D3</f>
        <v>40500</v>
      </c>
      <c r="E6">
        <f>E5*E3</f>
        <v>27500</v>
      </c>
      <c r="F6">
        <f>SUM(B6:E6)</f>
        <v>79250</v>
      </c>
    </row>
    <row r="7" spans="1:6" x14ac:dyDescent="0.25">
      <c r="B7">
        <f>B5*B4</f>
        <v>0</v>
      </c>
      <c r="C7">
        <f>C5*C4</f>
        <v>3749.9999999999991</v>
      </c>
      <c r="D7">
        <f>D5*D4</f>
        <v>31500.000000000004</v>
      </c>
      <c r="E7">
        <f>E5*E4</f>
        <v>24750</v>
      </c>
      <c r="F7">
        <f>SUM(B7:E7)</f>
        <v>60000</v>
      </c>
    </row>
    <row r="8" spans="1:6" x14ac:dyDescent="0.25">
      <c r="A8" t="s">
        <v>23</v>
      </c>
      <c r="B8">
        <f>B6-B7</f>
        <v>0</v>
      </c>
      <c r="C8">
        <f>C6-C7</f>
        <v>7499.9999999999973</v>
      </c>
      <c r="D8">
        <f>D6-D7</f>
        <v>8999.9999999999964</v>
      </c>
      <c r="E8">
        <f>E6-E7</f>
        <v>2750</v>
      </c>
      <c r="F8">
        <f>SUM(B8:E8)</f>
        <v>19249.999999999993</v>
      </c>
    </row>
    <row r="12" spans="1:6" x14ac:dyDescent="0.25">
      <c r="A12" s="3" t="s">
        <v>22</v>
      </c>
      <c r="B12" s="3">
        <f>F8</f>
        <v>19249.999999999993</v>
      </c>
    </row>
    <row r="14" spans="1:6" x14ac:dyDescent="0.25">
      <c r="A14" t="s">
        <v>6</v>
      </c>
      <c r="B14" s="2">
        <v>1000000</v>
      </c>
    </row>
    <row r="15" spans="1:6" x14ac:dyDescent="0.25">
      <c r="A15" t="s">
        <v>7</v>
      </c>
    </row>
    <row r="16" spans="1:6" x14ac:dyDescent="0.25">
      <c r="A16" t="s">
        <v>8</v>
      </c>
    </row>
    <row r="17" spans="1:4" x14ac:dyDescent="0.25">
      <c r="A17" t="s">
        <v>9</v>
      </c>
    </row>
    <row r="19" spans="1:4" x14ac:dyDescent="0.25">
      <c r="A19" s="3" t="s">
        <v>10</v>
      </c>
    </row>
    <row r="20" spans="1:4" x14ac:dyDescent="0.25">
      <c r="B20" t="s">
        <v>12</v>
      </c>
      <c r="D20" t="s">
        <v>13</v>
      </c>
    </row>
    <row r="21" spans="1:4" x14ac:dyDescent="0.25">
      <c r="A21" t="s">
        <v>11</v>
      </c>
      <c r="B21">
        <f>F5</f>
        <v>818750</v>
      </c>
      <c r="C21" t="s">
        <v>14</v>
      </c>
      <c r="D21">
        <v>1000000</v>
      </c>
    </row>
    <row r="22" spans="1:4" x14ac:dyDescent="0.25">
      <c r="A22" t="s">
        <v>15</v>
      </c>
      <c r="B22">
        <f>F7</f>
        <v>60000</v>
      </c>
      <c r="C22" t="s">
        <v>14</v>
      </c>
      <c r="D22">
        <v>60000</v>
      </c>
    </row>
    <row r="23" spans="1:4" x14ac:dyDescent="0.25">
      <c r="A23" t="s">
        <v>16</v>
      </c>
      <c r="B23">
        <f>B5</f>
        <v>0</v>
      </c>
      <c r="C23" t="s">
        <v>14</v>
      </c>
      <c r="D23">
        <f>1000000*0.45</f>
        <v>450000</v>
      </c>
    </row>
    <row r="24" spans="1:4" x14ac:dyDescent="0.25">
      <c r="A24" t="s">
        <v>17</v>
      </c>
      <c r="B24">
        <f>C5</f>
        <v>93749.999999999971</v>
      </c>
      <c r="C24" t="s">
        <v>14</v>
      </c>
      <c r="D24">
        <f>1000000*0.45</f>
        <v>450000</v>
      </c>
    </row>
    <row r="25" spans="1:4" x14ac:dyDescent="0.25">
      <c r="A25" t="s">
        <v>18</v>
      </c>
      <c r="B25">
        <f>D5</f>
        <v>450000</v>
      </c>
      <c r="C25" t="s">
        <v>14</v>
      </c>
      <c r="D25">
        <f>1000000*0.45</f>
        <v>450000</v>
      </c>
    </row>
    <row r="26" spans="1:4" x14ac:dyDescent="0.25">
      <c r="A26" t="s">
        <v>19</v>
      </c>
      <c r="B26">
        <f>E5</f>
        <v>275000</v>
      </c>
      <c r="C26" t="s">
        <v>14</v>
      </c>
      <c r="D26">
        <f>1000000*0.45</f>
        <v>450000</v>
      </c>
    </row>
    <row r="27" spans="1:4" x14ac:dyDescent="0.25">
      <c r="A27" t="s">
        <v>20</v>
      </c>
      <c r="B27">
        <f>D8</f>
        <v>8999.9999999999964</v>
      </c>
      <c r="C27" t="s">
        <v>21</v>
      </c>
      <c r="D27">
        <f>(B8+C8)*1.2</f>
        <v>8999.9999999999964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2017-11-05T11:44:18Z</dcterms:created>
  <dcterms:modified xsi:type="dcterms:W3CDTF">2017-11-05T12:27:43Z</dcterms:modified>
</cp:coreProperties>
</file>