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Work\GreatLakes\Optimaization Tchnique\"/>
    </mc:Choice>
  </mc:AlternateContent>
  <bookViews>
    <workbookView xWindow="0" yWindow="0" windowWidth="16815" windowHeight="7680" activeTab="2"/>
  </bookViews>
  <sheets>
    <sheet name="Answer Report 1" sheetId="2" r:id="rId1"/>
    <sheet name="Sensitivity Report 1" sheetId="3" r:id="rId2"/>
    <sheet name="Limits Report 1" sheetId="4" r:id="rId3"/>
    <sheet name="Solver" sheetId="1" r:id="rId4"/>
    <sheet name="Question" sheetId="5" r:id="rId5"/>
  </sheets>
  <definedNames>
    <definedName name="solver_adj" localSheetId="3" hidden="1">Solver!$B$26:$E$26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Solver!$G$18</definedName>
    <definedName name="solver_lhs2" localSheetId="3" hidden="1">Solver!$G$19</definedName>
    <definedName name="solver_lhs3" localSheetId="3" hidden="1">Solver!$G$20</definedName>
    <definedName name="solver_lhs4" localSheetId="3" hidden="1">Solver!$G$21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Solver!$F$27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3</definedName>
    <definedName name="solver_rel4" localSheetId="3" hidden="1">2</definedName>
    <definedName name="solver_rhs1" localSheetId="3" hidden="1">Solver!$I$18</definedName>
    <definedName name="solver_rhs2" localSheetId="3" hidden="1">Solver!$I$19</definedName>
    <definedName name="solver_rhs3" localSheetId="3" hidden="1">Solver!$I$20</definedName>
    <definedName name="solver_rhs4" localSheetId="3" hidden="1">Solver!$I$21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F27" i="1"/>
</calcChain>
</file>

<file path=xl/sharedStrings.xml><?xml version="1.0" encoding="utf-8"?>
<sst xmlns="http://schemas.openxmlformats.org/spreadsheetml/2006/main" count="189" uniqueCount="113">
  <si>
    <t>Raw Material</t>
  </si>
  <si>
    <t>Lab</t>
  </si>
  <si>
    <t>Product1</t>
  </si>
  <si>
    <t>Product2</t>
  </si>
  <si>
    <t>Product3</t>
  </si>
  <si>
    <t>Product4</t>
  </si>
  <si>
    <t>Price</t>
  </si>
  <si>
    <t>Selling Price</t>
  </si>
  <si>
    <t>&gt;=</t>
  </si>
  <si>
    <t>Total Number of Products</t>
  </si>
  <si>
    <t>Decision Variables</t>
  </si>
  <si>
    <t>Objective</t>
  </si>
  <si>
    <t>let Xi be the number of units of prodcti to cell (I = 1,2,3,4)</t>
  </si>
  <si>
    <t>Maximize Z</t>
  </si>
  <si>
    <t>4X1 + 6X2 + 7X3 + 8X4</t>
  </si>
  <si>
    <t>Constraints</t>
  </si>
  <si>
    <t>2X1 + 3X2 + 4X3 + 7X4 &lt;= 4600</t>
  </si>
  <si>
    <t>3X1 + 4X2 + 5X3 + 6X4 &lt;= 5000</t>
  </si>
  <si>
    <t>X4 &gt;=400</t>
  </si>
  <si>
    <t>X1+X2+X3+X4 = 950</t>
  </si>
  <si>
    <t>Xi &gt;= 0</t>
  </si>
  <si>
    <t>p1</t>
  </si>
  <si>
    <t>p2</t>
  </si>
  <si>
    <t>p3</t>
  </si>
  <si>
    <t>p4</t>
  </si>
  <si>
    <t>Z</t>
  </si>
  <si>
    <t>LHS</t>
  </si>
  <si>
    <t>RHS</t>
  </si>
  <si>
    <t>&lt;=</t>
  </si>
  <si>
    <t>Constraint1</t>
  </si>
  <si>
    <t>Constraint2</t>
  </si>
  <si>
    <t>Constraint3</t>
  </si>
  <si>
    <t>Constraint4</t>
  </si>
  <si>
    <t>Constraint5</t>
  </si>
  <si>
    <t>=</t>
  </si>
  <si>
    <t>Microsoft Excel 16.0 Answer Report</t>
  </si>
  <si>
    <t>Worksheet: [SensitivityAnalysis.xlsx]Sheet1</t>
  </si>
  <si>
    <t>Report Created: 10/4/2017 9:43:17 AM</t>
  </si>
  <si>
    <t>Result: Solver found a solution.  All Constraints and optimality conditions are satisfied.</t>
  </si>
  <si>
    <t>Solver Engine</t>
  </si>
  <si>
    <t>Engine: Simplex LP</t>
  </si>
  <si>
    <t>Solution Time: 0.063 Seconds.</t>
  </si>
  <si>
    <t>Iterations: 5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</si>
  <si>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</si>
  <si>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</si>
  <si>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</si>
  <si>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</si>
  <si>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</si>
  <si>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</si>
  <si>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</si>
  <si>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</si>
  <si>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</si>
  <si>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</si>
  <si>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</si>
  <si>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</si>
  <si>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</si>
  <si>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</si>
  <si>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$F$27</t>
  </si>
  <si>
    <t>$B$26</t>
  </si>
  <si>
    <t>Contin</t>
  </si>
  <si>
    <t>$C$26</t>
  </si>
  <si>
    <t>$D$26</t>
  </si>
  <si>
    <t>$E$26</t>
  </si>
  <si>
    <t>$G$18</t>
  </si>
  <si>
    <t>2X1 + 3X2 + 4X3 + 7X4 &lt;= 4600 LHS</t>
  </si>
  <si>
    <t>$G$18&lt;=$I$18</t>
  </si>
  <si>
    <t>Binding</t>
  </si>
  <si>
    <t>$G$19</t>
  </si>
  <si>
    <t>3X1 + 4X2 + 5X3 + 6X4 &lt;= 5000 LHS</t>
  </si>
  <si>
    <t>$G$19&lt;=$I$19</t>
  </si>
  <si>
    <t>Not Binding</t>
  </si>
  <si>
    <t>$G$20</t>
  </si>
  <si>
    <t>X4 &gt;=400 LHS</t>
  </si>
  <si>
    <t>$G$20&gt;=$I$20</t>
  </si>
  <si>
    <t>$G$21</t>
  </si>
  <si>
    <t>X1+X2+X3+X4 = 950 LHS</t>
  </si>
  <si>
    <t>$G$21=$I$21</t>
  </si>
  <si>
    <t>Microsoft Excel 16.0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</si>
  <si>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</si>
  <si>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</si>
  <si>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</si>
  <si>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</si>
  <si>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</si>
  <si>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</si>
  <si>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</si>
  <si>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</si>
  <si>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</si>
  <si>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Constraint</t>
  </si>
  <si>
    <t>R.H. Side</t>
  </si>
  <si>
    <t>Microsoft Excel 16.0 Limits Report</t>
  </si>
  <si>
    <t>Report Created: 10/4/2017 9:43:18 AM</t>
  </si>
  <si>
    <t>Variable</t>
  </si>
  <si>
    <t>Lower</t>
  </si>
  <si>
    <t>Limit</t>
  </si>
  <si>
    <t>Result</t>
  </si>
  <si>
    <t>Upper</t>
  </si>
  <si>
    <t>Non-Binding Constraints</t>
  </si>
  <si>
    <t>Binding Constraints</t>
  </si>
  <si>
    <t>How does the Optimal objective value change in each of the following Situations</t>
  </si>
  <si>
    <t>1. Increase Price of Product2 by $0.50 per unit</t>
  </si>
  <si>
    <t>2. Increase Price of Product1 by $0.60 per unit</t>
  </si>
  <si>
    <t>3. Decrease Price of Product3 by $0.60 per unit : Ans : Outside the Window and Solve the Problem Again.</t>
  </si>
  <si>
    <t xml:space="preserve">4. By how much should price of product1 increase for it to be beneficial to produce Product 1 : </t>
  </si>
  <si>
    <t xml:space="preserve">5. Suppose total of 980 Units have to be Produced </t>
  </si>
  <si>
    <t>6. Suppose a total of 4500 units of raw material are available</t>
  </si>
  <si>
    <t>7. Total of 4400 units of raw material are available.</t>
  </si>
  <si>
    <t>Constraint 2 : Non-Binding Constraint.</t>
  </si>
  <si>
    <t>In the above solution, Constraint 1,3,4 are Binding Constraint (RHS = LHS)</t>
  </si>
  <si>
    <t>Terminology</t>
  </si>
  <si>
    <t>Shadow Price : For Every Unit Increase in the Right Hand Side of a constraint. Th Optimal Solution Will Change by corresponding Shadow price value.</t>
  </si>
  <si>
    <r>
      <t xml:space="preserve">Reduced Cost : </t>
    </r>
    <r>
      <rPr>
        <sz val="11"/>
        <color theme="1"/>
        <rFont val="Calibri"/>
        <family val="2"/>
        <scheme val="minor"/>
      </rPr>
      <t>Ans : By changing the objective function co-effeciant by corresponding reduced cost value, We will ensure that in our updated solution the corresponding decision variable is non-zero</t>
    </r>
  </si>
  <si>
    <t>Q5: Suppose total of 980 Units have to be Produced, Z value will increase 3 times 30 which in 90.</t>
  </si>
  <si>
    <t>Q6: Suppose a total of 4500 units of raw material are available, Z value will goes down by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</si>
</sst>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NumberFormat="1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5" xfId="0" applyFont="1" applyFill="1" applyBorder="1" applyAlignment="1"/>
    <xf numFmtId="0" fontId="4" fillId="0" borderId="5" xfId="0" applyFont="1" applyFill="1" applyBorder="1" applyAlignment="1"/>
    <xf numFmtId="0" fontId="4" fillId="0" borderId="4" xfId="0" applyFont="1" applyFill="1" applyBorder="1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30.28515625" bestFit="1" customWidth="1"/>
    <col min="4" max="4" width="13.7109375" bestFit="1" customWidth="1"/>
    <col min="5" max="5" width="12.85546875" bestFit="1" customWidth="1"/>
    <col min="6" max="6" width="11.42578125" bestFit="1" customWidth="1"/>
    <col min="7" max="7" width="5.42578125" bestFit="1" customWidth="1"/>
  </cols>
  <sheetData>
    <row r="1" spans="1:5" x14ac:dyDescent="0.25">
      <c r="A1" s="3" t="s">
        <v>35</v>
      </c>
    </row>
    <row r="2" spans="1:5" x14ac:dyDescent="0.25">
      <c r="A2" s="3" t="s">
        <v>36</v>
      </c>
    </row>
    <row r="3" spans="1:5" x14ac:dyDescent="0.25">
      <c r="A3" s="3" t="s">
        <v>37</v>
      </c>
    </row>
    <row r="4" spans="1:5" x14ac:dyDescent="0.25">
      <c r="A4" s="3" t="s">
        <v>38</v>
      </c>
    </row>
    <row r="5" spans="1:5" x14ac:dyDescent="0.25">
      <c r="A5" s="3" t="s">
        <v>39</v>
      </c>
    </row>
    <row r="6" spans="1:5" x14ac:dyDescent="0.25">
      <c r="A6" s="3"/>
      <c r="B6" t="s">
        <v>40</v>
      </c>
    </row>
    <row r="7" spans="1:5" x14ac:dyDescent="0.25">
      <c r="A7" s="3"/>
      <c r="B7" t="s">
        <v>41</v>
      </c>
    </row>
    <row r="8" spans="1:5" x14ac:dyDescent="0.25">
      <c r="A8" s="3"/>
      <c r="B8" t="s">
        <v>42</v>
      </c>
    </row>
    <row r="9" spans="1:5" x14ac:dyDescent="0.25">
      <c r="A9" s="3" t="s">
        <v>43</v>
      </c>
    </row>
    <row r="10" spans="1:5" x14ac:dyDescent="0.25">
      <c r="B10" t="s">
        <v>44</v>
      </c>
    </row>
    <row r="11" spans="1:5" x14ac:dyDescent="0.25">
      <c r="B11" t="s">
        <v>45</v>
      </c>
    </row>
    <row r="14" spans="1:5" ht="15.75" thickBot="1" x14ac:dyDescent="0.3">
      <c r="A14" t="s">
        <v>46</v>
      </c>
    </row>
    <row r="15" spans="1:5" ht="15.75" thickBot="1" x14ac:dyDescent="0.3">
      <c r="B15" s="5" t="s">
        <v>47</v>
      </c>
      <c r="C15" s="5" t="s">
        <v>48</v>
      </c>
      <c r="D15" s="5" t="s">
        <v>49</v>
      </c>
      <c r="E15" s="5" t="s">
        <v>50</v>
      </c>
    </row>
    <row r="16" spans="1:5" ht="15.75" thickBot="1" x14ac:dyDescent="0.3">
      <c r="B16" s="4" t="s">
        <v>57</v>
      </c>
      <c r="C16" s="4" t="s">
        <v>25</v>
      </c>
      <c r="D16" s="7">
        <v>0</v>
      </c>
      <c r="E16" s="7">
        <v>6650</v>
      </c>
    </row>
    <row r="19" spans="1:7" ht="15.75" thickBot="1" x14ac:dyDescent="0.3">
      <c r="A19" t="s">
        <v>51</v>
      </c>
    </row>
    <row r="20" spans="1:7" ht="15.75" thickBot="1" x14ac:dyDescent="0.3">
      <c r="B20" s="5" t="s">
        <v>47</v>
      </c>
      <c r="C20" s="5" t="s">
        <v>48</v>
      </c>
      <c r="D20" s="5" t="s">
        <v>49</v>
      </c>
      <c r="E20" s="5" t="s">
        <v>50</v>
      </c>
      <c r="F20" s="5" t="s">
        <v>52</v>
      </c>
    </row>
    <row r="21" spans="1:7" x14ac:dyDescent="0.25">
      <c r="B21" s="6" t="s">
        <v>58</v>
      </c>
      <c r="C21" s="6" t="s">
        <v>21</v>
      </c>
      <c r="D21" s="8">
        <v>0</v>
      </c>
      <c r="E21" s="8">
        <v>0</v>
      </c>
      <c r="F21" s="6" t="s">
        <v>59</v>
      </c>
    </row>
    <row r="22" spans="1:7" x14ac:dyDescent="0.25">
      <c r="B22" s="6" t="s">
        <v>60</v>
      </c>
      <c r="C22" s="6" t="s">
        <v>22</v>
      </c>
      <c r="D22" s="8">
        <v>0</v>
      </c>
      <c r="E22" s="8">
        <v>400.00000000000017</v>
      </c>
      <c r="F22" s="6" t="s">
        <v>59</v>
      </c>
    </row>
    <row r="23" spans="1:7" x14ac:dyDescent="0.25">
      <c r="B23" s="6" t="s">
        <v>61</v>
      </c>
      <c r="C23" s="6" t="s">
        <v>23</v>
      </c>
      <c r="D23" s="8">
        <v>0</v>
      </c>
      <c r="E23" s="8">
        <v>149.99999999999986</v>
      </c>
      <c r="F23" s="6" t="s">
        <v>59</v>
      </c>
    </row>
    <row r="24" spans="1:7" ht="15.75" thickBot="1" x14ac:dyDescent="0.3">
      <c r="B24" s="4" t="s">
        <v>62</v>
      </c>
      <c r="C24" s="4" t="s">
        <v>24</v>
      </c>
      <c r="D24" s="7">
        <v>0</v>
      </c>
      <c r="E24" s="7">
        <v>400</v>
      </c>
      <c r="F24" s="4" t="s">
        <v>59</v>
      </c>
    </row>
    <row r="27" spans="1:7" ht="15.75" thickBot="1" x14ac:dyDescent="0.3">
      <c r="A27" t="s">
        <v>15</v>
      </c>
    </row>
    <row r="28" spans="1:7" ht="15.75" thickBot="1" x14ac:dyDescent="0.3">
      <c r="B28" s="5" t="s">
        <v>47</v>
      </c>
      <c r="C28" s="5" t="s">
        <v>48</v>
      </c>
      <c r="D28" s="5" t="s">
        <v>53</v>
      </c>
      <c r="E28" s="5" t="s">
        <v>54</v>
      </c>
      <c r="F28" s="5" t="s">
        <v>55</v>
      </c>
      <c r="G28" s="5" t="s">
        <v>56</v>
      </c>
    </row>
    <row r="29" spans="1:7" x14ac:dyDescent="0.25">
      <c r="B29" s="6" t="s">
        <v>63</v>
      </c>
      <c r="C29" s="6" t="s">
        <v>64</v>
      </c>
      <c r="D29" s="8">
        <v>4600</v>
      </c>
      <c r="E29" s="6" t="s">
        <v>65</v>
      </c>
      <c r="F29" s="6" t="s">
        <v>66</v>
      </c>
      <c r="G29" s="6">
        <v>0</v>
      </c>
    </row>
    <row r="30" spans="1:7" x14ac:dyDescent="0.25">
      <c r="B30" s="6" t="s">
        <v>67</v>
      </c>
      <c r="C30" s="6" t="s">
        <v>68</v>
      </c>
      <c r="D30" s="8">
        <v>4750</v>
      </c>
      <c r="E30" s="6" t="s">
        <v>69</v>
      </c>
      <c r="F30" s="6" t="s">
        <v>70</v>
      </c>
      <c r="G30" s="6">
        <v>250</v>
      </c>
    </row>
    <row r="31" spans="1:7" x14ac:dyDescent="0.25">
      <c r="B31" s="6" t="s">
        <v>71</v>
      </c>
      <c r="C31" s="6" t="s">
        <v>72</v>
      </c>
      <c r="D31" s="8">
        <v>400</v>
      </c>
      <c r="E31" s="6" t="s">
        <v>73</v>
      </c>
      <c r="F31" s="6" t="s">
        <v>66</v>
      </c>
      <c r="G31" s="8">
        <v>0</v>
      </c>
    </row>
    <row r="32" spans="1:7" ht="15.75" thickBot="1" x14ac:dyDescent="0.3">
      <c r="B32" s="4" t="s">
        <v>74</v>
      </c>
      <c r="C32" s="4" t="s">
        <v>75</v>
      </c>
      <c r="D32" s="7">
        <v>950</v>
      </c>
      <c r="E32" s="4" t="s">
        <v>76</v>
      </c>
      <c r="F32" s="4" t="s">
        <v>66</v>
      </c>
      <c r="G32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GridLines="0" workbookViewId="0">
      <selection activeCell="K18" sqref="K18"/>
    </sheetView>
  </sheetViews>
  <sheetFormatPr defaultRowHeight="15" x14ac:dyDescent="0.25"/>
  <cols>
    <col min="1" max="1" width="2.28515625" customWidth="1"/>
    <col min="2" max="2" width="6.28515625" bestFit="1" customWidth="1"/>
    <col min="3" max="3" width="30.28515625" bestFit="1" customWidth="1"/>
    <col min="4" max="4" width="6.140625" bestFit="1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3" t="s">
        <v>77</v>
      </c>
    </row>
    <row r="2" spans="1:8" x14ac:dyDescent="0.25">
      <c r="A2" s="3" t="s">
        <v>36</v>
      </c>
    </row>
    <row r="3" spans="1:8" x14ac:dyDescent="0.25">
      <c r="A3" s="3" t="s">
        <v>37</v>
      </c>
    </row>
    <row r="6" spans="1:8" ht="15.75" thickBot="1" x14ac:dyDescent="0.3">
      <c r="A6" t="s">
        <v>51</v>
      </c>
    </row>
    <row r="7" spans="1:8" x14ac:dyDescent="0.25">
      <c r="B7" s="9"/>
      <c r="C7" s="9"/>
      <c r="D7" s="9" t="s">
        <v>78</v>
      </c>
      <c r="E7" s="9" t="s">
        <v>80</v>
      </c>
      <c r="F7" s="9" t="s">
        <v>11</v>
      </c>
      <c r="G7" s="9" t="s">
        <v>83</v>
      </c>
      <c r="H7" s="9" t="s">
        <v>83</v>
      </c>
    </row>
    <row r="8" spans="1:8" ht="15.75" thickBot="1" x14ac:dyDescent="0.3">
      <c r="B8" s="10" t="s">
        <v>47</v>
      </c>
      <c r="C8" s="10" t="s">
        <v>48</v>
      </c>
      <c r="D8" s="10" t="s">
        <v>79</v>
      </c>
      <c r="E8" s="10" t="s">
        <v>81</v>
      </c>
      <c r="F8" s="10" t="s">
        <v>82</v>
      </c>
      <c r="G8" s="10" t="s">
        <v>84</v>
      </c>
      <c r="H8" s="10" t="s">
        <v>85</v>
      </c>
    </row>
    <row r="9" spans="1:8" x14ac:dyDescent="0.25">
      <c r="B9" s="6" t="s">
        <v>58</v>
      </c>
      <c r="C9" s="6" t="s">
        <v>21</v>
      </c>
      <c r="D9" s="6">
        <v>0</v>
      </c>
      <c r="E9" s="6">
        <v>-1.0000000000000004</v>
      </c>
      <c r="F9" s="6">
        <v>4</v>
      </c>
      <c r="G9" s="6">
        <v>1.0000000000000004</v>
      </c>
      <c r="H9" s="6">
        <v>1E+30</v>
      </c>
    </row>
    <row r="10" spans="1:8" x14ac:dyDescent="0.25">
      <c r="B10" s="6" t="s">
        <v>60</v>
      </c>
      <c r="C10" s="6" t="s">
        <v>22</v>
      </c>
      <c r="D10" s="6">
        <v>400.00000000000017</v>
      </c>
      <c r="E10" s="6">
        <v>0</v>
      </c>
      <c r="F10" s="6">
        <v>6</v>
      </c>
      <c r="G10" s="6">
        <v>0.6666666666666663</v>
      </c>
      <c r="H10" s="6">
        <v>0.50000000000000011</v>
      </c>
    </row>
    <row r="11" spans="1:8" x14ac:dyDescent="0.25">
      <c r="B11" s="6" t="s">
        <v>61</v>
      </c>
      <c r="C11" s="6" t="s">
        <v>23</v>
      </c>
      <c r="D11" s="6">
        <v>149.99999999999986</v>
      </c>
      <c r="E11" s="6">
        <v>0</v>
      </c>
      <c r="F11" s="6">
        <v>7</v>
      </c>
      <c r="G11" s="6">
        <v>1.0000000000000002</v>
      </c>
      <c r="H11" s="6">
        <v>0.49999999999999989</v>
      </c>
    </row>
    <row r="12" spans="1:8" ht="15.75" thickBot="1" x14ac:dyDescent="0.3">
      <c r="B12" s="4" t="s">
        <v>62</v>
      </c>
      <c r="C12" s="4" t="s">
        <v>24</v>
      </c>
      <c r="D12" s="4">
        <v>400</v>
      </c>
      <c r="E12" s="4">
        <v>0</v>
      </c>
      <c r="F12" s="4">
        <v>8</v>
      </c>
      <c r="G12" s="4">
        <v>1.9999999999999996</v>
      </c>
      <c r="H12" s="4">
        <v>1E+30</v>
      </c>
    </row>
    <row r="14" spans="1:8" ht="15.75" thickBot="1" x14ac:dyDescent="0.3">
      <c r="A14" t="s">
        <v>15</v>
      </c>
    </row>
    <row r="15" spans="1:8" x14ac:dyDescent="0.25">
      <c r="B15" s="9"/>
      <c r="C15" s="9"/>
      <c r="D15" s="9" t="s">
        <v>78</v>
      </c>
      <c r="E15" s="9" t="s">
        <v>86</v>
      </c>
      <c r="F15" s="9" t="s">
        <v>87</v>
      </c>
      <c r="G15" s="9" t="s">
        <v>83</v>
      </c>
      <c r="H15" s="9" t="s">
        <v>83</v>
      </c>
    </row>
    <row r="16" spans="1:8" ht="15.75" thickBot="1" x14ac:dyDescent="0.3">
      <c r="B16" s="10" t="s">
        <v>47</v>
      </c>
      <c r="C16" s="10" t="s">
        <v>48</v>
      </c>
      <c r="D16" s="10" t="s">
        <v>79</v>
      </c>
      <c r="E16" s="10" t="s">
        <v>6</v>
      </c>
      <c r="F16" s="10" t="s">
        <v>88</v>
      </c>
      <c r="G16" s="10" t="s">
        <v>84</v>
      </c>
      <c r="H16" s="10" t="s">
        <v>85</v>
      </c>
    </row>
    <row r="17" spans="2:11" x14ac:dyDescent="0.25">
      <c r="B17" s="6" t="s">
        <v>63</v>
      </c>
      <c r="C17" s="6" t="s">
        <v>64</v>
      </c>
      <c r="D17" s="12">
        <v>4600</v>
      </c>
      <c r="E17" s="6">
        <v>0.99999999999999989</v>
      </c>
      <c r="F17" s="12">
        <v>4600</v>
      </c>
      <c r="G17" s="6">
        <v>250.00000000000011</v>
      </c>
      <c r="H17" s="6">
        <v>149.99999999999986</v>
      </c>
      <c r="I17" t="s">
        <v>97</v>
      </c>
      <c r="K17" s="3" t="s">
        <v>112</v>
      </c>
    </row>
    <row r="18" spans="2:11" x14ac:dyDescent="0.25">
      <c r="B18" s="6" t="s">
        <v>67</v>
      </c>
      <c r="C18" s="6" t="s">
        <v>68</v>
      </c>
      <c r="D18" s="11">
        <v>4750</v>
      </c>
      <c r="E18" s="6">
        <v>0</v>
      </c>
      <c r="F18" s="11">
        <v>5000</v>
      </c>
      <c r="G18" s="6">
        <v>1E+30</v>
      </c>
      <c r="H18" s="6">
        <v>250.00000000000011</v>
      </c>
      <c r="I18" t="s">
        <v>96</v>
      </c>
    </row>
    <row r="19" spans="2:11" x14ac:dyDescent="0.25">
      <c r="B19" s="6" t="s">
        <v>71</v>
      </c>
      <c r="C19" s="6" t="s">
        <v>72</v>
      </c>
      <c r="D19" s="12">
        <v>400</v>
      </c>
      <c r="E19" s="6">
        <v>-1.9999999999999996</v>
      </c>
      <c r="F19" s="12">
        <v>400</v>
      </c>
      <c r="G19" s="6">
        <v>37.499999999999964</v>
      </c>
      <c r="H19" s="6">
        <v>125.00000000000003</v>
      </c>
      <c r="I19" t="s">
        <v>97</v>
      </c>
    </row>
    <row r="20" spans="2:11" ht="15.75" thickBot="1" x14ac:dyDescent="0.3">
      <c r="B20" s="4" t="s">
        <v>74</v>
      </c>
      <c r="C20" s="4" t="s">
        <v>75</v>
      </c>
      <c r="D20" s="13">
        <v>950</v>
      </c>
      <c r="E20" s="4">
        <v>3.0000000000000004</v>
      </c>
      <c r="F20" s="13">
        <v>950</v>
      </c>
      <c r="G20" s="4">
        <v>49.99999999999995</v>
      </c>
      <c r="H20" s="4">
        <v>100.00000000000004</v>
      </c>
      <c r="I20" t="s">
        <v>97</v>
      </c>
      <c r="K20" s="3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tabSelected="1" workbookViewId="0">
      <selection activeCell="J17" sqref="J17"/>
    </sheetView>
  </sheetViews>
  <sheetFormatPr defaultRowHeight="15" x14ac:dyDescent="0.25"/>
  <cols>
    <col min="1" max="1" width="2.28515625" customWidth="1"/>
    <col min="2" max="2" width="6.28515625" bestFit="1" customWidth="1"/>
    <col min="3" max="3" width="9.5703125" bestFit="1" customWidth="1"/>
    <col min="4" max="4" width="6.140625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6.5703125" bestFit="1" customWidth="1"/>
    <col min="10" max="10" width="9.5703125" bestFit="1" customWidth="1"/>
  </cols>
  <sheetData>
    <row r="1" spans="1:10" x14ac:dyDescent="0.25">
      <c r="A1" s="3" t="s">
        <v>89</v>
      </c>
    </row>
    <row r="2" spans="1:10" x14ac:dyDescent="0.25">
      <c r="A2" s="3" t="s">
        <v>36</v>
      </c>
    </row>
    <row r="3" spans="1:10" x14ac:dyDescent="0.25">
      <c r="A3" s="3" t="s">
        <v>90</v>
      </c>
    </row>
    <row r="5" spans="1:10" ht="15.75" thickBot="1" x14ac:dyDescent="0.3"/>
    <row r="6" spans="1:10" x14ac:dyDescent="0.25">
      <c r="B6" s="9"/>
      <c r="C6" s="9" t="s">
        <v>11</v>
      </c>
      <c r="D6" s="9"/>
    </row>
    <row r="7" spans="1:10" ht="15.75" thickBot="1" x14ac:dyDescent="0.3">
      <c r="B7" s="10" t="s">
        <v>47</v>
      </c>
      <c r="C7" s="10" t="s">
        <v>48</v>
      </c>
      <c r="D7" s="10" t="s">
        <v>79</v>
      </c>
    </row>
    <row r="8" spans="1:10" ht="15.75" thickBot="1" x14ac:dyDescent="0.3">
      <c r="B8" s="4" t="s">
        <v>57</v>
      </c>
      <c r="C8" s="4" t="s">
        <v>25</v>
      </c>
      <c r="D8" s="7">
        <v>6650</v>
      </c>
    </row>
    <row r="10" spans="1:10" ht="15.75" thickBot="1" x14ac:dyDescent="0.3"/>
    <row r="11" spans="1:10" x14ac:dyDescent="0.25">
      <c r="B11" s="9"/>
      <c r="C11" s="9" t="s">
        <v>91</v>
      </c>
      <c r="D11" s="9"/>
      <c r="F11" s="9" t="s">
        <v>92</v>
      </c>
      <c r="G11" s="9" t="s">
        <v>11</v>
      </c>
      <c r="I11" s="9" t="s">
        <v>95</v>
      </c>
      <c r="J11" s="9" t="s">
        <v>11</v>
      </c>
    </row>
    <row r="12" spans="1:10" ht="15.75" thickBot="1" x14ac:dyDescent="0.3">
      <c r="B12" s="10" t="s">
        <v>47</v>
      </c>
      <c r="C12" s="10" t="s">
        <v>48</v>
      </c>
      <c r="D12" s="10" t="s">
        <v>79</v>
      </c>
      <c r="F12" s="10" t="s">
        <v>93</v>
      </c>
      <c r="G12" s="10" t="s">
        <v>94</v>
      </c>
      <c r="I12" s="10" t="s">
        <v>93</v>
      </c>
      <c r="J12" s="10" t="s">
        <v>94</v>
      </c>
    </row>
    <row r="13" spans="1:10" x14ac:dyDescent="0.25">
      <c r="B13" s="6" t="s">
        <v>58</v>
      </c>
      <c r="C13" s="6" t="s">
        <v>21</v>
      </c>
      <c r="D13" s="8">
        <v>0</v>
      </c>
      <c r="F13" s="8">
        <v>0</v>
      </c>
      <c r="G13" s="8">
        <v>6650</v>
      </c>
      <c r="I13" s="8">
        <v>0</v>
      </c>
      <c r="J13" s="8">
        <v>6650</v>
      </c>
    </row>
    <row r="14" spans="1:10" x14ac:dyDescent="0.25">
      <c r="B14" s="6" t="s">
        <v>60</v>
      </c>
      <c r="C14" s="6" t="s">
        <v>22</v>
      </c>
      <c r="D14" s="8">
        <v>400.00000000000017</v>
      </c>
      <c r="F14" s="8">
        <v>400.00000000000011</v>
      </c>
      <c r="G14" s="8">
        <v>6650</v>
      </c>
      <c r="I14" s="8">
        <v>400.00000000000011</v>
      </c>
      <c r="J14" s="8">
        <v>6650</v>
      </c>
    </row>
    <row r="15" spans="1:10" x14ac:dyDescent="0.25">
      <c r="B15" s="6" t="s">
        <v>61</v>
      </c>
      <c r="C15" s="6" t="s">
        <v>23</v>
      </c>
      <c r="D15" s="8">
        <v>149.99999999999986</v>
      </c>
      <c r="F15" s="8">
        <v>149.99999999999977</v>
      </c>
      <c r="G15" s="8">
        <v>6649.9999999999991</v>
      </c>
      <c r="I15" s="8">
        <v>149.99999999999977</v>
      </c>
      <c r="J15" s="8">
        <v>6649.9999999999991</v>
      </c>
    </row>
    <row r="16" spans="1:10" ht="15.75" thickBot="1" x14ac:dyDescent="0.3">
      <c r="B16" s="4" t="s">
        <v>62</v>
      </c>
      <c r="C16" s="4" t="s">
        <v>24</v>
      </c>
      <c r="D16" s="7">
        <v>400</v>
      </c>
      <c r="F16" s="7">
        <v>400</v>
      </c>
      <c r="I16" s="7">
        <v>400</v>
      </c>
      <c r="J16" s="7">
        <v>6650</v>
      </c>
    </row>
    <row r="17" spans="10:10" ht="15.75" thickBot="1" x14ac:dyDescent="0.3">
      <c r="J17" s="7">
        <v>6650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6" workbookViewId="0">
      <selection activeCell="K19" sqref="K19"/>
    </sheetView>
  </sheetViews>
  <sheetFormatPr defaultRowHeight="15" x14ac:dyDescent="0.25"/>
  <cols>
    <col min="1" max="1" width="17.5703125" bestFit="1" customWidth="1"/>
  </cols>
  <sheetData>
    <row r="1" spans="1:6" x14ac:dyDescent="0.25">
      <c r="B1" t="s">
        <v>2</v>
      </c>
      <c r="C1" t="s">
        <v>3</v>
      </c>
      <c r="D1" t="s">
        <v>4</v>
      </c>
      <c r="E1" t="s">
        <v>5</v>
      </c>
    </row>
    <row r="2" spans="1:6" x14ac:dyDescent="0.25">
      <c r="A2" t="s">
        <v>0</v>
      </c>
      <c r="B2">
        <v>2</v>
      </c>
      <c r="C2">
        <v>3</v>
      </c>
      <c r="D2">
        <v>4</v>
      </c>
      <c r="E2">
        <v>7</v>
      </c>
      <c r="F2">
        <v>4600</v>
      </c>
    </row>
    <row r="3" spans="1:6" x14ac:dyDescent="0.25">
      <c r="A3" t="s">
        <v>1</v>
      </c>
      <c r="B3">
        <v>3</v>
      </c>
      <c r="C3">
        <v>4</v>
      </c>
      <c r="D3">
        <v>5</v>
      </c>
      <c r="E3">
        <v>6</v>
      </c>
      <c r="F3">
        <v>5000</v>
      </c>
    </row>
    <row r="4" spans="1:6" x14ac:dyDescent="0.25">
      <c r="A4" t="s">
        <v>7</v>
      </c>
      <c r="B4" s="2">
        <v>4</v>
      </c>
      <c r="C4" s="2">
        <v>6</v>
      </c>
      <c r="D4" s="2">
        <v>7</v>
      </c>
      <c r="E4" s="2">
        <v>8</v>
      </c>
    </row>
    <row r="6" spans="1:6" x14ac:dyDescent="0.25">
      <c r="B6" t="s">
        <v>5</v>
      </c>
      <c r="C6" t="s">
        <v>8</v>
      </c>
      <c r="D6">
        <v>400</v>
      </c>
    </row>
    <row r="7" spans="1:6" x14ac:dyDescent="0.25">
      <c r="B7" t="s">
        <v>9</v>
      </c>
      <c r="D7">
        <v>950</v>
      </c>
    </row>
    <row r="9" spans="1:6" x14ac:dyDescent="0.25">
      <c r="A9" t="s">
        <v>10</v>
      </c>
    </row>
    <row r="10" spans="1:6" x14ac:dyDescent="0.25">
      <c r="B10" t="s">
        <v>12</v>
      </c>
    </row>
    <row r="13" spans="1:6" x14ac:dyDescent="0.25">
      <c r="A13" t="s">
        <v>11</v>
      </c>
      <c r="B13" t="s">
        <v>13</v>
      </c>
    </row>
    <row r="14" spans="1:6" x14ac:dyDescent="0.25">
      <c r="B14" t="s">
        <v>14</v>
      </c>
    </row>
    <row r="17" spans="1:9" x14ac:dyDescent="0.25">
      <c r="A17" t="s">
        <v>15</v>
      </c>
      <c r="G17" t="s">
        <v>26</v>
      </c>
      <c r="I17" t="s">
        <v>27</v>
      </c>
    </row>
    <row r="18" spans="1:9" x14ac:dyDescent="0.25">
      <c r="A18" t="s">
        <v>29</v>
      </c>
      <c r="B18" t="s">
        <v>16</v>
      </c>
      <c r="G18">
        <f>(2*B26)+(3*C26)+(4*D26)+(7*E26)</f>
        <v>4600</v>
      </c>
      <c r="H18" t="s">
        <v>28</v>
      </c>
      <c r="I18">
        <v>4600</v>
      </c>
    </row>
    <row r="19" spans="1:9" x14ac:dyDescent="0.25">
      <c r="A19" t="s">
        <v>30</v>
      </c>
      <c r="B19" t="s">
        <v>17</v>
      </c>
      <c r="G19">
        <f>(3*B26)+(4*C26)+(5*D26)+(6*E26)</f>
        <v>4750</v>
      </c>
      <c r="H19" t="s">
        <v>28</v>
      </c>
      <c r="I19">
        <v>5000</v>
      </c>
    </row>
    <row r="20" spans="1:9" x14ac:dyDescent="0.25">
      <c r="A20" t="s">
        <v>31</v>
      </c>
      <c r="B20" t="s">
        <v>18</v>
      </c>
      <c r="G20">
        <f>E26</f>
        <v>400</v>
      </c>
      <c r="H20" t="s">
        <v>8</v>
      </c>
      <c r="I20">
        <v>400</v>
      </c>
    </row>
    <row r="21" spans="1:9" x14ac:dyDescent="0.25">
      <c r="A21" t="s">
        <v>32</v>
      </c>
      <c r="B21" t="s">
        <v>19</v>
      </c>
      <c r="G21">
        <f>SUM(B26:E26)</f>
        <v>950</v>
      </c>
      <c r="H21" t="s">
        <v>34</v>
      </c>
      <c r="I21">
        <v>950</v>
      </c>
    </row>
    <row r="22" spans="1:9" x14ac:dyDescent="0.25">
      <c r="A22" t="s">
        <v>33</v>
      </c>
      <c r="B22" t="s">
        <v>20</v>
      </c>
    </row>
    <row r="25" spans="1:9" x14ac:dyDescent="0.25">
      <c r="B25" t="s">
        <v>21</v>
      </c>
      <c r="C25" t="s">
        <v>22</v>
      </c>
      <c r="D25" t="s">
        <v>23</v>
      </c>
      <c r="E25" t="s">
        <v>24</v>
      </c>
    </row>
    <row r="26" spans="1:9" x14ac:dyDescent="0.25">
      <c r="B26" s="1">
        <v>0</v>
      </c>
      <c r="C26" s="1">
        <v>400.00000000000017</v>
      </c>
      <c r="D26" s="1">
        <v>149.99999999999986</v>
      </c>
      <c r="E26" s="1">
        <v>400</v>
      </c>
    </row>
    <row r="27" spans="1:9" x14ac:dyDescent="0.25">
      <c r="E27" t="s">
        <v>25</v>
      </c>
      <c r="F27">
        <f>SUMPRODUCT(B26:E26,B4:E4)</f>
        <v>6650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7" sqref="A7"/>
    </sheetView>
  </sheetViews>
  <sheetFormatPr defaultRowHeight="15" x14ac:dyDescent="0.25"/>
  <sheetData>
    <row r="1" spans="1:1" x14ac:dyDescent="0.25">
      <c r="A1" s="14" t="s">
        <v>98</v>
      </c>
    </row>
    <row r="2" spans="1:1" x14ac:dyDescent="0.25">
      <c r="A2" s="15" t="s">
        <v>99</v>
      </c>
    </row>
    <row r="3" spans="1:1" x14ac:dyDescent="0.25">
      <c r="A3" s="15" t="s">
        <v>100</v>
      </c>
    </row>
    <row r="4" spans="1:1" x14ac:dyDescent="0.25">
      <c r="A4" s="15" t="s">
        <v>101</v>
      </c>
    </row>
    <row r="5" spans="1:1" x14ac:dyDescent="0.25">
      <c r="A5" s="15" t="s">
        <v>102</v>
      </c>
    </row>
    <row r="6" spans="1:1" x14ac:dyDescent="0.25">
      <c r="A6" s="15" t="s">
        <v>103</v>
      </c>
    </row>
    <row r="7" spans="1:1" x14ac:dyDescent="0.25">
      <c r="A7" s="15" t="s">
        <v>104</v>
      </c>
    </row>
    <row r="8" spans="1:1" x14ac:dyDescent="0.25">
      <c r="A8" s="15" t="s">
        <v>105</v>
      </c>
    </row>
    <row r="10" spans="1:1" x14ac:dyDescent="0.25">
      <c r="A10" s="14" t="s">
        <v>106</v>
      </c>
    </row>
    <row r="11" spans="1:1" x14ac:dyDescent="0.25">
      <c r="A11" s="14" t="s">
        <v>107</v>
      </c>
    </row>
    <row r="12" spans="1:1" x14ac:dyDescent="0.25">
      <c r="A12" s="14"/>
    </row>
    <row r="13" spans="1:1" x14ac:dyDescent="0.25">
      <c r="A13" s="14" t="s">
        <v>108</v>
      </c>
    </row>
    <row r="14" spans="1:1" x14ac:dyDescent="0.25">
      <c r="A14" s="14" t="s">
        <v>109</v>
      </c>
    </row>
    <row r="15" spans="1:1" x14ac:dyDescent="0.25">
      <c r="A15" s="16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Sensitivity Report 1</vt:lpstr>
      <vt:lpstr>Limits Report 1</vt:lpstr>
      <vt:lpstr>Solver</vt:lpstr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santhoshmurali@gmail.com</dc:creator>
  <cp:lastModifiedBy>santhoshmurali@gmail.com</cp:lastModifiedBy>
  <dcterms:created xsi:type="dcterms:W3CDTF">2017-10-04T03:39:46Z</dcterms:created>
  <dcterms:modified xsi:type="dcterms:W3CDTF">2017-10-04T04:40:29Z</dcterms:modified>
</cp:coreProperties>
</file>