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Optimaization Tchnique\"/>
    </mc:Choice>
  </mc:AlternateContent>
  <bookViews>
    <workbookView xWindow="0" yWindow="0" windowWidth="16815" windowHeight="7680" activeTab="4"/>
  </bookViews>
  <sheets>
    <sheet name="Answer Report 2" sheetId="6" r:id="rId1"/>
    <sheet name="Sensitivity Report 2" sheetId="7" r:id="rId2"/>
    <sheet name="Limits Report 2" sheetId="8" r:id="rId3"/>
    <sheet name="Solver" sheetId="1" r:id="rId4"/>
    <sheet name="Question" sheetId="5" r:id="rId5"/>
  </sheets>
  <definedNames>
    <definedName name="solver_adj" localSheetId="3" hidden="1">Solver!$B$26:$E$26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Solver!$G$18</definedName>
    <definedName name="solver_lhs2" localSheetId="3" hidden="1">Solver!$G$19</definedName>
    <definedName name="solver_lhs3" localSheetId="3" hidden="1">Solver!$G$20</definedName>
    <definedName name="solver_lhs4" localSheetId="3" hidden="1">Solver!$G$21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Solver!$F$27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3</definedName>
    <definedName name="solver_rel4" localSheetId="3" hidden="1">2</definedName>
    <definedName name="solver_rhs1" localSheetId="3" hidden="1">Solver!$I$18</definedName>
    <definedName name="solver_rhs2" localSheetId="3" hidden="1">Solver!$I$19</definedName>
    <definedName name="solver_rhs3" localSheetId="3" hidden="1">Solver!$I$20</definedName>
    <definedName name="solver_rhs4" localSheetId="3" hidden="1">Solver!$I$21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7" l="1"/>
  <c r="F27" i="1" l="1"/>
  <c r="G20" i="1"/>
  <c r="G21" i="1" l="1"/>
  <c r="G19" i="1"/>
  <c r="G18" i="1"/>
</calcChain>
</file>

<file path=xl/sharedStrings.xml><?xml version="1.0" encoding="utf-8"?>
<sst xmlns="http://schemas.openxmlformats.org/spreadsheetml/2006/main" count="190" uniqueCount="114">
  <si>
    <t>Lab</t>
  </si>
  <si>
    <t>Price</t>
  </si>
  <si>
    <t>&gt;=</t>
  </si>
  <si>
    <t>Total Number of Products</t>
  </si>
  <si>
    <t>Decision Variables</t>
  </si>
  <si>
    <t>Objective</t>
  </si>
  <si>
    <t>Constraints</t>
  </si>
  <si>
    <t>Xi &gt;= 0</t>
  </si>
  <si>
    <t>p1</t>
  </si>
  <si>
    <t>p2</t>
  </si>
  <si>
    <t>p3</t>
  </si>
  <si>
    <t>p4</t>
  </si>
  <si>
    <t>Z</t>
  </si>
  <si>
    <t>LHS</t>
  </si>
  <si>
    <t>RHS</t>
  </si>
  <si>
    <t>&lt;=</t>
  </si>
  <si>
    <t>Constraint1</t>
  </si>
  <si>
    <t>Constraint2</t>
  </si>
  <si>
    <t>Constraint3</t>
  </si>
  <si>
    <t>Constraint4</t>
  </si>
  <si>
    <t>Constraint5</t>
  </si>
  <si>
    <t>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</si>
  <si>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</si>
  <si>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</si>
  <si>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</si>
  <si>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</si>
  <si>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</si>
  <si>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</si>
  <si>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</si>
  <si>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</si>
  <si>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</si>
  <si>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</si>
  <si>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</si>
  <si>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</si>
  <si>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</si>
  <si>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</si>
  <si>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</si>
  <si>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</si>
  <si>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</si>
  <si>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$F$27</t>
  </si>
  <si>
    <t>$B$26</t>
  </si>
  <si>
    <t>Contin</t>
  </si>
  <si>
    <t>$C$26</t>
  </si>
  <si>
    <t>$D$26</t>
  </si>
  <si>
    <t>$E$26</t>
  </si>
  <si>
    <t>$G$18</t>
  </si>
  <si>
    <t>$G$18&lt;=$I$18</t>
  </si>
  <si>
    <t>Binding</t>
  </si>
  <si>
    <t>$G$19</t>
  </si>
  <si>
    <t>$G$19&lt;=$I$19</t>
  </si>
  <si>
    <t>Not Binding</t>
  </si>
  <si>
    <t>$G$20</t>
  </si>
  <si>
    <t>$G$20&gt;=$I$20</t>
  </si>
  <si>
    <t>$G$21</t>
  </si>
  <si>
    <t>$G$21=$I$21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</si>
  <si>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</si>
  <si>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</si>
  <si>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</si>
  <si>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</si>
  <si>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</si>
  <si>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</si>
  <si>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</si>
  <si>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</si>
  <si>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</si>
  <si>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</si>
  <si>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</si>
  <si>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</si>
  <si>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</si>
  <si>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</si>
  <si>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</si>
  <si>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</si>
  <si>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</si>
  <si>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</si>
  <si>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Plant1</t>
  </si>
  <si>
    <t>Plant2</t>
  </si>
  <si>
    <t>Plant3</t>
  </si>
  <si>
    <t>Plant4</t>
  </si>
  <si>
    <t>Cost ($)</t>
  </si>
  <si>
    <t>Raw</t>
  </si>
  <si>
    <t>Minimize Z</t>
  </si>
  <si>
    <t>let Xi be the number ofplant to cell (I = 1,2,3,4)</t>
  </si>
  <si>
    <t>15P1+10P2+9P3+7P4</t>
  </si>
  <si>
    <t>2X1 + 3X2 + 4X3 + 5X4 &lt;= 3300</t>
  </si>
  <si>
    <t>3X1 + 4X2 + 5X3 + 6X4 &lt;= 4000</t>
  </si>
  <si>
    <t>X3 &gt;=400</t>
  </si>
  <si>
    <t>X1+X2+X3+X4 = 1000</t>
  </si>
  <si>
    <t>Worksheet: [SensitivityAnalysis2.xlsx]Solver</t>
  </si>
  <si>
    <t>Report Created: 10/4/2017 10:16:28 AM</t>
  </si>
  <si>
    <t>Solution Time: 0.047 Seconds.</t>
  </si>
  <si>
    <t>Iterations: 4 Subproblems: 0</t>
  </si>
  <si>
    <t>Objective Cell (Min)</t>
  </si>
  <si>
    <t>2X1 + 3X2 + 4X3 + 5X4 &lt;= 3300 LHS</t>
  </si>
  <si>
    <t>3X1 + 4X2 + 5X3 + 6X4 &lt;= 4000 LHS</t>
  </si>
  <si>
    <t>X3 &gt;=400 LHS</t>
  </si>
  <si>
    <t>X1+X2+X3+X4 = 1000 LHS</t>
  </si>
  <si>
    <t>Report Created: 10/4/2017 10:16:29 AM</t>
  </si>
  <si>
    <t>by How much does the cost of plan4 decreased to be used benifitialy</t>
  </si>
  <si>
    <t>Suppose 4100 units of rawmaterial are available</t>
  </si>
  <si>
    <t>Suppose Exactly 950 units are to be produced</t>
  </si>
  <si>
    <t>What is the Maximim Worth of Extra Hour of Labor</t>
  </si>
  <si>
    <t>What is the Maximim Worth for Extra Unit of Raw Material</t>
  </si>
  <si>
    <t>A New Customer is offering to Purchase 30 units At a price of 25$ per unit, Should I accpet the new customer's offer</t>
  </si>
  <si>
    <t>Cost goes down by $500</t>
  </si>
  <si>
    <t>Q2</t>
  </si>
  <si>
    <t>Q3</t>
  </si>
  <si>
    <t>50*-30</t>
  </si>
  <si>
    <t>Cost goes down by 1500</t>
  </si>
  <si>
    <t>Q4</t>
  </si>
  <si>
    <t>there is already 300 hours remaining</t>
  </si>
  <si>
    <t>Q5</t>
  </si>
  <si>
    <t>Q2,Q5</t>
  </si>
  <si>
    <t>Save $5 for every 1 unit</t>
  </si>
  <si>
    <t>Q6</t>
  </si>
  <si>
    <t>Not a good deal ans im already having $30 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</si>
</sst>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vertic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opLeftCell="A15" workbookViewId="0">
      <selection activeCell="H36" sqref="H36"/>
    </sheetView>
  </sheetViews>
  <sheetFormatPr defaultRowHeight="15" x14ac:dyDescent="0.25"/>
  <cols>
    <col min="1" max="1" width="2.28515625" customWidth="1"/>
    <col min="2" max="2" width="6.28515625" bestFit="1" customWidth="1"/>
    <col min="3" max="3" width="30.285156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3" t="s">
        <v>22</v>
      </c>
    </row>
    <row r="2" spans="1:5" x14ac:dyDescent="0.25">
      <c r="A2" s="3" t="s">
        <v>86</v>
      </c>
    </row>
    <row r="3" spans="1:5" x14ac:dyDescent="0.25">
      <c r="A3" s="3" t="s">
        <v>87</v>
      </c>
    </row>
    <row r="4" spans="1:5" x14ac:dyDescent="0.25">
      <c r="A4" s="3" t="s">
        <v>23</v>
      </c>
    </row>
    <row r="5" spans="1:5" x14ac:dyDescent="0.25">
      <c r="A5" s="3" t="s">
        <v>24</v>
      </c>
    </row>
    <row r="6" spans="1:5" x14ac:dyDescent="0.25">
      <c r="A6" s="3"/>
      <c r="B6" t="s">
        <v>25</v>
      </c>
    </row>
    <row r="7" spans="1:5" x14ac:dyDescent="0.25">
      <c r="A7" s="3"/>
      <c r="B7" t="s">
        <v>88</v>
      </c>
    </row>
    <row r="8" spans="1:5" x14ac:dyDescent="0.25">
      <c r="A8" s="3"/>
      <c r="B8" t="s">
        <v>89</v>
      </c>
    </row>
    <row r="9" spans="1:5" x14ac:dyDescent="0.25">
      <c r="A9" s="3" t="s">
        <v>26</v>
      </c>
    </row>
    <row r="10" spans="1:5" x14ac:dyDescent="0.25">
      <c r="B10" t="s">
        <v>27</v>
      </c>
    </row>
    <row r="11" spans="1:5" x14ac:dyDescent="0.25">
      <c r="B11" t="s">
        <v>28</v>
      </c>
    </row>
    <row r="14" spans="1:5" ht="15.75" thickBot="1" x14ac:dyDescent="0.3">
      <c r="A14" t="s">
        <v>90</v>
      </c>
    </row>
    <row r="15" spans="1:5" ht="15.75" thickBot="1" x14ac:dyDescent="0.3">
      <c r="B15" s="11" t="s">
        <v>29</v>
      </c>
      <c r="C15" s="11" t="s">
        <v>30</v>
      </c>
      <c r="D15" s="11" t="s">
        <v>31</v>
      </c>
      <c r="E15" s="11" t="s">
        <v>32</v>
      </c>
    </row>
    <row r="16" spans="1:5" ht="15.75" thickBot="1" x14ac:dyDescent="0.3">
      <c r="B16" s="4" t="s">
        <v>39</v>
      </c>
      <c r="C16" s="4" t="s">
        <v>12</v>
      </c>
      <c r="D16" s="6">
        <v>0</v>
      </c>
      <c r="E16" s="6">
        <v>11600.000000000002</v>
      </c>
    </row>
    <row r="19" spans="1:7" ht="15.75" thickBot="1" x14ac:dyDescent="0.3">
      <c r="A19" t="s">
        <v>33</v>
      </c>
    </row>
    <row r="20" spans="1:7" ht="15.75" thickBot="1" x14ac:dyDescent="0.3">
      <c r="B20" s="11" t="s">
        <v>29</v>
      </c>
      <c r="C20" s="11" t="s">
        <v>30</v>
      </c>
      <c r="D20" s="11" t="s">
        <v>31</v>
      </c>
      <c r="E20" s="11" t="s">
        <v>32</v>
      </c>
      <c r="F20" s="11" t="s">
        <v>34</v>
      </c>
    </row>
    <row r="21" spans="1:7" x14ac:dyDescent="0.25">
      <c r="B21" s="5" t="s">
        <v>40</v>
      </c>
      <c r="C21" s="5" t="s">
        <v>8</v>
      </c>
      <c r="D21" s="7">
        <v>0</v>
      </c>
      <c r="E21" s="7">
        <v>400.00000000000023</v>
      </c>
      <c r="F21" s="5" t="s">
        <v>41</v>
      </c>
    </row>
    <row r="22" spans="1:7" x14ac:dyDescent="0.25">
      <c r="B22" s="5" t="s">
        <v>42</v>
      </c>
      <c r="C22" s="5" t="s">
        <v>9</v>
      </c>
      <c r="D22" s="7">
        <v>0</v>
      </c>
      <c r="E22" s="7">
        <v>199.99999999999977</v>
      </c>
      <c r="F22" s="5" t="s">
        <v>41</v>
      </c>
    </row>
    <row r="23" spans="1:7" x14ac:dyDescent="0.25">
      <c r="B23" s="5" t="s">
        <v>43</v>
      </c>
      <c r="C23" s="5" t="s">
        <v>10</v>
      </c>
      <c r="D23" s="7">
        <v>0</v>
      </c>
      <c r="E23" s="7">
        <v>400</v>
      </c>
      <c r="F23" s="5" t="s">
        <v>41</v>
      </c>
    </row>
    <row r="24" spans="1:7" ht="15.75" thickBot="1" x14ac:dyDescent="0.3">
      <c r="B24" s="4" t="s">
        <v>44</v>
      </c>
      <c r="C24" s="4" t="s">
        <v>11</v>
      </c>
      <c r="D24" s="6">
        <v>0</v>
      </c>
      <c r="E24" s="6">
        <v>0</v>
      </c>
      <c r="F24" s="4" t="s">
        <v>41</v>
      </c>
    </row>
    <row r="27" spans="1:7" ht="15.75" thickBot="1" x14ac:dyDescent="0.3">
      <c r="A27" t="s">
        <v>6</v>
      </c>
    </row>
    <row r="28" spans="1:7" ht="15.75" thickBot="1" x14ac:dyDescent="0.3">
      <c r="B28" s="11" t="s">
        <v>29</v>
      </c>
      <c r="C28" s="11" t="s">
        <v>30</v>
      </c>
      <c r="D28" s="11" t="s">
        <v>35</v>
      </c>
      <c r="E28" s="11" t="s">
        <v>36</v>
      </c>
      <c r="F28" s="11" t="s">
        <v>37</v>
      </c>
      <c r="G28" s="11" t="s">
        <v>38</v>
      </c>
    </row>
    <row r="29" spans="1:7" x14ac:dyDescent="0.25">
      <c r="B29" s="5" t="s">
        <v>45</v>
      </c>
      <c r="C29" s="5" t="s">
        <v>91</v>
      </c>
      <c r="D29" s="7">
        <v>3000</v>
      </c>
      <c r="E29" s="5" t="s">
        <v>46</v>
      </c>
      <c r="F29" s="5" t="s">
        <v>50</v>
      </c>
      <c r="G29" s="5">
        <v>300</v>
      </c>
    </row>
    <row r="30" spans="1:7" x14ac:dyDescent="0.25">
      <c r="B30" s="5" t="s">
        <v>48</v>
      </c>
      <c r="C30" s="5" t="s">
        <v>92</v>
      </c>
      <c r="D30" s="7">
        <v>4000</v>
      </c>
      <c r="E30" s="5" t="s">
        <v>49</v>
      </c>
      <c r="F30" s="5" t="s">
        <v>47</v>
      </c>
      <c r="G30" s="5">
        <v>0</v>
      </c>
    </row>
    <row r="31" spans="1:7" x14ac:dyDescent="0.25">
      <c r="B31" s="5" t="s">
        <v>51</v>
      </c>
      <c r="C31" s="5" t="s">
        <v>93</v>
      </c>
      <c r="D31" s="7">
        <v>400</v>
      </c>
      <c r="E31" s="5" t="s">
        <v>52</v>
      </c>
      <c r="F31" s="5" t="s">
        <v>47</v>
      </c>
      <c r="G31" s="7">
        <v>0</v>
      </c>
    </row>
    <row r="32" spans="1:7" ht="15.75" thickBot="1" x14ac:dyDescent="0.3">
      <c r="B32" s="4" t="s">
        <v>53</v>
      </c>
      <c r="C32" s="4" t="s">
        <v>94</v>
      </c>
      <c r="D32" s="6">
        <v>1000</v>
      </c>
      <c r="E32" s="4" t="s">
        <v>54</v>
      </c>
      <c r="F32" s="4" t="s">
        <v>47</v>
      </c>
      <c r="G3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opLeftCell="A2" workbookViewId="0">
      <selection activeCell="I19" sqref="I19"/>
    </sheetView>
  </sheetViews>
  <sheetFormatPr defaultRowHeight="15" x14ac:dyDescent="0.25"/>
  <cols>
    <col min="1" max="1" width="2.28515625" customWidth="1"/>
    <col min="2" max="2" width="6.28515625" bestFit="1" customWidth="1"/>
    <col min="3" max="3" width="30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3" t="s">
        <v>55</v>
      </c>
    </row>
    <row r="2" spans="1:8" x14ac:dyDescent="0.25">
      <c r="A2" s="3" t="s">
        <v>86</v>
      </c>
    </row>
    <row r="3" spans="1:8" x14ac:dyDescent="0.25">
      <c r="A3" s="3" t="s">
        <v>87</v>
      </c>
    </row>
    <row r="6" spans="1:8" ht="15.75" thickBot="1" x14ac:dyDescent="0.3">
      <c r="A6" t="s">
        <v>33</v>
      </c>
    </row>
    <row r="7" spans="1:8" x14ac:dyDescent="0.25">
      <c r="B7" s="12"/>
      <c r="C7" s="12"/>
      <c r="D7" s="12" t="s">
        <v>56</v>
      </c>
      <c r="E7" s="12" t="s">
        <v>58</v>
      </c>
      <c r="F7" s="12" t="s">
        <v>5</v>
      </c>
      <c r="G7" s="12" t="s">
        <v>61</v>
      </c>
      <c r="H7" s="12" t="s">
        <v>61</v>
      </c>
    </row>
    <row r="8" spans="1:8" ht="15.75" thickBot="1" x14ac:dyDescent="0.3">
      <c r="B8" s="13" t="s">
        <v>29</v>
      </c>
      <c r="C8" s="13" t="s">
        <v>30</v>
      </c>
      <c r="D8" s="13" t="s">
        <v>57</v>
      </c>
      <c r="E8" s="13" t="s">
        <v>59</v>
      </c>
      <c r="F8" s="13" t="s">
        <v>60</v>
      </c>
      <c r="G8" s="13" t="s">
        <v>62</v>
      </c>
      <c r="H8" s="13" t="s">
        <v>63</v>
      </c>
    </row>
    <row r="9" spans="1:8" x14ac:dyDescent="0.25">
      <c r="B9" s="5" t="s">
        <v>40</v>
      </c>
      <c r="C9" s="5" t="s">
        <v>8</v>
      </c>
      <c r="D9" s="5">
        <v>400.00000000000023</v>
      </c>
      <c r="E9" s="5">
        <v>0</v>
      </c>
      <c r="F9" s="5">
        <v>15</v>
      </c>
      <c r="G9" s="5">
        <v>1E+30</v>
      </c>
      <c r="H9" s="5">
        <v>3.5000000000000013</v>
      </c>
    </row>
    <row r="10" spans="1:8" x14ac:dyDescent="0.25">
      <c r="B10" s="5" t="s">
        <v>42</v>
      </c>
      <c r="C10" s="5" t="s">
        <v>9</v>
      </c>
      <c r="D10" s="5">
        <v>199.99999999999977</v>
      </c>
      <c r="E10" s="5">
        <v>0</v>
      </c>
      <c r="F10" s="5">
        <v>10</v>
      </c>
      <c r="G10" s="5">
        <v>2</v>
      </c>
      <c r="H10" s="5">
        <v>1E+30</v>
      </c>
    </row>
    <row r="11" spans="1:8" x14ac:dyDescent="0.25">
      <c r="B11" s="5" t="s">
        <v>43</v>
      </c>
      <c r="C11" s="5" t="s">
        <v>10</v>
      </c>
      <c r="D11" s="5">
        <v>400</v>
      </c>
      <c r="E11" s="5">
        <v>0</v>
      </c>
      <c r="F11" s="5">
        <v>9</v>
      </c>
      <c r="G11" s="5">
        <v>1E+30</v>
      </c>
      <c r="H11" s="5">
        <v>4</v>
      </c>
    </row>
    <row r="12" spans="1:8" ht="15.75" thickBot="1" x14ac:dyDescent="0.3">
      <c r="B12" s="4" t="s">
        <v>44</v>
      </c>
      <c r="C12" s="4" t="s">
        <v>11</v>
      </c>
      <c r="D12" s="4">
        <v>0</v>
      </c>
      <c r="E12" s="4">
        <v>7.0000000000000062</v>
      </c>
      <c r="F12" s="4">
        <v>7</v>
      </c>
      <c r="G12" s="4">
        <v>1E+30</v>
      </c>
      <c r="H12" s="4">
        <v>7.0000000000000062</v>
      </c>
    </row>
    <row r="14" spans="1:8" ht="15.75" thickBot="1" x14ac:dyDescent="0.3">
      <c r="A14" t="s">
        <v>6</v>
      </c>
    </row>
    <row r="15" spans="1:8" x14ac:dyDescent="0.25">
      <c r="B15" s="12"/>
      <c r="C15" s="12"/>
      <c r="D15" s="12" t="s">
        <v>56</v>
      </c>
      <c r="E15" s="12" t="s">
        <v>64</v>
      </c>
      <c r="F15" s="12" t="s">
        <v>65</v>
      </c>
      <c r="G15" s="12" t="s">
        <v>61</v>
      </c>
      <c r="H15" s="12" t="s">
        <v>61</v>
      </c>
    </row>
    <row r="16" spans="1:8" ht="15.75" thickBot="1" x14ac:dyDescent="0.3">
      <c r="B16" s="13" t="s">
        <v>29</v>
      </c>
      <c r="C16" s="13" t="s">
        <v>30</v>
      </c>
      <c r="D16" s="13" t="s">
        <v>57</v>
      </c>
      <c r="E16" s="13" t="s">
        <v>1</v>
      </c>
      <c r="F16" s="13" t="s">
        <v>66</v>
      </c>
      <c r="G16" s="13" t="s">
        <v>62</v>
      </c>
      <c r="H16" s="13" t="s">
        <v>63</v>
      </c>
    </row>
    <row r="17" spans="2:11" x14ac:dyDescent="0.25">
      <c r="B17" s="5" t="s">
        <v>45</v>
      </c>
      <c r="C17" s="5" t="s">
        <v>91</v>
      </c>
      <c r="D17" s="5">
        <v>3000</v>
      </c>
      <c r="E17" s="5">
        <v>0</v>
      </c>
      <c r="F17" s="5">
        <v>3300</v>
      </c>
      <c r="G17" s="5">
        <v>1E+30</v>
      </c>
      <c r="H17" s="5">
        <v>300.00000000000023</v>
      </c>
      <c r="I17" t="s">
        <v>107</v>
      </c>
    </row>
    <row r="18" spans="2:11" x14ac:dyDescent="0.25">
      <c r="B18" s="5" t="s">
        <v>48</v>
      </c>
      <c r="C18" s="5" t="s">
        <v>92</v>
      </c>
      <c r="D18" s="5">
        <v>4000</v>
      </c>
      <c r="E18" s="5">
        <v>-5.0000000000000018</v>
      </c>
      <c r="F18" s="5">
        <v>4000</v>
      </c>
      <c r="G18" s="5">
        <v>300.00000000000017</v>
      </c>
      <c r="H18" s="5">
        <v>199.99999999999972</v>
      </c>
      <c r="I18" t="s">
        <v>110</v>
      </c>
    </row>
    <row r="19" spans="2:11" x14ac:dyDescent="0.25">
      <c r="B19" s="5" t="s">
        <v>51</v>
      </c>
      <c r="C19" s="5" t="s">
        <v>93</v>
      </c>
      <c r="D19" s="5">
        <v>400</v>
      </c>
      <c r="E19" s="5">
        <v>4</v>
      </c>
      <c r="F19" s="5">
        <v>400</v>
      </c>
      <c r="G19" s="5">
        <v>99.999999999999886</v>
      </c>
      <c r="H19" s="5">
        <v>400</v>
      </c>
    </row>
    <row r="20" spans="2:11" ht="15.75" thickBot="1" x14ac:dyDescent="0.3">
      <c r="B20" s="4" t="s">
        <v>53</v>
      </c>
      <c r="C20" s="4" t="s">
        <v>94</v>
      </c>
      <c r="D20" s="4">
        <v>1000</v>
      </c>
      <c r="E20" s="4">
        <v>30.000000000000007</v>
      </c>
      <c r="F20" s="4">
        <v>1000</v>
      </c>
      <c r="G20" s="4">
        <v>66.666666666666572</v>
      </c>
      <c r="H20" s="4">
        <v>100.00000000000003</v>
      </c>
      <c r="I20" t="s">
        <v>104</v>
      </c>
      <c r="J20" t="s">
        <v>105</v>
      </c>
      <c r="K20">
        <f>50*-30</f>
        <v>-1500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3" t="s">
        <v>67</v>
      </c>
    </row>
    <row r="2" spans="1:10" x14ac:dyDescent="0.25">
      <c r="A2" s="3" t="s">
        <v>86</v>
      </c>
    </row>
    <row r="3" spans="1:10" x14ac:dyDescent="0.25">
      <c r="A3" s="3" t="s">
        <v>95</v>
      </c>
    </row>
    <row r="5" spans="1:10" ht="15.75" thickBot="1" x14ac:dyDescent="0.3"/>
    <row r="6" spans="1:10" x14ac:dyDescent="0.25">
      <c r="B6" s="12"/>
      <c r="C6" s="12" t="s">
        <v>5</v>
      </c>
      <c r="D6" s="12"/>
    </row>
    <row r="7" spans="1:10" ht="15.75" thickBot="1" x14ac:dyDescent="0.3">
      <c r="B7" s="13" t="s">
        <v>29</v>
      </c>
      <c r="C7" s="13" t="s">
        <v>30</v>
      </c>
      <c r="D7" s="13" t="s">
        <v>57</v>
      </c>
    </row>
    <row r="8" spans="1:10" ht="15.75" thickBot="1" x14ac:dyDescent="0.3">
      <c r="B8" s="4" t="s">
        <v>39</v>
      </c>
      <c r="C8" s="4" t="s">
        <v>12</v>
      </c>
      <c r="D8" s="6">
        <v>11600.000000000002</v>
      </c>
    </row>
    <row r="10" spans="1:10" ht="15.75" thickBot="1" x14ac:dyDescent="0.3"/>
    <row r="11" spans="1:10" x14ac:dyDescent="0.25">
      <c r="B11" s="12"/>
      <c r="C11" s="12" t="s">
        <v>68</v>
      </c>
      <c r="D11" s="12"/>
      <c r="F11" s="12" t="s">
        <v>69</v>
      </c>
      <c r="G11" s="12" t="s">
        <v>5</v>
      </c>
      <c r="I11" s="12" t="s">
        <v>72</v>
      </c>
      <c r="J11" s="12" t="s">
        <v>5</v>
      </c>
    </row>
    <row r="12" spans="1:10" ht="15.75" thickBot="1" x14ac:dyDescent="0.3">
      <c r="B12" s="13" t="s">
        <v>29</v>
      </c>
      <c r="C12" s="13" t="s">
        <v>30</v>
      </c>
      <c r="D12" s="13" t="s">
        <v>57</v>
      </c>
      <c r="F12" s="13" t="s">
        <v>70</v>
      </c>
      <c r="G12" s="13" t="s">
        <v>71</v>
      </c>
      <c r="I12" s="13" t="s">
        <v>70</v>
      </c>
      <c r="J12" s="13" t="s">
        <v>71</v>
      </c>
    </row>
    <row r="13" spans="1:10" x14ac:dyDescent="0.25">
      <c r="B13" s="5" t="s">
        <v>40</v>
      </c>
      <c r="C13" s="5" t="s">
        <v>8</v>
      </c>
      <c r="D13" s="7">
        <v>400.00000000000023</v>
      </c>
      <c r="F13" s="7">
        <v>400.00000000000023</v>
      </c>
      <c r="G13" s="7">
        <v>11600.000000000002</v>
      </c>
      <c r="I13" s="7">
        <v>400.00000000000023</v>
      </c>
      <c r="J13" s="7">
        <v>11600.000000000002</v>
      </c>
    </row>
    <row r="14" spans="1:10" x14ac:dyDescent="0.25">
      <c r="B14" s="5" t="s">
        <v>42</v>
      </c>
      <c r="C14" s="5" t="s">
        <v>9</v>
      </c>
      <c r="D14" s="7">
        <v>199.99999999999977</v>
      </c>
      <c r="F14" s="7">
        <v>199.99999999999977</v>
      </c>
      <c r="G14" s="7">
        <v>11600.000000000002</v>
      </c>
      <c r="I14" s="7">
        <v>199.99999999999977</v>
      </c>
      <c r="J14" s="7">
        <v>11600.000000000002</v>
      </c>
    </row>
    <row r="15" spans="1:10" x14ac:dyDescent="0.25">
      <c r="B15" s="5" t="s">
        <v>43</v>
      </c>
      <c r="C15" s="5" t="s">
        <v>10</v>
      </c>
      <c r="D15" s="7">
        <v>400</v>
      </c>
      <c r="F15" s="7">
        <v>400</v>
      </c>
      <c r="G15" s="7">
        <v>11600.000000000002</v>
      </c>
      <c r="I15" s="7">
        <v>400</v>
      </c>
      <c r="J15" s="7">
        <v>11600.000000000002</v>
      </c>
    </row>
    <row r="16" spans="1:10" ht="15.75" thickBot="1" x14ac:dyDescent="0.3">
      <c r="B16" s="4" t="s">
        <v>44</v>
      </c>
      <c r="C16" s="4" t="s">
        <v>11</v>
      </c>
      <c r="D16" s="6">
        <v>0</v>
      </c>
      <c r="F16" s="6">
        <v>0</v>
      </c>
      <c r="G16" s="6">
        <v>11600.000000000002</v>
      </c>
      <c r="I16" s="6">
        <v>0</v>
      </c>
      <c r="J16" s="6">
        <v>11600.000000000002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4" zoomScale="110" workbookViewId="0">
      <selection activeCell="G25" sqref="G25"/>
    </sheetView>
  </sheetViews>
  <sheetFormatPr defaultRowHeight="15" x14ac:dyDescent="0.25"/>
  <cols>
    <col min="1" max="1" width="17.5703125" bestFit="1" customWidth="1"/>
  </cols>
  <sheetData>
    <row r="1" spans="1:6" x14ac:dyDescent="0.25">
      <c r="B1" t="s">
        <v>73</v>
      </c>
      <c r="C1" t="s">
        <v>74</v>
      </c>
      <c r="D1" t="s">
        <v>75</v>
      </c>
      <c r="E1" t="s">
        <v>76</v>
      </c>
    </row>
    <row r="2" spans="1:6" x14ac:dyDescent="0.25">
      <c r="A2" t="s">
        <v>77</v>
      </c>
      <c r="B2">
        <v>15</v>
      </c>
      <c r="C2">
        <v>10</v>
      </c>
      <c r="D2">
        <v>9</v>
      </c>
      <c r="E2">
        <v>7</v>
      </c>
    </row>
    <row r="3" spans="1:6" x14ac:dyDescent="0.25">
      <c r="A3" t="s">
        <v>0</v>
      </c>
      <c r="B3">
        <v>2</v>
      </c>
      <c r="C3">
        <v>3</v>
      </c>
      <c r="D3">
        <v>4</v>
      </c>
      <c r="E3">
        <v>5</v>
      </c>
      <c r="F3">
        <v>3300</v>
      </c>
    </row>
    <row r="4" spans="1:6" x14ac:dyDescent="0.25">
      <c r="A4" t="s">
        <v>78</v>
      </c>
      <c r="B4" s="2">
        <v>3</v>
      </c>
      <c r="C4" s="2">
        <v>4</v>
      </c>
      <c r="D4" s="2">
        <v>5</v>
      </c>
      <c r="E4" s="2">
        <v>6</v>
      </c>
      <c r="F4" s="2">
        <v>4000</v>
      </c>
    </row>
    <row r="6" spans="1:6" x14ac:dyDescent="0.25">
      <c r="B6" t="s">
        <v>75</v>
      </c>
      <c r="C6" t="s">
        <v>2</v>
      </c>
      <c r="D6">
        <v>400</v>
      </c>
    </row>
    <row r="7" spans="1:6" x14ac:dyDescent="0.25">
      <c r="B7" t="s">
        <v>3</v>
      </c>
      <c r="D7">
        <v>1000</v>
      </c>
    </row>
    <row r="9" spans="1:6" x14ac:dyDescent="0.25">
      <c r="A9" t="s">
        <v>4</v>
      </c>
    </row>
    <row r="10" spans="1:6" x14ac:dyDescent="0.25">
      <c r="B10" t="s">
        <v>80</v>
      </c>
    </row>
    <row r="13" spans="1:6" x14ac:dyDescent="0.25">
      <c r="A13" t="s">
        <v>5</v>
      </c>
      <c r="B13" t="s">
        <v>79</v>
      </c>
    </row>
    <row r="14" spans="1:6" x14ac:dyDescent="0.25">
      <c r="B14" t="s">
        <v>81</v>
      </c>
    </row>
    <row r="17" spans="1:9" x14ac:dyDescent="0.25">
      <c r="A17" t="s">
        <v>6</v>
      </c>
      <c r="G17" t="s">
        <v>13</v>
      </c>
      <c r="I17" t="s">
        <v>14</v>
      </c>
    </row>
    <row r="18" spans="1:9" x14ac:dyDescent="0.25">
      <c r="A18" t="s">
        <v>16</v>
      </c>
      <c r="B18" t="s">
        <v>82</v>
      </c>
      <c r="G18">
        <f>(2*B26)+(3*C26)+(4*D26)+(7*E26)</f>
        <v>3000</v>
      </c>
      <c r="H18" t="s">
        <v>15</v>
      </c>
      <c r="I18">
        <v>3300</v>
      </c>
    </row>
    <row r="19" spans="1:9" x14ac:dyDescent="0.25">
      <c r="A19" t="s">
        <v>17</v>
      </c>
      <c r="B19" t="s">
        <v>83</v>
      </c>
      <c r="G19">
        <f>(3*B26)+(4*C26)+(5*D26)+(6*E26)</f>
        <v>4000</v>
      </c>
      <c r="H19" t="s">
        <v>15</v>
      </c>
      <c r="I19">
        <v>4000</v>
      </c>
    </row>
    <row r="20" spans="1:9" x14ac:dyDescent="0.25">
      <c r="A20" t="s">
        <v>18</v>
      </c>
      <c r="B20" t="s">
        <v>84</v>
      </c>
      <c r="G20">
        <f>D26</f>
        <v>400</v>
      </c>
      <c r="H20" t="s">
        <v>2</v>
      </c>
      <c r="I20">
        <v>400</v>
      </c>
    </row>
    <row r="21" spans="1:9" x14ac:dyDescent="0.25">
      <c r="A21" t="s">
        <v>19</v>
      </c>
      <c r="B21" t="s">
        <v>85</v>
      </c>
      <c r="G21">
        <f>SUM(B26:E26)</f>
        <v>1000</v>
      </c>
      <c r="H21" t="s">
        <v>21</v>
      </c>
      <c r="I21">
        <v>1000</v>
      </c>
    </row>
    <row r="22" spans="1:9" x14ac:dyDescent="0.25">
      <c r="A22" t="s">
        <v>20</v>
      </c>
      <c r="B22" t="s">
        <v>7</v>
      </c>
    </row>
    <row r="25" spans="1:9" x14ac:dyDescent="0.25">
      <c r="B25" t="s">
        <v>8</v>
      </c>
      <c r="C25" t="s">
        <v>9</v>
      </c>
      <c r="D25" t="s">
        <v>10</v>
      </c>
      <c r="E25" t="s">
        <v>11</v>
      </c>
    </row>
    <row r="26" spans="1:9" x14ac:dyDescent="0.25">
      <c r="B26" s="1">
        <v>400.00000000000023</v>
      </c>
      <c r="C26" s="1">
        <v>199.99999999999977</v>
      </c>
      <c r="D26" s="1">
        <v>400</v>
      </c>
      <c r="E26" s="1">
        <v>0</v>
      </c>
    </row>
    <row r="27" spans="1:9" x14ac:dyDescent="0.25">
      <c r="E27" t="s">
        <v>12</v>
      </c>
      <c r="F27">
        <f>SUMPRODUCT(B26:E26,B2:E2)</f>
        <v>11600.000000000002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6" sqref="C6"/>
    </sheetView>
  </sheetViews>
  <sheetFormatPr defaultRowHeight="15" x14ac:dyDescent="0.25"/>
  <cols>
    <col min="2" max="2" width="106.5703125" bestFit="1" customWidth="1"/>
  </cols>
  <sheetData>
    <row r="1" spans="1:3" x14ac:dyDescent="0.25">
      <c r="B1" s="8" t="s">
        <v>96</v>
      </c>
      <c r="C1">
        <v>7</v>
      </c>
    </row>
    <row r="2" spans="1:3" x14ac:dyDescent="0.25">
      <c r="A2" t="s">
        <v>103</v>
      </c>
      <c r="B2" s="9" t="s">
        <v>97</v>
      </c>
      <c r="C2" t="s">
        <v>102</v>
      </c>
    </row>
    <row r="3" spans="1:3" x14ac:dyDescent="0.25">
      <c r="A3" t="s">
        <v>104</v>
      </c>
      <c r="B3" s="9" t="s">
        <v>98</v>
      </c>
      <c r="C3" t="s">
        <v>106</v>
      </c>
    </row>
    <row r="4" spans="1:3" x14ac:dyDescent="0.25">
      <c r="A4" t="s">
        <v>107</v>
      </c>
      <c r="B4" s="9" t="s">
        <v>99</v>
      </c>
      <c r="C4" t="s">
        <v>108</v>
      </c>
    </row>
    <row r="5" spans="1:3" x14ac:dyDescent="0.25">
      <c r="A5" t="s">
        <v>109</v>
      </c>
      <c r="B5" s="9" t="s">
        <v>100</v>
      </c>
      <c r="C5" t="s">
        <v>111</v>
      </c>
    </row>
    <row r="6" spans="1:3" x14ac:dyDescent="0.25">
      <c r="A6" t="s">
        <v>112</v>
      </c>
      <c r="B6" s="9" t="s">
        <v>101</v>
      </c>
      <c r="C6" t="s">
        <v>113</v>
      </c>
    </row>
    <row r="7" spans="1:3" x14ac:dyDescent="0.25">
      <c r="B7" s="9"/>
    </row>
    <row r="8" spans="1:3" x14ac:dyDescent="0.25">
      <c r="B8" s="9"/>
    </row>
    <row r="10" spans="1:3" x14ac:dyDescent="0.25">
      <c r="B10" s="8"/>
    </row>
    <row r="11" spans="1:3" x14ac:dyDescent="0.25">
      <c r="B11" s="8"/>
    </row>
    <row r="12" spans="1:3" x14ac:dyDescent="0.25">
      <c r="B12" s="8"/>
    </row>
    <row r="13" spans="1:3" x14ac:dyDescent="0.25">
      <c r="B13" s="8"/>
    </row>
    <row r="14" spans="1:3" x14ac:dyDescent="0.25">
      <c r="B14" s="8"/>
    </row>
    <row r="15" spans="1:3" x14ac:dyDescent="0.25">
      <c r="B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2</vt:lpstr>
      <vt:lpstr>Sensitivity Report 2</vt:lpstr>
      <vt:lpstr>Limits Report 2</vt:lpstr>
      <vt:lpstr>Solver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2017-10-04T03:39:46Z</dcterms:created>
  <dcterms:modified xsi:type="dcterms:W3CDTF">2017-10-06T13:16:54Z</dcterms:modified>
</cp:coreProperties>
</file>