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Home\Work\GreatLakes\Optimaization Tchnique\"/>
    </mc:Choice>
  </mc:AlternateContent>
  <bookViews>
    <workbookView xWindow="0" yWindow="0" windowWidth="20490" windowHeight="7080" activeTab="3"/>
  </bookViews>
  <sheets>
    <sheet name="Answer Report 1" sheetId="11" r:id="rId1"/>
    <sheet name="Sensitivity Report 1" sheetId="12" r:id="rId2"/>
    <sheet name="Limits Report 1" sheetId="13" r:id="rId3"/>
    <sheet name="Question" sheetId="1" r:id="rId4"/>
  </sheets>
  <definedNames>
    <definedName name="solver_adj" localSheetId="3" hidden="1">Question!$B$31:$D$33</definedName>
    <definedName name="solver_cvg" localSheetId="3" hidden="1">0.0001</definedName>
    <definedName name="solver_drv" localSheetId="3" hidden="1">1</definedName>
    <definedName name="solver_eng" localSheetId="3" hidden="1">2</definedName>
    <definedName name="solver_est" localSheetId="3" hidden="1">1</definedName>
    <definedName name="solver_itr" localSheetId="3" hidden="1">2147483647</definedName>
    <definedName name="solver_lhs1" localSheetId="3" hidden="1">Question!$H$17</definedName>
    <definedName name="solver_lhs2" localSheetId="3" hidden="1">Question!$H$18</definedName>
    <definedName name="solver_lhs3" localSheetId="3" hidden="1">Question!$H$19</definedName>
    <definedName name="solver_lhs4" localSheetId="3" hidden="1">Question!$H$20</definedName>
    <definedName name="solver_lhs5" localSheetId="3" hidden="1">Question!$H$21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5</definedName>
    <definedName name="solver_nwt" localSheetId="3" hidden="1">1</definedName>
    <definedName name="solver_opt" localSheetId="3" hidden="1">Question!$E$29</definedName>
    <definedName name="solver_pre" localSheetId="3" hidden="1">0.000001</definedName>
    <definedName name="solver_rbv" localSheetId="3" hidden="1">1</definedName>
    <definedName name="solver_rel1" localSheetId="3" hidden="1">1</definedName>
    <definedName name="solver_rel2" localSheetId="3" hidden="1">1</definedName>
    <definedName name="solver_rel3" localSheetId="3" hidden="1">2</definedName>
    <definedName name="solver_rel4" localSheetId="3" hidden="1">2</definedName>
    <definedName name="solver_rel5" localSheetId="3" hidden="1">2</definedName>
    <definedName name="solver_rhs1" localSheetId="3" hidden="1">Question!$J$17</definedName>
    <definedName name="solver_rhs2" localSheetId="3" hidden="1">Question!$J$18</definedName>
    <definedName name="solver_rhs3" localSheetId="3" hidden="1">Question!$J$19</definedName>
    <definedName name="solver_rhs4" localSheetId="3" hidden="1">Question!$J$20</definedName>
    <definedName name="solver_rhs5" localSheetId="3" hidden="1">Question!$J$21</definedName>
    <definedName name="solver_rlx" localSheetId="3" hidden="1">2</definedName>
    <definedName name="solver_rsd" localSheetId="3" hidden="1">0</definedName>
    <definedName name="solver_scl" localSheetId="3" hidden="1">2</definedName>
    <definedName name="solver_sho" localSheetId="2"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2</definedName>
    <definedName name="solver_val" localSheetId="3" hidden="1">0</definedName>
    <definedName name="solver_ver" localSheetId="3" hidden="1">3</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 l="1"/>
  <c r="H17" i="1"/>
  <c r="E29" i="1"/>
  <c r="H21" i="1"/>
  <c r="H20" i="1"/>
  <c r="H19" i="1"/>
</calcChain>
</file>

<file path=xl/sharedStrings.xml><?xml version="1.0" encoding="utf-8"?>
<sst xmlns="http://schemas.openxmlformats.org/spreadsheetml/2006/main" count="226" uniqueCount="116">
  <si>
    <t>DC1</t>
  </si>
  <si>
    <t>DC2</t>
  </si>
  <si>
    <t>C1</t>
  </si>
  <si>
    <t>C2</t>
  </si>
  <si>
    <t>C3</t>
  </si>
  <si>
    <t>A company supplies a product to 3 customers, from each of its 2 Warehouses (DC1, DC2). Each customer requireds 30 units. DC1 can supply 40 units, DC2 can supply 30 units. Panaity for each unit for unsatisfied demand</t>
  </si>
  <si>
    <t>Penality</t>
  </si>
  <si>
    <t>Demand</t>
  </si>
  <si>
    <t>Supply</t>
  </si>
  <si>
    <t>Shipping Cost</t>
  </si>
  <si>
    <t>J</t>
  </si>
  <si>
    <t>I</t>
  </si>
  <si>
    <t>Let Xij = Quantity shipping from Dci to Cj</t>
  </si>
  <si>
    <t>Let Shortj = #Units that is not been supplied to Cj</t>
  </si>
  <si>
    <t>Objective</t>
  </si>
  <si>
    <t>Minimize Z = Total Transportation Cost + Total Penalty Cost</t>
  </si>
  <si>
    <t>16x11 + 35x12 + 25x22 + 10x21 + 30x22 + 40x23</t>
  </si>
  <si>
    <t>Cost</t>
  </si>
  <si>
    <t>90Short1 + 80Short2 + 110Short3</t>
  </si>
  <si>
    <t>Z = Penalty + Cost</t>
  </si>
  <si>
    <t xml:space="preserve">Subject to, </t>
  </si>
  <si>
    <t>x11+x12+x13 &lt;= 40</t>
  </si>
  <si>
    <t>x21+x22+x23 &lt;= 30</t>
  </si>
  <si>
    <t>x11+x21 + short1 = 30</t>
  </si>
  <si>
    <t>x12+x22 + short2 = 30</t>
  </si>
  <si>
    <t>x13+x23 + short3 = 30</t>
  </si>
  <si>
    <t>xij &gt;=0</t>
  </si>
  <si>
    <t>shortj &gt;= 0</t>
  </si>
  <si>
    <t>x11</t>
  </si>
  <si>
    <t>x12</t>
  </si>
  <si>
    <t>x13</t>
  </si>
  <si>
    <t>x21</t>
  </si>
  <si>
    <t>x22</t>
  </si>
  <si>
    <t>x23</t>
  </si>
  <si>
    <t>short1</t>
  </si>
  <si>
    <t>short2</t>
  </si>
  <si>
    <t>short3</t>
  </si>
  <si>
    <t>LHS</t>
  </si>
  <si>
    <t>RHS</t>
  </si>
  <si>
    <t>&lt;=</t>
  </si>
  <si>
    <t>=</t>
  </si>
  <si>
    <t>Z</t>
  </si>
  <si>
    <t>Microsoft Excel 16.0 Answer Report</t>
  </si>
  <si>
    <t>Worksheet: [SupplyDemandPenality.xlsx]Question</t>
  </si>
  <si>
    <t>Result: Solver found a solution.  All Constraints and optimality conditions are satisfied.</t>
  </si>
  <si>
    <t>Solver Engine</t>
  </si>
  <si>
    <t>Engine: Simplex LP</t>
  </si>
  <si>
    <t>Solution Time: 0.094 Seconds.</t>
  </si>
  <si>
    <t>Solver Options</t>
  </si>
  <si>
    <t>Max Time Unlimited,  Iterations Unlimited, Precision 0.000001</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</si>
  <si>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</si>
  <si>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</si>
  <si>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</si>
  <si>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</si>
  <si>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</si>
  <si>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</si>
  <si>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</si>
  <si>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</si>
  <si>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</si>
  <si>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</si>
  <si>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</si>
  <si>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</si>
  <si>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</si>
  <si>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$E$29</t>
  </si>
  <si>
    <t>x13 Z</t>
  </si>
  <si>
    <t>$B$31</t>
  </si>
  <si>
    <t>Contin</t>
  </si>
  <si>
    <t>$C$31</t>
  </si>
  <si>
    <t>$D$31</t>
  </si>
  <si>
    <t>$B$32</t>
  </si>
  <si>
    <t>$C$32</t>
  </si>
  <si>
    <t>$D$32</t>
  </si>
  <si>
    <t>$B$33</t>
  </si>
  <si>
    <t>$C$33</t>
  </si>
  <si>
    <t>$D$33</t>
  </si>
  <si>
    <t>$H$17</t>
  </si>
  <si>
    <t>90Short1 + 80Short2 + 110Short3 LHS</t>
  </si>
  <si>
    <t>$H$17&lt;=$J$17</t>
  </si>
  <si>
    <t>$H$18</t>
  </si>
  <si>
    <t>Z = Penalty + Cost LHS</t>
  </si>
  <si>
    <t>$H$18&lt;=$J$18</t>
  </si>
  <si>
    <t>Binding</t>
  </si>
  <si>
    <t>$H$19</t>
  </si>
  <si>
    <t>$H$19=$J$19</t>
  </si>
  <si>
    <t>$H$20</t>
  </si>
  <si>
    <t>x11+x12+x13 &lt;= 40 LHS</t>
  </si>
  <si>
    <t>$H$20=$J$20</t>
  </si>
  <si>
    <t>$H$21</t>
  </si>
  <si>
    <t>x21+x22+x23 &lt;= 30 LHS</t>
  </si>
  <si>
    <t>$H$21=$J$21</t>
  </si>
  <si>
    <t>Microsoft Excel 16.0 Sensitivity Report</t>
  </si>
  <si>
    <t>Final</t>
  </si>
  <si>
    <t>Value</t>
  </si>
  <si>
    <t>Reduced</t>
  </si>
  <si>
    <t>Coefficient</t>
  </si>
  <si>
    <t>Allowable</t>
  </si>
  <si>
    <t>Increase</t>
  </si>
  <si>
    <t>Decrease</t>
  </si>
  <si>
    <t>Shadow</t>
  </si>
  <si>
    <t>Price</t>
  </si>
  <si>
    <t>Constraint</t>
  </si>
  <si>
    <t>R.H. Side</t>
  </si>
  <si>
    <t>Microsoft Excel 16.0 Limits Report</t>
  </si>
  <si>
    <t>Variable</t>
  </si>
  <si>
    <t>Lower</t>
  </si>
  <si>
    <t>Limit</t>
  </si>
  <si>
    <t>Result</t>
  </si>
  <si>
    <t>Upper</t>
  </si>
  <si>
    <t>1. What is penality cost that is associated with the shortage in the optimal solution</t>
  </si>
  <si>
    <t>If the penality cost chnaged to $75 / unit for cutomer 3, what will be the resulting optimal solution</t>
  </si>
  <si>
    <t>What is the resulting optimal solution if customer demand increases from 30 to 35</t>
  </si>
  <si>
    <t>The Effect on the overall objective value of increasing the supply of DC1 by 20 units is identical to the effect of decreasing the demand of the customerby the shortage amount in the optimal solution.</t>
  </si>
  <si>
    <t>Iterations: 8 Subproblems: 0</t>
  </si>
  <si>
    <t>Report Created: 10/6/2017 7:44:05 PM</t>
  </si>
  <si>
    <t>Report Created: 10/6/2017 7:44:06 PM</t>
  </si>
  <si>
    <t>knowing that there is insuuficient supply at the two warehouses for all the three customers, suppose a new supplier offers to supply 20 units to customer 3 at the rate of $80 per unit, should the company accept this offer?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</si>
</sst>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indexed="18"/>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style="thin">
        <color indexed="64"/>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1" fillId="0" borderId="0" xfId="0" applyFont="1"/>
    <xf numFmtId="0" fontId="0" fillId="0" borderId="7" xfId="0" applyFill="1" applyBorder="1" applyAlignment="1"/>
    <xf numFmtId="0" fontId="2" fillId="0" borderId="6" xfId="0" applyFont="1" applyFill="1" applyBorder="1" applyAlignment="1">
      <alignment horizontal="center"/>
    </xf>
    <xf numFmtId="0" fontId="0" fillId="0" borderId="8" xfId="0" applyFill="1" applyBorder="1" applyAlignment="1"/>
    <xf numFmtId="0" fontId="0" fillId="0" borderId="7" xfId="0" applyNumberFormat="1" applyFill="1" applyBorder="1" applyAlignment="1"/>
    <xf numFmtId="0" fontId="0" fillId="0" borderId="8" xfId="0" applyNumberFormat="1" applyFill="1" applyBorder="1" applyAlignment="1"/>
    <xf numFmtId="0" fontId="2" fillId="0" borderId="4" xfId="0" applyFont="1" applyFill="1" applyBorder="1" applyAlignment="1">
      <alignment horizontal="center"/>
    </xf>
    <xf numFmtId="0" fontId="2" fillId="0" borderId="5" xfId="0" applyFont="1" applyFill="1" applyBorder="1" applyAlignment="1">
      <alignment horizontal="center"/>
    </xf>
    <xf numFmtId="0" fontId="0" fillId="0" borderId="9"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5" workbookViewId="0">
      <selection activeCell="I34" sqref="I34"/>
    </sheetView>
  </sheetViews>
  <sheetFormatPr defaultRowHeight="15" x14ac:dyDescent="0.25"/>
  <cols>
    <col min="1" max="1" width="2.28515625" customWidth="1"/>
    <col min="2" max="2" width="6.28515625" bestFit="1" customWidth="1"/>
    <col min="3" max="3" width="33.140625" bestFit="1" customWidth="1"/>
    <col min="4" max="4" width="13.7109375" bestFit="1" customWidth="1"/>
    <col min="5" max="5" width="13.140625" bestFit="1" customWidth="1"/>
    <col min="6" max="6" width="7.7109375" bestFit="1" customWidth="1"/>
    <col min="7" max="7" width="5.42578125" bestFit="1" customWidth="1"/>
  </cols>
  <sheetData>
    <row r="1" spans="1:5" x14ac:dyDescent="0.25">
      <c r="A1" s="6" t="s">
        <v>42</v>
      </c>
    </row>
    <row r="2" spans="1:5" x14ac:dyDescent="0.25">
      <c r="A2" s="6" t="s">
        <v>43</v>
      </c>
    </row>
    <row r="3" spans="1:5" x14ac:dyDescent="0.25">
      <c r="A3" s="6" t="s">
        <v>113</v>
      </c>
    </row>
    <row r="4" spans="1:5" x14ac:dyDescent="0.25">
      <c r="A4" s="6" t="s">
        <v>44</v>
      </c>
    </row>
    <row r="5" spans="1:5" x14ac:dyDescent="0.25">
      <c r="A5" s="6" t="s">
        <v>45</v>
      </c>
    </row>
    <row r="6" spans="1:5" x14ac:dyDescent="0.25">
      <c r="A6" s="6"/>
      <c r="B6" t="s">
        <v>46</v>
      </c>
    </row>
    <row r="7" spans="1:5" x14ac:dyDescent="0.25">
      <c r="A7" s="6"/>
      <c r="B7" t="s">
        <v>47</v>
      </c>
    </row>
    <row r="8" spans="1:5" x14ac:dyDescent="0.25">
      <c r="A8" s="6"/>
      <c r="B8" t="s">
        <v>112</v>
      </c>
    </row>
    <row r="9" spans="1:5" x14ac:dyDescent="0.25">
      <c r="A9" s="6" t="s">
        <v>48</v>
      </c>
    </row>
    <row r="10" spans="1:5" x14ac:dyDescent="0.25">
      <c r="B10" t="s">
        <v>49</v>
      </c>
    </row>
    <row r="11" spans="1:5" x14ac:dyDescent="0.25">
      <c r="B11" t="s">
        <v>50</v>
      </c>
    </row>
    <row r="14" spans="1:5" ht="15.75" thickBot="1" x14ac:dyDescent="0.3">
      <c r="A14" t="s">
        <v>51</v>
      </c>
    </row>
    <row r="15" spans="1:5" ht="15.75" thickBot="1" x14ac:dyDescent="0.3">
      <c r="B15" s="8" t="s">
        <v>52</v>
      </c>
      <c r="C15" s="8" t="s">
        <v>53</v>
      </c>
      <c r="D15" s="8" t="s">
        <v>54</v>
      </c>
      <c r="E15" s="8" t="s">
        <v>55</v>
      </c>
    </row>
    <row r="16" spans="1:5" ht="15.75" thickBot="1" x14ac:dyDescent="0.3">
      <c r="B16" s="7" t="s">
        <v>63</v>
      </c>
      <c r="C16" s="7" t="s">
        <v>64</v>
      </c>
      <c r="D16" s="10">
        <v>3000</v>
      </c>
      <c r="E16" s="10">
        <v>3000</v>
      </c>
    </row>
    <row r="19" spans="1:6" ht="15.75" thickBot="1" x14ac:dyDescent="0.3">
      <c r="A19" t="s">
        <v>56</v>
      </c>
    </row>
    <row r="20" spans="1:6" ht="15.75" thickBot="1" x14ac:dyDescent="0.3">
      <c r="B20" s="8" t="s">
        <v>52</v>
      </c>
      <c r="C20" s="8" t="s">
        <v>53</v>
      </c>
      <c r="D20" s="8" t="s">
        <v>54</v>
      </c>
      <c r="E20" s="8" t="s">
        <v>55</v>
      </c>
      <c r="F20" s="8" t="s">
        <v>57</v>
      </c>
    </row>
    <row r="21" spans="1:6" x14ac:dyDescent="0.25">
      <c r="B21" s="9" t="s">
        <v>65</v>
      </c>
      <c r="C21" s="9" t="s">
        <v>31</v>
      </c>
      <c r="D21" s="11">
        <v>0</v>
      </c>
      <c r="E21" s="11">
        <v>0</v>
      </c>
      <c r="F21" s="9" t="s">
        <v>66</v>
      </c>
    </row>
    <row r="22" spans="1:6" x14ac:dyDescent="0.25">
      <c r="B22" s="9" t="s">
        <v>67</v>
      </c>
      <c r="C22" s="9" t="s">
        <v>32</v>
      </c>
      <c r="D22" s="11">
        <v>20</v>
      </c>
      <c r="E22" s="11">
        <v>20</v>
      </c>
      <c r="F22" s="9" t="s">
        <v>66</v>
      </c>
    </row>
    <row r="23" spans="1:6" x14ac:dyDescent="0.25">
      <c r="B23" s="9" t="s">
        <v>68</v>
      </c>
      <c r="C23" s="9" t="s">
        <v>33</v>
      </c>
      <c r="D23" s="11">
        <v>0</v>
      </c>
      <c r="E23" s="11">
        <v>0</v>
      </c>
      <c r="F23" s="9" t="s">
        <v>66</v>
      </c>
    </row>
    <row r="24" spans="1:6" x14ac:dyDescent="0.25">
      <c r="B24" s="9" t="s">
        <v>69</v>
      </c>
      <c r="C24" s="9" t="s">
        <v>31</v>
      </c>
      <c r="D24" s="11">
        <v>0</v>
      </c>
      <c r="E24" s="11">
        <v>0</v>
      </c>
      <c r="F24" s="9" t="s">
        <v>66</v>
      </c>
    </row>
    <row r="25" spans="1:6" x14ac:dyDescent="0.25">
      <c r="B25" s="9" t="s">
        <v>70</v>
      </c>
      <c r="C25" s="9" t="s">
        <v>32</v>
      </c>
      <c r="D25" s="11">
        <v>10</v>
      </c>
      <c r="E25" s="11">
        <v>10</v>
      </c>
      <c r="F25" s="9" t="s">
        <v>66</v>
      </c>
    </row>
    <row r="26" spans="1:6" x14ac:dyDescent="0.25">
      <c r="B26" s="9" t="s">
        <v>71</v>
      </c>
      <c r="C26" s="9" t="s">
        <v>33</v>
      </c>
      <c r="D26" s="11">
        <v>30</v>
      </c>
      <c r="E26" s="11">
        <v>30</v>
      </c>
      <c r="F26" s="9" t="s">
        <v>66</v>
      </c>
    </row>
    <row r="27" spans="1:6" x14ac:dyDescent="0.25">
      <c r="B27" s="9" t="s">
        <v>72</v>
      </c>
      <c r="C27" s="9" t="s">
        <v>31</v>
      </c>
      <c r="D27" s="11">
        <v>30</v>
      </c>
      <c r="E27" s="11">
        <v>30</v>
      </c>
      <c r="F27" s="9" t="s">
        <v>66</v>
      </c>
    </row>
    <row r="28" spans="1:6" x14ac:dyDescent="0.25">
      <c r="B28" s="9" t="s">
        <v>73</v>
      </c>
      <c r="C28" s="9" t="s">
        <v>32</v>
      </c>
      <c r="D28" s="11">
        <v>0</v>
      </c>
      <c r="E28" s="11">
        <v>0</v>
      </c>
      <c r="F28" s="9" t="s">
        <v>66</v>
      </c>
    </row>
    <row r="29" spans="1:6" ht="15.75" thickBot="1" x14ac:dyDescent="0.3">
      <c r="B29" s="7" t="s">
        <v>74</v>
      </c>
      <c r="C29" s="7" t="s">
        <v>33</v>
      </c>
      <c r="D29" s="10">
        <v>0</v>
      </c>
      <c r="E29" s="10">
        <v>0</v>
      </c>
      <c r="F29" s="7" t="s">
        <v>66</v>
      </c>
    </row>
    <row r="32" spans="1:6" ht="15.75" thickBot="1" x14ac:dyDescent="0.3">
      <c r="A32" t="s">
        <v>58</v>
      </c>
    </row>
    <row r="33" spans="2:7" ht="15.75" thickBot="1" x14ac:dyDescent="0.3">
      <c r="B33" s="8" t="s">
        <v>52</v>
      </c>
      <c r="C33" s="8" t="s">
        <v>53</v>
      </c>
      <c r="D33" s="8" t="s">
        <v>59</v>
      </c>
      <c r="E33" s="8" t="s">
        <v>60</v>
      </c>
      <c r="F33" s="8" t="s">
        <v>61</v>
      </c>
      <c r="G33" s="8" t="s">
        <v>62</v>
      </c>
    </row>
    <row r="34" spans="2:7" x14ac:dyDescent="0.25">
      <c r="B34" s="9" t="s">
        <v>75</v>
      </c>
      <c r="C34" s="9" t="s">
        <v>76</v>
      </c>
      <c r="D34" s="11">
        <v>40</v>
      </c>
      <c r="E34" s="9" t="s">
        <v>77</v>
      </c>
      <c r="F34" s="9" t="s">
        <v>81</v>
      </c>
      <c r="G34" s="9">
        <v>0</v>
      </c>
    </row>
    <row r="35" spans="2:7" x14ac:dyDescent="0.25">
      <c r="B35" s="9" t="s">
        <v>78</v>
      </c>
      <c r="C35" s="9" t="s">
        <v>79</v>
      </c>
      <c r="D35" s="11">
        <v>30</v>
      </c>
      <c r="E35" s="9" t="s">
        <v>80</v>
      </c>
      <c r="F35" s="9" t="s">
        <v>81</v>
      </c>
      <c r="G35" s="9">
        <v>0</v>
      </c>
    </row>
    <row r="36" spans="2:7" x14ac:dyDescent="0.25">
      <c r="B36" s="9" t="s">
        <v>82</v>
      </c>
      <c r="C36" s="9" t="s">
        <v>37</v>
      </c>
      <c r="D36" s="11">
        <v>30</v>
      </c>
      <c r="E36" s="9" t="s">
        <v>83</v>
      </c>
      <c r="F36" s="9" t="s">
        <v>81</v>
      </c>
      <c r="G36" s="9">
        <v>0</v>
      </c>
    </row>
    <row r="37" spans="2:7" x14ac:dyDescent="0.25">
      <c r="B37" s="9" t="s">
        <v>84</v>
      </c>
      <c r="C37" s="9" t="s">
        <v>85</v>
      </c>
      <c r="D37" s="11">
        <v>30</v>
      </c>
      <c r="E37" s="9" t="s">
        <v>86</v>
      </c>
      <c r="F37" s="9" t="s">
        <v>81</v>
      </c>
      <c r="G37" s="9">
        <v>0</v>
      </c>
    </row>
    <row r="38" spans="2:7" ht="15.75" thickBot="1" x14ac:dyDescent="0.3">
      <c r="B38" s="7" t="s">
        <v>87</v>
      </c>
      <c r="C38" s="7" t="s">
        <v>88</v>
      </c>
      <c r="D38" s="10">
        <v>30</v>
      </c>
      <c r="E38" s="7" t="s">
        <v>89</v>
      </c>
      <c r="F38" s="7" t="s">
        <v>81</v>
      </c>
      <c r="G38"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topLeftCell="A6" workbookViewId="0">
      <selection activeCell="G11" sqref="G11"/>
    </sheetView>
  </sheetViews>
  <sheetFormatPr defaultRowHeight="15" x14ac:dyDescent="0.25"/>
  <cols>
    <col min="1" max="1" width="2.28515625" customWidth="1"/>
    <col min="2" max="2" width="6.28515625" bestFit="1" customWidth="1"/>
    <col min="3" max="3" width="33.140625" bestFit="1" customWidth="1"/>
    <col min="4" max="4" width="6.140625" bestFit="1" customWidth="1"/>
    <col min="5" max="5" width="8.7109375" bestFit="1" customWidth="1"/>
    <col min="6" max="6" width="10.85546875" bestFit="1" customWidth="1"/>
    <col min="7" max="8" width="10" bestFit="1" customWidth="1"/>
  </cols>
  <sheetData>
    <row r="1" spans="1:8" x14ac:dyDescent="0.25">
      <c r="A1" s="6" t="s">
        <v>90</v>
      </c>
    </row>
    <row r="2" spans="1:8" x14ac:dyDescent="0.25">
      <c r="A2" s="6" t="s">
        <v>43</v>
      </c>
    </row>
    <row r="3" spans="1:8" x14ac:dyDescent="0.25">
      <c r="A3" s="6" t="s">
        <v>113</v>
      </c>
    </row>
    <row r="6" spans="1:8" ht="15.75" thickBot="1" x14ac:dyDescent="0.3">
      <c r="A6" t="s">
        <v>56</v>
      </c>
    </row>
    <row r="7" spans="1:8" x14ac:dyDescent="0.25">
      <c r="B7" s="12"/>
      <c r="C7" s="12"/>
      <c r="D7" s="12" t="s">
        <v>91</v>
      </c>
      <c r="E7" s="12" t="s">
        <v>93</v>
      </c>
      <c r="F7" s="12" t="s">
        <v>14</v>
      </c>
      <c r="G7" s="12" t="s">
        <v>95</v>
      </c>
      <c r="H7" s="12" t="s">
        <v>95</v>
      </c>
    </row>
    <row r="8" spans="1:8" ht="15.75" thickBot="1" x14ac:dyDescent="0.3">
      <c r="B8" s="13" t="s">
        <v>52</v>
      </c>
      <c r="C8" s="13" t="s">
        <v>53</v>
      </c>
      <c r="D8" s="13" t="s">
        <v>92</v>
      </c>
      <c r="E8" s="13" t="s">
        <v>17</v>
      </c>
      <c r="F8" s="13" t="s">
        <v>94</v>
      </c>
      <c r="G8" s="13" t="s">
        <v>96</v>
      </c>
      <c r="H8" s="13" t="s">
        <v>97</v>
      </c>
    </row>
    <row r="9" spans="1:8" x14ac:dyDescent="0.25">
      <c r="B9" s="9" t="s">
        <v>65</v>
      </c>
      <c r="C9" s="9" t="s">
        <v>31</v>
      </c>
      <c r="D9" s="9">
        <v>0</v>
      </c>
      <c r="E9" s="9">
        <v>29</v>
      </c>
      <c r="F9" s="9">
        <v>90</v>
      </c>
      <c r="G9" s="9">
        <v>1E+30</v>
      </c>
      <c r="H9" s="9">
        <v>29</v>
      </c>
    </row>
    <row r="10" spans="1:8" x14ac:dyDescent="0.25">
      <c r="B10" s="9" t="s">
        <v>67</v>
      </c>
      <c r="C10" s="9" t="s">
        <v>32</v>
      </c>
      <c r="D10" s="9">
        <v>20</v>
      </c>
      <c r="E10" s="9">
        <v>0</v>
      </c>
      <c r="F10" s="9">
        <v>80</v>
      </c>
      <c r="G10" s="9">
        <v>29</v>
      </c>
      <c r="H10" s="9">
        <v>45</v>
      </c>
    </row>
    <row r="11" spans="1:8" x14ac:dyDescent="0.25">
      <c r="B11" s="9" t="s">
        <v>68</v>
      </c>
      <c r="C11" s="9" t="s">
        <v>33</v>
      </c>
      <c r="D11" s="9">
        <v>0</v>
      </c>
      <c r="E11" s="9">
        <v>40</v>
      </c>
      <c r="F11" s="9">
        <v>110</v>
      </c>
      <c r="G11" s="9">
        <v>1E+30</v>
      </c>
      <c r="H11" s="9">
        <v>40</v>
      </c>
    </row>
    <row r="12" spans="1:8" x14ac:dyDescent="0.25">
      <c r="B12" s="9" t="s">
        <v>69</v>
      </c>
      <c r="C12" s="9" t="s">
        <v>31</v>
      </c>
      <c r="D12" s="9">
        <v>0</v>
      </c>
      <c r="E12" s="9">
        <v>0</v>
      </c>
      <c r="F12" s="9">
        <v>16</v>
      </c>
      <c r="G12" s="9">
        <v>29</v>
      </c>
      <c r="H12" s="9">
        <v>1</v>
      </c>
    </row>
    <row r="13" spans="1:8" x14ac:dyDescent="0.25">
      <c r="B13" s="9" t="s">
        <v>70</v>
      </c>
      <c r="C13" s="9" t="s">
        <v>32</v>
      </c>
      <c r="D13" s="9">
        <v>10</v>
      </c>
      <c r="E13" s="9">
        <v>0</v>
      </c>
      <c r="F13" s="9">
        <v>35</v>
      </c>
      <c r="G13" s="9">
        <v>1</v>
      </c>
      <c r="H13" s="9">
        <v>29</v>
      </c>
    </row>
    <row r="14" spans="1:8" x14ac:dyDescent="0.25">
      <c r="B14" s="9" t="s">
        <v>71</v>
      </c>
      <c r="C14" s="9" t="s">
        <v>33</v>
      </c>
      <c r="D14" s="9">
        <v>30</v>
      </c>
      <c r="E14" s="9">
        <v>0</v>
      </c>
      <c r="F14" s="9">
        <v>25</v>
      </c>
      <c r="G14" s="9">
        <v>21</v>
      </c>
      <c r="H14" s="9">
        <v>1E+30</v>
      </c>
    </row>
    <row r="15" spans="1:8" x14ac:dyDescent="0.25">
      <c r="B15" s="9" t="s">
        <v>72</v>
      </c>
      <c r="C15" s="9" t="s">
        <v>31</v>
      </c>
      <c r="D15" s="9">
        <v>30</v>
      </c>
      <c r="E15" s="9">
        <v>0</v>
      </c>
      <c r="F15" s="9">
        <v>10</v>
      </c>
      <c r="G15" s="9">
        <v>1</v>
      </c>
      <c r="H15" s="9">
        <v>1E+30</v>
      </c>
    </row>
    <row r="16" spans="1:8" x14ac:dyDescent="0.25">
      <c r="B16" s="9" t="s">
        <v>73</v>
      </c>
      <c r="C16" s="9" t="s">
        <v>32</v>
      </c>
      <c r="D16" s="9">
        <v>0</v>
      </c>
      <c r="E16" s="9">
        <v>1</v>
      </c>
      <c r="F16" s="9">
        <v>30</v>
      </c>
      <c r="G16" s="9">
        <v>1E+30</v>
      </c>
      <c r="H16" s="9">
        <v>1</v>
      </c>
    </row>
    <row r="17" spans="1:8" ht="15.75" thickBot="1" x14ac:dyDescent="0.3">
      <c r="B17" s="7" t="s">
        <v>74</v>
      </c>
      <c r="C17" s="7" t="s">
        <v>33</v>
      </c>
      <c r="D17" s="7">
        <v>0</v>
      </c>
      <c r="E17" s="7">
        <v>21</v>
      </c>
      <c r="F17" s="7">
        <v>40</v>
      </c>
      <c r="G17" s="7">
        <v>1E+30</v>
      </c>
      <c r="H17" s="7">
        <v>21</v>
      </c>
    </row>
    <row r="19" spans="1:8" ht="15.75" thickBot="1" x14ac:dyDescent="0.3">
      <c r="A19" t="s">
        <v>58</v>
      </c>
    </row>
    <row r="20" spans="1:8" x14ac:dyDescent="0.25">
      <c r="B20" s="12"/>
      <c r="C20" s="12"/>
      <c r="D20" s="12" t="s">
        <v>91</v>
      </c>
      <c r="E20" s="12" t="s">
        <v>98</v>
      </c>
      <c r="F20" s="12" t="s">
        <v>100</v>
      </c>
      <c r="G20" s="12" t="s">
        <v>95</v>
      </c>
      <c r="H20" s="12" t="s">
        <v>95</v>
      </c>
    </row>
    <row r="21" spans="1:8" ht="15.75" thickBot="1" x14ac:dyDescent="0.3">
      <c r="B21" s="13" t="s">
        <v>52</v>
      </c>
      <c r="C21" s="13" t="s">
        <v>53</v>
      </c>
      <c r="D21" s="13" t="s">
        <v>92</v>
      </c>
      <c r="E21" s="13" t="s">
        <v>99</v>
      </c>
      <c r="F21" s="13" t="s">
        <v>101</v>
      </c>
      <c r="G21" s="13" t="s">
        <v>96</v>
      </c>
      <c r="H21" s="13" t="s">
        <v>97</v>
      </c>
    </row>
    <row r="22" spans="1:8" x14ac:dyDescent="0.25">
      <c r="B22" s="9" t="s">
        <v>75</v>
      </c>
      <c r="C22" s="9" t="s">
        <v>76</v>
      </c>
      <c r="D22" s="9">
        <v>40</v>
      </c>
      <c r="E22" s="9">
        <v>-45</v>
      </c>
      <c r="F22" s="9">
        <v>40</v>
      </c>
      <c r="G22" s="9">
        <v>20</v>
      </c>
      <c r="H22" s="9">
        <v>10</v>
      </c>
    </row>
    <row r="23" spans="1:8" x14ac:dyDescent="0.25">
      <c r="B23" s="9" t="s">
        <v>78</v>
      </c>
      <c r="C23" s="9" t="s">
        <v>79</v>
      </c>
      <c r="D23" s="9">
        <v>30</v>
      </c>
      <c r="E23" s="9">
        <v>-51</v>
      </c>
      <c r="F23" s="9">
        <v>30</v>
      </c>
      <c r="G23" s="9">
        <v>0</v>
      </c>
      <c r="H23" s="9">
        <v>10</v>
      </c>
    </row>
    <row r="24" spans="1:8" x14ac:dyDescent="0.25">
      <c r="B24" s="9" t="s">
        <v>82</v>
      </c>
      <c r="C24" s="9" t="s">
        <v>37</v>
      </c>
      <c r="D24" s="9">
        <v>30</v>
      </c>
      <c r="E24" s="9">
        <v>61</v>
      </c>
      <c r="F24" s="9">
        <v>30</v>
      </c>
      <c r="G24" s="9">
        <v>10</v>
      </c>
      <c r="H24" s="9">
        <v>0</v>
      </c>
    </row>
    <row r="25" spans="1:8" x14ac:dyDescent="0.25">
      <c r="B25" s="9" t="s">
        <v>84</v>
      </c>
      <c r="C25" s="9" t="s">
        <v>85</v>
      </c>
      <c r="D25" s="9">
        <v>30</v>
      </c>
      <c r="E25" s="9">
        <v>80</v>
      </c>
      <c r="F25" s="9">
        <v>30</v>
      </c>
      <c r="G25" s="9">
        <v>1E+30</v>
      </c>
      <c r="H25" s="9">
        <v>20</v>
      </c>
    </row>
    <row r="26" spans="1:8" ht="15.75" thickBot="1" x14ac:dyDescent="0.3">
      <c r="B26" s="7" t="s">
        <v>87</v>
      </c>
      <c r="C26" s="7" t="s">
        <v>88</v>
      </c>
      <c r="D26" s="7">
        <v>30</v>
      </c>
      <c r="E26" s="7">
        <v>70</v>
      </c>
      <c r="F26" s="7">
        <v>30</v>
      </c>
      <c r="G26" s="7">
        <v>10</v>
      </c>
      <c r="H26" s="7">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28515625" customWidth="1"/>
    <col min="2" max="2" width="6.28515625" bestFit="1" customWidth="1"/>
    <col min="3" max="3" width="9.5703125" bestFit="1" customWidth="1"/>
    <col min="4" max="4" width="6.140625" bestFit="1" customWidth="1"/>
    <col min="5" max="5" width="2.28515625" customWidth="1"/>
    <col min="6" max="6" width="6.42578125" bestFit="1" customWidth="1"/>
    <col min="7" max="7" width="9.5703125" bestFit="1" customWidth="1"/>
    <col min="8" max="8" width="2.28515625" customWidth="1"/>
    <col min="9" max="9" width="6.5703125" bestFit="1" customWidth="1"/>
    <col min="10" max="10" width="9.5703125" bestFit="1" customWidth="1"/>
  </cols>
  <sheetData>
    <row r="1" spans="1:10" x14ac:dyDescent="0.25">
      <c r="A1" s="6" t="s">
        <v>102</v>
      </c>
    </row>
    <row r="2" spans="1:10" x14ac:dyDescent="0.25">
      <c r="A2" s="6" t="s">
        <v>43</v>
      </c>
    </row>
    <row r="3" spans="1:10" x14ac:dyDescent="0.25">
      <c r="A3" s="6" t="s">
        <v>114</v>
      </c>
    </row>
    <row r="5" spans="1:10" ht="15.75" thickBot="1" x14ac:dyDescent="0.3"/>
    <row r="6" spans="1:10" x14ac:dyDescent="0.25">
      <c r="B6" s="12"/>
      <c r="C6" s="12" t="s">
        <v>14</v>
      </c>
      <c r="D6" s="12"/>
    </row>
    <row r="7" spans="1:10" ht="15.75" thickBot="1" x14ac:dyDescent="0.3">
      <c r="B7" s="13" t="s">
        <v>52</v>
      </c>
      <c r="C7" s="13" t="s">
        <v>53</v>
      </c>
      <c r="D7" s="13" t="s">
        <v>92</v>
      </c>
    </row>
    <row r="8" spans="1:10" ht="15.75" thickBot="1" x14ac:dyDescent="0.3">
      <c r="B8" s="7" t="s">
        <v>63</v>
      </c>
      <c r="C8" s="7" t="s">
        <v>64</v>
      </c>
      <c r="D8" s="10">
        <v>3000</v>
      </c>
    </row>
    <row r="10" spans="1:10" ht="15.75" thickBot="1" x14ac:dyDescent="0.3"/>
    <row r="11" spans="1:10" x14ac:dyDescent="0.25">
      <c r="B11" s="12"/>
      <c r="C11" s="12" t="s">
        <v>103</v>
      </c>
      <c r="D11" s="12"/>
      <c r="F11" s="12" t="s">
        <v>104</v>
      </c>
      <c r="G11" s="12" t="s">
        <v>14</v>
      </c>
      <c r="I11" s="12" t="s">
        <v>107</v>
      </c>
      <c r="J11" s="12" t="s">
        <v>14</v>
      </c>
    </row>
    <row r="12" spans="1:10" ht="15.75" thickBot="1" x14ac:dyDescent="0.3">
      <c r="B12" s="13" t="s">
        <v>52</v>
      </c>
      <c r="C12" s="13" t="s">
        <v>53</v>
      </c>
      <c r="D12" s="13" t="s">
        <v>92</v>
      </c>
      <c r="F12" s="13" t="s">
        <v>105</v>
      </c>
      <c r="G12" s="13" t="s">
        <v>106</v>
      </c>
      <c r="I12" s="13" t="s">
        <v>105</v>
      </c>
      <c r="J12" s="13" t="s">
        <v>106</v>
      </c>
    </row>
    <row r="13" spans="1:10" x14ac:dyDescent="0.25">
      <c r="B13" s="9" t="s">
        <v>65</v>
      </c>
      <c r="C13" s="9" t="s">
        <v>31</v>
      </c>
      <c r="D13" s="11">
        <v>0</v>
      </c>
      <c r="F13" s="11">
        <v>0</v>
      </c>
      <c r="G13" s="11">
        <v>3000</v>
      </c>
      <c r="I13" s="11">
        <v>0</v>
      </c>
      <c r="J13" s="11">
        <v>3000</v>
      </c>
    </row>
    <row r="14" spans="1:10" x14ac:dyDescent="0.25">
      <c r="B14" s="9" t="s">
        <v>67</v>
      </c>
      <c r="C14" s="9" t="s">
        <v>32</v>
      </c>
      <c r="D14" s="11">
        <v>20</v>
      </c>
      <c r="F14" s="11">
        <v>20</v>
      </c>
      <c r="G14" s="11">
        <v>3000</v>
      </c>
      <c r="I14" s="11">
        <v>20</v>
      </c>
      <c r="J14" s="11">
        <v>3000</v>
      </c>
    </row>
    <row r="15" spans="1:10" x14ac:dyDescent="0.25">
      <c r="B15" s="9" t="s">
        <v>68</v>
      </c>
      <c r="C15" s="9" t="s">
        <v>33</v>
      </c>
      <c r="D15" s="11">
        <v>0</v>
      </c>
      <c r="F15" s="11">
        <v>0</v>
      </c>
      <c r="G15" s="11">
        <v>3000</v>
      </c>
      <c r="I15" s="11">
        <v>0</v>
      </c>
      <c r="J15" s="11">
        <v>3000</v>
      </c>
    </row>
    <row r="16" spans="1:10" x14ac:dyDescent="0.25">
      <c r="B16" s="9" t="s">
        <v>69</v>
      </c>
      <c r="C16" s="9" t="s">
        <v>31</v>
      </c>
      <c r="D16" s="11">
        <v>0</v>
      </c>
      <c r="F16" s="11">
        <v>0</v>
      </c>
      <c r="G16" s="11">
        <v>3000</v>
      </c>
      <c r="I16" s="11">
        <v>0</v>
      </c>
      <c r="J16" s="11">
        <v>3000</v>
      </c>
    </row>
    <row r="17" spans="2:10" x14ac:dyDescent="0.25">
      <c r="B17" s="9" t="s">
        <v>70</v>
      </c>
      <c r="C17" s="9" t="s">
        <v>32</v>
      </c>
      <c r="D17" s="11">
        <v>10</v>
      </c>
      <c r="F17" s="11">
        <v>10</v>
      </c>
      <c r="G17" s="11">
        <v>3000</v>
      </c>
      <c r="I17" s="11">
        <v>10</v>
      </c>
      <c r="J17" s="11">
        <v>3000</v>
      </c>
    </row>
    <row r="18" spans="2:10" x14ac:dyDescent="0.25">
      <c r="B18" s="9" t="s">
        <v>71</v>
      </c>
      <c r="C18" s="9" t="s">
        <v>33</v>
      </c>
      <c r="D18" s="11">
        <v>30</v>
      </c>
      <c r="F18" s="11">
        <v>30</v>
      </c>
      <c r="G18" s="11">
        <v>3000</v>
      </c>
      <c r="I18" s="11">
        <v>30</v>
      </c>
      <c r="J18" s="11">
        <v>3000</v>
      </c>
    </row>
    <row r="19" spans="2:10" x14ac:dyDescent="0.25">
      <c r="B19" s="9" t="s">
        <v>72</v>
      </c>
      <c r="C19" s="9" t="s">
        <v>31</v>
      </c>
      <c r="D19" s="11">
        <v>30</v>
      </c>
      <c r="F19" s="11">
        <v>30</v>
      </c>
      <c r="G19" s="11">
        <v>3000</v>
      </c>
      <c r="I19" s="11">
        <v>30</v>
      </c>
      <c r="J19" s="11">
        <v>3000</v>
      </c>
    </row>
    <row r="20" spans="2:10" x14ac:dyDescent="0.25">
      <c r="B20" s="9" t="s">
        <v>73</v>
      </c>
      <c r="C20" s="9" t="s">
        <v>32</v>
      </c>
      <c r="D20" s="11">
        <v>0</v>
      </c>
      <c r="F20" s="11">
        <v>0</v>
      </c>
      <c r="G20" s="11">
        <v>3000</v>
      </c>
      <c r="I20" s="11">
        <v>0</v>
      </c>
      <c r="J20" s="11">
        <v>3000</v>
      </c>
    </row>
    <row r="21" spans="2:10" ht="15.75" thickBot="1" x14ac:dyDescent="0.3">
      <c r="B21" s="7" t="s">
        <v>74</v>
      </c>
      <c r="C21" s="7" t="s">
        <v>33</v>
      </c>
      <c r="D21" s="10">
        <v>0</v>
      </c>
      <c r="F21" s="10">
        <v>0</v>
      </c>
      <c r="G21" s="10">
        <v>3000</v>
      </c>
      <c r="I21" s="10">
        <v>0</v>
      </c>
      <c r="J21" s="10">
        <v>3000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topLeftCell="A27" workbookViewId="0">
      <selection activeCell="L42" sqref="L42"/>
    </sheetView>
  </sheetViews>
  <sheetFormatPr defaultRowHeight="15" x14ac:dyDescent="0.25"/>
  <cols>
    <col min="2" max="2" width="13.140625" bestFit="1" customWidth="1"/>
  </cols>
  <sheetData>
    <row r="1" spans="1:10" x14ac:dyDescent="0.25">
      <c r="A1" t="s">
        <v>5</v>
      </c>
    </row>
    <row r="3" spans="1:10" x14ac:dyDescent="0.25">
      <c r="D3" s="1" t="s">
        <v>10</v>
      </c>
      <c r="E3" s="1"/>
      <c r="F3" s="1"/>
    </row>
    <row r="4" spans="1:10" x14ac:dyDescent="0.25">
      <c r="D4" t="s">
        <v>2</v>
      </c>
      <c r="E4" t="s">
        <v>3</v>
      </c>
      <c r="F4" t="s">
        <v>4</v>
      </c>
      <c r="G4" t="s">
        <v>8</v>
      </c>
    </row>
    <row r="5" spans="1:10" x14ac:dyDescent="0.25">
      <c r="C5" t="s">
        <v>6</v>
      </c>
      <c r="D5">
        <v>90</v>
      </c>
      <c r="E5">
        <v>80</v>
      </c>
      <c r="F5">
        <v>110</v>
      </c>
    </row>
    <row r="6" spans="1:10" x14ac:dyDescent="0.25">
      <c r="A6" s="5" t="s">
        <v>11</v>
      </c>
      <c r="B6" t="s">
        <v>0</v>
      </c>
      <c r="C6" t="s">
        <v>9</v>
      </c>
      <c r="D6">
        <v>16</v>
      </c>
      <c r="E6">
        <v>35</v>
      </c>
      <c r="F6">
        <v>25</v>
      </c>
      <c r="G6">
        <v>40</v>
      </c>
    </row>
    <row r="7" spans="1:10" x14ac:dyDescent="0.25">
      <c r="A7" s="5"/>
      <c r="B7" t="s">
        <v>1</v>
      </c>
      <c r="C7" t="s">
        <v>9</v>
      </c>
      <c r="D7">
        <v>10</v>
      </c>
      <c r="E7">
        <v>30</v>
      </c>
      <c r="F7">
        <v>40</v>
      </c>
      <c r="G7">
        <v>30</v>
      </c>
    </row>
    <row r="8" spans="1:10" x14ac:dyDescent="0.25">
      <c r="B8" t="s">
        <v>7</v>
      </c>
      <c r="D8">
        <v>30</v>
      </c>
      <c r="E8">
        <v>30</v>
      </c>
      <c r="F8">
        <v>30</v>
      </c>
    </row>
    <row r="10" spans="1:10" x14ac:dyDescent="0.25">
      <c r="A10" t="s">
        <v>12</v>
      </c>
    </row>
    <row r="11" spans="1:10" x14ac:dyDescent="0.25">
      <c r="A11" t="s">
        <v>13</v>
      </c>
    </row>
    <row r="14" spans="1:10" x14ac:dyDescent="0.25">
      <c r="A14" t="s">
        <v>14</v>
      </c>
    </row>
    <row r="15" spans="1:10" x14ac:dyDescent="0.25">
      <c r="A15" t="s">
        <v>15</v>
      </c>
    </row>
    <row r="16" spans="1:10" x14ac:dyDescent="0.25">
      <c r="A16" t="s">
        <v>17</v>
      </c>
      <c r="B16" t="s">
        <v>16</v>
      </c>
      <c r="H16" t="s">
        <v>37</v>
      </c>
      <c r="J16" t="s">
        <v>38</v>
      </c>
    </row>
    <row r="17" spans="1:10" x14ac:dyDescent="0.25">
      <c r="A17" t="s">
        <v>6</v>
      </c>
      <c r="B17" t="s">
        <v>18</v>
      </c>
      <c r="H17">
        <f>SUM(B32:D32)</f>
        <v>1.1111111111111112</v>
      </c>
      <c r="I17" t="s">
        <v>39</v>
      </c>
      <c r="J17">
        <v>40</v>
      </c>
    </row>
    <row r="18" spans="1:10" x14ac:dyDescent="0.25">
      <c r="A18" t="s">
        <v>19</v>
      </c>
      <c r="H18">
        <f>SUM(B33:D33)</f>
        <v>1.1250000000000213</v>
      </c>
      <c r="I18" t="s">
        <v>39</v>
      </c>
      <c r="J18">
        <v>30</v>
      </c>
    </row>
    <row r="19" spans="1:10" x14ac:dyDescent="0.25">
      <c r="H19">
        <f>SUM(B31:B33)</f>
        <v>0.62500000000002165</v>
      </c>
      <c r="I19" t="s">
        <v>40</v>
      </c>
      <c r="J19">
        <v>30</v>
      </c>
    </row>
    <row r="20" spans="1:10" x14ac:dyDescent="0.25">
      <c r="A20" t="s">
        <v>20</v>
      </c>
      <c r="B20" t="s">
        <v>21</v>
      </c>
      <c r="H20">
        <f>SUM(C31:C33)</f>
        <v>1.8888888888888888</v>
      </c>
      <c r="I20" t="s">
        <v>40</v>
      </c>
      <c r="J20">
        <v>30</v>
      </c>
    </row>
    <row r="21" spans="1:10" x14ac:dyDescent="0.25">
      <c r="B21" t="s">
        <v>22</v>
      </c>
      <c r="H21">
        <f>SUM(D31:D33)</f>
        <v>0.49999999999999972</v>
      </c>
      <c r="I21" t="s">
        <v>40</v>
      </c>
      <c r="J21">
        <v>30</v>
      </c>
    </row>
    <row r="22" spans="1:10" x14ac:dyDescent="0.25">
      <c r="B22" t="s">
        <v>23</v>
      </c>
    </row>
    <row r="23" spans="1:10" x14ac:dyDescent="0.25">
      <c r="B23" t="s">
        <v>24</v>
      </c>
    </row>
    <row r="24" spans="1:10" x14ac:dyDescent="0.25">
      <c r="B24" t="s">
        <v>25</v>
      </c>
    </row>
    <row r="25" spans="1:10" x14ac:dyDescent="0.25">
      <c r="B25" t="s">
        <v>26</v>
      </c>
    </row>
    <row r="26" spans="1:10" x14ac:dyDescent="0.25">
      <c r="B26" t="s">
        <v>27</v>
      </c>
    </row>
    <row r="27" spans="1:10" ht="15.75" thickBot="1" x14ac:dyDescent="0.3"/>
    <row r="28" spans="1:10" x14ac:dyDescent="0.25">
      <c r="B28" t="s">
        <v>34</v>
      </c>
      <c r="C28" t="s">
        <v>35</v>
      </c>
      <c r="D28" t="s">
        <v>36</v>
      </c>
      <c r="E28" s="3" t="s">
        <v>41</v>
      </c>
    </row>
    <row r="29" spans="1:10" ht="15.75" thickBot="1" x14ac:dyDescent="0.3">
      <c r="B29" t="s">
        <v>28</v>
      </c>
      <c r="C29" t="s">
        <v>29</v>
      </c>
      <c r="D29" t="s">
        <v>30</v>
      </c>
      <c r="E29" s="4">
        <f>SUMPRODUCT(D5:F7,B31:D33)</f>
        <v>127.36111111111131</v>
      </c>
    </row>
    <row r="30" spans="1:10" x14ac:dyDescent="0.25">
      <c r="B30" t="s">
        <v>31</v>
      </c>
      <c r="C30" t="s">
        <v>32</v>
      </c>
      <c r="D30" t="s">
        <v>33</v>
      </c>
    </row>
    <row r="31" spans="1:10" x14ac:dyDescent="0.25">
      <c r="B31" s="2">
        <v>0</v>
      </c>
      <c r="C31" s="2">
        <v>0.77777777777777779</v>
      </c>
      <c r="D31" s="2">
        <v>0</v>
      </c>
      <c r="E31" s="14"/>
    </row>
    <row r="32" spans="1:10" x14ac:dyDescent="0.25">
      <c r="B32" s="2">
        <v>0</v>
      </c>
      <c r="C32" s="2">
        <v>1.1111111111111112</v>
      </c>
      <c r="D32" s="2">
        <v>0</v>
      </c>
    </row>
    <row r="33" spans="1:4" x14ac:dyDescent="0.25">
      <c r="B33" s="2">
        <v>0.62500000000002165</v>
      </c>
      <c r="C33" s="2">
        <v>0</v>
      </c>
      <c r="D33" s="2">
        <v>0.49999999999999972</v>
      </c>
    </row>
    <row r="41" spans="1:4" x14ac:dyDescent="0.25">
      <c r="A41" t="s">
        <v>108</v>
      </c>
    </row>
    <row r="42" spans="1:4" x14ac:dyDescent="0.25">
      <c r="A42">
        <v>2</v>
      </c>
    </row>
    <row r="43" spans="1:4" x14ac:dyDescent="0.25">
      <c r="A43">
        <v>2</v>
      </c>
      <c r="B43" t="s">
        <v>109</v>
      </c>
    </row>
    <row r="44" spans="1:4" x14ac:dyDescent="0.25">
      <c r="A44">
        <v>3</v>
      </c>
      <c r="B44" t="s">
        <v>110</v>
      </c>
    </row>
    <row r="45" spans="1:4" x14ac:dyDescent="0.25">
      <c r="A45">
        <v>4</v>
      </c>
      <c r="B45" t="s">
        <v>111</v>
      </c>
    </row>
    <row r="46" spans="1:4" x14ac:dyDescent="0.25">
      <c r="A46">
        <v>5</v>
      </c>
      <c r="B46" t="s">
        <v>115</v>
      </c>
    </row>
  </sheetData>
  <mergeCells count="1">
    <mergeCell ref="A6: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 Report 1</vt:lpstr>
      <vt:lpstr>Sensitivity Report 1</vt:lpstr>
      <vt:lpstr>Limits Report 1</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santhoshmurali@gmail.com</dc:creator>
  <cp:lastModifiedBy>santhoshmurali@gmail.com</cp:lastModifiedBy>
  <dcterms:created xsi:type="dcterms:W3CDTF">2017-10-06T13:16:55Z</dcterms:created>
  <dcterms:modified xsi:type="dcterms:W3CDTF">2017-10-07T04:05:18Z</dcterms:modified>
</cp:coreProperties>
</file>