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2" i="1"/>
  <c r="L32" i="1"/>
  <c r="L24" i="1"/>
  <c r="L23" i="1"/>
  <c r="P24" i="1"/>
  <c r="N23" i="1"/>
  <c r="I31" i="1"/>
  <c r="I23" i="1"/>
  <c r="L31" i="1" l="1"/>
  <c r="L25" i="1" l="1"/>
  <c r="L33" i="1" l="1"/>
  <c r="N33" i="1"/>
  <c r="P23" i="1"/>
  <c r="K32" i="1" l="1"/>
  <c r="K33" i="1"/>
  <c r="K31" i="1"/>
  <c r="J32" i="1"/>
  <c r="J33" i="1"/>
  <c r="J31" i="1"/>
  <c r="I33" i="1"/>
  <c r="I32" i="1"/>
  <c r="K24" i="1"/>
  <c r="K23" i="1"/>
  <c r="J23" i="1"/>
  <c r="J25" i="1"/>
  <c r="I25" i="1"/>
  <c r="I24" i="1"/>
  <c r="K25" i="1"/>
  <c r="J24" i="1"/>
  <c r="N25" i="1" l="1"/>
  <c r="N24" i="1"/>
  <c r="P25" i="1"/>
</calcChain>
</file>

<file path=xl/sharedStrings.xml><?xml version="1.0" encoding="utf-8"?>
<sst xmlns="http://schemas.openxmlformats.org/spreadsheetml/2006/main" count="30" uniqueCount="25">
  <si>
    <t>Variables</t>
  </si>
  <si>
    <t>Venta =</t>
  </si>
  <si>
    <t>Compra =</t>
  </si>
  <si>
    <t>A)_</t>
  </si>
  <si>
    <t>B)_</t>
  </si>
  <si>
    <t>Si compra = demanda</t>
  </si>
  <si>
    <t>Situaciones:</t>
  </si>
  <si>
    <t>Ingreso = compra*120-compra*50</t>
  </si>
  <si>
    <t>Ingreso = compra*70</t>
  </si>
  <si>
    <t>Ingreso = venta*120-compra*50</t>
  </si>
  <si>
    <t>Si compra &lt; demanda</t>
  </si>
  <si>
    <t>1.</t>
  </si>
  <si>
    <t>2.</t>
  </si>
  <si>
    <t>Si compra &gt; demanda</t>
  </si>
  <si>
    <t>3.</t>
  </si>
  <si>
    <t>C)_</t>
  </si>
  <si>
    <t>Compra</t>
  </si>
  <si>
    <t>Venta</t>
  </si>
  <si>
    <t>Wald - Pesimista</t>
  </si>
  <si>
    <t>Hurwicz</t>
  </si>
  <si>
    <t>Alfa = 0,25 por def.</t>
  </si>
  <si>
    <t>Lagrange - Igual prob.</t>
  </si>
  <si>
    <t>Savage</t>
  </si>
  <si>
    <t>Wald Lamentos</t>
  </si>
  <si>
    <t>Matriz de los lamentos (Beneficios)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</si>
</sst>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3" borderId="1" xfId="0" applyFont="1" applyFill="1" applyBorder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0" xfId="0" applyFont="1"/>
    <xf numFmtId="0" fontId="5" fillId="3" borderId="2" xfId="0" applyFont="1" applyFill="1" applyBorder="1"/>
    <xf numFmtId="0" fontId="5" fillId="3" borderId="2" xfId="0" applyFont="1" applyFill="1" applyBorder="1" applyAlignment="1">
      <alignment horizontal="center" wrapText="1" shrinkToFit="1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0" borderId="8" xfId="0" applyBorder="1" applyAlignment="1"/>
    <xf numFmtId="0" fontId="10" fillId="4" borderId="9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0" borderId="8" xfId="0" applyFont="1" applyBorder="1" applyAlignment="1"/>
    <xf numFmtId="0" fontId="4" fillId="0" borderId="0" xfId="0" applyFont="1" applyAlignment="1"/>
    <xf numFmtId="0" fontId="7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95251</xdr:rowOff>
    </xdr:from>
    <xdr:to>
      <xdr:col>11</xdr:col>
      <xdr:colOff>352425</xdr:colOff>
      <xdr:row>12</xdr:row>
      <xdr:rowOff>28575</xdr:rowOff>
    </xdr:to>
    <xdr:sp macro="" textlink="">
      <xdr:nvSpPr>
        <xdr:cNvPr id="2" name="CuadroTexto 1"/>
        <xdr:cNvSpPr txBox="1"/>
      </xdr:nvSpPr>
      <xdr:spPr>
        <a:xfrm>
          <a:off x="209550" y="95251"/>
          <a:ext cx="6924675" cy="2219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Incierto</a:t>
          </a:r>
        </a:p>
        <a:p>
          <a:r>
            <a:rPr lang="es-AR" sz="1200"/>
            <a:t>Un comerciante mayorista dedicado a la compra-venta de productos, desea determinar la cantidad a encargar diariamente a su proveedor. Conoce que la demanda puede ser de 100, 200, o 300 unidades por día. Cada unidad tiene $50.- de costo de adquisición y el precio de venta asciende a $ 120.- Por la naturaleza del producto, si en el día adquiere una cantidad menor a la demandada no puede volver a comprar y las unidades sobrantes al final del día son desechadas. Se solicita: </a:t>
          </a:r>
        </a:p>
        <a:p>
          <a:r>
            <a:rPr lang="es-AR" sz="1200"/>
            <a:t>a) Definir las variables para este problema y clasificarlas. </a:t>
          </a:r>
        </a:p>
        <a:p>
          <a:r>
            <a:rPr lang="es-AR" sz="1200"/>
            <a:t>b) Enunciar la función de compensaciones. </a:t>
          </a:r>
        </a:p>
        <a:p>
          <a:r>
            <a:rPr lang="es-AR" sz="1200"/>
            <a:t>c) Considerando que no tiene datos respecto a la probabilidad de la demanda, determinar la alternativa optima, aplicando los criterios de decisión adecuados para cada caso. </a:t>
          </a:r>
        </a:p>
        <a:p>
          <a:r>
            <a:rPr lang="es-AR" sz="1200"/>
            <a:t>d) Enunciar la función de decisión y la decisión optima en cada criterio que utiliza. </a:t>
          </a:r>
        </a:p>
      </xdr:txBody>
    </xdr:sp>
    <xdr:clientData/>
  </xdr:twoCellAnchor>
  <xdr:twoCellAnchor>
    <xdr:from>
      <xdr:col>7</xdr:col>
      <xdr:colOff>9525</xdr:colOff>
      <xdr:row>15</xdr:row>
      <xdr:rowOff>0</xdr:rowOff>
    </xdr:from>
    <xdr:to>
      <xdr:col>15</xdr:col>
      <xdr:colOff>180975</xdr:colOff>
      <xdr:row>18</xdr:row>
      <xdr:rowOff>123825</xdr:rowOff>
    </xdr:to>
    <xdr:sp macro="" textlink="">
      <xdr:nvSpPr>
        <xdr:cNvPr id="3" name="CuadroTexto 2"/>
        <xdr:cNvSpPr txBox="1"/>
      </xdr:nvSpPr>
      <xdr:spPr>
        <a:xfrm>
          <a:off x="4352925" y="2886075"/>
          <a:ext cx="510540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Las</a:t>
          </a:r>
          <a:r>
            <a:rPr lang="es-AR" sz="1200" baseline="0"/>
            <a:t> opciones de compra se estiman, por que si se sabe que las demandas son 100, 200, y 300, las opciones de compra van a ser de las mismas por que es lo que se va a demandar.</a:t>
          </a:r>
          <a:endParaRPr lang="es-A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Q34"/>
  <sheetViews>
    <sheetView tabSelected="1" topLeftCell="A16" workbookViewId="0">
      <selection activeCell="N32" sqref="N32:O32"/>
    </sheetView>
  </sheetViews>
  <sheetFormatPr baseColWidth="10" defaultColWidth="9.140625" defaultRowHeight="15" x14ac:dyDescent="0.25"/>
  <cols>
    <col min="1" max="1" width="9.85546875" customWidth="1"/>
    <col min="2" max="2" width="9.5703125" customWidth="1"/>
    <col min="4" max="4" width="9.140625" customWidth="1"/>
    <col min="10" max="10" width="10" customWidth="1"/>
    <col min="12" max="12" width="9" customWidth="1"/>
  </cols>
  <sheetData>
    <row r="14" spans="1:7" ht="15.75" thickBot="1" x14ac:dyDescent="0.3">
      <c r="A14" s="2" t="s">
        <v>3</v>
      </c>
    </row>
    <row r="15" spans="1:7" ht="16.5" thickBot="1" x14ac:dyDescent="0.3">
      <c r="B15" s="9" t="s">
        <v>0</v>
      </c>
      <c r="C15" s="4"/>
    </row>
    <row r="16" spans="1:7" ht="16.5" thickBot="1" x14ac:dyDescent="0.3">
      <c r="B16" s="5" t="s">
        <v>2</v>
      </c>
      <c r="C16" s="6">
        <v>50</v>
      </c>
      <c r="G16" s="2" t="s">
        <v>15</v>
      </c>
    </row>
    <row r="17" spans="1:17" ht="16.5" thickBot="1" x14ac:dyDescent="0.3">
      <c r="B17" s="7" t="s">
        <v>1</v>
      </c>
      <c r="C17" s="5">
        <v>120</v>
      </c>
    </row>
    <row r="20" spans="1:17" ht="15.75" thickBot="1" x14ac:dyDescent="0.3"/>
    <row r="21" spans="1:17" ht="19.5" thickBot="1" x14ac:dyDescent="0.35">
      <c r="A21" s="2" t="s">
        <v>4</v>
      </c>
      <c r="B21" s="30" t="s">
        <v>6</v>
      </c>
      <c r="C21" s="30"/>
      <c r="D21" s="8"/>
      <c r="E21" s="8"/>
      <c r="H21" s="1"/>
      <c r="I21" s="25" t="s">
        <v>17</v>
      </c>
      <c r="J21" s="26"/>
      <c r="K21" s="27"/>
      <c r="N21" s="20" t="s">
        <v>20</v>
      </c>
      <c r="O21" s="20"/>
    </row>
    <row r="22" spans="1:17" ht="19.5" thickBot="1" x14ac:dyDescent="0.35">
      <c r="B22" s="8"/>
      <c r="C22" s="8"/>
      <c r="D22" s="8"/>
      <c r="E22" s="8"/>
      <c r="H22" s="10" t="s">
        <v>16</v>
      </c>
      <c r="I22" s="11">
        <v>100</v>
      </c>
      <c r="J22" s="13">
        <v>200</v>
      </c>
      <c r="K22" s="11">
        <v>300</v>
      </c>
      <c r="L22" s="14" t="s">
        <v>18</v>
      </c>
      <c r="M22" s="15"/>
      <c r="N22" s="14" t="s">
        <v>19</v>
      </c>
      <c r="O22" s="15"/>
      <c r="P22" s="21" t="s">
        <v>21</v>
      </c>
      <c r="Q22" s="15"/>
    </row>
    <row r="23" spans="1:17" ht="19.5" thickBot="1" x14ac:dyDescent="0.35">
      <c r="A23" s="3" t="s">
        <v>11</v>
      </c>
      <c r="B23" s="29" t="s">
        <v>5</v>
      </c>
      <c r="C23" s="23"/>
      <c r="D23" s="23"/>
      <c r="E23" s="8"/>
      <c r="H23" s="11">
        <v>100</v>
      </c>
      <c r="I23" s="31">
        <f>H23*70</f>
        <v>7000</v>
      </c>
      <c r="J23" s="32">
        <f>H23*120-H23*50</f>
        <v>7000</v>
      </c>
      <c r="K23" s="32">
        <f>H23*120-H23*50</f>
        <v>7000</v>
      </c>
      <c r="L23" s="18">
        <f>MIN(I23:K23)</f>
        <v>7000</v>
      </c>
      <c r="M23" s="19"/>
      <c r="N23" s="18">
        <f>0.25*MAX(I23:K23)+(1-0.25)*MIN(I23:K23)</f>
        <v>7000</v>
      </c>
      <c r="O23" s="19"/>
      <c r="P23" s="16">
        <f>AVERAGE(I23:K23)</f>
        <v>7000</v>
      </c>
      <c r="Q23" s="17"/>
    </row>
    <row r="24" spans="1:17" ht="16.5" thickBot="1" x14ac:dyDescent="0.3">
      <c r="B24" s="24" t="s">
        <v>9</v>
      </c>
      <c r="C24" s="23"/>
      <c r="D24" s="23"/>
      <c r="E24" s="23"/>
      <c r="H24" s="12">
        <v>200</v>
      </c>
      <c r="I24" s="32">
        <f>I22*120-H24*50</f>
        <v>2000</v>
      </c>
      <c r="J24" s="31">
        <f>H24*70</f>
        <v>14000</v>
      </c>
      <c r="K24" s="32">
        <f>H24*120-H24*50</f>
        <v>14000</v>
      </c>
      <c r="L24" s="16">
        <f>MIN(I24:K24)</f>
        <v>2000</v>
      </c>
      <c r="M24" s="17"/>
      <c r="N24" s="16">
        <f t="shared" ref="N24:N25" si="0">0.25*MAX(I24:K24)+(1-0.25)*MIN(I24:K24)</f>
        <v>5000</v>
      </c>
      <c r="O24" s="17"/>
      <c r="P24" s="18">
        <f>AVERAGE(I24:K24)</f>
        <v>10000</v>
      </c>
      <c r="Q24" s="19"/>
    </row>
    <row r="25" spans="1:17" ht="16.5" thickBot="1" x14ac:dyDescent="0.3">
      <c r="B25" s="24" t="s">
        <v>7</v>
      </c>
      <c r="C25" s="23"/>
      <c r="D25" s="23"/>
      <c r="E25" s="23"/>
      <c r="H25" s="11">
        <v>300</v>
      </c>
      <c r="I25" s="32">
        <f>I22*120-H25*50</f>
        <v>-3000</v>
      </c>
      <c r="J25" s="32">
        <f>J22*120-H25*50</f>
        <v>9000</v>
      </c>
      <c r="K25" s="33">
        <f>H25*70</f>
        <v>21000</v>
      </c>
      <c r="L25" s="16">
        <f>MIN(I25:K25)</f>
        <v>-3000</v>
      </c>
      <c r="M25" s="17"/>
      <c r="N25" s="16">
        <f t="shared" si="0"/>
        <v>3000</v>
      </c>
      <c r="O25" s="17"/>
      <c r="P25" s="16">
        <f t="shared" ref="P24:P25" si="1">AVERAGE(I25:K25)</f>
        <v>9000</v>
      </c>
      <c r="Q25" s="17"/>
    </row>
    <row r="26" spans="1:17" ht="15.75" x14ac:dyDescent="0.25">
      <c r="B26" s="24" t="s">
        <v>8</v>
      </c>
      <c r="C26" s="23"/>
      <c r="D26" s="23"/>
      <c r="E26" s="23"/>
    </row>
    <row r="28" spans="1:17" ht="19.5" thickBot="1" x14ac:dyDescent="0.35">
      <c r="A28" s="3" t="s">
        <v>12</v>
      </c>
      <c r="B28" s="22" t="s">
        <v>13</v>
      </c>
      <c r="C28" s="23"/>
      <c r="D28" s="23"/>
      <c r="E28" s="8"/>
      <c r="H28" s="28" t="s">
        <v>24</v>
      </c>
      <c r="I28" s="20"/>
      <c r="J28" s="20"/>
      <c r="K28" s="20"/>
    </row>
    <row r="29" spans="1:17" ht="16.5" thickBot="1" x14ac:dyDescent="0.3">
      <c r="B29" s="24" t="s">
        <v>9</v>
      </c>
      <c r="C29" s="23"/>
      <c r="D29" s="23"/>
      <c r="E29" s="23"/>
      <c r="H29" s="1"/>
      <c r="I29" s="25" t="s">
        <v>17</v>
      </c>
      <c r="J29" s="26"/>
      <c r="K29" s="27"/>
    </row>
    <row r="30" spans="1:17" ht="19.5" thickBot="1" x14ac:dyDescent="0.35">
      <c r="B30" s="8"/>
      <c r="C30" s="8"/>
      <c r="D30" s="8"/>
      <c r="E30" s="8"/>
      <c r="H30" s="10" t="s">
        <v>16</v>
      </c>
      <c r="I30" s="11">
        <v>100</v>
      </c>
      <c r="J30" s="13">
        <v>200</v>
      </c>
      <c r="K30" s="11">
        <v>300</v>
      </c>
      <c r="L30" s="14" t="s">
        <v>22</v>
      </c>
      <c r="M30" s="15"/>
      <c r="N30" s="14" t="s">
        <v>23</v>
      </c>
      <c r="O30" s="15"/>
    </row>
    <row r="31" spans="1:17" ht="19.5" thickBot="1" x14ac:dyDescent="0.35">
      <c r="A31" s="3" t="s">
        <v>14</v>
      </c>
      <c r="B31" s="22" t="s">
        <v>10</v>
      </c>
      <c r="C31" s="23"/>
      <c r="D31" s="23"/>
      <c r="H31" s="11">
        <v>100</v>
      </c>
      <c r="I31" s="31">
        <f>MAX(I23:I25)-I23</f>
        <v>0</v>
      </c>
      <c r="J31" s="32">
        <f>MAX(J$23:J$25)-J23</f>
        <v>7000</v>
      </c>
      <c r="K31" s="32">
        <f>MAX(K$23:K$25)-K23</f>
        <v>14000</v>
      </c>
      <c r="L31" s="16">
        <f>N31</f>
        <v>14000</v>
      </c>
      <c r="M31" s="17"/>
      <c r="N31" s="16">
        <f>MAX(I31:K31)</f>
        <v>14000</v>
      </c>
      <c r="O31" s="17"/>
    </row>
    <row r="32" spans="1:17" ht="16.5" thickBot="1" x14ac:dyDescent="0.3">
      <c r="B32" s="24" t="s">
        <v>7</v>
      </c>
      <c r="C32" s="23"/>
      <c r="D32" s="23"/>
      <c r="E32" s="23"/>
      <c r="H32" s="12">
        <v>200</v>
      </c>
      <c r="I32" s="32">
        <f>MAX(I23:I25)-I24</f>
        <v>5000</v>
      </c>
      <c r="J32" s="32">
        <f t="shared" ref="J32:K33" si="2">MAX(J$23:J$25)-J24</f>
        <v>0</v>
      </c>
      <c r="K32" s="32">
        <f t="shared" si="2"/>
        <v>7000</v>
      </c>
      <c r="L32" s="18">
        <f>N32</f>
        <v>7000</v>
      </c>
      <c r="M32" s="19"/>
      <c r="N32" s="18">
        <f>MAX(I32:K32)</f>
        <v>7000</v>
      </c>
      <c r="O32" s="19"/>
    </row>
    <row r="33" spans="2:15" ht="16.5" thickBot="1" x14ac:dyDescent="0.3">
      <c r="B33" s="24" t="s">
        <v>8</v>
      </c>
      <c r="C33" s="23"/>
      <c r="D33" s="23"/>
      <c r="E33" s="23"/>
      <c r="H33" s="11">
        <v>300</v>
      </c>
      <c r="I33" s="32">
        <f>MAX(I23:I25)-I25</f>
        <v>10000</v>
      </c>
      <c r="J33" s="32">
        <f t="shared" si="2"/>
        <v>5000</v>
      </c>
      <c r="K33" s="32">
        <f t="shared" si="2"/>
        <v>0</v>
      </c>
      <c r="L33" s="16">
        <f t="shared" ref="L33" si="3">N33</f>
        <v>10000</v>
      </c>
      <c r="M33" s="17"/>
      <c r="N33" s="16">
        <f t="shared" ref="N32:N33" si="4">MAX(I33:K33)</f>
        <v>10000</v>
      </c>
      <c r="O33" s="17"/>
    </row>
    <row r="34" spans="2:15" ht="18.75" x14ac:dyDescent="0.3">
      <c r="B34" s="8"/>
      <c r="C34" s="8"/>
      <c r="D34" s="8"/>
      <c r="E34" s="8"/>
    </row>
  </sheetData>
  <mergeCells count="34">
    <mergeCell ref="B31:D31"/>
    <mergeCell ref="B28:D28"/>
    <mergeCell ref="B33:E33"/>
    <mergeCell ref="B26:E26"/>
    <mergeCell ref="I21:K21"/>
    <mergeCell ref="I29:K29"/>
    <mergeCell ref="H28:K28"/>
    <mergeCell ref="B32:E32"/>
    <mergeCell ref="B23:D23"/>
    <mergeCell ref="B29:E29"/>
    <mergeCell ref="B21:C21"/>
    <mergeCell ref="B24:E24"/>
    <mergeCell ref="B25:E25"/>
    <mergeCell ref="L22:M22"/>
    <mergeCell ref="L23:M23"/>
    <mergeCell ref="L24:M24"/>
    <mergeCell ref="L25:M25"/>
    <mergeCell ref="N22:O22"/>
    <mergeCell ref="N23:O23"/>
    <mergeCell ref="N24:O24"/>
    <mergeCell ref="N25:O25"/>
    <mergeCell ref="N21:O21"/>
    <mergeCell ref="P22:Q22"/>
    <mergeCell ref="P23:Q23"/>
    <mergeCell ref="P24:Q24"/>
    <mergeCell ref="P25:Q25"/>
    <mergeCell ref="L30:M30"/>
    <mergeCell ref="L31:M31"/>
    <mergeCell ref="L32:M32"/>
    <mergeCell ref="L33:M33"/>
    <mergeCell ref="N30:O30"/>
    <mergeCell ref="N31:O31"/>
    <mergeCell ref="N32:O32"/>
    <mergeCell ref="N33:O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2020-09-08T15:13:43Z</dcterms:modified>
</cp:coreProperties>
</file>