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9" i="1" l="1"/>
  <c r="L26" i="1"/>
  <c r="L23" i="1"/>
  <c r="O47" i="1"/>
  <c r="O46" i="1"/>
  <c r="O45" i="1"/>
  <c r="Z39" i="1"/>
  <c r="X39" i="1"/>
  <c r="V39" i="1"/>
  <c r="Z33" i="1"/>
  <c r="X33" i="1"/>
  <c r="V33" i="1"/>
  <c r="S40" i="1" l="1"/>
  <c r="S39" i="1"/>
  <c r="S34" i="1"/>
  <c r="S33" i="1"/>
  <c r="H27" i="1" l="1"/>
  <c r="H28" i="1"/>
  <c r="H26" i="1"/>
</calcChain>
</file>

<file path=xl/sharedStrings.xml><?xml version="1.0" encoding="utf-8"?>
<sst xmlns="http://schemas.openxmlformats.org/spreadsheetml/2006/main" count="52" uniqueCount="32">
  <si>
    <t>Matriz de compensaciones:</t>
  </si>
  <si>
    <t>Probabilidades a priori.</t>
  </si>
  <si>
    <t>Valor esperado</t>
  </si>
  <si>
    <t>Mercado Favorable</t>
  </si>
  <si>
    <t>Mercado desfavorable</t>
  </si>
  <si>
    <t>Sucursal grande</t>
  </si>
  <si>
    <t>Sucursal pequeña</t>
  </si>
  <si>
    <t>Ninguna</t>
  </si>
  <si>
    <t>Dice favorable</t>
  </si>
  <si>
    <t>Dice desfavorable</t>
  </si>
  <si>
    <t>Fue favorable</t>
  </si>
  <si>
    <t>Fue desfavorable</t>
  </si>
  <si>
    <t>Estado nat.</t>
  </si>
  <si>
    <t>P. priori</t>
  </si>
  <si>
    <t>P. condicional</t>
  </si>
  <si>
    <t>P. conjunta</t>
  </si>
  <si>
    <t>P. posteriori</t>
  </si>
  <si>
    <t>P. conj. Total</t>
  </si>
  <si>
    <t>Dice favorable:</t>
  </si>
  <si>
    <t>Dice desfavorable:</t>
  </si>
  <si>
    <t xml:space="preserve">Fue favorable </t>
  </si>
  <si>
    <t>Fue Desfavorable</t>
  </si>
  <si>
    <t>Valor esperado final BRUTO =</t>
  </si>
  <si>
    <t>Falor esperado final NETO =</t>
  </si>
  <si>
    <t>Mejro resultado final =</t>
  </si>
  <si>
    <t>Costo info. extra =</t>
  </si>
  <si>
    <t>GANACIA CON INFORMACIÓN PERFECTA</t>
  </si>
  <si>
    <t>Sumatoria de mejores resultado*sus probabilidades</t>
  </si>
  <si>
    <t>VALOR DE LA INFORMACIÓN PERFECTA</t>
  </si>
  <si>
    <t>Ganancia con inf perfecta - ganancia sin inf extra</t>
  </si>
  <si>
    <t>VALOR DE LA INFORMACIÓN NO PERFECTA</t>
  </si>
  <si>
    <t>Ganancia con inf NO perfecta - ganancia sin inf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</si>
</sst>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
      <b/>
      <sz val="12"/>
      <color theme="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F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theme="0" tint="-0.14999847407452621"/>
      </right>
      <top/>
      <bottom/>
      <diagonal/>
    </border>
    <border>
      <left style="thin">
        <color theme="0" tint="-0.14999847407452621"/>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2"/>
      </right>
      <top style="thin">
        <color theme="0" tint="-0.14999847407452621"/>
      </top>
      <bottom style="thin">
        <color theme="2"/>
      </bottom>
      <diagonal/>
    </border>
    <border>
      <left/>
      <right/>
      <top style="thin">
        <color theme="0" tint="-0.14999847407452621"/>
      </top>
      <bottom/>
      <diagonal/>
    </border>
  </borders>
  <cellStyleXfs count="2">
    <xf numFmtId="0" fontId="0" fillId="0" borderId="0"/>
    <xf numFmtId="9" fontId="1" fillId="0" borderId="0" applyFont="0" applyFill="0" applyBorder="0" applyAlignment="0" applyProtection="0"/>
  </cellStyleXfs>
  <cellXfs count="92">
    <xf numFmtId="0" fontId="0" fillId="0" borderId="0" xfId="0"/>
    <xf numFmtId="0" fontId="3" fillId="2" borderId="0" xfId="0" applyFont="1" applyFill="1" applyAlignment="1"/>
    <xf numFmtId="2" fontId="4" fillId="3" borderId="1" xfId="0" applyNumberFormat="1" applyFont="1" applyFill="1" applyBorder="1" applyAlignment="1">
      <alignment horizontal="center"/>
    </xf>
    <xf numFmtId="2" fontId="4" fillId="3" borderId="2" xfId="0" applyNumberFormat="1" applyFont="1" applyFill="1" applyBorder="1" applyAlignment="1">
      <alignment horizontal="center"/>
    </xf>
    <xf numFmtId="2" fontId="4" fillId="3" borderId="3" xfId="0" applyNumberFormat="1" applyFont="1" applyFill="1" applyBorder="1" applyAlignment="1">
      <alignment horizontal="center"/>
    </xf>
    <xf numFmtId="10" fontId="3" fillId="0" borderId="4" xfId="0" applyNumberFormat="1" applyFont="1" applyBorder="1" applyAlignment="1">
      <alignment horizontal="center"/>
    </xf>
    <xf numFmtId="10" fontId="3" fillId="0" borderId="5" xfId="0" applyNumberFormat="1" applyFont="1" applyBorder="1" applyAlignment="1">
      <alignment horizontal="center"/>
    </xf>
    <xf numFmtId="10" fontId="0" fillId="0" borderId="6" xfId="0" applyNumberFormat="1" applyBorder="1" applyAlignment="1"/>
    <xf numFmtId="2" fontId="0" fillId="4" borderId="7" xfId="0" applyNumberFormat="1" applyFill="1" applyBorder="1" applyAlignment="1"/>
    <xf numFmtId="0" fontId="0" fillId="0" borderId="8" xfId="0" applyBorder="1" applyAlignment="1"/>
    <xf numFmtId="0" fontId="0" fillId="0" borderId="9" xfId="0" applyBorder="1" applyAlignment="1"/>
    <xf numFmtId="2" fontId="6" fillId="5" borderId="7" xfId="0" applyNumberFormat="1" applyFont="1" applyFill="1" applyBorder="1" applyAlignment="1">
      <alignment horizontal="center"/>
    </xf>
    <xf numFmtId="2" fontId="6" fillId="5" borderId="9" xfId="0" applyNumberFormat="1" applyFont="1" applyFill="1" applyBorder="1" applyAlignment="1">
      <alignment horizontal="center"/>
    </xf>
    <xf numFmtId="2" fontId="5" fillId="4" borderId="7" xfId="0" applyNumberFormat="1" applyFont="1" applyFill="1" applyBorder="1" applyAlignment="1">
      <alignment horizontal="center"/>
    </xf>
    <xf numFmtId="2" fontId="5" fillId="4" borderId="8" xfId="0" applyNumberFormat="1" applyFont="1" applyFill="1" applyBorder="1" applyAlignment="1">
      <alignment horizontal="center"/>
    </xf>
    <xf numFmtId="2" fontId="3" fillId="0" borderId="7" xfId="0" applyNumberFormat="1" applyFont="1" applyBorder="1" applyAlignment="1">
      <alignment horizontal="center"/>
    </xf>
    <xf numFmtId="2" fontId="0" fillId="0" borderId="9" xfId="0" applyNumberFormat="1" applyBorder="1" applyAlignment="1">
      <alignment horizontal="center"/>
    </xf>
    <xf numFmtId="2" fontId="3" fillId="0" borderId="8" xfId="0" applyNumberFormat="1" applyFont="1" applyBorder="1" applyAlignment="1">
      <alignment horizontal="center"/>
    </xf>
    <xf numFmtId="2" fontId="0" fillId="0" borderId="9" xfId="0" applyNumberFormat="1" applyBorder="1" applyAlignment="1"/>
    <xf numFmtId="2" fontId="3" fillId="6" borderId="7" xfId="0" applyNumberFormat="1" applyFont="1" applyFill="1" applyBorder="1" applyAlignment="1">
      <alignment horizontal="center"/>
    </xf>
    <xf numFmtId="2" fontId="3" fillId="6" borderId="9" xfId="0" applyNumberFormat="1" applyFont="1" applyFill="1" applyBorder="1" applyAlignment="1">
      <alignment horizontal="center"/>
    </xf>
    <xf numFmtId="2" fontId="3" fillId="0" borderId="4" xfId="0" applyNumberFormat="1" applyFont="1" applyBorder="1" applyAlignment="1">
      <alignment horizontal="center"/>
    </xf>
    <xf numFmtId="2" fontId="0" fillId="0" borderId="6" xfId="0" applyNumberFormat="1" applyBorder="1" applyAlignment="1">
      <alignment horizontal="center"/>
    </xf>
    <xf numFmtId="2" fontId="3" fillId="0" borderId="5" xfId="0" applyNumberFormat="1" applyFont="1" applyBorder="1" applyAlignment="1">
      <alignment horizontal="center"/>
    </xf>
    <xf numFmtId="2" fontId="0" fillId="0" borderId="6" xfId="0" applyNumberFormat="1" applyBorder="1" applyAlignment="1"/>
    <xf numFmtId="2" fontId="3" fillId="7" borderId="7" xfId="0" applyNumberFormat="1" applyFont="1" applyFill="1" applyBorder="1" applyAlignment="1">
      <alignment horizontal="center"/>
    </xf>
    <xf numFmtId="2" fontId="3" fillId="7" borderId="9" xfId="0" applyNumberFormat="1" applyFont="1" applyFill="1" applyBorder="1" applyAlignment="1">
      <alignment horizontal="center"/>
    </xf>
    <xf numFmtId="2" fontId="7" fillId="4" borderId="1" xfId="0" applyNumberFormat="1" applyFont="1" applyFill="1" applyBorder="1" applyAlignment="1">
      <alignment horizontal="center"/>
    </xf>
    <xf numFmtId="2" fontId="3" fillId="4" borderId="3" xfId="0" applyNumberFormat="1" applyFont="1" applyFill="1" applyBorder="1" applyAlignment="1"/>
    <xf numFmtId="2" fontId="7" fillId="4" borderId="2" xfId="0" applyNumberFormat="1" applyFont="1" applyFill="1" applyBorder="1" applyAlignment="1">
      <alignment horizontal="center"/>
    </xf>
    <xf numFmtId="2" fontId="2" fillId="4" borderId="2" xfId="0" applyNumberFormat="1" applyFont="1" applyFill="1" applyBorder="1" applyAlignment="1">
      <alignment horizontal="center" shrinkToFit="1"/>
    </xf>
    <xf numFmtId="2" fontId="0" fillId="4" borderId="3" xfId="0" applyNumberFormat="1" applyFont="1" applyFill="1" applyBorder="1" applyAlignment="1">
      <alignment shrinkToFit="1"/>
    </xf>
    <xf numFmtId="2" fontId="2" fillId="4" borderId="1" xfId="0" applyNumberFormat="1" applyFont="1" applyFill="1" applyBorder="1" applyAlignment="1">
      <alignment horizontal="center" shrinkToFit="1"/>
    </xf>
    <xf numFmtId="10" fontId="3" fillId="0" borderId="8" xfId="1" applyNumberFormat="1" applyFont="1" applyBorder="1" applyAlignment="1">
      <alignment horizontal="center"/>
    </xf>
    <xf numFmtId="10" fontId="0" fillId="0" borderId="9" xfId="1" applyNumberFormat="1" applyFont="1" applyBorder="1" applyAlignment="1"/>
    <xf numFmtId="10" fontId="3" fillId="0" borderId="5" xfId="1" applyNumberFormat="1" applyFont="1" applyFill="1" applyBorder="1" applyAlignment="1">
      <alignment horizontal="center"/>
    </xf>
    <xf numFmtId="10" fontId="0" fillId="0" borderId="6" xfId="1" applyNumberFormat="1" applyFont="1" applyFill="1" applyBorder="1" applyAlignment="1"/>
    <xf numFmtId="10" fontId="3" fillId="7" borderId="7" xfId="1" applyNumberFormat="1" applyFont="1" applyFill="1" applyBorder="1" applyAlignment="1">
      <alignment horizontal="center"/>
    </xf>
    <xf numFmtId="10" fontId="0" fillId="7" borderId="9" xfId="1" applyNumberFormat="1" applyFont="1" applyFill="1" applyBorder="1" applyAlignment="1">
      <alignment horizontal="center"/>
    </xf>
    <xf numFmtId="10" fontId="3" fillId="7" borderId="8" xfId="1" applyNumberFormat="1" applyFont="1" applyFill="1" applyBorder="1" applyAlignment="1">
      <alignment horizontal="center"/>
    </xf>
    <xf numFmtId="10" fontId="0" fillId="7" borderId="9" xfId="1" applyNumberFormat="1" applyFont="1" applyFill="1" applyBorder="1" applyAlignment="1"/>
    <xf numFmtId="2" fontId="0" fillId="0" borderId="0" xfId="0" applyNumberFormat="1"/>
    <xf numFmtId="2" fontId="3" fillId="2" borderId="0" xfId="0" applyNumberFormat="1" applyFont="1" applyFill="1" applyAlignment="1">
      <alignment horizontal="left"/>
    </xf>
    <xf numFmtId="2" fontId="6" fillId="5" borderId="1" xfId="0" applyNumberFormat="1" applyFont="1" applyFill="1" applyBorder="1" applyAlignment="1">
      <alignment horizontal="center"/>
    </xf>
    <xf numFmtId="2" fontId="6" fillId="5" borderId="3" xfId="0" applyNumberFormat="1" applyFont="1" applyFill="1" applyBorder="1" applyAlignment="1">
      <alignment horizontal="center"/>
    </xf>
    <xf numFmtId="2" fontId="5" fillId="9" borderId="7" xfId="0" applyNumberFormat="1" applyFont="1" applyFill="1" applyBorder="1" applyAlignment="1">
      <alignment horizontal="center"/>
    </xf>
    <xf numFmtId="2" fontId="0" fillId="9" borderId="9" xfId="0" applyNumberFormat="1" applyFill="1" applyBorder="1" applyAlignment="1"/>
    <xf numFmtId="2" fontId="5" fillId="9" borderId="2" xfId="0" applyNumberFormat="1" applyFont="1" applyFill="1" applyBorder="1" applyAlignment="1">
      <alignment horizontal="center"/>
    </xf>
    <xf numFmtId="2" fontId="0" fillId="9" borderId="3" xfId="0" applyNumberFormat="1" applyFill="1" applyBorder="1" applyAlignment="1"/>
    <xf numFmtId="2" fontId="6" fillId="5" borderId="4" xfId="0" applyNumberFormat="1" applyFont="1" applyFill="1" applyBorder="1" applyAlignment="1">
      <alignment horizontal="center"/>
    </xf>
    <xf numFmtId="2" fontId="6" fillId="5" borderId="6" xfId="0" applyNumberFormat="1" applyFont="1" applyFill="1" applyBorder="1" applyAlignment="1">
      <alignment horizontal="center"/>
    </xf>
    <xf numFmtId="2" fontId="0" fillId="7" borderId="9" xfId="0" applyNumberFormat="1" applyFill="1" applyBorder="1" applyAlignment="1">
      <alignment horizontal="center"/>
    </xf>
    <xf numFmtId="10" fontId="3" fillId="0" borderId="8" xfId="0" applyNumberFormat="1" applyFont="1" applyBorder="1" applyAlignment="1">
      <alignment horizontal="center"/>
    </xf>
    <xf numFmtId="10" fontId="0" fillId="0" borderId="9" xfId="0" applyNumberFormat="1" applyBorder="1" applyAlignment="1"/>
    <xf numFmtId="10" fontId="3" fillId="8" borderId="8" xfId="0" applyNumberFormat="1" applyFont="1" applyFill="1" applyBorder="1" applyAlignment="1">
      <alignment horizontal="center"/>
    </xf>
    <xf numFmtId="10" fontId="0" fillId="8" borderId="9" xfId="0" applyNumberFormat="1" applyFill="1" applyBorder="1" applyAlignment="1"/>
    <xf numFmtId="2" fontId="3" fillId="0" borderId="9" xfId="0" applyNumberFormat="1" applyFont="1" applyBorder="1" applyAlignment="1">
      <alignment horizontal="center"/>
    </xf>
    <xf numFmtId="10" fontId="3" fillId="7" borderId="5" xfId="0" applyNumberFormat="1" applyFont="1" applyFill="1" applyBorder="1" applyAlignment="1">
      <alignment horizontal="center"/>
    </xf>
    <xf numFmtId="10" fontId="0" fillId="7" borderId="6" xfId="0" applyNumberFormat="1" applyFill="1" applyBorder="1" applyAlignment="1"/>
    <xf numFmtId="10" fontId="3" fillId="8" borderId="5" xfId="0" applyNumberFormat="1" applyFont="1" applyFill="1" applyBorder="1" applyAlignment="1">
      <alignment horizontal="center"/>
    </xf>
    <xf numFmtId="10" fontId="0" fillId="8" borderId="6" xfId="0" applyNumberFormat="1" applyFill="1" applyBorder="1" applyAlignment="1"/>
    <xf numFmtId="10" fontId="0" fillId="0" borderId="0" xfId="0" applyNumberFormat="1"/>
    <xf numFmtId="10" fontId="5" fillId="9" borderId="1" xfId="0" applyNumberFormat="1" applyFont="1" applyFill="1" applyBorder="1" applyAlignment="1">
      <alignment horizontal="center"/>
    </xf>
    <xf numFmtId="10" fontId="0" fillId="9" borderId="3" xfId="0" applyNumberFormat="1" applyFill="1" applyBorder="1" applyAlignment="1"/>
    <xf numFmtId="10" fontId="3" fillId="0" borderId="7" xfId="0" applyNumberFormat="1" applyFont="1" applyBorder="1" applyAlignment="1">
      <alignment horizontal="center"/>
    </xf>
    <xf numFmtId="2" fontId="4" fillId="0" borderId="7" xfId="0" applyNumberFormat="1" applyFont="1" applyBorder="1" applyAlignment="1"/>
    <xf numFmtId="2" fontId="4" fillId="0" borderId="8" xfId="0" applyNumberFormat="1" applyFont="1" applyBorder="1" applyAlignment="1"/>
    <xf numFmtId="2" fontId="4" fillId="0" borderId="9" xfId="0" applyNumberFormat="1" applyFont="1" applyBorder="1" applyAlignment="1"/>
    <xf numFmtId="2" fontId="3" fillId="8" borderId="9" xfId="0" applyNumberFormat="1" applyFont="1" applyFill="1" applyBorder="1" applyAlignment="1">
      <alignment horizontal="center"/>
    </xf>
    <xf numFmtId="2" fontId="4" fillId="0" borderId="4" xfId="0" applyNumberFormat="1" applyFont="1" applyBorder="1" applyAlignment="1"/>
    <xf numFmtId="2" fontId="4" fillId="0" borderId="5" xfId="0" applyNumberFormat="1" applyFont="1" applyBorder="1" applyAlignment="1"/>
    <xf numFmtId="2" fontId="4" fillId="0" borderId="6" xfId="0" applyNumberFormat="1" applyFont="1" applyBorder="1" applyAlignment="1"/>
    <xf numFmtId="2" fontId="3" fillId="10" borderId="6" xfId="0" applyNumberFormat="1" applyFont="1" applyFill="1" applyBorder="1" applyAlignment="1">
      <alignment horizontal="center"/>
    </xf>
    <xf numFmtId="2" fontId="3" fillId="6" borderId="6" xfId="0" applyNumberFormat="1" applyFont="1" applyFill="1" applyBorder="1" applyAlignment="1">
      <alignment horizontal="center"/>
    </xf>
    <xf numFmtId="2" fontId="3" fillId="0" borderId="8" xfId="0" applyNumberFormat="1" applyFont="1" applyBorder="1" applyAlignment="1"/>
    <xf numFmtId="2" fontId="3" fillId="0" borderId="10" xfId="0" applyNumberFormat="1" applyFont="1" applyBorder="1"/>
    <xf numFmtId="0" fontId="0" fillId="4" borderId="8" xfId="0" applyFill="1" applyBorder="1" applyAlignment="1"/>
    <xf numFmtId="0" fontId="0" fillId="4" borderId="9" xfId="0" applyFill="1" applyBorder="1" applyAlignment="1"/>
    <xf numFmtId="0" fontId="0" fillId="0" borderId="0" xfId="0" applyAlignment="1"/>
    <xf numFmtId="4" fontId="8" fillId="8" borderId="7" xfId="0" applyNumberFormat="1" applyFont="1" applyFill="1" applyBorder="1" applyAlignment="1">
      <alignment horizontal="center"/>
    </xf>
    <xf numFmtId="4" fontId="8" fillId="8" borderId="8" xfId="0" applyNumberFormat="1" applyFont="1" applyFill="1" applyBorder="1" applyAlignment="1">
      <alignment horizontal="center"/>
    </xf>
    <xf numFmtId="4" fontId="8" fillId="8" borderId="9" xfId="0" applyNumberFormat="1" applyFont="1" applyFill="1" applyBorder="1" applyAlignment="1">
      <alignment horizontal="center"/>
    </xf>
    <xf numFmtId="0" fontId="0" fillId="0" borderId="0" xfId="0" applyBorder="1"/>
    <xf numFmtId="0" fontId="2" fillId="0" borderId="0" xfId="0" applyFont="1" applyAlignment="1"/>
    <xf numFmtId="0" fontId="0" fillId="0" borderId="11" xfId="0" applyBorder="1" applyAlignment="1"/>
    <xf numFmtId="2" fontId="7" fillId="0" borderId="12" xfId="0" applyNumberFormat="1" applyFont="1" applyBorder="1" applyAlignment="1"/>
    <xf numFmtId="4" fontId="8" fillId="8" borderId="13" xfId="0" applyNumberFormat="1" applyFont="1" applyFill="1" applyBorder="1" applyAlignment="1">
      <alignment horizontal="center"/>
    </xf>
    <xf numFmtId="4" fontId="8" fillId="8" borderId="14" xfId="0" applyNumberFormat="1" applyFont="1" applyFill="1" applyBorder="1" applyAlignment="1">
      <alignment horizontal="center"/>
    </xf>
    <xf numFmtId="4" fontId="8" fillId="8" borderId="15" xfId="0" applyNumberFormat="1" applyFont="1" applyFill="1" applyBorder="1" applyAlignment="1">
      <alignment horizontal="center"/>
    </xf>
    <xf numFmtId="2" fontId="3" fillId="7" borderId="16" xfId="0" applyNumberFormat="1" applyFont="1" applyFill="1" applyBorder="1" applyAlignment="1"/>
    <xf numFmtId="2" fontId="0" fillId="0" borderId="0" xfId="0" applyNumberFormat="1" applyAlignment="1"/>
    <xf numFmtId="0" fontId="0" fillId="0" borderId="17" xfId="0"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152400</xdr:colOff>
      <xdr:row>16</xdr:row>
      <xdr:rowOff>161924</xdr:rowOff>
    </xdr:to>
    <xdr:sp macro="" textlink="">
      <xdr:nvSpPr>
        <xdr:cNvPr id="2" name="CuadroTexto 1"/>
        <xdr:cNvSpPr txBox="1"/>
      </xdr:nvSpPr>
      <xdr:spPr>
        <a:xfrm>
          <a:off x="0" y="0"/>
          <a:ext cx="6858000" cy="3209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a:solidFill>
                <a:schemeClr val="dk1"/>
              </a:solidFill>
              <a:effectLst/>
              <a:latin typeface="+mn-lt"/>
              <a:ea typeface="+mn-ea"/>
              <a:cs typeface="+mn-cs"/>
            </a:rPr>
            <a:t>4) </a:t>
          </a:r>
          <a:r>
            <a:rPr lang="es-AR" sz="1200"/>
            <a:t>El presidente de una compañía está pensando en abrir una sucursal para la venta de un determinado producto, puede abrir una sucursal pequeña, una grande o ninguna de ellas. Dado que el arrendamiento del local donde piensa abrir la sucursal será por un periodo de 5 años, el mismo quiere estar seguro de tomar la decisión correcta. La compañía se está planteando contratar un servicio de investigación para determinar si existe mercado para este producto. Del estudio realizado se obtiene que el resultado pudiera ser favorable o desfavorable. Se pide: </a:t>
          </a:r>
        </a:p>
        <a:p>
          <a:r>
            <a:rPr lang="es-AR" sz="1200"/>
            <a:t>a) Plantee el problema y construya la matriz de pagos. </a:t>
          </a:r>
        </a:p>
        <a:p>
          <a:r>
            <a:rPr lang="es-AR" sz="1200"/>
            <a:t>b) Desarrollar un árbol de decisión para la compañía. </a:t>
          </a:r>
        </a:p>
        <a:p>
          <a:r>
            <a:rPr lang="es-AR" sz="1200"/>
            <a:t>c) La compañía ha realizado algunos análisis de su decisión sobre la sucursal.</a:t>
          </a:r>
        </a:p>
        <a:p>
          <a:r>
            <a:rPr lang="es-AR"/>
            <a:t>d) Si la compañía construye una sucursal grande ganara $60.000 si el mercado es favorable, pero perderá $40.000 si el mercado es desfavorable. La sucursal pequeña reportara $30.000 de beneficio con un mercado favorable y una pérdida de $10.000 con un mercado desfavorable. Actualmente la compañía cree que un 50% de los casos el mercado será favorable. Por el estudio de mercado se le cobra a la compañía $5.000, el mismo ha estimado que existe una probabilidad de 0.60 de que el mercado sea favorable. Además, hay una probabilidad de 0.90 de que el mercado sea favorable si el estudio dice que lo será. Sin embargo, existe una probabilidad de solo 0.12 de que el mercado sea favorable, aunque el estudio indique un mercado desfavorable. Amplíese el árbol de decisión del punto a) para ayudar a la compañía a decidir qué hacer. </a:t>
          </a:r>
          <a:endParaRPr lang="es-AR"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AA47"/>
  <sheetViews>
    <sheetView tabSelected="1" topLeftCell="H39" zoomScale="110" zoomScaleNormal="110" workbookViewId="0">
      <selection activeCell="I40" sqref="I40"/>
    </sheetView>
  </sheetViews>
  <sheetFormatPr baseColWidth="10" defaultColWidth="9.140625" defaultRowHeight="15" x14ac:dyDescent="0.25"/>
  <cols>
    <col min="15" max="15" width="9.5703125" bestFit="1" customWidth="1"/>
    <col min="16" max="16" width="9.85546875" customWidth="1"/>
  </cols>
  <sheetData>
    <row r="19" spans="1:27" ht="15.75" x14ac:dyDescent="0.25">
      <c r="A19" s="1" t="s">
        <v>0</v>
      </c>
      <c r="B19" s="1"/>
      <c r="C19" s="1"/>
    </row>
    <row r="21" spans="1:27" x14ac:dyDescent="0.25">
      <c r="L21" s="78" t="s">
        <v>26</v>
      </c>
      <c r="M21" s="78"/>
      <c r="N21" s="78"/>
      <c r="O21" s="78"/>
    </row>
    <row r="22" spans="1:27" ht="15.75" thickBot="1" x14ac:dyDescent="0.3">
      <c r="L22" s="78" t="s">
        <v>27</v>
      </c>
      <c r="M22" s="78"/>
      <c r="N22" s="78"/>
      <c r="O22" s="78"/>
      <c r="P22" s="78"/>
    </row>
    <row r="23" spans="1:27" ht="19.5" thickBot="1" x14ac:dyDescent="0.35">
      <c r="D23" s="2" t="s">
        <v>1</v>
      </c>
      <c r="E23" s="3"/>
      <c r="F23" s="3"/>
      <c r="G23" s="4"/>
      <c r="L23" s="79">
        <f>MAX(D26:E28)*D24+MAX(F26:G28)*F24</f>
        <v>30000</v>
      </c>
      <c r="M23" s="80"/>
      <c r="N23" s="81"/>
      <c r="O23" s="82"/>
    </row>
    <row r="24" spans="1:27" ht="16.5" thickBot="1" x14ac:dyDescent="0.3">
      <c r="D24" s="5">
        <v>0.5</v>
      </c>
      <c r="E24" s="6"/>
      <c r="F24" s="6">
        <v>0.5</v>
      </c>
      <c r="G24" s="7"/>
      <c r="L24" s="83" t="s">
        <v>28</v>
      </c>
      <c r="M24" s="78"/>
      <c r="N24" s="78"/>
      <c r="O24" s="84"/>
      <c r="P24" s="85"/>
    </row>
    <row r="25" spans="1:27" ht="16.5" thickBot="1" x14ac:dyDescent="0.3">
      <c r="A25" s="8"/>
      <c r="B25" s="9"/>
      <c r="C25" s="10"/>
      <c r="D25" s="32" t="s">
        <v>3</v>
      </c>
      <c r="E25" s="31"/>
      <c r="F25" s="30" t="s">
        <v>4</v>
      </c>
      <c r="G25" s="31"/>
      <c r="H25" s="11" t="s">
        <v>2</v>
      </c>
      <c r="I25" s="12"/>
      <c r="L25" s="78" t="s">
        <v>29</v>
      </c>
      <c r="M25" s="78"/>
      <c r="N25" s="78"/>
      <c r="O25" s="78"/>
      <c r="P25" s="78"/>
    </row>
    <row r="26" spans="1:27" ht="19.5" thickBot="1" x14ac:dyDescent="0.35">
      <c r="A26" s="13" t="s">
        <v>5</v>
      </c>
      <c r="B26" s="14"/>
      <c r="C26" s="10"/>
      <c r="D26" s="15">
        <v>60000</v>
      </c>
      <c r="E26" s="16"/>
      <c r="F26" s="17">
        <v>-40000</v>
      </c>
      <c r="G26" s="18"/>
      <c r="H26" s="19">
        <f>D26*$D$24+F26*$F$24</f>
        <v>10000</v>
      </c>
      <c r="I26" s="20"/>
      <c r="L26" s="86">
        <f>L23-H26</f>
        <v>20000</v>
      </c>
      <c r="M26" s="87"/>
      <c r="N26" s="88"/>
      <c r="O26" s="89"/>
      <c r="P26" s="90"/>
    </row>
    <row r="27" spans="1:27" ht="19.5" thickBot="1" x14ac:dyDescent="0.35">
      <c r="A27" s="13" t="s">
        <v>6</v>
      </c>
      <c r="B27" s="14"/>
      <c r="C27" s="10"/>
      <c r="D27" s="21">
        <v>30000</v>
      </c>
      <c r="E27" s="22"/>
      <c r="F27" s="23">
        <v>-10000</v>
      </c>
      <c r="G27" s="24"/>
      <c r="H27" s="19">
        <f>D27*$D$24+F27*$F$24</f>
        <v>10000</v>
      </c>
      <c r="I27" s="20"/>
      <c r="L27" s="83" t="s">
        <v>30</v>
      </c>
      <c r="M27" s="78"/>
      <c r="N27" s="78"/>
      <c r="O27" s="78"/>
      <c r="P27" s="78"/>
    </row>
    <row r="28" spans="1:27" ht="19.5" thickBot="1" x14ac:dyDescent="0.35">
      <c r="A28" s="13" t="s">
        <v>7</v>
      </c>
      <c r="B28" s="14"/>
      <c r="C28" s="10"/>
      <c r="D28" s="21">
        <v>0</v>
      </c>
      <c r="E28" s="22"/>
      <c r="F28" s="23">
        <v>0</v>
      </c>
      <c r="G28" s="24"/>
      <c r="H28" s="25">
        <f t="shared" ref="H27:H28" si="0">D28*$D$24+F28*$F$24</f>
        <v>0</v>
      </c>
      <c r="I28" s="26"/>
      <c r="L28" s="78" t="s">
        <v>31</v>
      </c>
      <c r="M28" s="78"/>
      <c r="N28" s="78"/>
      <c r="O28" s="78"/>
      <c r="P28" s="78"/>
    </row>
    <row r="29" spans="1:27" ht="16.5" thickBot="1" x14ac:dyDescent="0.3">
      <c r="L29" s="86">
        <f>O45-H26</f>
        <v>20000</v>
      </c>
      <c r="M29" s="87"/>
      <c r="N29" s="88"/>
      <c r="O29" s="91"/>
    </row>
    <row r="30" spans="1:27" ht="15.75" thickBot="1" x14ac:dyDescent="0.3"/>
    <row r="31" spans="1:27" ht="16.5" thickBot="1" x14ac:dyDescent="0.3">
      <c r="K31" s="42" t="s">
        <v>18</v>
      </c>
      <c r="L31" s="42"/>
      <c r="M31" s="41"/>
      <c r="N31" s="41"/>
      <c r="O31" s="41"/>
      <c r="P31" s="41"/>
      <c r="Q31" s="41"/>
      <c r="R31" s="41"/>
      <c r="S31" s="41"/>
      <c r="T31" s="41"/>
      <c r="U31" s="41"/>
      <c r="V31" s="43" t="s">
        <v>2</v>
      </c>
      <c r="W31" s="44"/>
      <c r="X31" s="43" t="s">
        <v>2</v>
      </c>
      <c r="Y31" s="44"/>
      <c r="Z31" s="43" t="s">
        <v>2</v>
      </c>
      <c r="AA31" s="44"/>
    </row>
    <row r="32" spans="1:27" ht="19.5" thickBot="1" x14ac:dyDescent="0.35">
      <c r="A32" s="8"/>
      <c r="B32" s="76"/>
      <c r="C32" s="77"/>
      <c r="D32" s="27" t="s">
        <v>10</v>
      </c>
      <c r="E32" s="28"/>
      <c r="F32" s="29" t="s">
        <v>11</v>
      </c>
      <c r="G32" s="28"/>
      <c r="K32" s="45" t="s">
        <v>12</v>
      </c>
      <c r="L32" s="46"/>
      <c r="M32" s="47" t="s">
        <v>13</v>
      </c>
      <c r="N32" s="48"/>
      <c r="O32" s="47" t="s">
        <v>14</v>
      </c>
      <c r="P32" s="48"/>
      <c r="Q32" s="47" t="s">
        <v>15</v>
      </c>
      <c r="R32" s="48"/>
      <c r="S32" s="47" t="s">
        <v>16</v>
      </c>
      <c r="T32" s="48"/>
      <c r="U32" s="41"/>
      <c r="V32" s="49" t="s">
        <v>5</v>
      </c>
      <c r="W32" s="50"/>
      <c r="X32" s="49" t="s">
        <v>6</v>
      </c>
      <c r="Y32" s="50"/>
      <c r="Z32" s="49" t="s">
        <v>7</v>
      </c>
      <c r="AA32" s="50"/>
    </row>
    <row r="33" spans="1:27" ht="19.5" thickBot="1" x14ac:dyDescent="0.35">
      <c r="A33" s="13" t="s">
        <v>8</v>
      </c>
      <c r="B33" s="14"/>
      <c r="C33" s="77"/>
      <c r="D33" s="37">
        <v>0.9</v>
      </c>
      <c r="E33" s="38"/>
      <c r="F33" s="33">
        <v>0.1</v>
      </c>
      <c r="G33" s="34"/>
      <c r="K33" s="25" t="s">
        <v>20</v>
      </c>
      <c r="L33" s="51"/>
      <c r="M33" s="52"/>
      <c r="N33" s="53"/>
      <c r="O33" s="52"/>
      <c r="P33" s="53"/>
      <c r="Q33" s="52"/>
      <c r="R33" s="53"/>
      <c r="S33" s="54">
        <f>D33</f>
        <v>0.9</v>
      </c>
      <c r="T33" s="55"/>
      <c r="U33" s="41"/>
      <c r="V33" s="19">
        <f>D26*S33+F26*S34</f>
        <v>50000</v>
      </c>
      <c r="W33" s="20"/>
      <c r="X33" s="15">
        <f>D27*S33+F27*S34</f>
        <v>26000</v>
      </c>
      <c r="Y33" s="56"/>
      <c r="Z33" s="15">
        <f>D28*S33+F28*S34</f>
        <v>0</v>
      </c>
      <c r="AA33" s="56"/>
    </row>
    <row r="34" spans="1:27" ht="19.5" thickBot="1" x14ac:dyDescent="0.35">
      <c r="A34" s="13" t="s">
        <v>9</v>
      </c>
      <c r="B34" s="14"/>
      <c r="C34" s="77"/>
      <c r="D34" s="39">
        <v>0.12</v>
      </c>
      <c r="E34" s="40"/>
      <c r="F34" s="35">
        <v>0.88</v>
      </c>
      <c r="G34" s="36"/>
      <c r="K34" s="15" t="s">
        <v>21</v>
      </c>
      <c r="L34" s="18"/>
      <c r="M34" s="57"/>
      <c r="N34" s="58"/>
      <c r="O34" s="57"/>
      <c r="P34" s="58"/>
      <c r="Q34" s="52"/>
      <c r="R34" s="53"/>
      <c r="S34" s="59">
        <f>F33</f>
        <v>0.1</v>
      </c>
      <c r="T34" s="60"/>
      <c r="U34" s="41"/>
      <c r="V34" s="41"/>
      <c r="W34" s="41"/>
      <c r="X34" s="41"/>
      <c r="Y34" s="41"/>
    </row>
    <row r="35" spans="1:27" ht="19.5" thickBot="1" x14ac:dyDescent="0.35">
      <c r="K35" s="41"/>
      <c r="L35" s="41"/>
      <c r="M35" s="61"/>
      <c r="N35" s="61"/>
      <c r="O35" s="61"/>
      <c r="P35" s="61"/>
      <c r="Q35" s="62" t="s">
        <v>17</v>
      </c>
      <c r="R35" s="63"/>
      <c r="S35" s="61"/>
      <c r="T35" s="61"/>
      <c r="U35" s="41"/>
      <c r="V35" s="41"/>
      <c r="W35" s="41"/>
      <c r="X35" s="41"/>
      <c r="Y35" s="41"/>
    </row>
    <row r="36" spans="1:27" ht="16.5" thickBot="1" x14ac:dyDescent="0.3">
      <c r="K36" s="41"/>
      <c r="L36" s="41"/>
      <c r="M36" s="61"/>
      <c r="N36" s="61"/>
      <c r="O36" s="61"/>
      <c r="P36" s="61"/>
      <c r="Q36" s="64">
        <v>0.6</v>
      </c>
      <c r="R36" s="53"/>
      <c r="S36" s="61"/>
      <c r="T36" s="61"/>
      <c r="U36" s="41"/>
      <c r="V36" s="41"/>
      <c r="W36" s="41"/>
      <c r="X36" s="41"/>
      <c r="Y36" s="41"/>
    </row>
    <row r="37" spans="1:27" ht="19.5" thickBot="1" x14ac:dyDescent="0.35">
      <c r="A37" s="65" t="s">
        <v>25</v>
      </c>
      <c r="B37" s="74"/>
      <c r="C37" s="18"/>
      <c r="D37" s="75">
        <v>5000</v>
      </c>
      <c r="K37" s="42" t="s">
        <v>19</v>
      </c>
      <c r="L37" s="42"/>
      <c r="M37" s="41"/>
      <c r="N37" s="41"/>
      <c r="O37" s="41"/>
      <c r="P37" s="41"/>
      <c r="Q37" s="41"/>
      <c r="R37" s="41"/>
      <c r="S37" s="41"/>
      <c r="T37" s="41"/>
      <c r="U37" s="41"/>
      <c r="V37" s="43" t="s">
        <v>2</v>
      </c>
      <c r="W37" s="44"/>
      <c r="X37" s="43" t="s">
        <v>2</v>
      </c>
      <c r="Y37" s="44"/>
      <c r="Z37" s="43" t="s">
        <v>2</v>
      </c>
      <c r="AA37" s="44"/>
    </row>
    <row r="38" spans="1:27" ht="19.5" thickBot="1" x14ac:dyDescent="0.35">
      <c r="K38" s="45" t="s">
        <v>12</v>
      </c>
      <c r="L38" s="46"/>
      <c r="M38" s="47" t="s">
        <v>13</v>
      </c>
      <c r="N38" s="48"/>
      <c r="O38" s="47" t="s">
        <v>14</v>
      </c>
      <c r="P38" s="48"/>
      <c r="Q38" s="47" t="s">
        <v>15</v>
      </c>
      <c r="R38" s="48"/>
      <c r="S38" s="47" t="s">
        <v>16</v>
      </c>
      <c r="T38" s="48"/>
      <c r="U38" s="41"/>
      <c r="V38" s="49" t="s">
        <v>5</v>
      </c>
      <c r="W38" s="50"/>
      <c r="X38" s="49" t="s">
        <v>6</v>
      </c>
      <c r="Y38" s="50"/>
      <c r="Z38" s="49" t="s">
        <v>7</v>
      </c>
      <c r="AA38" s="50"/>
    </row>
    <row r="39" spans="1:27" ht="16.5" thickBot="1" x14ac:dyDescent="0.3">
      <c r="K39" s="25" t="s">
        <v>20</v>
      </c>
      <c r="L39" s="51"/>
      <c r="M39" s="52"/>
      <c r="N39" s="53"/>
      <c r="O39" s="52"/>
      <c r="P39" s="53"/>
      <c r="Q39" s="52"/>
      <c r="R39" s="53"/>
      <c r="S39" s="54">
        <f>D34</f>
        <v>0.12</v>
      </c>
      <c r="T39" s="55"/>
      <c r="U39" s="41"/>
      <c r="V39" s="25">
        <f>D26*S39+F26*S40</f>
        <v>-28000</v>
      </c>
      <c r="W39" s="26"/>
      <c r="X39" s="15">
        <f>D27*S39+F27*S40</f>
        <v>-5200</v>
      </c>
      <c r="Y39" s="56"/>
      <c r="Z39" s="19">
        <f>D28*S39+F28*S40</f>
        <v>0</v>
      </c>
      <c r="AA39" s="20"/>
    </row>
    <row r="40" spans="1:27" ht="16.5" thickBot="1" x14ac:dyDescent="0.3">
      <c r="K40" s="15" t="s">
        <v>21</v>
      </c>
      <c r="L40" s="18"/>
      <c r="M40" s="57"/>
      <c r="N40" s="58"/>
      <c r="O40" s="57"/>
      <c r="P40" s="58"/>
      <c r="Q40" s="52"/>
      <c r="R40" s="53"/>
      <c r="S40" s="59">
        <f>F34</f>
        <v>0.88</v>
      </c>
      <c r="T40" s="60"/>
      <c r="U40" s="41"/>
      <c r="V40" s="41"/>
      <c r="W40" s="41"/>
      <c r="X40" s="41"/>
      <c r="Y40" s="41"/>
    </row>
    <row r="41" spans="1:27" ht="19.5" thickBot="1" x14ac:dyDescent="0.35">
      <c r="K41" s="41"/>
      <c r="L41" s="41"/>
      <c r="M41" s="61"/>
      <c r="N41" s="61"/>
      <c r="O41" s="61"/>
      <c r="P41" s="61"/>
      <c r="Q41" s="62" t="s">
        <v>17</v>
      </c>
      <c r="R41" s="63"/>
      <c r="S41" s="61"/>
      <c r="T41" s="61"/>
      <c r="U41" s="41"/>
      <c r="V41" s="41"/>
      <c r="W41" s="41"/>
      <c r="X41" s="41"/>
      <c r="Y41" s="41"/>
    </row>
    <row r="42" spans="1:27" ht="16.5" thickBot="1" x14ac:dyDescent="0.3">
      <c r="K42" s="41"/>
      <c r="L42" s="41"/>
      <c r="M42" s="61"/>
      <c r="N42" s="61"/>
      <c r="O42" s="61"/>
      <c r="P42" s="61"/>
      <c r="Q42" s="64">
        <v>0.4</v>
      </c>
      <c r="R42" s="53"/>
      <c r="S42" s="61"/>
      <c r="T42" s="61"/>
      <c r="U42" s="41"/>
      <c r="V42" s="41"/>
      <c r="W42" s="41"/>
      <c r="X42" s="41"/>
      <c r="Y42" s="41"/>
    </row>
    <row r="44" spans="1:27" ht="15.75" thickBot="1" x14ac:dyDescent="0.3"/>
    <row r="45" spans="1:27" ht="19.5" thickBot="1" x14ac:dyDescent="0.35">
      <c r="K45" s="65" t="s">
        <v>22</v>
      </c>
      <c r="L45" s="66"/>
      <c r="M45" s="66"/>
      <c r="N45" s="67"/>
      <c r="O45" s="68">
        <f>V33*Q36+Z39*Q42</f>
        <v>30000</v>
      </c>
    </row>
    <row r="46" spans="1:27" ht="19.5" thickBot="1" x14ac:dyDescent="0.35">
      <c r="K46" s="69" t="s">
        <v>23</v>
      </c>
      <c r="L46" s="70"/>
      <c r="M46" s="70"/>
      <c r="N46" s="71"/>
      <c r="O46" s="72">
        <f>O45-D37</f>
        <v>25000</v>
      </c>
    </row>
    <row r="47" spans="1:27" ht="19.5" thickBot="1" x14ac:dyDescent="0.35">
      <c r="K47" s="69" t="s">
        <v>24</v>
      </c>
      <c r="L47" s="70"/>
      <c r="M47" s="70"/>
      <c r="N47" s="71"/>
      <c r="O47" s="73">
        <f>O46</f>
        <v>25000</v>
      </c>
    </row>
  </sheetData>
  <mergeCells count="96">
    <mergeCell ref="L26:N26"/>
    <mergeCell ref="L27:P27"/>
    <mergeCell ref="L28:P28"/>
    <mergeCell ref="L29:N29"/>
    <mergeCell ref="K45:N45"/>
    <mergeCell ref="K46:N46"/>
    <mergeCell ref="K47:N47"/>
    <mergeCell ref="A37:C37"/>
    <mergeCell ref="L21:O21"/>
    <mergeCell ref="L22:P22"/>
    <mergeCell ref="L23:N23"/>
    <mergeCell ref="L24:O24"/>
    <mergeCell ref="L25:P25"/>
    <mergeCell ref="Q42:R42"/>
    <mergeCell ref="Z31:AA31"/>
    <mergeCell ref="Z32:AA32"/>
    <mergeCell ref="Z33:AA33"/>
    <mergeCell ref="Z37:AA37"/>
    <mergeCell ref="Z38:AA38"/>
    <mergeCell ref="Z39:AA39"/>
    <mergeCell ref="K40:L40"/>
    <mergeCell ref="M40:N40"/>
    <mergeCell ref="O40:P40"/>
    <mergeCell ref="Q40:R40"/>
    <mergeCell ref="S40:T40"/>
    <mergeCell ref="Q41:R41"/>
    <mergeCell ref="V38:W38"/>
    <mergeCell ref="X38:Y38"/>
    <mergeCell ref="K39:L39"/>
    <mergeCell ref="M39:N39"/>
    <mergeCell ref="O39:P39"/>
    <mergeCell ref="Q39:R39"/>
    <mergeCell ref="S39:T39"/>
    <mergeCell ref="V39:W39"/>
    <mergeCell ref="X39:Y39"/>
    <mergeCell ref="Q35:R35"/>
    <mergeCell ref="Q36:R36"/>
    <mergeCell ref="K37:L37"/>
    <mergeCell ref="V37:W37"/>
    <mergeCell ref="X37:Y37"/>
    <mergeCell ref="K38:L38"/>
    <mergeCell ref="M38:N38"/>
    <mergeCell ref="O38:P38"/>
    <mergeCell ref="Q38:R38"/>
    <mergeCell ref="S38:T38"/>
    <mergeCell ref="V32:W32"/>
    <mergeCell ref="X32:Y32"/>
    <mergeCell ref="K33:L33"/>
    <mergeCell ref="M33:N33"/>
    <mergeCell ref="O33:P33"/>
    <mergeCell ref="Q33:R33"/>
    <mergeCell ref="S33:T33"/>
    <mergeCell ref="V33:W33"/>
    <mergeCell ref="X33:Y33"/>
    <mergeCell ref="K31:L31"/>
    <mergeCell ref="V31:W31"/>
    <mergeCell ref="X31:Y31"/>
    <mergeCell ref="K32:L32"/>
    <mergeCell ref="M32:N32"/>
    <mergeCell ref="O32:P32"/>
    <mergeCell ref="Q32:R32"/>
    <mergeCell ref="S32:T32"/>
    <mergeCell ref="K34:L34"/>
    <mergeCell ref="M34:N34"/>
    <mergeCell ref="O34:P34"/>
    <mergeCell ref="Q34:R34"/>
    <mergeCell ref="S34:T34"/>
    <mergeCell ref="A33:C33"/>
    <mergeCell ref="D33:E33"/>
    <mergeCell ref="F33:G33"/>
    <mergeCell ref="A34:C34"/>
    <mergeCell ref="D34:E34"/>
    <mergeCell ref="F34:G34"/>
    <mergeCell ref="A28:C28"/>
    <mergeCell ref="D28:E28"/>
    <mergeCell ref="F28:G28"/>
    <mergeCell ref="H28:I28"/>
    <mergeCell ref="A32:C32"/>
    <mergeCell ref="D32:E32"/>
    <mergeCell ref="F32:G32"/>
    <mergeCell ref="H25:I25"/>
    <mergeCell ref="A26:C26"/>
    <mergeCell ref="D26:E26"/>
    <mergeCell ref="F26:G26"/>
    <mergeCell ref="H26:I26"/>
    <mergeCell ref="A27:C27"/>
    <mergeCell ref="D27:E27"/>
    <mergeCell ref="F27:G27"/>
    <mergeCell ref="H27:I27"/>
    <mergeCell ref="A19:C19"/>
    <mergeCell ref="D23:G23"/>
    <mergeCell ref="D24:E24"/>
    <mergeCell ref="F24:G24"/>
    <mergeCell ref="A25:C25"/>
    <mergeCell ref="D25:E25"/>
    <mergeCell ref="F25:G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2020-09-07T22:39:21Z</dcterms:modified>
</cp:coreProperties>
</file>