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4" i="1" l="1"/>
  <c r="AA14" i="1"/>
  <c r="S15" i="1"/>
  <c r="S18" i="1" s="1"/>
  <c r="S16" i="1"/>
  <c r="S14" i="1"/>
  <c r="P16" i="1"/>
  <c r="N15" i="1"/>
  <c r="N16" i="1"/>
  <c r="L15" i="1"/>
  <c r="L16" i="1"/>
  <c r="J15" i="1"/>
  <c r="J16" i="1"/>
  <c r="N14" i="1"/>
  <c r="L14" i="1"/>
  <c r="J14" i="1"/>
  <c r="C17" i="1"/>
  <c r="E16" i="1"/>
  <c r="C16" i="1"/>
  <c r="C15" i="1"/>
  <c r="P15" i="1"/>
  <c r="P14" i="1"/>
  <c r="E17" i="1"/>
  <c r="G17" i="1"/>
</calcChain>
</file>

<file path=xl/sharedStrings.xml><?xml version="1.0" encoding="utf-8"?>
<sst xmlns="http://schemas.openxmlformats.org/spreadsheetml/2006/main" count="18" uniqueCount="15">
  <si>
    <t xml:space="preserve">Matriz (A) de comprobacion por pares: CRITERIOS  </t>
  </si>
  <si>
    <t>Suma</t>
  </si>
  <si>
    <t>C1</t>
  </si>
  <si>
    <t>C2</t>
  </si>
  <si>
    <t>C3</t>
  </si>
  <si>
    <t>Matriz normaizada:</t>
  </si>
  <si>
    <t>Vector Prioridad</t>
  </si>
  <si>
    <t xml:space="preserve">Multiplicacion de </t>
  </si>
  <si>
    <t xml:space="preserve">n </t>
  </si>
  <si>
    <t>matrices</t>
  </si>
  <si>
    <t>(opciones)</t>
  </si>
  <si>
    <t xml:space="preserve">IC </t>
  </si>
  <si>
    <t>IA</t>
  </si>
  <si>
    <t xml:space="preserve">RC </t>
  </si>
  <si>
    <r>
      <rPr>
        <b/>
        <sz val="12"/>
        <color theme="1"/>
        <rFont val="Calibri"/>
        <family val="2"/>
        <scheme val="minor"/>
      </rPr>
      <t>Total N_Max (</t>
    </r>
    <r>
      <rPr>
        <b/>
        <sz val="12"/>
        <color theme="1"/>
        <rFont val="Calibri"/>
        <family val="2"/>
      </rPr>
      <t>λ aprox)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</si>
</sst>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/>
    <xf numFmtId="0" fontId="1" fillId="2" borderId="6" xfId="0" applyFont="1" applyFill="1" applyBorder="1" applyAlignment="1"/>
    <xf numFmtId="0" fontId="1" fillId="2" borderId="3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2" fillId="5" borderId="7" xfId="0" applyFont="1" applyFill="1" applyBorder="1" applyAlignment="1"/>
    <xf numFmtId="0" fontId="2" fillId="5" borderId="8" xfId="0" applyFont="1" applyFill="1" applyBorder="1" applyAlignment="1"/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4" xfId="0" applyFont="1" applyFill="1" applyBorder="1" applyAlignment="1"/>
    <xf numFmtId="0" fontId="2" fillId="5" borderId="5" xfId="0" applyFont="1" applyFill="1" applyBorder="1" applyAlignment="1"/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0" fontId="2" fillId="4" borderId="2" xfId="0" applyFont="1" applyFill="1" applyBorder="1" applyAlignment="1"/>
    <xf numFmtId="0" fontId="0" fillId="4" borderId="6" xfId="0" applyFill="1" applyBorder="1" applyAlignment="1"/>
    <xf numFmtId="0" fontId="0" fillId="4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3</xdr:col>
      <xdr:colOff>273844</xdr:colOff>
      <xdr:row>1</xdr:row>
      <xdr:rowOff>180975</xdr:rowOff>
    </xdr:to>
    <xdr:sp macro="" textlink="">
      <xdr:nvSpPr>
        <xdr:cNvPr id="2" name="CuadroTexto 1"/>
        <xdr:cNvSpPr txBox="1"/>
      </xdr:nvSpPr>
      <xdr:spPr>
        <a:xfrm>
          <a:off x="0" y="28575"/>
          <a:ext cx="210264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400" b="1"/>
            <a:t>Desicion Multicriterio</a:t>
          </a:r>
        </a:p>
      </xdr:txBody>
    </xdr:sp>
    <xdr:clientData/>
  </xdr:twoCellAnchor>
  <xdr:twoCellAnchor>
    <xdr:from>
      <xdr:col>0</xdr:col>
      <xdr:colOff>0</xdr:colOff>
      <xdr:row>2</xdr:row>
      <xdr:rowOff>57150</xdr:rowOff>
    </xdr:from>
    <xdr:to>
      <xdr:col>6</xdr:col>
      <xdr:colOff>600075</xdr:colOff>
      <xdr:row>9</xdr:row>
      <xdr:rowOff>85725</xdr:rowOff>
    </xdr:to>
    <xdr:sp macro="" textlink="">
      <xdr:nvSpPr>
        <xdr:cNvPr id="3" name="CuadroTexto 2"/>
        <xdr:cNvSpPr txBox="1"/>
      </xdr:nvSpPr>
      <xdr:spPr>
        <a:xfrm>
          <a:off x="0" y="438150"/>
          <a:ext cx="4257675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/>
            <a:t>5. Dados los criterios C1, C2 y C3 con la siguiente matriz de preferencias.</a:t>
          </a:r>
          <a:r>
            <a:rPr lang="es-AR" sz="1200" baseline="0"/>
            <a:t> </a:t>
          </a:r>
          <a:r>
            <a:rPr lang="es-AR" sz="1200"/>
            <a:t>Se pide: </a:t>
          </a:r>
        </a:p>
        <a:p>
          <a:r>
            <a:rPr lang="es-AR" sz="1200"/>
            <a:t>a) Calcular los pesos de cada criterio (vector W). </a:t>
          </a:r>
        </a:p>
        <a:p>
          <a:r>
            <a:rPr lang="es-AR" sz="1200"/>
            <a:t>b) Determinar si es consistente. </a:t>
          </a:r>
        </a:p>
        <a:p>
          <a:r>
            <a:rPr lang="es-AR" sz="1200"/>
            <a:t>c) Si no es consistente, proponer los cambios que haría para que lo sea.</a:t>
          </a:r>
        </a:p>
      </xdr:txBody>
    </xdr:sp>
    <xdr:clientData/>
  </xdr:twoCellAnchor>
  <xdr:twoCellAnchor>
    <xdr:from>
      <xdr:col>1</xdr:col>
      <xdr:colOff>0</xdr:colOff>
      <xdr:row>17</xdr:row>
      <xdr:rowOff>200025</xdr:rowOff>
    </xdr:from>
    <xdr:to>
      <xdr:col>6</xdr:col>
      <xdr:colOff>371475</xdr:colOff>
      <xdr:row>21</xdr:row>
      <xdr:rowOff>0</xdr:rowOff>
    </xdr:to>
    <xdr:sp macro="" textlink="">
      <xdr:nvSpPr>
        <xdr:cNvPr id="4" name="CuadroTexto 3"/>
        <xdr:cNvSpPr txBox="1"/>
      </xdr:nvSpPr>
      <xdr:spPr>
        <a:xfrm>
          <a:off x="609600" y="3752850"/>
          <a:ext cx="3419475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No es consistente porque  RC &gt; 0,1, por ende lo apropiado seria modificar la tabla hasta lograr reducir el RC.</a:t>
          </a:r>
        </a:p>
        <a:p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B18"/>
  <sheetViews>
    <sheetView tabSelected="1" topLeftCell="A10" workbookViewId="0">
      <selection activeCell="W17" sqref="W17"/>
    </sheetView>
  </sheetViews>
  <sheetFormatPr baseColWidth="10" defaultColWidth="9.140625" defaultRowHeight="15" x14ac:dyDescent="0.25"/>
  <sheetData>
    <row r="11" spans="1:28" ht="15.75" thickBot="1" x14ac:dyDescent="0.3"/>
    <row r="12" spans="1:28" ht="16.5" thickBot="1" x14ac:dyDescent="0.3">
      <c r="A12" s="1" t="s">
        <v>0</v>
      </c>
      <c r="B12" s="1"/>
      <c r="C12" s="1"/>
      <c r="D12" s="1"/>
      <c r="E12" s="1"/>
      <c r="F12" s="2"/>
      <c r="S12" s="24" t="s">
        <v>7</v>
      </c>
      <c r="T12" s="25"/>
      <c r="U12" s="26" t="s">
        <v>8</v>
      </c>
      <c r="V12" s="27"/>
    </row>
    <row r="13" spans="1:28" ht="19.5" thickBot="1" x14ac:dyDescent="0.35">
      <c r="A13" s="3"/>
      <c r="B13" s="4"/>
      <c r="C13" s="5" t="s">
        <v>2</v>
      </c>
      <c r="D13" s="6"/>
      <c r="E13" s="9" t="s">
        <v>3</v>
      </c>
      <c r="F13" s="10"/>
      <c r="G13" s="5" t="s">
        <v>4</v>
      </c>
      <c r="H13" s="6"/>
      <c r="J13" s="17" t="s">
        <v>5</v>
      </c>
      <c r="K13" s="18"/>
      <c r="L13" s="18"/>
      <c r="M13" s="18"/>
      <c r="N13" s="18"/>
      <c r="O13" s="19"/>
      <c r="P13" s="20" t="s">
        <v>6</v>
      </c>
      <c r="Q13" s="21"/>
      <c r="S13" s="28" t="s">
        <v>9</v>
      </c>
      <c r="T13" s="29"/>
      <c r="U13" s="30" t="s">
        <v>10</v>
      </c>
      <c r="V13" s="31"/>
      <c r="W13" s="32" t="s">
        <v>11</v>
      </c>
      <c r="X13" s="33"/>
      <c r="Y13" s="32" t="s">
        <v>12</v>
      </c>
      <c r="Z13" s="33"/>
      <c r="AA13" s="32" t="s">
        <v>13</v>
      </c>
      <c r="AB13" s="33"/>
    </row>
    <row r="14" spans="1:28" ht="19.5" thickBot="1" x14ac:dyDescent="0.35">
      <c r="A14" s="5" t="s">
        <v>2</v>
      </c>
      <c r="B14" s="6"/>
      <c r="C14" s="7">
        <v>1</v>
      </c>
      <c r="D14" s="8"/>
      <c r="E14" s="7">
        <v>2</v>
      </c>
      <c r="F14" s="8"/>
      <c r="G14" s="7">
        <v>2</v>
      </c>
      <c r="H14" s="8"/>
      <c r="J14" s="15">
        <f>C14/$C$17</f>
        <v>0.5</v>
      </c>
      <c r="K14" s="16"/>
      <c r="L14" s="15">
        <f>E14/$E$17</f>
        <v>0.61538461538461542</v>
      </c>
      <c r="M14" s="16"/>
      <c r="N14" s="15">
        <f>G14/$G$17</f>
        <v>0.2857142857142857</v>
      </c>
      <c r="O14" s="16"/>
      <c r="P14" s="22">
        <f>AVERAGE(J14:O14)</f>
        <v>0.46703296703296698</v>
      </c>
      <c r="Q14" s="23"/>
      <c r="S14" s="34">
        <f>$P$14*C14+$P$15*E14+$P$16*G14</f>
        <v>1.5329670329670328</v>
      </c>
      <c r="T14" s="35"/>
      <c r="U14" s="36">
        <v>3</v>
      </c>
      <c r="V14" s="37"/>
      <c r="W14" s="34">
        <f>(S18-U14)/(U14-1)</f>
        <v>0.12671703296703285</v>
      </c>
      <c r="X14" s="35"/>
      <c r="Y14" s="36">
        <v>0.57999999999999996</v>
      </c>
      <c r="Z14" s="37"/>
      <c r="AA14" s="15">
        <f>W14/Y14</f>
        <v>0.21847764304660838</v>
      </c>
      <c r="AB14" s="16"/>
    </row>
    <row r="15" spans="1:28" ht="19.5" thickBot="1" x14ac:dyDescent="0.35">
      <c r="A15" s="9" t="s">
        <v>3</v>
      </c>
      <c r="B15" s="10"/>
      <c r="C15" s="7">
        <f>1/2</f>
        <v>0.5</v>
      </c>
      <c r="D15" s="8"/>
      <c r="E15" s="7">
        <v>1</v>
      </c>
      <c r="F15" s="8"/>
      <c r="G15" s="7">
        <v>4</v>
      </c>
      <c r="H15" s="8"/>
      <c r="J15" s="15">
        <f t="shared" ref="J15:J16" si="0">C15/$C$17</f>
        <v>0.25</v>
      </c>
      <c r="K15" s="16"/>
      <c r="L15" s="15">
        <f t="shared" ref="L15:L16" si="1">E15/$E$17</f>
        <v>0.30769230769230771</v>
      </c>
      <c r="M15" s="16"/>
      <c r="N15" s="15">
        <f t="shared" ref="N15:N16" si="2">G15/$G$17</f>
        <v>0.5714285714285714</v>
      </c>
      <c r="O15" s="16"/>
      <c r="P15" s="22">
        <f t="shared" ref="P15:P16" si="3">AVERAGE(J15:O15)</f>
        <v>0.37637362637362637</v>
      </c>
      <c r="Q15" s="23"/>
      <c r="S15" s="34">
        <f t="shared" ref="S15:S16" si="4">$P$14*C15+$P$15*E15+$P$16*G15</f>
        <v>1.2362637362637363</v>
      </c>
      <c r="T15" s="35"/>
    </row>
    <row r="16" spans="1:28" ht="19.5" thickBot="1" x14ac:dyDescent="0.35">
      <c r="A16" s="5" t="s">
        <v>4</v>
      </c>
      <c r="B16" s="6"/>
      <c r="C16" s="7">
        <f>1/2</f>
        <v>0.5</v>
      </c>
      <c r="D16" s="8"/>
      <c r="E16" s="7">
        <f>1/4</f>
        <v>0.25</v>
      </c>
      <c r="F16" s="8"/>
      <c r="G16" s="7">
        <v>1</v>
      </c>
      <c r="H16" s="8"/>
      <c r="J16" s="15">
        <f t="shared" si="0"/>
        <v>0.25</v>
      </c>
      <c r="K16" s="16"/>
      <c r="L16" s="15">
        <f t="shared" si="1"/>
        <v>7.6923076923076927E-2</v>
      </c>
      <c r="M16" s="16"/>
      <c r="N16" s="15">
        <f t="shared" si="2"/>
        <v>0.14285714285714285</v>
      </c>
      <c r="O16" s="16"/>
      <c r="P16" s="22">
        <f>AVERAGE(J16:O16)</f>
        <v>0.15659340659340659</v>
      </c>
      <c r="Q16" s="23"/>
      <c r="S16" s="34">
        <f t="shared" si="4"/>
        <v>0.48420329670329665</v>
      </c>
      <c r="T16" s="35"/>
    </row>
    <row r="17" spans="1:20" ht="19.5" thickBot="1" x14ac:dyDescent="0.35">
      <c r="A17" s="11" t="s">
        <v>1</v>
      </c>
      <c r="B17" s="12"/>
      <c r="C17" s="13">
        <f>SUM(C14:D16)</f>
        <v>2</v>
      </c>
      <c r="D17" s="14"/>
      <c r="E17" s="13">
        <f>SUM(E14:F16)</f>
        <v>3.25</v>
      </c>
      <c r="F17" s="14"/>
      <c r="G17" s="13">
        <f>SUM(G14:H16)</f>
        <v>7</v>
      </c>
      <c r="H17" s="14"/>
    </row>
    <row r="18" spans="1:20" ht="16.5" thickBot="1" x14ac:dyDescent="0.3">
      <c r="P18" s="38" t="s">
        <v>14</v>
      </c>
      <c r="Q18" s="39"/>
      <c r="R18" s="40"/>
      <c r="S18" s="34">
        <f>SUM(S13:T16)</f>
        <v>3.2534340659340657</v>
      </c>
      <c r="T18" s="35"/>
    </row>
  </sheetData>
  <mergeCells count="50">
    <mergeCell ref="S15:T15"/>
    <mergeCell ref="S16:T16"/>
    <mergeCell ref="P18:R18"/>
    <mergeCell ref="S18:T18"/>
    <mergeCell ref="AA13:AB13"/>
    <mergeCell ref="S14:T14"/>
    <mergeCell ref="U14:V14"/>
    <mergeCell ref="W14:X14"/>
    <mergeCell ref="Y14:Z14"/>
    <mergeCell ref="AA14:AB14"/>
    <mergeCell ref="S12:T12"/>
    <mergeCell ref="U12:V12"/>
    <mergeCell ref="S13:T13"/>
    <mergeCell ref="U13:V13"/>
    <mergeCell ref="W13:X13"/>
    <mergeCell ref="Y13:Z13"/>
    <mergeCell ref="J13:O13"/>
    <mergeCell ref="P13:Q13"/>
    <mergeCell ref="P14:Q14"/>
    <mergeCell ref="P15:Q15"/>
    <mergeCell ref="P16:Q16"/>
    <mergeCell ref="N14:O14"/>
    <mergeCell ref="J15:K15"/>
    <mergeCell ref="L15:M15"/>
    <mergeCell ref="N15:O15"/>
    <mergeCell ref="J16:K16"/>
    <mergeCell ref="L16:M16"/>
    <mergeCell ref="N16:O16"/>
    <mergeCell ref="A17:B17"/>
    <mergeCell ref="C17:D17"/>
    <mergeCell ref="E17:F17"/>
    <mergeCell ref="G17:H17"/>
    <mergeCell ref="J14:K14"/>
    <mergeCell ref="L14:M14"/>
    <mergeCell ref="A15:B15"/>
    <mergeCell ref="C15:D15"/>
    <mergeCell ref="E15:F15"/>
    <mergeCell ref="G15:H15"/>
    <mergeCell ref="A16:B16"/>
    <mergeCell ref="C16:D16"/>
    <mergeCell ref="E16:F16"/>
    <mergeCell ref="G16:H16"/>
    <mergeCell ref="A12:F12"/>
    <mergeCell ref="C13:D13"/>
    <mergeCell ref="E13:F13"/>
    <mergeCell ref="G13:H13"/>
    <mergeCell ref="A14:B14"/>
    <mergeCell ref="C14:D14"/>
    <mergeCell ref="E14:F14"/>
    <mergeCell ref="G14:H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2020-11-09T16:04:39Z</dcterms:modified>
</cp:coreProperties>
</file>