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M35" i="1"/>
  <c r="I35" i="1"/>
  <c r="M25" i="1"/>
  <c r="M24" i="1"/>
  <c r="K24" i="1"/>
  <c r="I24" i="1"/>
  <c r="G24" i="1"/>
  <c r="G25" i="1"/>
  <c r="F43" i="1"/>
  <c r="F40" i="1"/>
  <c r="D40" i="1"/>
  <c r="D39" i="1"/>
  <c r="G28" i="1" l="1"/>
  <c r="M26" i="1"/>
  <c r="M27" i="1"/>
  <c r="M28" i="1"/>
  <c r="M29" i="1"/>
  <c r="M30" i="1"/>
  <c r="M31" i="1"/>
  <c r="M32" i="1"/>
  <c r="M33" i="1"/>
  <c r="K25" i="1"/>
  <c r="K26" i="1"/>
  <c r="K27" i="1"/>
  <c r="K28" i="1"/>
  <c r="K29" i="1"/>
  <c r="K30" i="1"/>
  <c r="K31" i="1"/>
  <c r="K32" i="1"/>
  <c r="K33" i="1"/>
  <c r="I25" i="1"/>
  <c r="I26" i="1"/>
  <c r="I27" i="1"/>
  <c r="I28" i="1"/>
  <c r="I29" i="1"/>
  <c r="I30" i="1"/>
  <c r="I31" i="1"/>
  <c r="I32" i="1"/>
  <c r="I33" i="1"/>
  <c r="G26" i="1"/>
  <c r="G27" i="1"/>
  <c r="G29" i="1"/>
  <c r="G30" i="1"/>
  <c r="G31" i="1"/>
  <c r="G32" i="1"/>
  <c r="G33" i="1"/>
  <c r="D51" i="1"/>
  <c r="D50" i="1"/>
  <c r="D49" i="1"/>
  <c r="D48" i="1"/>
  <c r="F50" i="1"/>
  <c r="F49" i="1"/>
  <c r="F42" i="1"/>
  <c r="F41" i="1"/>
  <c r="D43" i="1"/>
  <c r="D42" i="1"/>
  <c r="D41" i="1"/>
  <c r="F51" i="1" l="1"/>
</calcChain>
</file>

<file path=xl/sharedStrings.xml><?xml version="1.0" encoding="utf-8"?>
<sst xmlns="http://schemas.openxmlformats.org/spreadsheetml/2006/main" count="22" uniqueCount="17">
  <si>
    <t>Dia</t>
  </si>
  <si>
    <t>RD</t>
  </si>
  <si>
    <t>Demanda</t>
  </si>
  <si>
    <t>RF</t>
  </si>
  <si>
    <t>Faltas</t>
  </si>
  <si>
    <t>Probabilidad</t>
  </si>
  <si>
    <t>Cantidad de pedidos:</t>
  </si>
  <si>
    <t>Prob. Acumuladas</t>
  </si>
  <si>
    <t>"&gt;="rango inferior</t>
  </si>
  <si>
    <t>"&lt;"rango superior</t>
  </si>
  <si>
    <t>Cantidad de faltas:</t>
  </si>
  <si>
    <t>Demanda real</t>
  </si>
  <si>
    <t>Alquilados</t>
  </si>
  <si>
    <t>Insatisfechos&gt;100</t>
  </si>
  <si>
    <t>Dias&gt;100</t>
  </si>
  <si>
    <t>Promedio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</si>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</sst>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1" xfId="0" applyFill="1" applyBorder="1"/>
    <xf numFmtId="0" fontId="3" fillId="2" borderId="8" xfId="0" applyFont="1" applyFill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65" fontId="3" fillId="0" borderId="6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9" fontId="3" fillId="0" borderId="6" xfId="1" applyFont="1" applyBorder="1" applyAlignment="1">
      <alignment horizontal="center"/>
    </xf>
    <xf numFmtId="9" fontId="3" fillId="0" borderId="7" xfId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9" fontId="0" fillId="0" borderId="5" xfId="0" applyNumberFormat="1" applyFont="1" applyBorder="1" applyAlignment="1"/>
    <xf numFmtId="164" fontId="3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/>
    <xf numFmtId="10" fontId="3" fillId="0" borderId="4" xfId="0" applyNumberFormat="1" applyFont="1" applyBorder="1" applyAlignment="1">
      <alignment horizontal="center"/>
    </xf>
    <xf numFmtId="10" fontId="0" fillId="0" borderId="5" xfId="0" applyNumberFormat="1" applyFont="1" applyBorder="1" applyAlignment="1"/>
    <xf numFmtId="10" fontId="3" fillId="0" borderId="6" xfId="1" applyNumberFormat="1" applyFont="1" applyBorder="1" applyAlignment="1">
      <alignment horizontal="center"/>
    </xf>
    <xf numFmtId="10" fontId="3" fillId="0" borderId="7" xfId="1" applyNumberFormat="1" applyFont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/>
    <xf numFmtId="0" fontId="3" fillId="2" borderId="7" xfId="0" applyFont="1" applyFill="1" applyBorder="1" applyAlignment="1"/>
    <xf numFmtId="10" fontId="3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9</xdr:col>
      <xdr:colOff>222844</xdr:colOff>
      <xdr:row>21</xdr:row>
      <xdr:rowOff>75675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"/>
          <a:ext cx="5814019" cy="37713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419100</xdr:colOff>
      <xdr:row>1</xdr:row>
      <xdr:rowOff>133350</xdr:rowOff>
    </xdr:to>
    <xdr:sp macro="" textlink="">
      <xdr:nvSpPr>
        <xdr:cNvPr id="3" name="CuadroTexto 2"/>
        <xdr:cNvSpPr txBox="1"/>
      </xdr:nvSpPr>
      <xdr:spPr>
        <a:xfrm>
          <a:off x="0" y="0"/>
          <a:ext cx="106680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1"/>
            <a:t>Montecarlo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N51"/>
  <sheetViews>
    <sheetView tabSelected="1" topLeftCell="A25" workbookViewId="0">
      <selection activeCell="P23" sqref="P23"/>
    </sheetView>
  </sheetViews>
  <sheetFormatPr baseColWidth="10" defaultColWidth="9.140625" defaultRowHeight="15" x14ac:dyDescent="0.25"/>
  <cols>
    <col min="1" max="1" width="9.7109375" customWidth="1"/>
    <col min="3" max="3" width="10.140625" customWidth="1"/>
  </cols>
  <sheetData>
    <row r="22" spans="1:14" ht="15.75" thickBot="1" x14ac:dyDescent="0.3"/>
    <row r="23" spans="1:14" ht="16.5" thickBot="1" x14ac:dyDescent="0.3">
      <c r="A23" s="4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G23" s="17" t="s">
        <v>11</v>
      </c>
      <c r="H23" s="18"/>
      <c r="I23" s="17" t="s">
        <v>12</v>
      </c>
      <c r="J23" s="18"/>
      <c r="K23" s="17" t="s">
        <v>13</v>
      </c>
      <c r="L23" s="18"/>
      <c r="M23" s="17" t="s">
        <v>14</v>
      </c>
      <c r="N23" s="18"/>
    </row>
    <row r="24" spans="1:14" ht="16.5" thickBot="1" x14ac:dyDescent="0.3">
      <c r="A24" s="6">
        <v>1</v>
      </c>
      <c r="B24" s="3">
        <v>0.22</v>
      </c>
      <c r="C24" s="5">
        <v>95</v>
      </c>
      <c r="D24" s="3">
        <v>0.6</v>
      </c>
      <c r="E24" s="5">
        <v>2</v>
      </c>
      <c r="G24" s="15">
        <f>C24-E24</f>
        <v>93</v>
      </c>
      <c r="H24" s="16"/>
      <c r="I24" s="15">
        <f>IF(G24&gt;99,100,G24)</f>
        <v>93</v>
      </c>
      <c r="J24" s="16"/>
      <c r="K24" s="15">
        <f>IF(G24&gt;100,G24-100,0)</f>
        <v>0</v>
      </c>
      <c r="L24" s="16"/>
      <c r="M24" s="15">
        <f>IF(G24&gt;100,1,0)</f>
        <v>0</v>
      </c>
      <c r="N24" s="16"/>
    </row>
    <row r="25" spans="1:14" ht="16.5" thickBot="1" x14ac:dyDescent="0.3">
      <c r="A25" s="6">
        <v>2</v>
      </c>
      <c r="B25" s="3">
        <v>0.5</v>
      </c>
      <c r="C25" s="5">
        <v>105</v>
      </c>
      <c r="D25" s="3">
        <v>0.52</v>
      </c>
      <c r="E25" s="5">
        <v>2</v>
      </c>
      <c r="G25" s="15">
        <f>C25-E25</f>
        <v>103</v>
      </c>
      <c r="H25" s="16"/>
      <c r="I25" s="15">
        <f t="shared" ref="I25:I33" si="0">IF(G25&gt;99,100,G25)</f>
        <v>100</v>
      </c>
      <c r="J25" s="16"/>
      <c r="K25" s="15">
        <f t="shared" ref="K25:K33" si="1">IF(G25&gt;100,G25-100,0)</f>
        <v>3</v>
      </c>
      <c r="L25" s="16"/>
      <c r="M25" s="15">
        <f>IF(G25&gt;100,1,0)</f>
        <v>1</v>
      </c>
      <c r="N25" s="16"/>
    </row>
    <row r="26" spans="1:14" ht="16.5" thickBot="1" x14ac:dyDescent="0.3">
      <c r="A26" s="6">
        <v>3</v>
      </c>
      <c r="B26" s="3">
        <v>0.13</v>
      </c>
      <c r="C26" s="5">
        <v>90</v>
      </c>
      <c r="D26" s="3">
        <v>0.88</v>
      </c>
      <c r="E26" s="5">
        <v>6</v>
      </c>
      <c r="G26" s="15">
        <f t="shared" ref="G25:G33" si="2">C26-E26</f>
        <v>84</v>
      </c>
      <c r="H26" s="16"/>
      <c r="I26" s="15">
        <f t="shared" si="0"/>
        <v>84</v>
      </c>
      <c r="J26" s="16"/>
      <c r="K26" s="15">
        <f t="shared" si="1"/>
        <v>0</v>
      </c>
      <c r="L26" s="16"/>
      <c r="M26" s="15">
        <f t="shared" ref="M25:M33" si="3">IF(G26&gt;100,1,0)</f>
        <v>0</v>
      </c>
      <c r="N26" s="16"/>
    </row>
    <row r="27" spans="1:14" ht="16.5" thickBot="1" x14ac:dyDescent="0.3">
      <c r="A27" s="6">
        <v>4</v>
      </c>
      <c r="B27" s="3">
        <v>0.36</v>
      </c>
      <c r="C27" s="5">
        <v>100</v>
      </c>
      <c r="D27" s="3">
        <v>0.34</v>
      </c>
      <c r="E27" s="5">
        <v>0</v>
      </c>
      <c r="G27" s="15">
        <f t="shared" si="2"/>
        <v>100</v>
      </c>
      <c r="H27" s="16"/>
      <c r="I27" s="15">
        <f t="shared" si="0"/>
        <v>100</v>
      </c>
      <c r="J27" s="16"/>
      <c r="K27" s="15">
        <f t="shared" si="1"/>
        <v>0</v>
      </c>
      <c r="L27" s="16"/>
      <c r="M27" s="15">
        <f t="shared" si="3"/>
        <v>0</v>
      </c>
      <c r="N27" s="16"/>
    </row>
    <row r="28" spans="1:14" ht="16.5" thickBot="1" x14ac:dyDescent="0.3">
      <c r="A28" s="6">
        <v>5</v>
      </c>
      <c r="B28" s="3">
        <v>0.91</v>
      </c>
      <c r="C28" s="5">
        <v>110</v>
      </c>
      <c r="D28" s="3">
        <v>0.41</v>
      </c>
      <c r="E28" s="5">
        <v>2</v>
      </c>
      <c r="G28" s="15">
        <f>C28-E28</f>
        <v>108</v>
      </c>
      <c r="H28" s="16"/>
      <c r="I28" s="15">
        <f t="shared" si="0"/>
        <v>100</v>
      </c>
      <c r="J28" s="16"/>
      <c r="K28" s="15">
        <f t="shared" si="1"/>
        <v>8</v>
      </c>
      <c r="L28" s="16"/>
      <c r="M28" s="15">
        <f t="shared" si="3"/>
        <v>1</v>
      </c>
      <c r="N28" s="16"/>
    </row>
    <row r="29" spans="1:14" ht="16.5" thickBot="1" x14ac:dyDescent="0.3">
      <c r="A29" s="6">
        <v>6</v>
      </c>
      <c r="B29" s="3">
        <v>0.1</v>
      </c>
      <c r="C29" s="5">
        <v>90</v>
      </c>
      <c r="D29" s="3">
        <v>7.0000000000000007E-2</v>
      </c>
      <c r="E29" s="5">
        <v>0</v>
      </c>
      <c r="G29" s="15">
        <f t="shared" si="2"/>
        <v>90</v>
      </c>
      <c r="H29" s="16"/>
      <c r="I29" s="15">
        <f t="shared" si="0"/>
        <v>90</v>
      </c>
      <c r="J29" s="16"/>
      <c r="K29" s="15">
        <f t="shared" si="1"/>
        <v>0</v>
      </c>
      <c r="L29" s="16"/>
      <c r="M29" s="15">
        <f t="shared" si="3"/>
        <v>0</v>
      </c>
      <c r="N29" s="16"/>
    </row>
    <row r="30" spans="1:14" ht="16.5" thickBot="1" x14ac:dyDescent="0.3">
      <c r="A30" s="6">
        <v>7</v>
      </c>
      <c r="B30" s="3">
        <v>0.72</v>
      </c>
      <c r="C30" s="5">
        <v>105</v>
      </c>
      <c r="D30" s="3">
        <v>0.95</v>
      </c>
      <c r="E30" s="5">
        <v>6</v>
      </c>
      <c r="G30" s="15">
        <f t="shared" si="2"/>
        <v>99</v>
      </c>
      <c r="H30" s="16"/>
      <c r="I30" s="15">
        <f t="shared" si="0"/>
        <v>99</v>
      </c>
      <c r="J30" s="16"/>
      <c r="K30" s="15">
        <f t="shared" si="1"/>
        <v>0</v>
      </c>
      <c r="L30" s="16"/>
      <c r="M30" s="15">
        <f t="shared" si="3"/>
        <v>0</v>
      </c>
      <c r="N30" s="16"/>
    </row>
    <row r="31" spans="1:14" ht="16.5" thickBot="1" x14ac:dyDescent="0.3">
      <c r="A31" s="6">
        <v>8</v>
      </c>
      <c r="B31" s="3">
        <v>0.74</v>
      </c>
      <c r="C31" s="5">
        <v>105</v>
      </c>
      <c r="D31" s="3">
        <v>0.41</v>
      </c>
      <c r="E31" s="5">
        <v>2</v>
      </c>
      <c r="G31" s="15">
        <f t="shared" si="2"/>
        <v>103</v>
      </c>
      <c r="H31" s="16"/>
      <c r="I31" s="15">
        <f t="shared" si="0"/>
        <v>100</v>
      </c>
      <c r="J31" s="16"/>
      <c r="K31" s="15">
        <f t="shared" si="1"/>
        <v>3</v>
      </c>
      <c r="L31" s="16"/>
      <c r="M31" s="15">
        <f t="shared" si="3"/>
        <v>1</v>
      </c>
      <c r="N31" s="16"/>
    </row>
    <row r="32" spans="1:14" ht="16.5" thickBot="1" x14ac:dyDescent="0.3">
      <c r="A32" s="6">
        <v>9</v>
      </c>
      <c r="B32" s="3">
        <v>0.76</v>
      </c>
      <c r="C32" s="5">
        <v>105</v>
      </c>
      <c r="D32" s="3">
        <v>0.98</v>
      </c>
      <c r="E32" s="5">
        <v>6</v>
      </c>
      <c r="G32" s="15">
        <f t="shared" si="2"/>
        <v>99</v>
      </c>
      <c r="H32" s="16"/>
      <c r="I32" s="15">
        <f t="shared" si="0"/>
        <v>99</v>
      </c>
      <c r="J32" s="16"/>
      <c r="K32" s="15">
        <f t="shared" si="1"/>
        <v>0</v>
      </c>
      <c r="L32" s="16"/>
      <c r="M32" s="15">
        <f t="shared" si="3"/>
        <v>0</v>
      </c>
      <c r="N32" s="16"/>
    </row>
    <row r="33" spans="1:14" ht="16.5" thickBot="1" x14ac:dyDescent="0.3">
      <c r="A33" s="6">
        <v>10</v>
      </c>
      <c r="B33" s="3">
        <v>0.82</v>
      </c>
      <c r="C33" s="5">
        <v>110</v>
      </c>
      <c r="D33" s="3">
        <v>0.14000000000000001</v>
      </c>
      <c r="E33" s="5">
        <v>0</v>
      </c>
      <c r="G33" s="15">
        <f t="shared" si="2"/>
        <v>110</v>
      </c>
      <c r="H33" s="16"/>
      <c r="I33" s="15">
        <f t="shared" si="0"/>
        <v>100</v>
      </c>
      <c r="J33" s="16"/>
      <c r="K33" s="15">
        <f t="shared" si="1"/>
        <v>10</v>
      </c>
      <c r="L33" s="16"/>
      <c r="M33" s="15">
        <f t="shared" si="3"/>
        <v>1</v>
      </c>
      <c r="N33" s="16"/>
    </row>
    <row r="34" spans="1:14" ht="16.5" thickBot="1" x14ac:dyDescent="0.3">
      <c r="I34" s="7" t="s">
        <v>15</v>
      </c>
      <c r="J34" s="8"/>
      <c r="K34" s="7" t="s">
        <v>15</v>
      </c>
      <c r="L34" s="8"/>
      <c r="M34" s="7" t="s">
        <v>16</v>
      </c>
      <c r="N34" s="8"/>
    </row>
    <row r="35" spans="1:14" ht="16.5" thickBot="1" x14ac:dyDescent="0.3">
      <c r="I35" s="9">
        <f>AVERAGE(I24:J33)</f>
        <v>96.5</v>
      </c>
      <c r="J35" s="10"/>
      <c r="K35" s="11">
        <f>AVERAGE(K24:L33)</f>
        <v>2.4</v>
      </c>
      <c r="L35" s="12"/>
      <c r="M35" s="13">
        <f>SUM((M24:N33))/10</f>
        <v>0.4</v>
      </c>
      <c r="N35" s="14"/>
    </row>
    <row r="37" spans="1:14" ht="16.5" thickBot="1" x14ac:dyDescent="0.3">
      <c r="A37" s="27" t="s">
        <v>6</v>
      </c>
      <c r="B37" s="28"/>
      <c r="C37" s="28"/>
    </row>
    <row r="38" spans="1:14" ht="16.5" thickBot="1" x14ac:dyDescent="0.3">
      <c r="A38" s="1"/>
      <c r="B38" s="29" t="s">
        <v>5</v>
      </c>
      <c r="C38" s="30"/>
      <c r="D38" s="29" t="s">
        <v>7</v>
      </c>
      <c r="E38" s="30"/>
      <c r="F38" s="29" t="s">
        <v>8</v>
      </c>
      <c r="G38" s="31"/>
      <c r="H38" s="29" t="s">
        <v>9</v>
      </c>
      <c r="I38" s="31"/>
    </row>
    <row r="39" spans="1:14" ht="16.5" thickBot="1" x14ac:dyDescent="0.3">
      <c r="A39" s="2">
        <v>90</v>
      </c>
      <c r="B39" s="19">
        <v>0.15</v>
      </c>
      <c r="C39" s="20"/>
      <c r="D39" s="21">
        <f>B39</f>
        <v>0.15</v>
      </c>
      <c r="E39" s="22"/>
      <c r="F39" s="23">
        <v>0</v>
      </c>
      <c r="G39" s="24"/>
      <c r="H39" s="32">
        <v>0.14990000000000001</v>
      </c>
      <c r="I39" s="33"/>
    </row>
    <row r="40" spans="1:14" ht="16.5" thickBot="1" x14ac:dyDescent="0.3">
      <c r="A40" s="2">
        <v>95</v>
      </c>
      <c r="B40" s="19">
        <v>0.15</v>
      </c>
      <c r="C40" s="20"/>
      <c r="D40" s="21">
        <f>D39+B40</f>
        <v>0.3</v>
      </c>
      <c r="E40" s="22"/>
      <c r="F40" s="23">
        <f>D39</f>
        <v>0.15</v>
      </c>
      <c r="G40" s="24"/>
      <c r="H40" s="25">
        <v>0.2999</v>
      </c>
      <c r="I40" s="26"/>
    </row>
    <row r="41" spans="1:14" ht="16.5" thickBot="1" x14ac:dyDescent="0.3">
      <c r="A41" s="2">
        <v>100</v>
      </c>
      <c r="B41" s="19">
        <v>0.2</v>
      </c>
      <c r="C41" s="20"/>
      <c r="D41" s="21">
        <f>D40+B41</f>
        <v>0.5</v>
      </c>
      <c r="E41" s="22"/>
      <c r="F41" s="23">
        <f>D40</f>
        <v>0.3</v>
      </c>
      <c r="G41" s="24"/>
      <c r="H41" s="25">
        <v>0.49990000000000001</v>
      </c>
      <c r="I41" s="26"/>
    </row>
    <row r="42" spans="1:14" ht="16.5" thickBot="1" x14ac:dyDescent="0.3">
      <c r="A42" s="2">
        <v>105</v>
      </c>
      <c r="B42" s="19">
        <v>0.3</v>
      </c>
      <c r="C42" s="20"/>
      <c r="D42" s="21">
        <f>D41+B42</f>
        <v>0.8</v>
      </c>
      <c r="E42" s="22"/>
      <c r="F42" s="23">
        <f>D41</f>
        <v>0.5</v>
      </c>
      <c r="G42" s="24"/>
      <c r="H42" s="25">
        <v>0.79990000000000006</v>
      </c>
      <c r="I42" s="26"/>
    </row>
    <row r="43" spans="1:14" ht="16.5" thickBot="1" x14ac:dyDescent="0.3">
      <c r="A43" s="2">
        <v>110</v>
      </c>
      <c r="B43" s="19">
        <v>0.2</v>
      </c>
      <c r="C43" s="20"/>
      <c r="D43" s="21">
        <f>D42+B43</f>
        <v>1</v>
      </c>
      <c r="E43" s="22"/>
      <c r="F43" s="23">
        <f>D42</f>
        <v>0.8</v>
      </c>
      <c r="G43" s="24"/>
      <c r="H43" s="25">
        <v>0.99990000000000001</v>
      </c>
      <c r="I43" s="26"/>
    </row>
    <row r="46" spans="1:14" ht="16.5" thickBot="1" x14ac:dyDescent="0.3">
      <c r="A46" s="27" t="s">
        <v>10</v>
      </c>
      <c r="B46" s="28"/>
      <c r="C46" s="28"/>
    </row>
    <row r="47" spans="1:14" ht="16.5" thickBot="1" x14ac:dyDescent="0.3">
      <c r="A47" s="1"/>
      <c r="B47" s="29" t="s">
        <v>5</v>
      </c>
      <c r="C47" s="30"/>
      <c r="D47" s="29" t="s">
        <v>7</v>
      </c>
      <c r="E47" s="30"/>
      <c r="F47" s="29" t="s">
        <v>8</v>
      </c>
      <c r="G47" s="31"/>
      <c r="H47" s="29" t="s">
        <v>9</v>
      </c>
      <c r="I47" s="31"/>
    </row>
    <row r="48" spans="1:14" ht="16.5" thickBot="1" x14ac:dyDescent="0.3">
      <c r="A48" s="2">
        <v>0</v>
      </c>
      <c r="B48" s="19">
        <v>0.35</v>
      </c>
      <c r="C48" s="20"/>
      <c r="D48" s="21">
        <f>B48</f>
        <v>0.35</v>
      </c>
      <c r="E48" s="22"/>
      <c r="F48" s="23">
        <v>0</v>
      </c>
      <c r="G48" s="24"/>
      <c r="H48" s="32">
        <v>0.34989999999999999</v>
      </c>
      <c r="I48" s="33"/>
    </row>
    <row r="49" spans="1:9" ht="16.5" thickBot="1" x14ac:dyDescent="0.3">
      <c r="A49" s="2">
        <v>2</v>
      </c>
      <c r="B49" s="19">
        <v>0.3</v>
      </c>
      <c r="C49" s="20"/>
      <c r="D49" s="21">
        <f>D48+B49</f>
        <v>0.64999999999999991</v>
      </c>
      <c r="E49" s="22"/>
      <c r="F49" s="23">
        <f>D48</f>
        <v>0.35</v>
      </c>
      <c r="G49" s="24"/>
      <c r="H49" s="25">
        <v>0.64990000000000003</v>
      </c>
      <c r="I49" s="26"/>
    </row>
    <row r="50" spans="1:9" ht="16.5" thickBot="1" x14ac:dyDescent="0.3">
      <c r="A50" s="2">
        <v>4</v>
      </c>
      <c r="B50" s="19">
        <v>0.2</v>
      </c>
      <c r="C50" s="20"/>
      <c r="D50" s="21">
        <f>D49+B50</f>
        <v>0.84999999999999987</v>
      </c>
      <c r="E50" s="22"/>
      <c r="F50" s="23">
        <f>D49</f>
        <v>0.64999999999999991</v>
      </c>
      <c r="G50" s="24"/>
      <c r="H50" s="25">
        <v>0.84989999999999999</v>
      </c>
      <c r="I50" s="26"/>
    </row>
    <row r="51" spans="1:9" ht="16.5" thickBot="1" x14ac:dyDescent="0.3">
      <c r="A51" s="2">
        <v>6</v>
      </c>
      <c r="B51" s="19">
        <v>0.15</v>
      </c>
      <c r="C51" s="20"/>
      <c r="D51" s="21">
        <f>D50+B51</f>
        <v>0.99999999999999989</v>
      </c>
      <c r="E51" s="22"/>
      <c r="F51" s="23">
        <f>D50</f>
        <v>0.84999999999999987</v>
      </c>
      <c r="G51" s="24"/>
      <c r="H51" s="25">
        <v>0.99990000000000001</v>
      </c>
      <c r="I51" s="26"/>
    </row>
  </sheetData>
  <mergeCells count="96">
    <mergeCell ref="D43:E43"/>
    <mergeCell ref="B42:C42"/>
    <mergeCell ref="A37:C37"/>
    <mergeCell ref="B38:C38"/>
    <mergeCell ref="B39:C39"/>
    <mergeCell ref="B40:C40"/>
    <mergeCell ref="B41:C41"/>
    <mergeCell ref="D38:E38"/>
    <mergeCell ref="D39:E39"/>
    <mergeCell ref="D40:E40"/>
    <mergeCell ref="D41:E41"/>
    <mergeCell ref="D42:E42"/>
    <mergeCell ref="H38:I38"/>
    <mergeCell ref="F38:G38"/>
    <mergeCell ref="F39:G39"/>
    <mergeCell ref="F40:G40"/>
    <mergeCell ref="F41:G41"/>
    <mergeCell ref="H39:I39"/>
    <mergeCell ref="H40:I40"/>
    <mergeCell ref="H41:I41"/>
    <mergeCell ref="H42:I42"/>
    <mergeCell ref="H43:I43"/>
    <mergeCell ref="F50:G50"/>
    <mergeCell ref="H50:I50"/>
    <mergeCell ref="A46:C46"/>
    <mergeCell ref="B47:C47"/>
    <mergeCell ref="D47:E47"/>
    <mergeCell ref="F47:G47"/>
    <mergeCell ref="H47:I47"/>
    <mergeCell ref="B48:C48"/>
    <mergeCell ref="D48:E48"/>
    <mergeCell ref="F48:G48"/>
    <mergeCell ref="H48:I48"/>
    <mergeCell ref="F42:G42"/>
    <mergeCell ref="F43:G43"/>
    <mergeCell ref="B43:C43"/>
    <mergeCell ref="B51:C51"/>
    <mergeCell ref="D51:E51"/>
    <mergeCell ref="F51:G51"/>
    <mergeCell ref="H51:I51"/>
    <mergeCell ref="G23:H23"/>
    <mergeCell ref="G24:H24"/>
    <mergeCell ref="G25:H25"/>
    <mergeCell ref="G26:H26"/>
    <mergeCell ref="G28:H28"/>
    <mergeCell ref="G27:H27"/>
    <mergeCell ref="B49:C49"/>
    <mergeCell ref="D49:E49"/>
    <mergeCell ref="F49:G49"/>
    <mergeCell ref="H49:I49"/>
    <mergeCell ref="B50:C50"/>
    <mergeCell ref="D50:E50"/>
    <mergeCell ref="I23:J23"/>
    <mergeCell ref="I24:J24"/>
    <mergeCell ref="I25:J25"/>
    <mergeCell ref="I26:J26"/>
    <mergeCell ref="I27:J27"/>
    <mergeCell ref="I33:J33"/>
    <mergeCell ref="G29:H29"/>
    <mergeCell ref="G30:H30"/>
    <mergeCell ref="G31:H31"/>
    <mergeCell ref="G32:H32"/>
    <mergeCell ref="G33:H33"/>
    <mergeCell ref="I28:J28"/>
    <mergeCell ref="I29:J29"/>
    <mergeCell ref="I30:J30"/>
    <mergeCell ref="I31:J31"/>
    <mergeCell ref="I32:J32"/>
    <mergeCell ref="K27:L27"/>
    <mergeCell ref="M24:N24"/>
    <mergeCell ref="M25:N25"/>
    <mergeCell ref="M27:N27"/>
    <mergeCell ref="M26:N26"/>
    <mergeCell ref="K23:L23"/>
    <mergeCell ref="M23:N23"/>
    <mergeCell ref="K24:L24"/>
    <mergeCell ref="K25:L25"/>
    <mergeCell ref="K26:L26"/>
    <mergeCell ref="M33:N33"/>
    <mergeCell ref="K28:L28"/>
    <mergeCell ref="K29:L29"/>
    <mergeCell ref="K30:L30"/>
    <mergeCell ref="K31:L31"/>
    <mergeCell ref="K32:L32"/>
    <mergeCell ref="K33:L33"/>
    <mergeCell ref="M28:N28"/>
    <mergeCell ref="M30:N30"/>
    <mergeCell ref="M29:N29"/>
    <mergeCell ref="M31:N31"/>
    <mergeCell ref="M32:N32"/>
    <mergeCell ref="I34:J34"/>
    <mergeCell ref="K34:L34"/>
    <mergeCell ref="M34:N34"/>
    <mergeCell ref="I35:J35"/>
    <mergeCell ref="K35:L35"/>
    <mergeCell ref="M35:N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2020-11-14T21:43:23Z</dcterms:modified>
</cp:coreProperties>
</file>