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C21" i="1"/>
  <c r="F21" i="1"/>
  <c r="F23" i="1"/>
  <c r="F22" i="1"/>
  <c r="H37" i="1" l="1"/>
  <c r="C3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F24" i="1"/>
  <c r="F25" i="1"/>
  <c r="F26" i="1"/>
  <c r="F27" i="1"/>
  <c r="F28" i="1"/>
  <c r="F29" i="1"/>
  <c r="F30" i="1"/>
  <c r="F31" i="1"/>
  <c r="F32" i="1"/>
  <c r="F33" i="1"/>
  <c r="F34" i="1"/>
  <c r="F35" i="1"/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<sst xmlns="http://schemas.openxmlformats.org/spreadsheetml/2006/main" count="19" uniqueCount="17">
  <si>
    <t>Demanda semanal uniforme:</t>
  </si>
  <si>
    <t>Demanda normal:</t>
  </si>
  <si>
    <t>D. Uniforme</t>
  </si>
  <si>
    <t>X=a+R(b-a) = 20+r(30-20)</t>
  </si>
  <si>
    <t>D. Normal</t>
  </si>
  <si>
    <t>X= µ ± Z*σ</t>
  </si>
  <si>
    <t>Min (a)</t>
  </si>
  <si>
    <t>Media (µ)</t>
  </si>
  <si>
    <t>Máx (b)</t>
  </si>
  <si>
    <t>Desv. Est. (σ)</t>
  </si>
  <si>
    <t>Dia</t>
  </si>
  <si>
    <t>RD</t>
  </si>
  <si>
    <t>Demanda unifor.</t>
  </si>
  <si>
    <t>Demanda normal</t>
  </si>
  <si>
    <t>del articulo</t>
  </si>
  <si>
    <t>Z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</si>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</sst>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3" borderId="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3" borderId="2" xfId="0" applyFont="1" applyFill="1" applyBorder="1" applyAlignment="1"/>
    <xf numFmtId="0" fontId="0" fillId="3" borderId="3" xfId="0" applyFill="1" applyBorder="1" applyAlignment="1"/>
    <xf numFmtId="0" fontId="2" fillId="3" borderId="8" xfId="0" applyFont="1" applyFill="1" applyBorder="1" applyAlignment="1"/>
    <xf numFmtId="0" fontId="0" fillId="3" borderId="9" xfId="0" applyFill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44" fontId="3" fillId="0" borderId="5" xfId="1" applyFont="1" applyBorder="1" applyAlignment="1"/>
    <xf numFmtId="44" fontId="3" fillId="0" borderId="7" xfId="1" applyFont="1" applyBorder="1" applyAlignment="1"/>
    <xf numFmtId="44" fontId="3" fillId="0" borderId="6" xfId="1" applyFont="1" applyBorder="1" applyAlignment="1"/>
    <xf numFmtId="0" fontId="3" fillId="0" borderId="8" xfId="0" applyFont="1" applyBorder="1" applyAlignment="1"/>
    <xf numFmtId="0" fontId="3" fillId="0" borderId="1" xfId="0" applyFont="1" applyBorder="1" applyAlignment="1"/>
    <xf numFmtId="0" fontId="3" fillId="0" borderId="8" xfId="1" applyNumberFormat="1" applyFont="1" applyBorder="1" applyAlignment="1">
      <alignment horizontal="right"/>
    </xf>
    <xf numFmtId="0" fontId="3" fillId="0" borderId="9" xfId="1" applyNumberFormat="1" applyFont="1" applyBorder="1" applyAlignment="1">
      <alignment horizontal="right"/>
    </xf>
    <xf numFmtId="0" fontId="3" fillId="0" borderId="9" xfId="0" applyFont="1" applyBorder="1" applyAlignment="1"/>
    <xf numFmtId="44" fontId="3" fillId="0" borderId="8" xfId="1" applyFont="1" applyBorder="1" applyAlignment="1"/>
    <xf numFmtId="44" fontId="3" fillId="0" borderId="1" xfId="1" applyFont="1" applyBorder="1" applyAlignment="1"/>
    <xf numFmtId="44" fontId="3" fillId="0" borderId="9" xfId="1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5" xfId="0" applyFont="1" applyFill="1" applyBorder="1" applyAlignment="1"/>
    <xf numFmtId="0" fontId="3" fillId="2" borderId="6" xfId="0" applyFont="1" applyFill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428624</xdr:colOff>
      <xdr:row>16</xdr:row>
      <xdr:rowOff>130696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0956BF-31F8-4547-BB4B-87BC2B27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4" cy="3254896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0</xdr:row>
      <xdr:rowOff>0</xdr:rowOff>
    </xdr:from>
    <xdr:to>
      <xdr:col>10</xdr:col>
      <xdr:colOff>527050</xdr:colOff>
      <xdr:row>10</xdr:row>
      <xdr:rowOff>189926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A0C6F4-4526-3C4C-8438-8FF27246A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0"/>
          <a:ext cx="5641975" cy="2094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M37"/>
  <sheetViews>
    <sheetView tabSelected="1" topLeftCell="A19" workbookViewId="0">
      <selection activeCell="H22" sqref="H22:I22"/>
    </sheetView>
  </sheetViews>
  <sheetFormatPr baseColWidth="10" defaultColWidth="9.140625" defaultRowHeight="15" x14ac:dyDescent="0.25"/>
  <sheetData>
    <row r="13" spans="4:13" ht="16.5" thickBot="1" x14ac:dyDescent="0.3">
      <c r="D13" s="29" t="s">
        <v>0</v>
      </c>
      <c r="E13" s="30"/>
      <c r="F13" s="30"/>
      <c r="G13" s="30"/>
      <c r="J13" s="31" t="s">
        <v>1</v>
      </c>
      <c r="K13" s="32"/>
    </row>
    <row r="14" spans="4:13" ht="16.5" thickBot="1" x14ac:dyDescent="0.3">
      <c r="D14" s="33" t="s">
        <v>2</v>
      </c>
      <c r="E14" s="34"/>
      <c r="F14" s="35" t="s">
        <v>3</v>
      </c>
      <c r="G14" s="36"/>
      <c r="H14" s="37"/>
      <c r="J14" s="38" t="s">
        <v>4</v>
      </c>
      <c r="K14" s="39"/>
      <c r="L14" s="40" t="s">
        <v>5</v>
      </c>
      <c r="M14" s="41"/>
    </row>
    <row r="15" spans="4:13" ht="16.5" thickBot="1" x14ac:dyDescent="0.3">
      <c r="D15" s="16" t="s">
        <v>6</v>
      </c>
      <c r="E15" s="17"/>
      <c r="F15" s="18">
        <v>20</v>
      </c>
      <c r="G15" s="19"/>
      <c r="H15" s="20"/>
      <c r="J15" s="21" t="s">
        <v>7</v>
      </c>
      <c r="K15" s="22"/>
      <c r="L15" s="23">
        <v>40</v>
      </c>
      <c r="M15" s="24"/>
    </row>
    <row r="16" spans="4:13" ht="16.5" thickBot="1" x14ac:dyDescent="0.3">
      <c r="D16" s="21" t="s">
        <v>8</v>
      </c>
      <c r="E16" s="25"/>
      <c r="F16" s="26">
        <v>30</v>
      </c>
      <c r="G16" s="27"/>
      <c r="H16" s="28"/>
      <c r="J16" s="21" t="s">
        <v>9</v>
      </c>
      <c r="K16" s="22"/>
      <c r="L16" s="23">
        <v>5</v>
      </c>
      <c r="M16" s="24"/>
    </row>
    <row r="18" spans="1:9" ht="15.75" thickBot="1" x14ac:dyDescent="0.3"/>
    <row r="19" spans="1:9" ht="16.5" thickBot="1" x14ac:dyDescent="0.3">
      <c r="C19" s="12" t="s">
        <v>12</v>
      </c>
      <c r="D19" s="13"/>
      <c r="H19" s="12" t="s">
        <v>13</v>
      </c>
      <c r="I19" s="13"/>
    </row>
    <row r="20" spans="1:9" ht="16.5" thickBot="1" x14ac:dyDescent="0.3">
      <c r="A20" s="1" t="s">
        <v>10</v>
      </c>
      <c r="B20" s="3" t="s">
        <v>11</v>
      </c>
      <c r="C20" s="14" t="s">
        <v>14</v>
      </c>
      <c r="D20" s="15"/>
      <c r="F20" s="3" t="s">
        <v>15</v>
      </c>
      <c r="H20" s="14" t="s">
        <v>14</v>
      </c>
      <c r="I20" s="15"/>
    </row>
    <row r="21" spans="1:9" ht="16.5" thickBot="1" x14ac:dyDescent="0.3">
      <c r="A21" s="2">
        <v>1</v>
      </c>
      <c r="B21" s="4">
        <v>0.50800000000000001</v>
      </c>
      <c r="C21" s="6">
        <f>$F$15+B21*($F$16-$F$15)</f>
        <v>25.08</v>
      </c>
      <c r="D21" s="7"/>
      <c r="F21" s="5">
        <f>NORMINV(B21,0,1)</f>
        <v>2.0054370352950636E-2</v>
      </c>
      <c r="H21" s="6">
        <f>$L$15+(F21*$L$16)</f>
        <v>40.100271851764752</v>
      </c>
      <c r="I21" s="7"/>
    </row>
    <row r="22" spans="1:9" ht="16.5" thickBot="1" x14ac:dyDescent="0.3">
      <c r="A22" s="2">
        <v>2</v>
      </c>
      <c r="B22" s="4">
        <v>0.93500000000000005</v>
      </c>
      <c r="C22" s="6">
        <f t="shared" ref="C22:C35" si="0">$F$15+B22*($F$16-$F$15)</f>
        <v>29.35</v>
      </c>
      <c r="D22" s="7"/>
      <c r="F22" s="5">
        <f>NORMINV(B22,0,1)</f>
        <v>1.5141018876192844</v>
      </c>
      <c r="H22" s="6">
        <f t="shared" ref="H22:H35" si="1">$L$15+(F22*$L$16)</f>
        <v>47.570509438096423</v>
      </c>
      <c r="I22" s="7"/>
    </row>
    <row r="23" spans="1:9" ht="16.5" thickBot="1" x14ac:dyDescent="0.3">
      <c r="A23" s="2">
        <v>3</v>
      </c>
      <c r="B23" s="4">
        <v>0.48599999999999999</v>
      </c>
      <c r="C23" s="6">
        <f t="shared" si="0"/>
        <v>24.86</v>
      </c>
      <c r="D23" s="7"/>
      <c r="F23" s="5">
        <f>NORMINV(B23,0,1)</f>
        <v>-3.5100001772708847E-2</v>
      </c>
      <c r="H23" s="6">
        <f t="shared" si="1"/>
        <v>39.824499991136456</v>
      </c>
      <c r="I23" s="7"/>
    </row>
    <row r="24" spans="1:9" ht="16.5" thickBot="1" x14ac:dyDescent="0.3">
      <c r="A24" s="2">
        <v>4</v>
      </c>
      <c r="B24" s="4">
        <v>0.26300000000000001</v>
      </c>
      <c r="C24" s="6">
        <f t="shared" si="0"/>
        <v>22.63</v>
      </c>
      <c r="D24" s="7"/>
      <c r="F24" s="5">
        <f t="shared" ref="F22:F35" si="2">NORMINV(B24,0,1)</f>
        <v>-0.63412384852177017</v>
      </c>
      <c r="H24" s="6">
        <f t="shared" si="1"/>
        <v>36.829380757391149</v>
      </c>
      <c r="I24" s="7"/>
    </row>
    <row r="25" spans="1:9" ht="16.5" thickBot="1" x14ac:dyDescent="0.3">
      <c r="A25" s="2">
        <v>5</v>
      </c>
      <c r="B25" s="4">
        <v>0.51</v>
      </c>
      <c r="C25" s="6">
        <f t="shared" si="0"/>
        <v>25.1</v>
      </c>
      <c r="D25" s="7"/>
      <c r="F25" s="5">
        <f t="shared" si="2"/>
        <v>2.506890825871106E-2</v>
      </c>
      <c r="H25" s="6">
        <f t="shared" si="1"/>
        <v>40.125344541293558</v>
      </c>
      <c r="I25" s="7"/>
    </row>
    <row r="26" spans="1:9" ht="16.5" thickBot="1" x14ac:dyDescent="0.3">
      <c r="A26" s="2">
        <v>6</v>
      </c>
      <c r="B26" s="4">
        <v>0.46</v>
      </c>
      <c r="C26" s="6">
        <f t="shared" si="0"/>
        <v>24.6</v>
      </c>
      <c r="D26" s="7"/>
      <c r="F26" s="5">
        <f t="shared" si="2"/>
        <v>-0.10043372051146976</v>
      </c>
      <c r="H26" s="6">
        <f t="shared" si="1"/>
        <v>39.497831397442653</v>
      </c>
      <c r="I26" s="7"/>
    </row>
    <row r="27" spans="1:9" ht="16.5" thickBot="1" x14ac:dyDescent="0.3">
      <c r="A27" s="2">
        <v>7</v>
      </c>
      <c r="B27" s="4">
        <v>0.38600000000000001</v>
      </c>
      <c r="C27" s="6">
        <f t="shared" si="0"/>
        <v>23.86</v>
      </c>
      <c r="D27" s="7"/>
      <c r="F27" s="5">
        <f t="shared" si="2"/>
        <v>-0.28975980522891426</v>
      </c>
      <c r="H27" s="6">
        <f t="shared" si="1"/>
        <v>38.55120097385543</v>
      </c>
      <c r="I27" s="7"/>
    </row>
    <row r="28" spans="1:9" ht="16.5" thickBot="1" x14ac:dyDescent="0.3">
      <c r="A28" s="2">
        <v>8</v>
      </c>
      <c r="B28" s="4">
        <v>0.77900000000000003</v>
      </c>
      <c r="C28" s="6">
        <f t="shared" si="0"/>
        <v>27.79</v>
      </c>
      <c r="D28" s="7"/>
      <c r="F28" s="5">
        <f t="shared" si="2"/>
        <v>0.76882029345806235</v>
      </c>
      <c r="H28" s="6">
        <f t="shared" si="1"/>
        <v>43.844101467290315</v>
      </c>
      <c r="I28" s="7"/>
    </row>
    <row r="29" spans="1:9" ht="16.5" thickBot="1" x14ac:dyDescent="0.3">
      <c r="A29" s="2">
        <v>9</v>
      </c>
      <c r="B29" s="4">
        <v>0.97199999999999998</v>
      </c>
      <c r="C29" s="6">
        <f t="shared" si="0"/>
        <v>29.72</v>
      </c>
      <c r="D29" s="7"/>
      <c r="F29" s="5">
        <f t="shared" si="2"/>
        <v>1.9110356475491179</v>
      </c>
      <c r="H29" s="6">
        <f t="shared" si="1"/>
        <v>49.555178237745594</v>
      </c>
      <c r="I29" s="7"/>
    </row>
    <row r="30" spans="1:9" ht="16.5" thickBot="1" x14ac:dyDescent="0.3">
      <c r="A30" s="2">
        <v>10</v>
      </c>
      <c r="B30" s="4">
        <v>0.76300000000000001</v>
      </c>
      <c r="C30" s="6">
        <f t="shared" si="0"/>
        <v>27.63</v>
      </c>
      <c r="D30" s="7"/>
      <c r="F30" s="5">
        <f t="shared" si="2"/>
        <v>0.7159859896102051</v>
      </c>
      <c r="H30" s="6">
        <f t="shared" si="1"/>
        <v>43.579929948051024</v>
      </c>
      <c r="I30" s="7"/>
    </row>
    <row r="31" spans="1:9" ht="16.5" thickBot="1" x14ac:dyDescent="0.3">
      <c r="A31" s="2">
        <v>11</v>
      </c>
      <c r="B31" s="4">
        <v>0.157</v>
      </c>
      <c r="C31" s="6">
        <f t="shared" si="0"/>
        <v>21.57</v>
      </c>
      <c r="D31" s="7"/>
      <c r="F31" s="5">
        <f t="shared" si="2"/>
        <v>-1.0068642787985218</v>
      </c>
      <c r="H31" s="6">
        <f t="shared" si="1"/>
        <v>34.965678606007387</v>
      </c>
      <c r="I31" s="7"/>
    </row>
    <row r="32" spans="1:9" ht="16.5" thickBot="1" x14ac:dyDescent="0.3">
      <c r="A32" s="2">
        <v>12</v>
      </c>
      <c r="B32" s="4">
        <v>0.97899999999999998</v>
      </c>
      <c r="C32" s="6">
        <f t="shared" si="0"/>
        <v>29.79</v>
      </c>
      <c r="D32" s="7"/>
      <c r="F32" s="5">
        <f t="shared" si="2"/>
        <v>2.0335201492530506</v>
      </c>
      <c r="H32" s="6">
        <f t="shared" si="1"/>
        <v>50.167600746265251</v>
      </c>
      <c r="I32" s="7"/>
    </row>
    <row r="33" spans="1:9" ht="16.5" thickBot="1" x14ac:dyDescent="0.3">
      <c r="A33" s="2">
        <v>13</v>
      </c>
      <c r="B33" s="4">
        <v>0.53200000000000003</v>
      </c>
      <c r="C33" s="6">
        <f t="shared" si="0"/>
        <v>25.32</v>
      </c>
      <c r="D33" s="7"/>
      <c r="F33" s="5">
        <f t="shared" si="2"/>
        <v>8.0298312892055052E-2</v>
      </c>
      <c r="H33" s="6">
        <f t="shared" si="1"/>
        <v>40.401491564460272</v>
      </c>
      <c r="I33" s="7"/>
    </row>
    <row r="34" spans="1:9" ht="16.5" thickBot="1" x14ac:dyDescent="0.3">
      <c r="A34" s="2">
        <v>14</v>
      </c>
      <c r="B34" s="4">
        <v>0.36099999999999999</v>
      </c>
      <c r="C34" s="6">
        <f t="shared" si="0"/>
        <v>23.61</v>
      </c>
      <c r="D34" s="7"/>
      <c r="F34" s="5">
        <f t="shared" si="2"/>
        <v>-0.35578711403487517</v>
      </c>
      <c r="H34" s="6">
        <f t="shared" si="1"/>
        <v>38.221064429825624</v>
      </c>
      <c r="I34" s="7"/>
    </row>
    <row r="35" spans="1:9" ht="16.5" thickBot="1" x14ac:dyDescent="0.3">
      <c r="A35" s="2">
        <v>15</v>
      </c>
      <c r="B35" s="4">
        <v>0.89600000000000002</v>
      </c>
      <c r="C35" s="6">
        <f t="shared" si="0"/>
        <v>28.96</v>
      </c>
      <c r="D35" s="7"/>
      <c r="F35" s="5">
        <f t="shared" si="2"/>
        <v>1.2590839804270715</v>
      </c>
      <c r="H35" s="6">
        <f t="shared" si="1"/>
        <v>46.295419902135357</v>
      </c>
      <c r="I35" s="7"/>
    </row>
    <row r="36" spans="1:9" ht="16.5" thickBot="1" x14ac:dyDescent="0.3">
      <c r="C36" s="8" t="s">
        <v>16</v>
      </c>
      <c r="D36" s="9"/>
      <c r="H36" s="8" t="s">
        <v>16</v>
      </c>
      <c r="I36" s="9"/>
    </row>
    <row r="37" spans="1:9" ht="15.75" thickBot="1" x14ac:dyDescent="0.3">
      <c r="C37" s="10">
        <f>AVERAGE(C21:D35)</f>
        <v>25.99133333333333</v>
      </c>
      <c r="D37" s="11"/>
      <c r="H37" s="10">
        <f>AVERAGE(H21:I35)</f>
        <v>41.968633590184091</v>
      </c>
      <c r="I37" s="11"/>
    </row>
  </sheetData>
  <mergeCells count="52">
    <mergeCell ref="L14:M14"/>
    <mergeCell ref="D13:G13"/>
    <mergeCell ref="J13:K13"/>
    <mergeCell ref="D14:E14"/>
    <mergeCell ref="F14:H14"/>
    <mergeCell ref="J14:K14"/>
    <mergeCell ref="D15:E15"/>
    <mergeCell ref="F15:H15"/>
    <mergeCell ref="J15:K15"/>
    <mergeCell ref="L15:M15"/>
    <mergeCell ref="D16:E16"/>
    <mergeCell ref="F16:H16"/>
    <mergeCell ref="J16:K16"/>
    <mergeCell ref="L16:M16"/>
    <mergeCell ref="C19:D19"/>
    <mergeCell ref="H19:I19"/>
    <mergeCell ref="C20:D20"/>
    <mergeCell ref="H20:I20"/>
    <mergeCell ref="C21:D21"/>
    <mergeCell ref="H21:I21"/>
    <mergeCell ref="C22:D22"/>
    <mergeCell ref="H22:I22"/>
    <mergeCell ref="C23:D23"/>
    <mergeCell ref="H23:I23"/>
    <mergeCell ref="C24:D24"/>
    <mergeCell ref="H24:I24"/>
    <mergeCell ref="C25:D25"/>
    <mergeCell ref="H25:I25"/>
    <mergeCell ref="C26:D26"/>
    <mergeCell ref="H26:I26"/>
    <mergeCell ref="C27:D27"/>
    <mergeCell ref="H27:I27"/>
    <mergeCell ref="C28:D28"/>
    <mergeCell ref="H28:I28"/>
    <mergeCell ref="C29:D29"/>
    <mergeCell ref="H29:I29"/>
    <mergeCell ref="C30:D30"/>
    <mergeCell ref="H30:I30"/>
    <mergeCell ref="C37:D37"/>
    <mergeCell ref="H36:I36"/>
    <mergeCell ref="H37:I37"/>
    <mergeCell ref="C31:D31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36:D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2021-07-22T23:15:37Z</dcterms:modified>
</cp:coreProperties>
</file>