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760" activeTab="1"/>
  </bookViews>
  <sheets>
    <sheet name="R Q" sheetId="2" r:id="rId1"/>
    <sheet name="PIVOT" sheetId="4" r:id="rId2"/>
  </sheets>
  <calcPr calcId="145621"/>
  <pivotCaches>
    <pivotCache cacheId="50" r:id="rId3"/>
  </pivotCaches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4" i="2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E4" i="2"/>
  <c r="G4" i="2" s="1"/>
  <c r="E5" i="2"/>
  <c r="E6" i="2"/>
  <c r="E7" i="2"/>
  <c r="E8" i="2"/>
  <c r="E9" i="2"/>
  <c r="E10" i="2"/>
  <c r="E11" i="2"/>
  <c r="G11" i="2" s="1"/>
  <c r="E12" i="2"/>
  <c r="E13" i="2"/>
  <c r="E14" i="2"/>
  <c r="E15" i="2"/>
  <c r="E16" i="2"/>
  <c r="E17" i="2"/>
  <c r="E18" i="2"/>
  <c r="E19" i="2"/>
  <c r="G19" i="2" s="1"/>
  <c r="E20" i="2"/>
  <c r="E21" i="2"/>
  <c r="E22" i="2"/>
  <c r="E23" i="2"/>
  <c r="E24" i="2"/>
  <c r="G24" i="2" s="1"/>
  <c r="E25" i="2"/>
  <c r="E26" i="2"/>
  <c r="E27" i="2"/>
  <c r="E28" i="2"/>
  <c r="E29" i="2"/>
  <c r="E30" i="2"/>
  <c r="G30" i="2" s="1"/>
  <c r="E31" i="2"/>
  <c r="E32" i="2"/>
  <c r="E33" i="2"/>
  <c r="E34" i="2"/>
  <c r="E35" i="2"/>
  <c r="E36" i="2"/>
  <c r="E37" i="2"/>
  <c r="E38" i="2"/>
  <c r="G38" i="2" s="1"/>
  <c r="E39" i="2"/>
  <c r="E40" i="2"/>
  <c r="E41" i="2"/>
  <c r="E42" i="2"/>
  <c r="G42" i="2" s="1"/>
  <c r="E43" i="2"/>
  <c r="E44" i="2"/>
  <c r="E45" i="2"/>
  <c r="E46" i="2"/>
  <c r="G46" i="2" s="1"/>
  <c r="E47" i="2"/>
  <c r="E48" i="2"/>
  <c r="E49" i="2"/>
  <c r="E50" i="2"/>
  <c r="E51" i="2"/>
  <c r="G51" i="2" s="1"/>
  <c r="E52" i="2"/>
  <c r="E53" i="2"/>
  <c r="E54" i="2"/>
  <c r="E55" i="2"/>
  <c r="G55" i="2" s="1"/>
  <c r="E56" i="2"/>
  <c r="E57" i="2"/>
  <c r="E58" i="2"/>
  <c r="E59" i="2"/>
  <c r="E60" i="2"/>
  <c r="G60" i="2" s="1"/>
  <c r="E61" i="2"/>
  <c r="E62" i="2"/>
  <c r="E63" i="2"/>
  <c r="E64" i="2"/>
  <c r="G64" i="2" s="1"/>
  <c r="E65" i="2"/>
  <c r="E66" i="2"/>
  <c r="E67" i="2"/>
  <c r="E68" i="2"/>
  <c r="E69" i="2"/>
  <c r="E70" i="2"/>
  <c r="E71" i="2"/>
  <c r="G71" i="2" s="1"/>
  <c r="E72" i="2"/>
  <c r="E73" i="2"/>
  <c r="E74" i="2"/>
  <c r="E75" i="2"/>
  <c r="E76" i="2"/>
  <c r="E77" i="2"/>
  <c r="G77" i="2" s="1"/>
  <c r="E78" i="2"/>
  <c r="E79" i="2"/>
  <c r="E80" i="2"/>
  <c r="E81" i="2"/>
  <c r="E82" i="2"/>
  <c r="E83" i="2"/>
  <c r="G83" i="2" s="1"/>
  <c r="E84" i="2"/>
  <c r="E85" i="2"/>
  <c r="E86" i="2"/>
  <c r="E87" i="2"/>
  <c r="E88" i="2"/>
  <c r="G88" i="2" s="1"/>
  <c r="E89" i="2"/>
  <c r="E90" i="2"/>
  <c r="E91" i="2"/>
  <c r="E92" i="2"/>
  <c r="G92" i="2" s="1"/>
  <c r="E93" i="2"/>
  <c r="E94" i="2"/>
  <c r="E95" i="2"/>
  <c r="E96" i="2"/>
  <c r="E97" i="2"/>
  <c r="E98" i="2"/>
  <c r="G98" i="2" s="1"/>
  <c r="E99" i="2"/>
  <c r="E100" i="2"/>
  <c r="E101" i="2"/>
  <c r="E102" i="2"/>
  <c r="E103" i="2"/>
  <c r="G103" i="2" s="1"/>
  <c r="E104" i="2"/>
  <c r="E105" i="2"/>
  <c r="E106" i="2"/>
  <c r="E107" i="2"/>
  <c r="E108" i="2"/>
  <c r="G108" i="2" s="1"/>
  <c r="E109" i="2"/>
  <c r="E110" i="2"/>
  <c r="E111" i="2"/>
  <c r="E112" i="2"/>
  <c r="E113" i="2"/>
  <c r="E114" i="2"/>
  <c r="G114" i="2" s="1"/>
  <c r="E115" i="2"/>
  <c r="E116" i="2"/>
  <c r="E117" i="2"/>
  <c r="E118" i="2"/>
  <c r="E119" i="2"/>
  <c r="E120" i="2"/>
  <c r="G120" i="2" s="1"/>
  <c r="E121" i="2"/>
  <c r="E122" i="2"/>
  <c r="E123" i="2"/>
  <c r="E124" i="2"/>
  <c r="E125" i="2"/>
  <c r="G125" i="2" s="1"/>
  <c r="E126" i="2"/>
  <c r="E127" i="2"/>
  <c r="E128" i="2"/>
  <c r="E129" i="2"/>
  <c r="G129" i="2" s="1"/>
  <c r="E130" i="2"/>
  <c r="E131" i="2"/>
  <c r="E132" i="2"/>
  <c r="E133" i="2"/>
  <c r="E134" i="2"/>
  <c r="G134" i="2" s="1"/>
  <c r="E135" i="2"/>
  <c r="E136" i="2"/>
  <c r="E137" i="2"/>
  <c r="E138" i="2"/>
  <c r="E139" i="2"/>
  <c r="E140" i="2"/>
  <c r="G140" i="2" s="1"/>
  <c r="E141" i="2"/>
  <c r="E142" i="2"/>
  <c r="E143" i="2"/>
  <c r="E144" i="2"/>
  <c r="G144" i="2" s="1"/>
  <c r="E145" i="2"/>
  <c r="E146" i="2"/>
  <c r="E147" i="2"/>
  <c r="E148" i="2"/>
  <c r="G148" i="2" s="1"/>
  <c r="E149" i="2"/>
  <c r="E150" i="2"/>
  <c r="E151" i="2"/>
  <c r="E152" i="2"/>
  <c r="E153" i="2"/>
  <c r="G153" i="2" s="1"/>
  <c r="E154" i="2"/>
  <c r="E155" i="2"/>
  <c r="E156" i="2"/>
  <c r="E157" i="2"/>
  <c r="G157" i="2" s="1"/>
  <c r="E158" i="2"/>
  <c r="E159" i="2"/>
  <c r="E160" i="2"/>
  <c r="E161" i="2"/>
  <c r="G161" i="2" s="1"/>
  <c r="E162" i="2"/>
  <c r="E163" i="2"/>
  <c r="E164" i="2"/>
  <c r="E165" i="2"/>
  <c r="G165" i="2" s="1"/>
  <c r="E166" i="2"/>
  <c r="E167" i="2"/>
  <c r="E168" i="2"/>
  <c r="E169" i="2"/>
  <c r="G169" i="2" s="1"/>
  <c r="E170" i="2"/>
  <c r="E171" i="2"/>
  <c r="E172" i="2"/>
  <c r="E173" i="2"/>
  <c r="E174" i="2"/>
  <c r="G174" i="2" s="1"/>
  <c r="E175" i="2"/>
  <c r="E176" i="2"/>
  <c r="E177" i="2"/>
  <c r="E178" i="2"/>
  <c r="G178" i="2" s="1"/>
  <c r="E179" i="2"/>
  <c r="E180" i="2"/>
  <c r="E181" i="2"/>
  <c r="E182" i="2"/>
  <c r="G182" i="2" s="1"/>
  <c r="E183" i="2"/>
  <c r="E184" i="2"/>
  <c r="E185" i="2"/>
  <c r="E186" i="2"/>
  <c r="G186" i="2" s="1"/>
  <c r="E187" i="2"/>
  <c r="E188" i="2"/>
  <c r="E189" i="2"/>
  <c r="E190" i="2"/>
  <c r="G190" i="2" s="1"/>
  <c r="E191" i="2"/>
  <c r="E192" i="2"/>
  <c r="E193" i="2"/>
  <c r="E194" i="2"/>
  <c r="E195" i="2"/>
  <c r="G195" i="2" s="1"/>
  <c r="E196" i="2"/>
  <c r="E197" i="2"/>
  <c r="E198" i="2"/>
  <c r="E199" i="2"/>
  <c r="E200" i="2"/>
  <c r="E201" i="2"/>
  <c r="G201" i="2" s="1"/>
  <c r="E202" i="2"/>
  <c r="E203" i="2"/>
  <c r="E204" i="2"/>
  <c r="E205" i="2"/>
  <c r="G205" i="2" s="1"/>
  <c r="E206" i="2"/>
  <c r="E207" i="2"/>
  <c r="E208" i="2"/>
  <c r="E209" i="2"/>
  <c r="E210" i="2"/>
  <c r="E211" i="2"/>
  <c r="E212" i="2"/>
  <c r="G212" i="2" s="1"/>
  <c r="E213" i="2"/>
  <c r="E214" i="2"/>
  <c r="E215" i="2"/>
  <c r="E216" i="2"/>
  <c r="E217" i="2"/>
  <c r="E218" i="2"/>
  <c r="G218" i="2" s="1"/>
  <c r="E219" i="2"/>
  <c r="E220" i="2"/>
  <c r="E221" i="2"/>
  <c r="E222" i="2"/>
  <c r="G222" i="2" s="1"/>
  <c r="E223" i="2"/>
  <c r="E224" i="2"/>
  <c r="E225" i="2"/>
  <c r="E226" i="2"/>
  <c r="E227" i="2"/>
  <c r="E228" i="2"/>
  <c r="E229" i="2"/>
  <c r="E230" i="2"/>
  <c r="E231" i="2"/>
  <c r="E232" i="2"/>
  <c r="E233" i="2"/>
  <c r="G233" i="2" s="1"/>
  <c r="E234" i="2"/>
  <c r="E235" i="2"/>
  <c r="E236" i="2"/>
  <c r="E237" i="2"/>
  <c r="E238" i="2"/>
  <c r="E239" i="2"/>
  <c r="E240" i="2"/>
  <c r="E241" i="2"/>
  <c r="E242" i="2"/>
  <c r="G242" i="2" s="1"/>
  <c r="E243" i="2"/>
  <c r="E244" i="2"/>
  <c r="E245" i="2"/>
  <c r="E246" i="2"/>
  <c r="E247" i="2"/>
  <c r="G247" i="2" s="1"/>
  <c r="E248" i="2"/>
  <c r="E249" i="2"/>
  <c r="E250" i="2"/>
  <c r="E251" i="2"/>
  <c r="E252" i="2"/>
  <c r="E253" i="2"/>
  <c r="G253" i="2" s="1"/>
  <c r="E254" i="2"/>
  <c r="E255" i="2"/>
  <c r="E256" i="2"/>
  <c r="E257" i="2"/>
  <c r="G257" i="2" s="1"/>
  <c r="E258" i="2"/>
  <c r="E259" i="2"/>
  <c r="E260" i="2"/>
  <c r="E261" i="2"/>
  <c r="E262" i="2"/>
  <c r="E263" i="2"/>
  <c r="G263" i="2" s="1"/>
  <c r="E264" i="2"/>
  <c r="E265" i="2"/>
  <c r="E266" i="2"/>
  <c r="G266" i="2" s="1"/>
  <c r="E267" i="2"/>
  <c r="E268" i="2"/>
  <c r="E269" i="2"/>
  <c r="E270" i="2"/>
  <c r="E271" i="2"/>
  <c r="G271" i="2" s="1"/>
  <c r="E272" i="2"/>
  <c r="E273" i="2"/>
  <c r="E274" i="2"/>
  <c r="E275" i="2"/>
  <c r="E276" i="2"/>
  <c r="E277" i="2"/>
  <c r="E278" i="2"/>
  <c r="E279" i="2"/>
  <c r="E280" i="2"/>
  <c r="G280" i="2" s="1"/>
  <c r="E281" i="2"/>
  <c r="E282" i="2"/>
  <c r="E283" i="2"/>
  <c r="E284" i="2"/>
  <c r="G284" i="2" s="1"/>
  <c r="E285" i="2"/>
  <c r="E286" i="2"/>
  <c r="E287" i="2"/>
  <c r="E288" i="2"/>
  <c r="G288" i="2" s="1"/>
  <c r="E289" i="2"/>
  <c r="E290" i="2"/>
  <c r="H280" i="2" l="1"/>
  <c r="H281" i="2" s="1"/>
  <c r="H282" i="2" s="1"/>
  <c r="H283" i="2" s="1"/>
  <c r="H218" i="2"/>
  <c r="H219" i="2" s="1"/>
  <c r="H220" i="2" s="1"/>
  <c r="H221" i="2" s="1"/>
  <c r="H144" i="2"/>
  <c r="H145" i="2" s="1"/>
  <c r="H146" i="2" s="1"/>
  <c r="H147" i="2" s="1"/>
  <c r="H140" i="2"/>
  <c r="H141" i="2" s="1"/>
  <c r="H142" i="2" s="1"/>
  <c r="H143" i="2" s="1"/>
  <c r="H271" i="2"/>
  <c r="H272" i="2" s="1"/>
  <c r="H273" i="2" s="1"/>
  <c r="H274" i="2" s="1"/>
  <c r="H275" i="2" s="1"/>
  <c r="H276" i="2" s="1"/>
  <c r="H277" i="2" s="1"/>
  <c r="H278" i="2" s="1"/>
  <c r="H279" i="2" s="1"/>
  <c r="H263" i="2"/>
  <c r="H264" i="2" s="1"/>
  <c r="H265" i="2" s="1"/>
  <c r="H51" i="2"/>
  <c r="H52" i="2" s="1"/>
  <c r="H53" i="2" s="1"/>
  <c r="H54" i="2" s="1"/>
  <c r="H11" i="2"/>
  <c r="H12" i="2" s="1"/>
  <c r="H13" i="2" s="1"/>
  <c r="H14" i="2" s="1"/>
  <c r="H15" i="2" s="1"/>
  <c r="H16" i="2" s="1"/>
  <c r="H17" i="2" s="1"/>
  <c r="H18" i="2" s="1"/>
  <c r="H288" i="2"/>
  <c r="H212" i="2"/>
  <c r="H213" i="2" s="1"/>
  <c r="H214" i="2" s="1"/>
  <c r="H215" i="2" s="1"/>
  <c r="H216" i="2" s="1"/>
  <c r="H217" i="2" s="1"/>
  <c r="H120" i="2"/>
  <c r="H121" i="2" s="1"/>
  <c r="H122" i="2" s="1"/>
  <c r="H123" i="2" s="1"/>
  <c r="H124" i="2" s="1"/>
  <c r="H242" i="2"/>
  <c r="H243" i="2" s="1"/>
  <c r="H244" i="2" s="1"/>
  <c r="H245" i="2" s="1"/>
  <c r="H246" i="2" s="1"/>
  <c r="H190" i="2"/>
  <c r="H191" i="2" s="1"/>
  <c r="H192" i="2" s="1"/>
  <c r="H193" i="2" s="1"/>
  <c r="H194" i="2" s="1"/>
  <c r="H182" i="2"/>
  <c r="H183" i="2" s="1"/>
  <c r="H184" i="2" s="1"/>
  <c r="H185" i="2" s="1"/>
  <c r="H174" i="2"/>
  <c r="H175" i="2" s="1"/>
  <c r="H176" i="2" s="1"/>
  <c r="H177" i="2" s="1"/>
  <c r="H134" i="2"/>
  <c r="H135" i="2" s="1"/>
  <c r="H136" i="2" s="1"/>
  <c r="H137" i="2" s="1"/>
  <c r="H138" i="2" s="1"/>
  <c r="H139" i="2" s="1"/>
  <c r="H114" i="2"/>
  <c r="H115" i="2" s="1"/>
  <c r="H116" i="2" s="1"/>
  <c r="H117" i="2" s="1"/>
  <c r="H118" i="2" s="1"/>
  <c r="H119" i="2" s="1"/>
  <c r="H98" i="2"/>
  <c r="H99" i="2" s="1"/>
  <c r="H100" i="2" s="1"/>
  <c r="H101" i="2" s="1"/>
  <c r="H102" i="2" s="1"/>
  <c r="H46" i="2"/>
  <c r="H47" i="2" s="1"/>
  <c r="H48" i="2" s="1"/>
  <c r="H49" i="2" s="1"/>
  <c r="H50" i="2" s="1"/>
  <c r="H38" i="2"/>
  <c r="H39" i="2" s="1"/>
  <c r="H40" i="2" s="1"/>
  <c r="H41" i="2" s="1"/>
  <c r="H30" i="2"/>
  <c r="H31" i="2" s="1"/>
  <c r="H32" i="2" s="1"/>
  <c r="H33" i="2" s="1"/>
  <c r="H34" i="2" s="1"/>
  <c r="H35" i="2" s="1"/>
  <c r="H36" i="2" s="1"/>
  <c r="H37" i="2" s="1"/>
  <c r="H284" i="2"/>
  <c r="H285" i="2" s="1"/>
  <c r="H286" i="2" s="1"/>
  <c r="H287" i="2" s="1"/>
  <c r="H148" i="2"/>
  <c r="H149" i="2" s="1"/>
  <c r="H150" i="2" s="1"/>
  <c r="H151" i="2" s="1"/>
  <c r="H152" i="2" s="1"/>
  <c r="H42" i="2"/>
  <c r="H43" i="2" s="1"/>
  <c r="H44" i="2" s="1"/>
  <c r="H45" i="2" s="1"/>
  <c r="H289" i="2"/>
  <c r="H290" i="2" s="1"/>
  <c r="H233" i="2"/>
  <c r="H234" i="2" s="1"/>
  <c r="H235" i="2" s="1"/>
  <c r="H236" i="2" s="1"/>
  <c r="H237" i="2" s="1"/>
  <c r="H238" i="2" s="1"/>
  <c r="H239" i="2" s="1"/>
  <c r="H240" i="2" s="1"/>
  <c r="H241" i="2" s="1"/>
  <c r="H169" i="2"/>
  <c r="H170" i="2" s="1"/>
  <c r="H171" i="2" s="1"/>
  <c r="H172" i="2" s="1"/>
  <c r="H173" i="2" s="1"/>
  <c r="H153" i="2"/>
  <c r="H154" i="2" s="1"/>
  <c r="H155" i="2" s="1"/>
  <c r="H156" i="2" s="1"/>
  <c r="H125" i="2"/>
  <c r="H126" i="2" s="1"/>
  <c r="H127" i="2" s="1"/>
  <c r="H128" i="2" s="1"/>
  <c r="H4" i="2"/>
  <c r="H5" i="2" s="1"/>
  <c r="H6" i="2" s="1"/>
  <c r="H7" i="2" s="1"/>
  <c r="H8" i="2" s="1"/>
  <c r="H9" i="2" s="1"/>
  <c r="H10" i="2" s="1"/>
  <c r="H129" i="2"/>
  <c r="H130" i="2" s="1"/>
  <c r="H131" i="2" s="1"/>
  <c r="H132" i="2" s="1"/>
  <c r="H133" i="2" s="1"/>
  <c r="H92" i="2"/>
  <c r="H93" i="2" s="1"/>
  <c r="H94" i="2" s="1"/>
  <c r="H95" i="2" s="1"/>
  <c r="H96" i="2" s="1"/>
  <c r="H97" i="2" s="1"/>
  <c r="H88" i="2"/>
  <c r="H89" i="2" s="1"/>
  <c r="H90" i="2" s="1"/>
  <c r="H91" i="2" s="1"/>
  <c r="H253" i="2"/>
  <c r="H254" i="2" s="1"/>
  <c r="H255" i="2" s="1"/>
  <c r="H256" i="2" s="1"/>
  <c r="H222" i="2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01" i="2"/>
  <c r="H202" i="2" s="1"/>
  <c r="H203" i="2" s="1"/>
  <c r="H204" i="2" s="1"/>
  <c r="H161" i="2"/>
  <c r="H162" i="2" s="1"/>
  <c r="H163" i="2" s="1"/>
  <c r="H164" i="2" s="1"/>
  <c r="H108" i="2"/>
  <c r="H109" i="2" s="1"/>
  <c r="H110" i="2" s="1"/>
  <c r="H111" i="2" s="1"/>
  <c r="H112" i="2" s="1"/>
  <c r="H113" i="2" s="1"/>
  <c r="H83" i="2"/>
  <c r="H84" i="2" s="1"/>
  <c r="H85" i="2" s="1"/>
  <c r="H86" i="2" s="1"/>
  <c r="H87" i="2" s="1"/>
  <c r="H71" i="2"/>
  <c r="H72" i="2" s="1"/>
  <c r="H73" i="2" s="1"/>
  <c r="H74" i="2" s="1"/>
  <c r="H75" i="2" s="1"/>
  <c r="H76" i="2" s="1"/>
  <c r="H64" i="2"/>
  <c r="H65" i="2" s="1"/>
  <c r="H66" i="2" s="1"/>
  <c r="H67" i="2" s="1"/>
  <c r="H68" i="2" s="1"/>
  <c r="H69" i="2" s="1"/>
  <c r="H70" i="2" s="1"/>
  <c r="H60" i="2"/>
  <c r="H61" i="2" s="1"/>
  <c r="H62" i="2" s="1"/>
  <c r="H63" i="2" s="1"/>
  <c r="H24" i="2"/>
  <c r="H25" i="2" s="1"/>
  <c r="H26" i="2" s="1"/>
  <c r="H27" i="2" s="1"/>
  <c r="H28" i="2" s="1"/>
  <c r="H29" i="2" s="1"/>
  <c r="H157" i="2"/>
  <c r="H158" i="2" s="1"/>
  <c r="H159" i="2" s="1"/>
  <c r="H160" i="2" s="1"/>
  <c r="H77" i="2"/>
  <c r="H78" i="2" s="1"/>
  <c r="H79" i="2" s="1"/>
  <c r="H80" i="2" s="1"/>
  <c r="H81" i="2" s="1"/>
  <c r="H82" i="2" s="1"/>
  <c r="H266" i="2"/>
  <c r="H267" i="2" s="1"/>
  <c r="H268" i="2" s="1"/>
  <c r="H269" i="2" s="1"/>
  <c r="H270" i="2" s="1"/>
  <c r="H257" i="2"/>
  <c r="H258" i="2" s="1"/>
  <c r="H259" i="2" s="1"/>
  <c r="H260" i="2" s="1"/>
  <c r="H261" i="2" s="1"/>
  <c r="H262" i="2" s="1"/>
  <c r="H247" i="2"/>
  <c r="H248" i="2" s="1"/>
  <c r="H249" i="2" s="1"/>
  <c r="H250" i="2" s="1"/>
  <c r="H251" i="2" s="1"/>
  <c r="H252" i="2" s="1"/>
  <c r="H205" i="2"/>
  <c r="H206" i="2" s="1"/>
  <c r="H207" i="2" s="1"/>
  <c r="H208" i="2" s="1"/>
  <c r="H209" i="2" s="1"/>
  <c r="H210" i="2" s="1"/>
  <c r="H211" i="2" s="1"/>
  <c r="H195" i="2"/>
  <c r="H196" i="2" s="1"/>
  <c r="H197" i="2" s="1"/>
  <c r="H198" i="2" s="1"/>
  <c r="H199" i="2" s="1"/>
  <c r="H200" i="2" s="1"/>
  <c r="H186" i="2"/>
  <c r="H187" i="2" s="1"/>
  <c r="H188" i="2" s="1"/>
  <c r="H189" i="2" s="1"/>
  <c r="H178" i="2"/>
  <c r="H179" i="2" s="1"/>
  <c r="H180" i="2" s="1"/>
  <c r="H181" i="2" s="1"/>
  <c r="H165" i="2"/>
  <c r="H166" i="2" s="1"/>
  <c r="H167" i="2" s="1"/>
  <c r="H168" i="2" s="1"/>
  <c r="H103" i="2"/>
  <c r="H104" i="2" s="1"/>
  <c r="H105" i="2" s="1"/>
  <c r="H106" i="2" s="1"/>
  <c r="H107" i="2" s="1"/>
  <c r="H55" i="2"/>
  <c r="H56" i="2" s="1"/>
  <c r="H57" i="2" s="1"/>
  <c r="H58" i="2" s="1"/>
  <c r="H59" i="2" s="1"/>
  <c r="H19" i="2"/>
  <c r="H20" i="2" s="1"/>
  <c r="H21" i="2" s="1"/>
  <c r="H22" i="2" s="1"/>
  <c r="H23" i="2" s="1"/>
  <c r="G89" i="2"/>
  <c r="G90" i="2" s="1"/>
  <c r="G91" i="2" s="1"/>
  <c r="G61" i="2"/>
  <c r="G62" i="2" s="1"/>
  <c r="G63" i="2" s="1"/>
  <c r="G149" i="2"/>
  <c r="G150" i="2" s="1"/>
  <c r="G151" i="2" s="1"/>
  <c r="G152" i="2" s="1"/>
  <c r="G84" i="2"/>
  <c r="G85" i="2" s="1"/>
  <c r="G86" i="2" s="1"/>
  <c r="G87" i="2" s="1"/>
  <c r="G56" i="2"/>
  <c r="G57" i="2" s="1"/>
  <c r="G58" i="2" s="1"/>
  <c r="G59" i="2" s="1"/>
  <c r="G52" i="2"/>
  <c r="G53" i="2" s="1"/>
  <c r="G54" i="2" s="1"/>
  <c r="G254" i="2"/>
  <c r="G255" i="2" s="1"/>
  <c r="G256" i="2" s="1"/>
  <c r="G234" i="2"/>
  <c r="G235" i="2" s="1"/>
  <c r="G236" i="2" s="1"/>
  <c r="G237" i="2" s="1"/>
  <c r="G238" i="2" s="1"/>
  <c r="G239" i="2" s="1"/>
  <c r="G240" i="2" s="1"/>
  <c r="G241" i="2" s="1"/>
  <c r="G202" i="2"/>
  <c r="G203" i="2" s="1"/>
  <c r="G204" i="2" s="1"/>
  <c r="G289" i="2"/>
  <c r="G290" i="2" s="1"/>
  <c r="G258" i="2"/>
  <c r="G259" i="2" s="1"/>
  <c r="G260" i="2" s="1"/>
  <c r="G261" i="2" s="1"/>
  <c r="G262" i="2" s="1"/>
  <c r="G206" i="2"/>
  <c r="G223" i="2"/>
  <c r="G224" i="2" s="1"/>
  <c r="G225" i="2" s="1"/>
  <c r="G226" i="2" s="1"/>
  <c r="G227" i="2" s="1"/>
  <c r="G228" i="2" s="1"/>
  <c r="G229" i="2" s="1"/>
  <c r="G230" i="2" s="1"/>
  <c r="G231" i="2" s="1"/>
  <c r="G232" i="2" s="1"/>
  <c r="G187" i="2"/>
  <c r="G188" i="2" s="1"/>
  <c r="G189" i="2" s="1"/>
  <c r="G183" i="2"/>
  <c r="G184" i="2" s="1"/>
  <c r="G185" i="2" s="1"/>
  <c r="G179" i="2"/>
  <c r="G180" i="2" s="1"/>
  <c r="G181" i="2" s="1"/>
  <c r="G166" i="2"/>
  <c r="G167" i="2" s="1"/>
  <c r="G168" i="2" s="1"/>
  <c r="G158" i="2"/>
  <c r="G159" i="2" s="1"/>
  <c r="G160" i="2" s="1"/>
  <c r="G126" i="2"/>
  <c r="G127" i="2" s="1"/>
  <c r="G128" i="2" s="1"/>
  <c r="G78" i="2"/>
  <c r="G79" i="2" s="1"/>
  <c r="G80" i="2" s="1"/>
  <c r="G81" i="2" s="1"/>
  <c r="G82" i="2" s="1"/>
  <c r="G47" i="2"/>
  <c r="G48" i="2" s="1"/>
  <c r="G49" i="2" s="1"/>
  <c r="G50" i="2" s="1"/>
  <c r="G39" i="2"/>
  <c r="G40" i="2" s="1"/>
  <c r="G41" i="2" s="1"/>
  <c r="G285" i="2"/>
  <c r="G286" i="2" s="1"/>
  <c r="G287" i="2" s="1"/>
  <c r="G281" i="2"/>
  <c r="G282" i="2" s="1"/>
  <c r="G283" i="2" s="1"/>
  <c r="G213" i="2"/>
  <c r="G214" i="2" s="1"/>
  <c r="G215" i="2" s="1"/>
  <c r="G216" i="2" s="1"/>
  <c r="G217" i="2" s="1"/>
  <c r="G145" i="2"/>
  <c r="G146" i="2" s="1"/>
  <c r="G147" i="2" s="1"/>
  <c r="G141" i="2"/>
  <c r="G142" i="2" s="1"/>
  <c r="G143" i="2" s="1"/>
  <c r="G121" i="2"/>
  <c r="G122" i="2" s="1"/>
  <c r="G123" i="2" s="1"/>
  <c r="G124" i="2" s="1"/>
  <c r="G109" i="2"/>
  <c r="G110" i="2" s="1"/>
  <c r="G111" i="2" s="1"/>
  <c r="G112" i="2" s="1"/>
  <c r="G113" i="2" s="1"/>
  <c r="G93" i="2"/>
  <c r="G94" i="2" s="1"/>
  <c r="G95" i="2" s="1"/>
  <c r="G96" i="2" s="1"/>
  <c r="G97" i="2" s="1"/>
  <c r="G65" i="2"/>
  <c r="G66" i="2" s="1"/>
  <c r="G67" i="2" s="1"/>
  <c r="G68" i="2" s="1"/>
  <c r="G69" i="2" s="1"/>
  <c r="G70" i="2" s="1"/>
  <c r="G25" i="2"/>
  <c r="G26" i="2" s="1"/>
  <c r="G27" i="2" s="1"/>
  <c r="G28" i="2" s="1"/>
  <c r="G29" i="2" s="1"/>
  <c r="G5" i="2"/>
  <c r="G6" i="2" s="1"/>
  <c r="G7" i="2" s="1"/>
  <c r="G8" i="2" s="1"/>
  <c r="G9" i="2" s="1"/>
  <c r="G10" i="2" s="1"/>
  <c r="G272" i="2"/>
  <c r="G273" i="2" s="1"/>
  <c r="G274" i="2" s="1"/>
  <c r="G275" i="2" s="1"/>
  <c r="G276" i="2" s="1"/>
  <c r="G277" i="2" s="1"/>
  <c r="G278" i="2" s="1"/>
  <c r="G279" i="2" s="1"/>
  <c r="G264" i="2"/>
  <c r="G265" i="2" s="1"/>
  <c r="G248" i="2"/>
  <c r="G249" i="2" s="1"/>
  <c r="G250" i="2" s="1"/>
  <c r="G251" i="2" s="1"/>
  <c r="G252" i="2" s="1"/>
  <c r="G196" i="2"/>
  <c r="G197" i="2" s="1"/>
  <c r="G198" i="2" s="1"/>
  <c r="G199" i="2" s="1"/>
  <c r="G200" i="2" s="1"/>
  <c r="G104" i="2"/>
  <c r="G105" i="2" s="1"/>
  <c r="G106" i="2" s="1"/>
  <c r="G107" i="2" s="1"/>
  <c r="G72" i="2"/>
  <c r="G73" i="2" s="1"/>
  <c r="G74" i="2" s="1"/>
  <c r="G75" i="2" s="1"/>
  <c r="G76" i="2" s="1"/>
  <c r="G20" i="2"/>
  <c r="G21" i="2" s="1"/>
  <c r="G22" i="2" s="1"/>
  <c r="G23" i="2" s="1"/>
  <c r="G12" i="2"/>
  <c r="G13" i="2" s="1"/>
  <c r="G14" i="2" s="1"/>
  <c r="G15" i="2" s="1"/>
  <c r="G16" i="2" s="1"/>
  <c r="G17" i="2" s="1"/>
  <c r="G18" i="2" s="1"/>
  <c r="G170" i="2"/>
  <c r="G171" i="2" s="1"/>
  <c r="G172" i="2" s="1"/>
  <c r="G173" i="2" s="1"/>
  <c r="G162" i="2"/>
  <c r="G163" i="2" s="1"/>
  <c r="G164" i="2" s="1"/>
  <c r="G154" i="2"/>
  <c r="G155" i="2" s="1"/>
  <c r="G156" i="2" s="1"/>
  <c r="G130" i="2"/>
  <c r="G131" i="2" s="1"/>
  <c r="G132" i="2" s="1"/>
  <c r="G133" i="2" s="1"/>
  <c r="G243" i="2"/>
  <c r="G244" i="2" s="1"/>
  <c r="G245" i="2" s="1"/>
  <c r="G246" i="2" s="1"/>
  <c r="G207" i="2"/>
  <c r="G208" i="2" s="1"/>
  <c r="G209" i="2" s="1"/>
  <c r="G210" i="2" s="1"/>
  <c r="G211" i="2" s="1"/>
  <c r="G191" i="2"/>
  <c r="G192" i="2" s="1"/>
  <c r="G193" i="2" s="1"/>
  <c r="G194" i="2" s="1"/>
  <c r="G99" i="2"/>
  <c r="G100" i="2" s="1"/>
  <c r="G101" i="2" s="1"/>
  <c r="G102" i="2" s="1"/>
  <c r="G267" i="2"/>
  <c r="G268" i="2" s="1"/>
  <c r="G269" i="2" s="1"/>
  <c r="G270" i="2" s="1"/>
  <c r="G219" i="2"/>
  <c r="G220" i="2" s="1"/>
  <c r="G221" i="2" s="1"/>
  <c r="G175" i="2"/>
  <c r="G176" i="2" s="1"/>
  <c r="G177" i="2" s="1"/>
  <c r="G135" i="2"/>
  <c r="G136" i="2" s="1"/>
  <c r="G137" i="2" s="1"/>
  <c r="G138" i="2" s="1"/>
  <c r="G139" i="2" s="1"/>
  <c r="G115" i="2"/>
  <c r="G116" i="2" s="1"/>
  <c r="G117" i="2" s="1"/>
  <c r="G118" i="2" s="1"/>
  <c r="G119" i="2" s="1"/>
  <c r="G43" i="2"/>
  <c r="G44" i="2" s="1"/>
  <c r="G45" i="2" s="1"/>
  <c r="G31" i="2"/>
  <c r="G32" i="2" s="1"/>
  <c r="G33" i="2" s="1"/>
  <c r="G34" i="2" s="1"/>
  <c r="G35" i="2" s="1"/>
  <c r="G36" i="2" s="1"/>
  <c r="G37" i="2" s="1"/>
</calcChain>
</file>

<file path=xl/sharedStrings.xml><?xml version="1.0" encoding="utf-8"?>
<sst xmlns="http://schemas.openxmlformats.org/spreadsheetml/2006/main" count="727" uniqueCount="368">
  <si>
    <t>COOH</t>
  </si>
  <si>
    <t>CCl</t>
  </si>
  <si>
    <t>CCl2</t>
  </si>
  <si>
    <t>CCl3</t>
  </si>
  <si>
    <t>CH3SH</t>
  </si>
  <si>
    <t>CF2</t>
  </si>
  <si>
    <t>SiH2</t>
  </si>
  <si>
    <t>SiO</t>
  </si>
  <si>
    <t>CH2S</t>
  </si>
  <si>
    <t>CH2=CH</t>
  </si>
  <si>
    <t>CH=CH</t>
  </si>
  <si>
    <t>CH2=C</t>
  </si>
  <si>
    <t>CH=C</t>
  </si>
  <si>
    <t>C=C</t>
  </si>
  <si>
    <t>ACH</t>
  </si>
  <si>
    <t>AC</t>
  </si>
  <si>
    <t>ACCH3</t>
  </si>
  <si>
    <t>ACCH2</t>
  </si>
  <si>
    <t>ACCH</t>
  </si>
  <si>
    <t>OH</t>
  </si>
  <si>
    <t>CH3OH</t>
  </si>
  <si>
    <t>H2O</t>
  </si>
  <si>
    <t>ACOH</t>
  </si>
  <si>
    <t>CH3CO</t>
  </si>
  <si>
    <t>CH2CO</t>
  </si>
  <si>
    <t>CHO</t>
  </si>
  <si>
    <t>CH3COO</t>
  </si>
  <si>
    <t>CH2COO</t>
  </si>
  <si>
    <t>HCOO</t>
  </si>
  <si>
    <t>CH3O</t>
  </si>
  <si>
    <t>CH2O</t>
  </si>
  <si>
    <t>CH3NH2</t>
  </si>
  <si>
    <t>CH2NH2</t>
  </si>
  <si>
    <t>CHNH2</t>
  </si>
  <si>
    <t>CH3NH</t>
  </si>
  <si>
    <t>CH2NH</t>
  </si>
  <si>
    <t>CHNH</t>
  </si>
  <si>
    <t>CH3N</t>
  </si>
  <si>
    <t>CH2N</t>
  </si>
  <si>
    <t>ACNH2</t>
  </si>
  <si>
    <t>C5H5N</t>
  </si>
  <si>
    <t>C5H4N</t>
  </si>
  <si>
    <t>C5H3N</t>
  </si>
  <si>
    <t>CH3CN</t>
  </si>
  <si>
    <t>CH2CN</t>
  </si>
  <si>
    <t>HCOOH</t>
  </si>
  <si>
    <t>CH2Cl</t>
  </si>
  <si>
    <t>CHCl</t>
  </si>
  <si>
    <t>CH2Cl2</t>
  </si>
  <si>
    <t>CHCl2</t>
  </si>
  <si>
    <t>CHCl3</t>
  </si>
  <si>
    <t>CCl4</t>
  </si>
  <si>
    <t>ACCl</t>
  </si>
  <si>
    <t>CH3NO2</t>
  </si>
  <si>
    <t>CH2NO2</t>
  </si>
  <si>
    <t>CHNO2</t>
  </si>
  <si>
    <t>ACNO2</t>
  </si>
  <si>
    <t>CS2</t>
  </si>
  <si>
    <t>CH2SH</t>
  </si>
  <si>
    <t>furfural</t>
  </si>
  <si>
    <t>I</t>
  </si>
  <si>
    <t>Br</t>
  </si>
  <si>
    <t>DMSO</t>
  </si>
  <si>
    <t>ACF</t>
  </si>
  <si>
    <t>CF3</t>
  </si>
  <si>
    <t>CF</t>
  </si>
  <si>
    <t>COO</t>
  </si>
  <si>
    <t>SiH3</t>
  </si>
  <si>
    <t>SiH</t>
  </si>
  <si>
    <t>Si</t>
  </si>
  <si>
    <t>SiH2O</t>
  </si>
  <si>
    <t>SiHO</t>
  </si>
  <si>
    <t>NMP</t>
  </si>
  <si>
    <t>CCl3F</t>
  </si>
  <si>
    <t>CCl2F</t>
  </si>
  <si>
    <t>HCCl2F</t>
  </si>
  <si>
    <t>HCClF</t>
  </si>
  <si>
    <t>CClF2</t>
  </si>
  <si>
    <t>HCClF2</t>
  </si>
  <si>
    <t>CClF3</t>
  </si>
  <si>
    <t>CCl2F2</t>
  </si>
  <si>
    <t>CONH2</t>
  </si>
  <si>
    <t>CONHCH3</t>
  </si>
  <si>
    <t>CONHCH2</t>
  </si>
  <si>
    <t>CON(CH3)2</t>
  </si>
  <si>
    <t>CONCH3CH2</t>
  </si>
  <si>
    <t>CON(CH2)2</t>
  </si>
  <si>
    <t>C2H5O2</t>
  </si>
  <si>
    <t>C2H4O2</t>
  </si>
  <si>
    <t>CH3S</t>
  </si>
  <si>
    <t>CHS</t>
  </si>
  <si>
    <t>C4H4S</t>
  </si>
  <si>
    <t>C4H3S</t>
  </si>
  <si>
    <t>C4H2S</t>
  </si>
  <si>
    <t>Rk</t>
  </si>
  <si>
    <t>Qk</t>
  </si>
  <si>
    <t>k</t>
  </si>
  <si>
    <t>CH2SuCH2</t>
  </si>
  <si>
    <t>CH2SuCH</t>
  </si>
  <si>
    <t>CH2OCH2</t>
  </si>
  <si>
    <t>CH2OC</t>
  </si>
  <si>
    <t>CHOCH</t>
  </si>
  <si>
    <t>CHOC</t>
  </si>
  <si>
    <t>COC</t>
  </si>
  <si>
    <t>O=COC=O</t>
  </si>
  <si>
    <t>AC-CN</t>
  </si>
  <si>
    <t>AC-Br</t>
  </si>
  <si>
    <t>alkane group</t>
  </si>
  <si>
    <t>alpha-olefin group</t>
  </si>
  <si>
    <t>aromatic carbon</t>
  </si>
  <si>
    <t>aromatic carbon-alkane</t>
  </si>
  <si>
    <t>alcohol</t>
  </si>
  <si>
    <t>water</t>
  </si>
  <si>
    <t>aromatic carbon-alcohol</t>
  </si>
  <si>
    <t>carbonyl</t>
  </si>
  <si>
    <t>acetate group</t>
  </si>
  <si>
    <t>formate group</t>
  </si>
  <si>
    <t>primary amine</t>
  </si>
  <si>
    <t>secondary amine group</t>
  </si>
  <si>
    <t>tertiary amine</t>
  </si>
  <si>
    <t>aromatic amine</t>
  </si>
  <si>
    <t>CCN</t>
  </si>
  <si>
    <t>CNO2</t>
  </si>
  <si>
    <t>carbon disulphide</t>
  </si>
  <si>
    <t>iodo compounds</t>
  </si>
  <si>
    <t>bromo compounds</t>
  </si>
  <si>
    <t>carbon triple bond</t>
  </si>
  <si>
    <t>Cl, double bonded carbon</t>
  </si>
  <si>
    <t>aromatic fluoro</t>
  </si>
  <si>
    <t>DMF</t>
  </si>
  <si>
    <t>acrylate</t>
  </si>
  <si>
    <t>CClF</t>
  </si>
  <si>
    <t>CON</t>
  </si>
  <si>
    <t>OCCOH</t>
  </si>
  <si>
    <t>aldehyde</t>
  </si>
  <si>
    <t>ether</t>
  </si>
  <si>
    <t>Example</t>
  </si>
  <si>
    <t>ethane:  2*CH3</t>
  </si>
  <si>
    <t>n-butane: 2*CH3 2*CH2</t>
  </si>
  <si>
    <t>Group  Symbol</t>
  </si>
  <si>
    <t>--------------------------------------</t>
  </si>
  <si>
    <t>---------</t>
  </si>
  <si>
    <t>--------</t>
  </si>
  <si>
    <t>----------</t>
  </si>
  <si>
    <t>1      alkane group</t>
  </si>
  <si>
    <t>-------------------</t>
  </si>
  <si>
    <t>CH3   (end group of chain)</t>
  </si>
  <si>
    <t>CH2   (middle group of chain)</t>
  </si>
  <si>
    <t>CH    (middle group of chain)</t>
  </si>
  <si>
    <t>isobutane: 3*CH3 1*CH</t>
  </si>
  <si>
    <t>C     (bonded to 4 other C)</t>
  </si>
  <si>
    <t>neopentane: 4*CH3 1*C</t>
  </si>
  <si>
    <t>2      alpha-olefin group</t>
  </si>
  <si>
    <t>-------------------------</t>
  </si>
  <si>
    <t>hexene-1: 1*CH3 3*CH2 1*CH2=CH</t>
  </si>
  <si>
    <t>hexene-2: 1*CH3 2*CH2 1*CH=CH</t>
  </si>
  <si>
    <t>2-methyl-1-butene: 2*CH3 1*CH2 1*CH2=CH</t>
  </si>
  <si>
    <t>2-methyl-2-butene: 2*CH3 1*CH=C</t>
  </si>
  <si>
    <t>2,3-dimethylbutene: 4*CH3 1*C=C</t>
  </si>
  <si>
    <t>3      aromatic carbon</t>
  </si>
  <si>
    <t>----------------------</t>
  </si>
  <si>
    <t>napthaline:  8*ACH 2*AC</t>
  </si>
  <si>
    <t>styrene: 1*CH2=CH 5*ACH 1*AC</t>
  </si>
  <si>
    <t>4      aromatic carbon-alkane</t>
  </si>
  <si>
    <t>-----------------------------</t>
  </si>
  <si>
    <t>toluene: 5*ACH 1*ACCH3</t>
  </si>
  <si>
    <t>ethylbenzene: 5*ACH 1*ACCH2 1*CH3</t>
  </si>
  <si>
    <t>cumene: 2*CH3 5*ACH 1*ACCH</t>
  </si>
  <si>
    <t>5      alcohol</t>
  </si>
  <si>
    <t>--------------</t>
  </si>
  <si>
    <t>propanol-2: 2*CH3 1*CH 1*OH</t>
  </si>
  <si>
    <t>methanol</t>
  </si>
  <si>
    <t>---------------</t>
  </si>
  <si>
    <t>methanol: 1*CH3OH</t>
  </si>
  <si>
    <t>7      water</t>
  </si>
  <si>
    <t>------------</t>
  </si>
  <si>
    <t>water: 1*H2O</t>
  </si>
  <si>
    <t>8      aromatic carbon-alcohol</t>
  </si>
  <si>
    <t>phenol: 5*ACH 1*ACOH</t>
  </si>
  <si>
    <t>9      carbonyl</t>
  </si>
  <si>
    <t>butanone: 1*CH3 1*CH2 1*CH3CO</t>
  </si>
  <si>
    <t>pentanone-3: 2*CH3 1*CH2 1*CH2CO</t>
  </si>
  <si>
    <t>10     aldehyde</t>
  </si>
  <si>
    <t>HCO</t>
  </si>
  <si>
    <t>propionaldehyde: 1*CH3 1*CH2 1*HCO</t>
  </si>
  <si>
    <t>11     acetate group</t>
  </si>
  <si>
    <t>--------------------</t>
  </si>
  <si>
    <t>butyl acetate: 1*CH3 3*CH2 1*CH3COO</t>
  </si>
  <si>
    <t>methyl propionate: 2*CH3 1*CH2COO</t>
  </si>
  <si>
    <t>12     formate group</t>
  </si>
  <si>
    <t>ethyl formate: 1*CH3 1*CH2 1*HCOO</t>
  </si>
  <si>
    <t>13     ether</t>
  </si>
  <si>
    <t>dimethyl ether: 1*CH3 1*CH3CO</t>
  </si>
  <si>
    <t>diethyl ether: 2*CH3 1*CH2 1*CH2O</t>
  </si>
  <si>
    <t>diisopropyl ether: 4*CH3 1*CH 1*CHO</t>
  </si>
  <si>
    <t>THF</t>
  </si>
  <si>
    <t>tetrahydrofuran: 3*CH2 1*THF</t>
  </si>
  <si>
    <t>14     primary amine</t>
  </si>
  <si>
    <t>methylamine:   1*CH3NH</t>
  </si>
  <si>
    <t>ethylamine    1*CH3 1*CH2NH2</t>
  </si>
  <si>
    <t>isopropyl amine: 2*CH3 1*CHNH2</t>
  </si>
  <si>
    <t>15     secondary amine group</t>
  </si>
  <si>
    <t>----------------------------</t>
  </si>
  <si>
    <t>dimethylamine: 1*CH3 1*CH3NH</t>
  </si>
  <si>
    <t>diethylamine:  2*CH3 1*CH2 1*CH2NH</t>
  </si>
  <si>
    <t>diisopropyl amine: 4*CH2 1*CH 1*CHNH</t>
  </si>
  <si>
    <t>16     tertiary amine</t>
  </si>
  <si>
    <t>---------------------</t>
  </si>
  <si>
    <t>trimethylamine: 2*CH3 1*CH3N</t>
  </si>
  <si>
    <t>triethylamine: 3*CH3 2*CH2 1*CH2N</t>
  </si>
  <si>
    <t>17     aromatic amine</t>
  </si>
  <si>
    <t>aniline: 5*ACH 1*ACNH2</t>
  </si>
  <si>
    <t>18     pyridine</t>
  </si>
  <si>
    <t>pyridine: 1*C5H5N</t>
  </si>
  <si>
    <t>2-methylpyridine: 1*CH3 1*C5H4N</t>
  </si>
  <si>
    <t>2 3-dimethylpyridine: 2*CH3 1*C5H3N</t>
  </si>
  <si>
    <t>19     CCN</t>
  </si>
  <si>
    <t>acetonitrile: 1*CH3CN</t>
  </si>
  <si>
    <t>propionitrile: 1*CH3 1*CH2CN</t>
  </si>
  <si>
    <t>20     COOH</t>
  </si>
  <si>
    <t>-----------</t>
  </si>
  <si>
    <t>acetic acid: 1*CH3 1*COOH</t>
  </si>
  <si>
    <t>formic acid:  1*HCOOH</t>
  </si>
  <si>
    <t>21     CCl</t>
  </si>
  <si>
    <t>butane-1-chloro: 1*CH3 2*CH2 1*CH2Cl</t>
  </si>
  <si>
    <t>propane-2-chloro: 2*CH3 1*CHCl</t>
  </si>
  <si>
    <t>2-methylpropane-2-chloro: 2*CH3 1*CCl</t>
  </si>
  <si>
    <t>22     CCl2</t>
  </si>
  <si>
    <t>methane-dichloro: 1*CH2Cl2</t>
  </si>
  <si>
    <t>ethane-1,1-dichloro: 1*CH3 1*CHCl2</t>
  </si>
  <si>
    <t>propane-2,2-dichloro: 2*CH3 1*CCl2</t>
  </si>
  <si>
    <t>23     CCl3</t>
  </si>
  <si>
    <t>chloroform: 1*CHCl3</t>
  </si>
  <si>
    <t>ethane-1,1,1-trichloro: 1*CH3 1*CCl3</t>
  </si>
  <si>
    <t>24     CCl4</t>
  </si>
  <si>
    <t>methane-tetrachloro: 1*CCl4</t>
  </si>
  <si>
    <t>25     aromatic chloro</t>
  </si>
  <si>
    <t>benzene-chloro: 5*ACH 1*ACCl</t>
  </si>
  <si>
    <t>26     CNO2</t>
  </si>
  <si>
    <t>nitromethane: 1*CH3NO2</t>
  </si>
  <si>
    <t>propane-1-nitro: 1*CH3 1*CH2 1*CH2NO2</t>
  </si>
  <si>
    <t>propane-2-nitro: 2*CH3 1*CHNO2</t>
  </si>
  <si>
    <t>27     aromatic nitro</t>
  </si>
  <si>
    <t>benzene-nitro: 5*ACH 1*ACNO2</t>
  </si>
  <si>
    <t>28     carbon disulphide</t>
  </si>
  <si>
    <t>------------------------</t>
  </si>
  <si>
    <t>carbon disulphide: 1*CS2</t>
  </si>
  <si>
    <t>29     CH3SH</t>
  </si>
  <si>
    <t>methanethiol: 1*CH3SH</t>
  </si>
  <si>
    <t>ethanethiol: 1*CH3 1*CH2SH</t>
  </si>
  <si>
    <t>30     furfural</t>
  </si>
  <si>
    <t>furfural: 1*furfural</t>
  </si>
  <si>
    <t>31     ethanediol</t>
  </si>
  <si>
    <t>-----------------</t>
  </si>
  <si>
    <t>DOH</t>
  </si>
  <si>
    <t>1,2-ethanediol: 1*DOH</t>
  </si>
  <si>
    <t>32     iodo compounds</t>
  </si>
  <si>
    <t>iodoethane: 1*CH3 1*CH2 1*I</t>
  </si>
  <si>
    <t>33     bromo compounds</t>
  </si>
  <si>
    <t>bromoethane: 1*CH3 1*CH2 1*Br</t>
  </si>
  <si>
    <t>34     carbon triple bond</t>
  </si>
  <si>
    <t>CH{triple}C</t>
  </si>
  <si>
    <t>hexyne-1: 1*CH3 3*CH2 1*CH{triple}C</t>
  </si>
  <si>
    <t>C{triple}C</t>
  </si>
  <si>
    <t>hexyne-2: 2*CH3 2*CH2 1*C{triple}C</t>
  </si>
  <si>
    <t>35     dimethylsulphoxide</t>
  </si>
  <si>
    <t>dimethylsulfoxide: 1*DMSO</t>
  </si>
  <si>
    <t>36     acrylonitrile</t>
  </si>
  <si>
    <t>acrylnitrile</t>
  </si>
  <si>
    <t>acrylnitrile: 1*acrylnitrile</t>
  </si>
  <si>
    <t>37     Cl, double bonded carbon</t>
  </si>
  <si>
    <t>-------------------------------</t>
  </si>
  <si>
    <t>Cl-C=C</t>
  </si>
  <si>
    <t>ethene-trichloro:  1*CH=C 3*Cl-(C=C)</t>
  </si>
  <si>
    <t>38     aromatic fluoro</t>
  </si>
  <si>
    <t>hexafluorobenzene:  6*ACF</t>
  </si>
  <si>
    <t>39     DMF</t>
  </si>
  <si>
    <t>n,n-dimethylformamide: 1*DMF</t>
  </si>
  <si>
    <t>HCON(CH2)2</t>
  </si>
  <si>
    <t>n,n-diethylformamide: 2*CH3 1*HCON(CH2)2</t>
  </si>
  <si>
    <t>40     CF2</t>
  </si>
  <si>
    <t>perfluorohexane: 2*CF3 4*CF2</t>
  </si>
  <si>
    <t>perfluoromethylcyclohexane: 1*CF3 5*CF2 1*CF</t>
  </si>
  <si>
    <t>41     acrylate</t>
  </si>
  <si>
    <t>methyl acrylate: 1*CH3 1*CH2=CH 1*COO</t>
  </si>
  <si>
    <t>42     SiH2</t>
  </si>
  <si>
    <t>methylsilane: 1*CH3 1*SiH3</t>
  </si>
  <si>
    <t>diethylsilane: 2*CH3 2*CH2 1*SiH2</t>
  </si>
  <si>
    <t>heptamethyltrisiloxane:  7*CH3 2*SiO 1*SiH</t>
  </si>
  <si>
    <t>heptamethyldisiloxane:  6*CH3 1*SiO 1*Si</t>
  </si>
  <si>
    <t>43     SiO</t>
  </si>
  <si>
    <t>1,3-dimethyldisiloxane: 3*CH3 1*SiH2O 1*SiH2</t>
  </si>
  <si>
    <t>1,1,3,3-tetramethyldisiloxane: 4*CH3 1*SiHO 1*SiH</t>
  </si>
  <si>
    <t>octamethylcyclotetrasiloxane:  8*CH3 4*SiO</t>
  </si>
  <si>
    <t>44     methylpyrrolidone</t>
  </si>
  <si>
    <t>n-methylpyrrolidone: 1*NMP</t>
  </si>
  <si>
    <t>45     CClF</t>
  </si>
  <si>
    <t>trichlorofluoromethane: 1*CCl3F</t>
  </si>
  <si>
    <t>tetrachloro-1,2-difluoroethane: 2*CCl2F</t>
  </si>
  <si>
    <t>dichlorofluoromethane: 1*HCCl2F</t>
  </si>
  <si>
    <t>1-chloro-1,2,2,2-tetrafluoroethane: 1*CF3 1*HCClF</t>
  </si>
  <si>
    <t>1,2-dichlorotetrafluoroethane: 2*CClF2</t>
  </si>
  <si>
    <t>chlorodifluoromethane: 1*HCClF2</t>
  </si>
  <si>
    <t>chlorotrifluoromethane: 1*CClF3</t>
  </si>
  <si>
    <t>dichlorodifluoromethane: 1*CCl2F2</t>
  </si>
  <si>
    <t>46     CON</t>
  </si>
  <si>
    <t>acetamide: 1*CH3 1*CONH2</t>
  </si>
  <si>
    <t>n-methylacetamide: 1*CH3 1*CONHCH3</t>
  </si>
  <si>
    <t>n-ethylacetamide: 2*CH3 1*CONHCH2</t>
  </si>
  <si>
    <t>n,n-dimethylacetamid: 1*CH3 1*CON(CH3)2</t>
  </si>
  <si>
    <t>n,n-methylethylacetamid: 2*CH3 1*CONCH3CH2</t>
  </si>
  <si>
    <t>n,n-diethylacetamid: 3*CH3 1*CON(CH2)2</t>
  </si>
  <si>
    <t>47     OCCOH</t>
  </si>
  <si>
    <t>2-ethoxyethanol: 1*CH3 1*CH2 1*C2H5O2</t>
  </si>
  <si>
    <t>2-ethoxy-1-propanol: 2*CH3 1*CH2 1*C2H4O2</t>
  </si>
  <si>
    <t>48     CH2S</t>
  </si>
  <si>
    <t>dimethylsulphide: 1*CH3 1*CH3S</t>
  </si>
  <si>
    <t>diethylsulphide: 2*CH3 1*CH2 1*CH2S</t>
  </si>
  <si>
    <t>diisopropylsulphide: 4*CH3 1*CH 1*CHS</t>
  </si>
  <si>
    <t>49     morpholine</t>
  </si>
  <si>
    <t>morpholine</t>
  </si>
  <si>
    <t>morpholine: 1*MORPH</t>
  </si>
  <si>
    <t>50     thiophene</t>
  </si>
  <si>
    <t>----------------</t>
  </si>
  <si>
    <t>thiophene: 1*C4H4S</t>
  </si>
  <si>
    <t>2-methylthiophene: 1*CH3 1*C4H3S</t>
  </si>
  <si>
    <t>2 3-dimethylthiophene: 2*CH3 1*C4H2S</t>
  </si>
  <si>
    <t>52     sulphones</t>
  </si>
  <si>
    <t>sulfolane: 1*CH2SuCH2 2*CH3</t>
  </si>
  <si>
    <t>2,4 dimethyl sulfolane: 1*CH2SuCH 1*CH3 1*CH2 1*CH</t>
  </si>
  <si>
    <t>53     oxides</t>
  </si>
  <si>
    <t>-------------</t>
  </si>
  <si>
    <t>ethylene oxide:  1*CH2OCH2</t>
  </si>
  <si>
    <t>CH2OCH</t>
  </si>
  <si>
    <t>1,2-propylene oxied:  1*CH3  1*CH2OCH</t>
  </si>
  <si>
    <t>1,2-epoxy-2-methylpropane: 2*CH3  1*CH2OC</t>
  </si>
  <si>
    <t>2,3 epoxybutane: 2*CH3  1*CHOCH</t>
  </si>
  <si>
    <t>2,3-epoxy-2-methylbutane:  3*CH3  1*CHOCH</t>
  </si>
  <si>
    <t>2,3-epoxy-2 3-dimethylbutane: 4*CH3  1*COC</t>
  </si>
  <si>
    <t>54     anhydrides</t>
  </si>
  <si>
    <t>acetic anhydride: 2*CH3  1*O=COC=O</t>
  </si>
  <si>
    <t>55     aromatic nitrile</t>
  </si>
  <si>
    <t>-----------------------</t>
  </si>
  <si>
    <t>benzonitrile: 5*ACH  1*AC-CN</t>
  </si>
  <si>
    <t>56     aromatic bromo</t>
  </si>
  <si>
    <t>bromobenzene: 5*ACH  1*AC-Br</t>
  </si>
  <si>
    <t>51     thio</t>
  </si>
  <si>
    <t>thio</t>
  </si>
  <si>
    <t>MAIN GROUP</t>
  </si>
  <si>
    <t>MAIN GROUP NAME</t>
  </si>
  <si>
    <t>SOURCE:</t>
  </si>
  <si>
    <t>http://www.aim.env.uea.ac.uk/aim/info/UNIFACgroups.html</t>
  </si>
  <si>
    <t>MAIN GROUP_W_BLANKS</t>
  </si>
  <si>
    <t>MAIN GROUP NAME_W_BLANKS</t>
  </si>
  <si>
    <t>6      methanol</t>
  </si>
  <si>
    <t>pyridine</t>
  </si>
  <si>
    <t>aromatic chloro</t>
  </si>
  <si>
    <t>aromatic nitro</t>
  </si>
  <si>
    <t>ethanediol</t>
  </si>
  <si>
    <t>dimethylsulphoxide</t>
  </si>
  <si>
    <t>acrylonitrile</t>
  </si>
  <si>
    <t>methylpyrrolidone</t>
  </si>
  <si>
    <t>thiophene</t>
  </si>
  <si>
    <t>sulphones</t>
  </si>
  <si>
    <t>oxides</t>
  </si>
  <si>
    <t>anhydrides</t>
  </si>
  <si>
    <t>aromatic nitrile</t>
  </si>
  <si>
    <t>aromatic bromo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</si>
</sst>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0.0000"/>
    <numFmt numFmtId="166" formatCode="_(* #,##0.0000_);_(* \(#,##0.0000\);_(* &quot;-&quot;??_);_(@_)"/>
    <numFmt numFmtId="170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indexed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166" fontId="0" fillId="0" borderId="0" xfId="1" applyNumberFormat="1" applyFont="1"/>
    <xf numFmtId="0" fontId="0" fillId="0" borderId="0" xfId="0"/>
    <xf numFmtId="0" fontId="3" fillId="0" borderId="0" xfId="2" applyAlignment="1" applyProtection="1"/>
    <xf numFmtId="0" fontId="2" fillId="0" borderId="0" xfId="0" applyFont="1"/>
    <xf numFmtId="0" fontId="0" fillId="0" borderId="0" xfId="0" applyNumberFormat="1"/>
    <xf numFmtId="170" fontId="0" fillId="0" borderId="0" xfId="1" applyNumberFormat="1" applyFont="1"/>
    <xf numFmtId="165" fontId="0" fillId="0" borderId="0" xfId="1" applyNumberFormat="1" applyFont="1"/>
    <xf numFmtId="165" fontId="0" fillId="0" borderId="0" xfId="0" pivotButton="1" applyNumberFormat="1"/>
    <xf numFmtId="170" fontId="0" fillId="0" borderId="0" xfId="0" pivotButton="1" applyNumberFormat="1"/>
    <xf numFmtId="0" fontId="0" fillId="0" borderId="0" xfId="0" pivotButton="1" applyNumberFormat="1"/>
  </cellXfs>
  <cellStyles count="3">
    <cellStyle name="Comma" xfId="1" builtinId="3"/>
    <cellStyle name="Hyperlink" xfId="2" builtinId="8"/>
    <cellStyle name="Normal" xfId="0" builtinId="0"/>
  </cellStyles>
  <dxfs count="3560">
    <dxf>
      <numFmt numFmtId="0" formatCode="General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0" formatCode="General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0" formatCode="General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0" formatCode="General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170" formatCode="0.000"/>
    </dxf>
    <dxf>
      <numFmt numFmtId="165" formatCode="0.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0" formatCode="General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66" formatCode="_(* #,##0.0000_);_(* \(#,##0.0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  <dxf>
      <numFmt numFmtId="175" formatCode="_(* #,##0.000_);_(* \(#,##0.0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tiago Salas" refreshedDate="41842.872135069447" createdVersion="4" refreshedVersion="4" minRefreshableVersion="3" recordCount="288">
  <cacheSource type="worksheet">
    <worksheetSource ref="A2:J290" sheet="R Q"/>
  </cacheSource>
  <cacheFields count="10">
    <cacheField name="Group  Symbol" numFmtId="0">
      <sharedItems containsBlank="1" count="198">
        <s v="--------------------------------------"/>
        <s v="1      alkane group"/>
        <s v="-------------------"/>
        <s v="CH3   (end group of chain)"/>
        <s v="CH2   (middle group of chain)"/>
        <s v="CH    (middle group of chain)"/>
        <s v="C     (bonded to 4 other C)"/>
        <m/>
        <s v="2      alpha-olefin group"/>
        <s v="-------------------------"/>
        <s v="CH2=CH"/>
        <s v="CH=CH"/>
        <s v="CH2=C"/>
        <s v="CH=C"/>
        <s v="C=C"/>
        <s v="3      aromatic carbon"/>
        <s v="----------------------"/>
        <s v="ACH"/>
        <s v="AC"/>
        <s v="4      aromatic carbon-alkane"/>
        <s v="-----------------------------"/>
        <s v="ACCH3"/>
        <s v="ACCH2"/>
        <s v="ACCH"/>
        <s v="5      alcohol"/>
        <s v="--------------"/>
        <s v="OH"/>
        <s v="6      methanol"/>
        <s v="---------------"/>
        <s v="CH3OH"/>
        <s v="7      water"/>
        <s v="------------"/>
        <s v="H2O"/>
        <s v="8      aromatic carbon-alcohol"/>
        <s v="ACOH"/>
        <s v="9      carbonyl"/>
        <s v="CH3CO"/>
        <s v="CH2CO"/>
        <s v="10     aldehyde"/>
        <s v="HCO"/>
        <s v="11     acetate group"/>
        <s v="--------------------"/>
        <s v="CH3COO"/>
        <s v="CH2COO"/>
        <s v="12     formate group"/>
        <s v="HCOO"/>
        <s v="13     ether"/>
        <s v="CH3O"/>
        <s v="CH2O"/>
        <s v="CHO"/>
        <s v="THF"/>
        <s v="14     primary amine"/>
        <s v="CH3NH2"/>
        <s v="CH2NH2"/>
        <s v="CHNH2"/>
        <s v="15     secondary amine group"/>
        <s v="----------------------------"/>
        <s v="CH3NH"/>
        <s v="CH2NH"/>
        <s v="CHNH"/>
        <s v="16     tertiary amine"/>
        <s v="---------------------"/>
        <s v="CH3N"/>
        <s v="CH2N"/>
        <s v="17     aromatic amine"/>
        <s v="ACNH2"/>
        <s v="18     pyridine"/>
        <s v="C5H5N"/>
        <s v="C5H4N"/>
        <s v="C5H3N"/>
        <s v="19     CCN"/>
        <s v="----------"/>
        <s v="CH3CN"/>
        <s v="CH2CN"/>
        <s v="20     COOH"/>
        <s v="-----------"/>
        <s v="COOH"/>
        <s v="HCOOH"/>
        <s v="21     CCl"/>
        <s v="CH2Cl"/>
        <s v="CHCl"/>
        <s v="CCl"/>
        <s v="22     CCl2"/>
        <s v="CH2Cl2"/>
        <s v="CHCl2"/>
        <s v="CCl2"/>
        <s v="23     CCl3"/>
        <s v="CHCl3"/>
        <s v="CCl3"/>
        <s v="24     CCl4"/>
        <s v="CCl4"/>
        <s v="25     aromatic chloro"/>
        <s v="ACCl"/>
        <s v="26     CNO2"/>
        <s v="CH3NO2"/>
        <s v="CH2NO2"/>
        <s v="CHNO2"/>
        <s v="27     aromatic nitro"/>
        <s v="ACNO2"/>
        <s v="28     carbon disulphide"/>
        <s v="------------------------"/>
        <s v="CS2"/>
        <s v="29     CH3SH"/>
        <s v="CH3SH"/>
        <s v="CH2SH"/>
        <s v="30     furfural"/>
        <s v="furfural"/>
        <s v="31     ethanediol"/>
        <s v="-----------------"/>
        <s v="DOH"/>
        <s v="32     iodo compounds"/>
        <s v="I"/>
        <s v="33     bromo compounds"/>
        <s v="Br"/>
        <s v="34     carbon triple bond"/>
        <s v="CH{triple}C"/>
        <s v="C{triple}C"/>
        <s v="35     dimethylsulphoxide"/>
        <s v="DMSO"/>
        <s v="36     acrylonitrile"/>
        <s v="acrylnitrile"/>
        <s v="37     Cl, double bonded carbon"/>
        <s v="-------------------------------"/>
        <s v="Cl-C=C"/>
        <s v="38     aromatic fluoro"/>
        <s v="ACF"/>
        <s v="39     DMF"/>
        <s v="DMF"/>
        <s v="HCON(CH2)2"/>
        <s v="40     CF2"/>
        <s v="CF3"/>
        <s v="CF2"/>
        <s v="CF"/>
        <s v="41     acrylate"/>
        <s v="COO"/>
        <s v="42     SiH2"/>
        <s v="SiH3"/>
        <s v="SiH2"/>
        <s v="SiH"/>
        <s v="Si"/>
        <s v="43     SiO"/>
        <s v="SiH2O"/>
        <s v="SiHO"/>
        <s v="SiO"/>
        <s v="44     methylpyrrolidone"/>
        <s v="NMP"/>
        <s v="45     CClF"/>
        <s v="CCl3F"/>
        <s v="CCl2F"/>
        <s v="HCCl2F"/>
        <s v="HCClF"/>
        <s v="CClF2"/>
        <s v="HCClF2"/>
        <s v="CClF3"/>
        <s v="CCl2F2"/>
        <s v="46     CON"/>
        <s v="CONH2"/>
        <s v="CONHCH3"/>
        <s v="CONHCH2"/>
        <s v="CON(CH3)2"/>
        <s v="CONCH3CH2"/>
        <s v="CON(CH2)2"/>
        <s v="47     OCCOH"/>
        <s v="C2H5O2"/>
        <s v="C2H4O2"/>
        <s v="48     CH2S"/>
        <s v="CH3S"/>
        <s v="CH2S"/>
        <s v="CHS"/>
        <s v="49     morpholine"/>
        <s v="morpholine"/>
        <s v="50     thiophene"/>
        <s v="----------------"/>
        <s v="C4H4S"/>
        <s v="C4H3S"/>
        <s v="C4H2S"/>
        <s v="51     thio"/>
        <s v="thio"/>
        <s v="52     sulphones"/>
        <s v="CH2SuCH2"/>
        <s v="CH2SuCH"/>
        <s v="53     oxides"/>
        <s v="-------------"/>
        <s v="CH2OCH2"/>
        <s v="CH2OCH"/>
        <s v="CH2OC"/>
        <s v="CHOCH"/>
        <s v="CHOC"/>
        <s v="COC"/>
        <s v="54     anhydrides"/>
        <s v="O=COC=O"/>
        <s v="55     aromatic nitrile"/>
        <s v="-----------------------"/>
        <s v="AC-CN"/>
        <s v="56     aromatic bromo"/>
        <s v="AC-Br"/>
        <s v="6      CH3OH" u="1"/>
        <s v="methanol" u="1"/>
      </sharedItems>
    </cacheField>
    <cacheField name="Rk" numFmtId="166">
      <sharedItems containsBlank="1" containsMixedTypes="1" containsNumber="1" minValue="0" maxValue="3.9809999999999999" count="119">
        <s v="---------"/>
        <m/>
        <n v="0.90110000000000001"/>
        <n v="0.6744"/>
        <n v="0.44690000000000002"/>
        <n v="0.2195"/>
        <n v="1.3453999999999999"/>
        <n v="1.1167"/>
        <n v="1.1173"/>
        <n v="0.88859999999999995"/>
        <n v="0.66049999999999998"/>
        <n v="0.53129999999999999"/>
        <n v="0.36520000000000002"/>
        <n v="1.2663"/>
        <n v="1.0396000000000001"/>
        <n v="0.81210000000000004"/>
        <n v="1"/>
        <n v="1.4311"/>
        <n v="0.92"/>
        <n v="0.8952"/>
        <n v="1.6724000000000001"/>
        <n v="1.4457"/>
        <n v="0.998"/>
        <n v="1.9031"/>
        <n v="1.6763999999999999"/>
        <n v="1.242"/>
        <n v="1.145"/>
        <n v="0.91830000000000001"/>
        <n v="0.69079999999999997"/>
        <n v="1.5959000000000001"/>
        <n v="1.3692"/>
        <n v="1.1416999999999999"/>
        <n v="1.4337"/>
        <n v="1.2070000000000001"/>
        <n v="0.97950000000000004"/>
        <n v="1.1865000000000001"/>
        <n v="0.9597"/>
        <n v="1.06"/>
        <n v="2.9992999999999999"/>
        <n v="2.8332000000000002"/>
        <n v="2.6669999999999998"/>
        <n v="1.8701000000000001"/>
        <n v="1.6434"/>
        <n v="1.3012999999999999"/>
        <n v="1.528"/>
        <n v="1.4654"/>
        <n v="1.238"/>
        <n v="1.0105999999999999"/>
        <n v="2.2564000000000002"/>
        <n v="2.0606"/>
        <n v="1.8016000000000001"/>
        <n v="2.87"/>
        <n v="2.6400999999999999"/>
        <n v="3.39"/>
        <n v="1.1561999999999999"/>
        <n v="2.0085999999999999"/>
        <n v="1.7818000000000001"/>
        <n v="1.5544"/>
        <n v="1.4198999999999999"/>
        <n v="2.0569999999999999"/>
        <n v="1.877"/>
        <n v="1.651"/>
        <n v="3.1680000000000001"/>
        <n v="2.4087999999999998"/>
        <n v="1.264"/>
        <n v="0.94920000000000004"/>
        <n v="1.292"/>
        <n v="1.0612999999999999"/>
        <n v="2.8266"/>
        <n v="2.3144"/>
        <n v="0.79100000000000004"/>
        <n v="0.69479999999999997"/>
        <n v="3.0855999999999999"/>
        <n v="2.6322000000000001"/>
        <n v="1.4059999999999999"/>
        <n v="1.0105"/>
        <n v="0.61499999999999999"/>
        <n v="1.38"/>
        <n v="1.6034999999999999"/>
        <n v="1.4442999999999999"/>
        <n v="1.2853000000000001"/>
        <n v="1.0469999999999999"/>
        <n v="1.4838"/>
        <n v="1.3029999999999999"/>
        <n v="1.1044"/>
        <n v="3.9809999999999999"/>
        <n v="3.0356000000000001"/>
        <n v="2.2286999999999999"/>
        <n v="2.4060000000000001"/>
        <n v="1.6493"/>
        <n v="1.8173999999999999"/>
        <n v="1.9670000000000001"/>
        <n v="2.1720999999999999"/>
        <n v="2.6242999999999999"/>
        <n v="1.4515"/>
        <n v="2.1905000000000001"/>
        <n v="1.9637"/>
        <n v="2.8589000000000002"/>
        <n v="2.4054000000000002"/>
        <n v="2.1225999999999998"/>
        <n v="1.8952"/>
        <n v="1.613"/>
        <n v="1.3863000000000001"/>
        <n v="1.1589"/>
        <n v="3.4740000000000002"/>
        <n v="2.8569"/>
        <n v="2.6907999999999999"/>
        <n v="2.5247000000000002"/>
        <n v="0"/>
        <n v="2.6869000000000001"/>
        <n v="2.4594999999999998"/>
        <n v="1.5926"/>
        <n v="1.3652"/>
        <n v="1.1377999999999999"/>
        <n v="0.9103"/>
        <n v="0.68289999999999995"/>
        <n v="1.7732000000000001"/>
        <n v="1.3342000000000001"/>
        <n v="1.3629"/>
      </sharedItems>
    </cacheField>
    <cacheField name="Qk" numFmtId="166">
      <sharedItems containsBlank="1" containsMixedTypes="1" containsNumber="1" minValue="0" maxValue="3.2" count="110">
        <s v="--------"/>
        <m/>
        <n v="0.84799999999999998"/>
        <n v="0.54"/>
        <n v="0.22800000000000001"/>
        <n v="0"/>
        <n v="1.1759999999999999"/>
        <n v="0.86699999999999999"/>
        <n v="0.98799999999999999"/>
        <n v="0.67600000000000005"/>
        <n v="0.48499999999999999"/>
        <n v="0.4"/>
        <n v="0.12"/>
        <n v="0.96799999999999997"/>
        <n v="0.66"/>
        <n v="0.34799999999999998"/>
        <n v="1.2"/>
        <n v="1.4319999999999999"/>
        <n v="1.4"/>
        <n v="0.68"/>
        <n v="1.448"/>
        <n v="1.18"/>
        <n v="0.94799999999999995"/>
        <n v="1.728"/>
        <n v="1.42"/>
        <n v="1.1879999999999999"/>
        <n v="1.0880000000000001"/>
        <n v="0.78"/>
        <n v="0.46800000000000003"/>
        <n v="1.1000000000000001"/>
        <n v="1.544"/>
        <n v="1.236"/>
        <n v="0.92400000000000004"/>
        <n v="1.244"/>
        <n v="0.93600000000000005"/>
        <n v="0.624"/>
        <n v="0.94"/>
        <n v="0.63200000000000001"/>
        <n v="0.81599999999999995"/>
        <n v="2.113"/>
        <n v="1.833"/>
        <n v="1.5529999999999999"/>
        <n v="1.724"/>
        <n v="1.4159999999999999"/>
        <n v="1.224"/>
        <n v="1.532"/>
        <n v="1.264"/>
        <n v="0.95199999999999996"/>
        <n v="0.72399999999999998"/>
        <n v="1.998"/>
        <n v="1.6839999999999999"/>
        <n v="2.41"/>
        <n v="2.1840000000000002"/>
        <n v="2.91"/>
        <n v="0.84399999999999997"/>
        <n v="1.8680000000000001"/>
        <n v="1.56"/>
        <n v="1.248"/>
        <n v="1.1040000000000001"/>
        <n v="1.65"/>
        <n v="1.6759999999999999"/>
        <n v="1.3680000000000001"/>
        <n v="2.484"/>
        <n v="2.2480000000000002"/>
        <n v="0.99199999999999999"/>
        <n v="0.83199999999999996"/>
        <n v="0.78400000000000003"/>
        <n v="2.472"/>
        <n v="2.052"/>
        <n v="0.52400000000000002"/>
        <n v="2.7360000000000002"/>
        <n v="2.12"/>
        <n v="1.38"/>
        <n v="0.92"/>
        <n v="0.46"/>
        <n v="1.2629999999999999"/>
        <n v="1.006"/>
        <n v="0.749"/>
        <n v="0.41"/>
        <n v="1.0620000000000001"/>
        <n v="0.76400000000000001"/>
        <n v="0.46600000000000003"/>
        <n v="3.2"/>
        <n v="2.6440000000000001"/>
        <n v="1.9159999999999999"/>
        <n v="2.1160000000000001"/>
        <n v="1.6479999999999999"/>
        <n v="1.8280000000000001"/>
        <n v="2.1"/>
        <n v="2.3759999999999999"/>
        <n v="1.796"/>
        <n v="1.488"/>
        <n v="2.4279999999999999"/>
        <n v="1.8120000000000001"/>
        <n v="1.9039999999999999"/>
        <n v="1.5920000000000001"/>
        <n v="1.06"/>
        <n v="0.748"/>
        <n v="2.7959999999999998"/>
        <n v="2.14"/>
        <n v="1.86"/>
        <n v="1.58"/>
        <n v="1.8080000000000001"/>
        <n v="1.32"/>
        <n v="1.008"/>
        <n v="0.69599999999999995"/>
        <n v="0.24"/>
        <n v="1.52"/>
        <n v="0.996"/>
        <n v="0.97199999999999998"/>
      </sharedItems>
    </cacheField>
    <cacheField name="Example" numFmtId="0">
      <sharedItems containsBlank="1" count="120">
        <s v="----------"/>
        <m/>
        <s v="ethane:  2*CH3"/>
        <s v="n-butane: 2*CH3 2*CH2"/>
        <s v="isobutane: 3*CH3 1*CH"/>
        <s v="neopentane: 4*CH3 1*C"/>
        <s v="hexene-1: 1*CH3 3*CH2 1*CH2=CH"/>
        <s v="hexene-2: 1*CH3 2*CH2 1*CH=CH"/>
        <s v="2-methyl-1-butene: 2*CH3 1*CH2 1*CH2=CH"/>
        <s v="2-methyl-2-butene: 2*CH3 1*CH=C"/>
        <s v="2,3-dimethylbutene: 4*CH3 1*C=C"/>
        <s v="napthaline:  8*ACH 2*AC"/>
        <s v="styrene: 1*CH2=CH 5*ACH 1*AC"/>
        <s v="toluene: 5*ACH 1*ACCH3"/>
        <s v="ethylbenzene: 5*ACH 1*ACCH2 1*CH3"/>
        <s v="cumene: 2*CH3 5*ACH 1*ACCH"/>
        <s v="propanol-2: 2*CH3 1*CH 1*OH"/>
        <s v="methanol: 1*CH3OH"/>
        <s v="water: 1*H2O"/>
        <s v="phenol: 5*ACH 1*ACOH"/>
        <s v="butanone: 1*CH3 1*CH2 1*CH3CO"/>
        <s v="pentanone-3: 2*CH3 1*CH2 1*CH2CO"/>
        <s v="propionaldehyde: 1*CH3 1*CH2 1*HCO"/>
        <s v="butyl acetate: 1*CH3 3*CH2 1*CH3COO"/>
        <s v="methyl propionate: 2*CH3 1*CH2COO"/>
        <s v="ethyl formate: 1*CH3 1*CH2 1*HCOO"/>
        <s v="dimethyl ether: 1*CH3 1*CH3CO"/>
        <s v="diethyl ether: 2*CH3 1*CH2 1*CH2O"/>
        <s v="diisopropyl ether: 4*CH3 1*CH 1*CHO"/>
        <s v="tetrahydrofuran: 3*CH2 1*THF"/>
        <s v="methylamine:   1*CH3NH"/>
        <s v="ethylamine    1*CH3 1*CH2NH2"/>
        <s v="isopropyl amine: 2*CH3 1*CHNH2"/>
        <s v="dimethylamine: 1*CH3 1*CH3NH"/>
        <s v="diethylamine:  2*CH3 1*CH2 1*CH2NH"/>
        <s v="diisopropyl amine: 4*CH2 1*CH 1*CHNH"/>
        <s v="trimethylamine: 2*CH3 1*CH3N"/>
        <s v="triethylamine: 3*CH3 2*CH2 1*CH2N"/>
        <s v="aniline: 5*ACH 1*ACNH2"/>
        <s v="pyridine: 1*C5H5N"/>
        <s v="2-methylpyridine: 1*CH3 1*C5H4N"/>
        <s v="2 3-dimethylpyridine: 2*CH3 1*C5H3N"/>
        <s v="acetonitrile: 1*CH3CN"/>
        <s v="propionitrile: 1*CH3 1*CH2CN"/>
        <s v="acetic acid: 1*CH3 1*COOH"/>
        <s v="formic acid:  1*HCOOH"/>
        <s v="butane-1-chloro: 1*CH3 2*CH2 1*CH2Cl"/>
        <s v="propane-2-chloro: 2*CH3 1*CHCl"/>
        <s v="2-methylpropane-2-chloro: 2*CH3 1*CCl"/>
        <s v="methane-dichloro: 1*CH2Cl2"/>
        <s v="ethane-1,1-dichloro: 1*CH3 1*CHCl2"/>
        <s v="propane-2,2-dichloro: 2*CH3 1*CCl2"/>
        <s v="chloroform: 1*CHCl3"/>
        <s v="ethane-1,1,1-trichloro: 1*CH3 1*CCl3"/>
        <s v="methane-tetrachloro: 1*CCl4"/>
        <s v="benzene-chloro: 5*ACH 1*ACCl"/>
        <s v="nitromethane: 1*CH3NO2"/>
        <s v="propane-1-nitro: 1*CH3 1*CH2 1*CH2NO2"/>
        <s v="propane-2-nitro: 2*CH3 1*CHNO2"/>
        <s v="benzene-nitro: 5*ACH 1*ACNO2"/>
        <s v="carbon disulphide: 1*CS2"/>
        <s v="methanethiol: 1*CH3SH"/>
        <s v="ethanethiol: 1*CH3 1*CH2SH"/>
        <s v="furfural: 1*furfural"/>
        <s v="1,2-ethanediol: 1*DOH"/>
        <s v="iodoethane: 1*CH3 1*CH2 1*I"/>
        <s v="bromoethane: 1*CH3 1*CH2 1*Br"/>
        <s v="hexyne-1: 1*CH3 3*CH2 1*CH{triple}C"/>
        <s v="hexyne-2: 2*CH3 2*CH2 1*C{triple}C"/>
        <s v="dimethylsulfoxide: 1*DMSO"/>
        <s v="acrylnitrile: 1*acrylnitrile"/>
        <s v="ethene-trichloro:  1*CH=C 3*Cl-(C=C)"/>
        <s v="hexafluorobenzene:  6*ACF"/>
        <s v="n,n-dimethylformamide: 1*DMF"/>
        <s v="n,n-diethylformamide: 2*CH3 1*HCON(CH2)2"/>
        <s v="perfluorohexane: 2*CF3 4*CF2"/>
        <s v="perfluoromethylcyclohexane: 1*CF3 5*CF2 1*CF"/>
        <s v="methyl acrylate: 1*CH3 1*CH2=CH 1*COO"/>
        <s v="methylsilane: 1*CH3 1*SiH3"/>
        <s v="diethylsilane: 2*CH3 2*CH2 1*SiH2"/>
        <s v="heptamethyltrisiloxane:  7*CH3 2*SiO 1*SiH"/>
        <s v="heptamethyldisiloxane:  6*CH3 1*SiO 1*Si"/>
        <s v="1,3-dimethyldisiloxane: 3*CH3 1*SiH2O 1*SiH2"/>
        <s v="1,1,3,3-tetramethyldisiloxane: 4*CH3 1*SiHO 1*SiH"/>
        <s v="octamethylcyclotetrasiloxane:  8*CH3 4*SiO"/>
        <s v="n-methylpyrrolidone: 1*NMP"/>
        <s v="trichlorofluoromethane: 1*CCl3F"/>
        <s v="tetrachloro-1,2-difluoroethane: 2*CCl2F"/>
        <s v="dichlorofluoromethane: 1*HCCl2F"/>
        <s v="1-chloro-1,2,2,2-tetrafluoroethane: 1*CF3 1*HCClF"/>
        <s v="1,2-dichlorotetrafluoroethane: 2*CClF2"/>
        <s v="chlorodifluoromethane: 1*HCClF2"/>
        <s v="chlorotrifluoromethane: 1*CClF3"/>
        <s v="dichlorodifluoromethane: 1*CCl2F2"/>
        <s v="acetamide: 1*CH3 1*CONH2"/>
        <s v="n-methylacetamide: 1*CH3 1*CONHCH3"/>
        <s v="n-ethylacetamide: 2*CH3 1*CONHCH2"/>
        <s v="n,n-dimethylacetamid: 1*CH3 1*CON(CH3)2"/>
        <s v="n,n-methylethylacetamid: 2*CH3 1*CONCH3CH2"/>
        <s v="n,n-diethylacetamid: 3*CH3 1*CON(CH2)2"/>
        <s v="2-ethoxyethanol: 1*CH3 1*CH2 1*C2H5O2"/>
        <s v="2-ethoxy-1-propanol: 2*CH3 1*CH2 1*C2H4O2"/>
        <s v="dimethylsulphide: 1*CH3 1*CH3S"/>
        <s v="diethylsulphide: 2*CH3 1*CH2 1*CH2S"/>
        <s v="diisopropylsulphide: 4*CH3 1*CH 1*CHS"/>
        <s v="morpholine: 1*MORPH"/>
        <s v="thiophene: 1*C4H4S"/>
        <s v="2-methylthiophene: 1*CH3 1*C4H3S"/>
        <s v="2 3-dimethylthiophene: 2*CH3 1*C4H2S"/>
        <s v="sulfolane: 1*CH2SuCH2 2*CH3"/>
        <s v="2,4 dimethyl sulfolane: 1*CH2SuCH 1*CH3 1*CH2 1*CH"/>
        <s v="ethylene oxide:  1*CH2OCH2"/>
        <s v="1,2-propylene oxied:  1*CH3  1*CH2OCH"/>
        <s v="1,2-epoxy-2-methylpropane: 2*CH3  1*CH2OC"/>
        <s v="2,3 epoxybutane: 2*CH3  1*CHOCH"/>
        <s v="2,3-epoxy-2-methylbutane:  3*CH3  1*CHOCH"/>
        <s v="2,3-epoxy-2 3-dimethylbutane: 4*CH3  1*COC"/>
        <s v="acetic anhydride: 2*CH3  1*O=COC=O"/>
        <s v="benzonitrile: 5*ACH  1*AC-CN"/>
        <s v="bromobenzene: 5*ACH  1*AC-Br"/>
      </sharedItems>
    </cacheField>
    <cacheField name="MAIN GROUP_W_BLANKS" numFmtId="0">
      <sharedItems containsBlank="1" containsMixedTypes="1" containsNumber="1" containsInteger="1" minValue="1" maxValue="56"/>
    </cacheField>
    <cacheField name="MAIN GROUP NAME_W_BLANKS" numFmtId="0">
      <sharedItems containsBlank="1"/>
    </cacheField>
    <cacheField name="MAIN GROUP" numFmtId="0">
      <sharedItems containsString="0" containsBlank="1" containsNumber="1" containsInteger="1" minValue="1" maxValue="56" count="57">
        <m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</sharedItems>
    </cacheField>
    <cacheField name="MAIN GROUP NAME" numFmtId="0">
      <sharedItems containsBlank="1" count="114">
        <m/>
        <s v="alkane group"/>
        <s v="alpha-olefin group"/>
        <s v="aromatic carbon"/>
        <s v="aromatic carbon-alkane"/>
        <s v="alcohol"/>
        <s v="methanol"/>
        <s v="water"/>
        <s v="aromatic carbon-alcohol"/>
        <s v="carbonyl"/>
        <s v="aldehyde"/>
        <s v="acetate group"/>
        <s v="formate group"/>
        <s v="ether"/>
        <s v="primary amine"/>
        <s v="secondary amine group"/>
        <s v="tertiary amine"/>
        <s v="aromatic amine"/>
        <s v="pyridine"/>
        <s v="CCN"/>
        <s v="COOH"/>
        <s v="CCl"/>
        <s v="CCl2"/>
        <s v="CCl3"/>
        <s v="CCl4"/>
        <s v="aromatic chloro"/>
        <s v="CNO2"/>
        <s v="aromatic nitro"/>
        <s v="carbon disulphide"/>
        <s v="CH3SH"/>
        <s v="furfural"/>
        <s v="ethanediol"/>
        <s v="iodo compounds"/>
        <s v="bromo compounds"/>
        <s v="carbon triple bond"/>
        <s v="dimethylsulphoxide"/>
        <s v="acrylonitrile"/>
        <s v="Cl, double bonded carbon"/>
        <s v="aromatic fluoro"/>
        <s v="DMF"/>
        <s v="CF2"/>
        <s v="acrylate"/>
        <s v="SiH2"/>
        <s v="SiO"/>
        <s v="methylpyrrolidone"/>
        <s v="CClF"/>
        <s v="CON"/>
        <s v="OCCOH"/>
        <s v="CH2S"/>
        <s v="morpholine"/>
        <s v="thiophene"/>
        <s v="thio"/>
        <s v="sulphones"/>
        <s v="oxides"/>
        <s v="anhydrides"/>
        <s v="aromatic nitrile"/>
        <s v="aromatic bromo"/>
        <s v=" thiophene" u="1"/>
        <s v=" aromatic carbon" u="1"/>
        <s v=" aldehyde" u="1"/>
        <s v=" aromatic carbon-alkane" u="1"/>
        <s v=" aromatic chloro" u="1"/>
        <s v=" ether" u="1"/>
        <s v=" pyridine" u="1"/>
        <s v=" CCN" u="1"/>
        <s v=" CF2" u="1"/>
        <s v=" bromo compounds" u="1"/>
        <s v=" carbonyl" u="1"/>
        <s v=" aromatic carbon-alcohol" u="1"/>
        <s v=" aromatic fluoro" u="1"/>
        <s v=" COOH" u="1"/>
        <s v=" CCl4" u="1"/>
        <s v=" morpholine" u="1"/>
        <s v=" tertiary amine" u="1"/>
        <s v=" secondary amine group" u="1"/>
        <s v=" CH3SH" u="1"/>
        <s v=" OCCOH" u="1"/>
        <s v=" dimethylsulphoxide" u="1"/>
        <s v=" CCl" u="1"/>
        <s v=" CH2S" u="1"/>
        <s v=" CCl3" u="1"/>
        <s v=" thio" u="1"/>
        <s v=" aromatic amine" u="1"/>
        <s v=" SiH2" u="1"/>
        <s v=" CON" u="1"/>
        <s v=" CClF" u="1"/>
        <s v=" anhydrides" u="1"/>
        <s v=" SiO" u="1"/>
        <s v=" CCl2" u="1"/>
        <s v=" primary amine" u="1"/>
        <s v=" CNO2" u="1"/>
        <s v=" oxides" u="1"/>
        <s v=" aromatic nitro" u="1"/>
        <s v=" methylpyrrolidone" u="1"/>
        <s v=" sulphones" u="1"/>
        <s v=" alkane group" u="1"/>
        <s v=" aromatic nitrile" u="1"/>
        <s v=" carbon disulphide" u="1"/>
        <s v=" formate group" u="1"/>
        <s v=" ethanediol" u="1"/>
        <s v=" Cl, double bonded carbon" u="1"/>
        <s v=" water" u="1"/>
        <s v=" DMF" u="1"/>
        <s v=" methanol" u="1"/>
        <s v=" alcohol" u="1"/>
        <s v=" alpha-olefin group" u="1"/>
        <s v=" acrylonitrile" u="1"/>
        <s v=" iodo compounds" u="1"/>
        <s v=" furfural" u="1"/>
        <s v=" acrylate" u="1"/>
        <s v=" acetate group" u="1"/>
        <s v=" carbon triple bond" u="1"/>
        <s v=" CH3OH" u="1"/>
        <s v=" aromatic bromo" u="1"/>
      </sharedItems>
    </cacheField>
    <cacheField name="k" numFmtId="0">
      <sharedItems containsString="0" containsBlank="1" containsNumber="1" containsInteger="1" minValue="0" maxValue="120" count="122">
        <m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0" u="1"/>
      </sharedItems>
    </cacheField>
    <cacheField name="Example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8">
  <r>
    <x v="0"/>
    <x v="0"/>
    <x v="0"/>
    <x v="0"/>
    <m/>
    <m/>
    <x v="0"/>
    <x v="0"/>
    <x v="0"/>
    <m/>
  </r>
  <r>
    <x v="1"/>
    <x v="1"/>
    <x v="1"/>
    <x v="1"/>
    <n v="1"/>
    <s v="alkane group"/>
    <x v="1"/>
    <x v="1"/>
    <x v="0"/>
    <s v=""/>
  </r>
  <r>
    <x v="2"/>
    <x v="1"/>
    <x v="1"/>
    <x v="1"/>
    <s v=""/>
    <s v=""/>
    <x v="1"/>
    <x v="1"/>
    <x v="0"/>
    <s v=""/>
  </r>
  <r>
    <x v="3"/>
    <x v="2"/>
    <x v="2"/>
    <x v="2"/>
    <s v=""/>
    <s v=""/>
    <x v="1"/>
    <x v="1"/>
    <x v="1"/>
    <s v="ethane:  2*CH3"/>
  </r>
  <r>
    <x v="4"/>
    <x v="3"/>
    <x v="3"/>
    <x v="3"/>
    <s v=""/>
    <s v=""/>
    <x v="1"/>
    <x v="1"/>
    <x v="2"/>
    <s v="n-butane: 2*CH3 2*CH2"/>
  </r>
  <r>
    <x v="5"/>
    <x v="4"/>
    <x v="4"/>
    <x v="4"/>
    <s v=""/>
    <s v=""/>
    <x v="1"/>
    <x v="1"/>
    <x v="3"/>
    <s v="isobutane: 3*CH3 1*CH"/>
  </r>
  <r>
    <x v="6"/>
    <x v="5"/>
    <x v="5"/>
    <x v="5"/>
    <s v=""/>
    <s v=""/>
    <x v="1"/>
    <x v="1"/>
    <x v="4"/>
    <s v="neopentane: 4*CH3 1*C"/>
  </r>
  <r>
    <x v="7"/>
    <x v="1"/>
    <x v="1"/>
    <x v="1"/>
    <s v=""/>
    <s v=""/>
    <x v="1"/>
    <x v="1"/>
    <x v="4"/>
    <s v=""/>
  </r>
  <r>
    <x v="8"/>
    <x v="1"/>
    <x v="1"/>
    <x v="1"/>
    <n v="2"/>
    <s v="alpha-olefin group"/>
    <x v="2"/>
    <x v="2"/>
    <x v="4"/>
    <s v=""/>
  </r>
  <r>
    <x v="9"/>
    <x v="1"/>
    <x v="1"/>
    <x v="1"/>
    <s v=""/>
    <s v=""/>
    <x v="2"/>
    <x v="2"/>
    <x v="4"/>
    <s v=""/>
  </r>
  <r>
    <x v="10"/>
    <x v="6"/>
    <x v="6"/>
    <x v="6"/>
    <s v=""/>
    <s v=""/>
    <x v="2"/>
    <x v="2"/>
    <x v="5"/>
    <s v="hexene-1: 1*CH3 3*CH2 1*CH2=CH"/>
  </r>
  <r>
    <x v="11"/>
    <x v="7"/>
    <x v="7"/>
    <x v="7"/>
    <s v=""/>
    <s v=""/>
    <x v="2"/>
    <x v="2"/>
    <x v="6"/>
    <s v="hexene-2: 1*CH3 2*CH2 1*CH=CH"/>
  </r>
  <r>
    <x v="12"/>
    <x v="8"/>
    <x v="8"/>
    <x v="8"/>
    <s v=""/>
    <s v=""/>
    <x v="2"/>
    <x v="2"/>
    <x v="7"/>
    <s v="2-methyl-1-butene: 2*CH3 1*CH2 1*CH2=CH"/>
  </r>
  <r>
    <x v="13"/>
    <x v="9"/>
    <x v="9"/>
    <x v="9"/>
    <s v=""/>
    <s v=""/>
    <x v="2"/>
    <x v="2"/>
    <x v="8"/>
    <s v="2-methyl-2-butene: 2*CH3 1*CH=C"/>
  </r>
  <r>
    <x v="14"/>
    <x v="10"/>
    <x v="10"/>
    <x v="10"/>
    <s v=""/>
    <s v=""/>
    <x v="2"/>
    <x v="2"/>
    <x v="9"/>
    <s v="2,3-dimethylbutene: 4*CH3 1*C=C"/>
  </r>
  <r>
    <x v="7"/>
    <x v="1"/>
    <x v="1"/>
    <x v="1"/>
    <s v=""/>
    <s v=""/>
    <x v="2"/>
    <x v="2"/>
    <x v="9"/>
    <s v=""/>
  </r>
  <r>
    <x v="15"/>
    <x v="1"/>
    <x v="1"/>
    <x v="1"/>
    <n v="3"/>
    <s v="aromatic carbon"/>
    <x v="3"/>
    <x v="3"/>
    <x v="9"/>
    <s v=""/>
  </r>
  <r>
    <x v="16"/>
    <x v="1"/>
    <x v="1"/>
    <x v="1"/>
    <s v=""/>
    <s v=""/>
    <x v="3"/>
    <x v="3"/>
    <x v="9"/>
    <s v=""/>
  </r>
  <r>
    <x v="17"/>
    <x v="11"/>
    <x v="11"/>
    <x v="11"/>
    <s v=""/>
    <s v=""/>
    <x v="3"/>
    <x v="3"/>
    <x v="10"/>
    <s v="napthaline:  8*ACH 2*AC"/>
  </r>
  <r>
    <x v="18"/>
    <x v="12"/>
    <x v="12"/>
    <x v="12"/>
    <s v=""/>
    <s v=""/>
    <x v="3"/>
    <x v="3"/>
    <x v="11"/>
    <s v="styrene: 1*CH2=CH 5*ACH 1*AC"/>
  </r>
  <r>
    <x v="7"/>
    <x v="1"/>
    <x v="1"/>
    <x v="1"/>
    <s v=""/>
    <s v=""/>
    <x v="3"/>
    <x v="3"/>
    <x v="11"/>
    <s v=""/>
  </r>
  <r>
    <x v="19"/>
    <x v="1"/>
    <x v="1"/>
    <x v="1"/>
    <n v="4"/>
    <s v="aromatic carbon-alkane"/>
    <x v="4"/>
    <x v="4"/>
    <x v="11"/>
    <s v=""/>
  </r>
  <r>
    <x v="20"/>
    <x v="1"/>
    <x v="1"/>
    <x v="1"/>
    <s v=""/>
    <s v=""/>
    <x v="4"/>
    <x v="4"/>
    <x v="11"/>
    <s v=""/>
  </r>
  <r>
    <x v="21"/>
    <x v="13"/>
    <x v="13"/>
    <x v="13"/>
    <s v=""/>
    <s v=""/>
    <x v="4"/>
    <x v="4"/>
    <x v="12"/>
    <s v="toluene: 5*ACH 1*ACCH3"/>
  </r>
  <r>
    <x v="22"/>
    <x v="14"/>
    <x v="14"/>
    <x v="14"/>
    <s v=""/>
    <s v=""/>
    <x v="4"/>
    <x v="4"/>
    <x v="13"/>
    <s v="ethylbenzene: 5*ACH 1*ACCH2 1*CH3"/>
  </r>
  <r>
    <x v="23"/>
    <x v="15"/>
    <x v="15"/>
    <x v="15"/>
    <s v=""/>
    <s v=""/>
    <x v="4"/>
    <x v="4"/>
    <x v="14"/>
    <s v="cumene: 2*CH3 5*ACH 1*ACCH"/>
  </r>
  <r>
    <x v="7"/>
    <x v="1"/>
    <x v="1"/>
    <x v="1"/>
    <s v=""/>
    <s v=""/>
    <x v="4"/>
    <x v="4"/>
    <x v="14"/>
    <s v=""/>
  </r>
  <r>
    <x v="24"/>
    <x v="1"/>
    <x v="1"/>
    <x v="1"/>
    <n v="5"/>
    <s v="alcohol"/>
    <x v="5"/>
    <x v="5"/>
    <x v="14"/>
    <s v=""/>
  </r>
  <r>
    <x v="25"/>
    <x v="1"/>
    <x v="1"/>
    <x v="1"/>
    <s v=""/>
    <s v=""/>
    <x v="5"/>
    <x v="5"/>
    <x v="14"/>
    <s v=""/>
  </r>
  <r>
    <x v="26"/>
    <x v="16"/>
    <x v="16"/>
    <x v="16"/>
    <s v=""/>
    <s v=""/>
    <x v="5"/>
    <x v="5"/>
    <x v="15"/>
    <s v="propanol-2: 2*CH3 1*CH 1*OH"/>
  </r>
  <r>
    <x v="7"/>
    <x v="1"/>
    <x v="1"/>
    <x v="1"/>
    <s v=""/>
    <s v=""/>
    <x v="5"/>
    <x v="5"/>
    <x v="15"/>
    <s v=""/>
  </r>
  <r>
    <x v="27"/>
    <x v="1"/>
    <x v="1"/>
    <x v="1"/>
    <n v="6"/>
    <s v="methanol"/>
    <x v="6"/>
    <x v="6"/>
    <x v="15"/>
    <s v=""/>
  </r>
  <r>
    <x v="28"/>
    <x v="1"/>
    <x v="1"/>
    <x v="1"/>
    <s v=""/>
    <s v=""/>
    <x v="6"/>
    <x v="6"/>
    <x v="15"/>
    <s v=""/>
  </r>
  <r>
    <x v="29"/>
    <x v="17"/>
    <x v="17"/>
    <x v="17"/>
    <s v=""/>
    <s v=""/>
    <x v="6"/>
    <x v="6"/>
    <x v="16"/>
    <s v="methanol: 1*CH3OH"/>
  </r>
  <r>
    <x v="7"/>
    <x v="1"/>
    <x v="1"/>
    <x v="1"/>
    <s v=""/>
    <s v=""/>
    <x v="6"/>
    <x v="6"/>
    <x v="16"/>
    <s v=""/>
  </r>
  <r>
    <x v="30"/>
    <x v="1"/>
    <x v="1"/>
    <x v="1"/>
    <n v="7"/>
    <s v="water"/>
    <x v="7"/>
    <x v="7"/>
    <x v="16"/>
    <s v=""/>
  </r>
  <r>
    <x v="31"/>
    <x v="1"/>
    <x v="1"/>
    <x v="1"/>
    <s v=""/>
    <s v=""/>
    <x v="7"/>
    <x v="7"/>
    <x v="16"/>
    <s v=""/>
  </r>
  <r>
    <x v="32"/>
    <x v="18"/>
    <x v="18"/>
    <x v="18"/>
    <s v=""/>
    <s v=""/>
    <x v="7"/>
    <x v="7"/>
    <x v="17"/>
    <s v="water: 1*H2O"/>
  </r>
  <r>
    <x v="7"/>
    <x v="1"/>
    <x v="1"/>
    <x v="1"/>
    <s v=""/>
    <s v=""/>
    <x v="7"/>
    <x v="7"/>
    <x v="17"/>
    <s v=""/>
  </r>
  <r>
    <x v="33"/>
    <x v="1"/>
    <x v="1"/>
    <x v="1"/>
    <n v="8"/>
    <s v="aromatic carbon-alcohol"/>
    <x v="8"/>
    <x v="8"/>
    <x v="17"/>
    <s v=""/>
  </r>
  <r>
    <x v="20"/>
    <x v="1"/>
    <x v="1"/>
    <x v="1"/>
    <s v=""/>
    <s v=""/>
    <x v="8"/>
    <x v="8"/>
    <x v="17"/>
    <s v=""/>
  </r>
  <r>
    <x v="34"/>
    <x v="19"/>
    <x v="19"/>
    <x v="19"/>
    <s v=""/>
    <s v=""/>
    <x v="8"/>
    <x v="8"/>
    <x v="18"/>
    <s v="phenol: 5*ACH 1*ACOH"/>
  </r>
  <r>
    <x v="7"/>
    <x v="1"/>
    <x v="1"/>
    <x v="1"/>
    <s v=""/>
    <s v=""/>
    <x v="8"/>
    <x v="8"/>
    <x v="18"/>
    <s v=""/>
  </r>
  <r>
    <x v="35"/>
    <x v="1"/>
    <x v="1"/>
    <x v="1"/>
    <n v="9"/>
    <s v="carbonyl"/>
    <x v="9"/>
    <x v="9"/>
    <x v="18"/>
    <s v=""/>
  </r>
  <r>
    <x v="28"/>
    <x v="1"/>
    <x v="1"/>
    <x v="1"/>
    <s v=""/>
    <s v=""/>
    <x v="9"/>
    <x v="9"/>
    <x v="18"/>
    <s v=""/>
  </r>
  <r>
    <x v="36"/>
    <x v="20"/>
    <x v="20"/>
    <x v="20"/>
    <s v=""/>
    <s v=""/>
    <x v="9"/>
    <x v="9"/>
    <x v="19"/>
    <s v="butanone: 1*CH3 1*CH2 1*CH3CO"/>
  </r>
  <r>
    <x v="37"/>
    <x v="21"/>
    <x v="21"/>
    <x v="21"/>
    <s v=""/>
    <s v=""/>
    <x v="9"/>
    <x v="9"/>
    <x v="20"/>
    <s v="pentanone-3: 2*CH3 1*CH2 1*CH2CO"/>
  </r>
  <r>
    <x v="7"/>
    <x v="1"/>
    <x v="1"/>
    <x v="1"/>
    <s v=""/>
    <s v=""/>
    <x v="9"/>
    <x v="9"/>
    <x v="20"/>
    <s v=""/>
  </r>
  <r>
    <x v="38"/>
    <x v="1"/>
    <x v="1"/>
    <x v="1"/>
    <n v="10"/>
    <s v="aldehyde"/>
    <x v="10"/>
    <x v="10"/>
    <x v="20"/>
    <s v=""/>
  </r>
  <r>
    <x v="28"/>
    <x v="1"/>
    <x v="1"/>
    <x v="1"/>
    <s v=""/>
    <s v=""/>
    <x v="10"/>
    <x v="10"/>
    <x v="20"/>
    <s v=""/>
  </r>
  <r>
    <x v="39"/>
    <x v="22"/>
    <x v="22"/>
    <x v="22"/>
    <s v=""/>
    <s v=""/>
    <x v="10"/>
    <x v="10"/>
    <x v="21"/>
    <s v="propionaldehyde: 1*CH3 1*CH2 1*HCO"/>
  </r>
  <r>
    <x v="7"/>
    <x v="1"/>
    <x v="1"/>
    <x v="1"/>
    <s v=""/>
    <s v=""/>
    <x v="10"/>
    <x v="10"/>
    <x v="21"/>
    <s v=""/>
  </r>
  <r>
    <x v="40"/>
    <x v="1"/>
    <x v="1"/>
    <x v="1"/>
    <n v="11"/>
    <s v="acetate group"/>
    <x v="11"/>
    <x v="11"/>
    <x v="21"/>
    <s v=""/>
  </r>
  <r>
    <x v="41"/>
    <x v="1"/>
    <x v="1"/>
    <x v="1"/>
    <s v=""/>
    <s v=""/>
    <x v="11"/>
    <x v="11"/>
    <x v="21"/>
    <s v=""/>
  </r>
  <r>
    <x v="42"/>
    <x v="23"/>
    <x v="23"/>
    <x v="23"/>
    <s v=""/>
    <s v=""/>
    <x v="11"/>
    <x v="11"/>
    <x v="22"/>
    <s v="butyl acetate: 1*CH3 3*CH2 1*CH3COO"/>
  </r>
  <r>
    <x v="43"/>
    <x v="24"/>
    <x v="24"/>
    <x v="24"/>
    <s v=""/>
    <s v=""/>
    <x v="11"/>
    <x v="11"/>
    <x v="23"/>
    <s v="methyl propionate: 2*CH3 1*CH2COO"/>
  </r>
  <r>
    <x v="7"/>
    <x v="1"/>
    <x v="1"/>
    <x v="1"/>
    <s v=""/>
    <s v=""/>
    <x v="11"/>
    <x v="11"/>
    <x v="23"/>
    <s v=""/>
  </r>
  <r>
    <x v="44"/>
    <x v="1"/>
    <x v="1"/>
    <x v="1"/>
    <n v="12"/>
    <s v="formate group"/>
    <x v="12"/>
    <x v="12"/>
    <x v="23"/>
    <s v=""/>
  </r>
  <r>
    <x v="41"/>
    <x v="1"/>
    <x v="1"/>
    <x v="1"/>
    <s v=""/>
    <s v=""/>
    <x v="12"/>
    <x v="12"/>
    <x v="23"/>
    <s v=""/>
  </r>
  <r>
    <x v="45"/>
    <x v="25"/>
    <x v="25"/>
    <x v="25"/>
    <s v=""/>
    <s v=""/>
    <x v="12"/>
    <x v="12"/>
    <x v="24"/>
    <s v="ethyl formate: 1*CH3 1*CH2 1*HCOO"/>
  </r>
  <r>
    <x v="7"/>
    <x v="1"/>
    <x v="1"/>
    <x v="1"/>
    <s v=""/>
    <s v=""/>
    <x v="12"/>
    <x v="12"/>
    <x v="24"/>
    <s v=""/>
  </r>
  <r>
    <x v="46"/>
    <x v="1"/>
    <x v="1"/>
    <x v="1"/>
    <n v="13"/>
    <s v="ether"/>
    <x v="13"/>
    <x v="13"/>
    <x v="24"/>
    <s v=""/>
  </r>
  <r>
    <x v="31"/>
    <x v="1"/>
    <x v="1"/>
    <x v="1"/>
    <s v=""/>
    <s v=""/>
    <x v="13"/>
    <x v="13"/>
    <x v="24"/>
    <s v=""/>
  </r>
  <r>
    <x v="47"/>
    <x v="26"/>
    <x v="26"/>
    <x v="26"/>
    <s v=""/>
    <s v=""/>
    <x v="13"/>
    <x v="13"/>
    <x v="25"/>
    <s v="dimethyl ether: 1*CH3 1*CH3CO"/>
  </r>
  <r>
    <x v="48"/>
    <x v="27"/>
    <x v="27"/>
    <x v="27"/>
    <s v=""/>
    <s v=""/>
    <x v="13"/>
    <x v="13"/>
    <x v="26"/>
    <s v="diethyl ether: 2*CH3 1*CH2 1*CH2O"/>
  </r>
  <r>
    <x v="49"/>
    <x v="28"/>
    <x v="28"/>
    <x v="28"/>
    <s v=""/>
    <s v=""/>
    <x v="13"/>
    <x v="13"/>
    <x v="27"/>
    <s v="diisopropyl ether: 4*CH3 1*CH 1*CHO"/>
  </r>
  <r>
    <x v="50"/>
    <x v="27"/>
    <x v="29"/>
    <x v="29"/>
    <s v=""/>
    <s v=""/>
    <x v="13"/>
    <x v="13"/>
    <x v="28"/>
    <s v="tetrahydrofuran: 3*CH2 1*THF"/>
  </r>
  <r>
    <x v="7"/>
    <x v="1"/>
    <x v="1"/>
    <x v="1"/>
    <s v=""/>
    <s v=""/>
    <x v="13"/>
    <x v="13"/>
    <x v="28"/>
    <s v=""/>
  </r>
  <r>
    <x v="51"/>
    <x v="1"/>
    <x v="1"/>
    <x v="1"/>
    <n v="14"/>
    <s v="primary amine"/>
    <x v="14"/>
    <x v="14"/>
    <x v="28"/>
    <s v=""/>
  </r>
  <r>
    <x v="2"/>
    <x v="1"/>
    <x v="1"/>
    <x v="1"/>
    <s v=""/>
    <s v=""/>
    <x v="14"/>
    <x v="14"/>
    <x v="28"/>
    <s v=""/>
  </r>
  <r>
    <x v="52"/>
    <x v="29"/>
    <x v="30"/>
    <x v="30"/>
    <s v=""/>
    <s v=""/>
    <x v="14"/>
    <x v="14"/>
    <x v="29"/>
    <s v="methylamine:   1*CH3NH"/>
  </r>
  <r>
    <x v="53"/>
    <x v="30"/>
    <x v="31"/>
    <x v="31"/>
    <s v=""/>
    <s v=""/>
    <x v="14"/>
    <x v="14"/>
    <x v="30"/>
    <s v="ethylamine    1*CH3 1*CH2NH2"/>
  </r>
  <r>
    <x v="54"/>
    <x v="31"/>
    <x v="32"/>
    <x v="32"/>
    <s v=""/>
    <s v=""/>
    <x v="14"/>
    <x v="14"/>
    <x v="31"/>
    <s v="isopropyl amine: 2*CH3 1*CHNH2"/>
  </r>
  <r>
    <x v="7"/>
    <x v="1"/>
    <x v="1"/>
    <x v="1"/>
    <s v=""/>
    <s v=""/>
    <x v="14"/>
    <x v="14"/>
    <x v="31"/>
    <s v=""/>
  </r>
  <r>
    <x v="55"/>
    <x v="1"/>
    <x v="1"/>
    <x v="1"/>
    <n v="15"/>
    <s v="secondary amine group"/>
    <x v="15"/>
    <x v="15"/>
    <x v="31"/>
    <s v=""/>
  </r>
  <r>
    <x v="56"/>
    <x v="1"/>
    <x v="1"/>
    <x v="1"/>
    <s v=""/>
    <s v=""/>
    <x v="15"/>
    <x v="15"/>
    <x v="31"/>
    <s v=""/>
  </r>
  <r>
    <x v="57"/>
    <x v="32"/>
    <x v="33"/>
    <x v="33"/>
    <s v=""/>
    <s v=""/>
    <x v="15"/>
    <x v="15"/>
    <x v="32"/>
    <s v="dimethylamine: 1*CH3 1*CH3NH"/>
  </r>
  <r>
    <x v="58"/>
    <x v="33"/>
    <x v="34"/>
    <x v="34"/>
    <s v=""/>
    <s v=""/>
    <x v="15"/>
    <x v="15"/>
    <x v="33"/>
    <s v="diethylamine:  2*CH3 1*CH2 1*CH2NH"/>
  </r>
  <r>
    <x v="59"/>
    <x v="34"/>
    <x v="35"/>
    <x v="35"/>
    <s v=""/>
    <s v=""/>
    <x v="15"/>
    <x v="15"/>
    <x v="34"/>
    <s v="diisopropyl amine: 4*CH2 1*CH 1*CHNH"/>
  </r>
  <r>
    <x v="7"/>
    <x v="1"/>
    <x v="1"/>
    <x v="1"/>
    <s v=""/>
    <s v=""/>
    <x v="15"/>
    <x v="15"/>
    <x v="34"/>
    <s v=""/>
  </r>
  <r>
    <x v="60"/>
    <x v="1"/>
    <x v="1"/>
    <x v="1"/>
    <n v="16"/>
    <s v="tertiary amine"/>
    <x v="16"/>
    <x v="16"/>
    <x v="34"/>
    <s v=""/>
  </r>
  <r>
    <x v="61"/>
    <x v="1"/>
    <x v="1"/>
    <x v="1"/>
    <s v=""/>
    <s v=""/>
    <x v="16"/>
    <x v="16"/>
    <x v="34"/>
    <s v=""/>
  </r>
  <r>
    <x v="62"/>
    <x v="35"/>
    <x v="36"/>
    <x v="36"/>
    <s v=""/>
    <s v=""/>
    <x v="16"/>
    <x v="16"/>
    <x v="35"/>
    <s v="trimethylamine: 2*CH3 1*CH3N"/>
  </r>
  <r>
    <x v="63"/>
    <x v="36"/>
    <x v="37"/>
    <x v="37"/>
    <s v=""/>
    <s v=""/>
    <x v="16"/>
    <x v="16"/>
    <x v="36"/>
    <s v="triethylamine: 3*CH3 2*CH2 1*CH2N"/>
  </r>
  <r>
    <x v="7"/>
    <x v="1"/>
    <x v="1"/>
    <x v="1"/>
    <s v=""/>
    <s v=""/>
    <x v="16"/>
    <x v="16"/>
    <x v="36"/>
    <s v=""/>
  </r>
  <r>
    <x v="64"/>
    <x v="1"/>
    <x v="1"/>
    <x v="1"/>
    <n v="17"/>
    <s v="aromatic amine"/>
    <x v="17"/>
    <x v="17"/>
    <x v="36"/>
    <s v=""/>
  </r>
  <r>
    <x v="61"/>
    <x v="1"/>
    <x v="1"/>
    <x v="1"/>
    <s v=""/>
    <s v=""/>
    <x v="17"/>
    <x v="17"/>
    <x v="36"/>
    <s v=""/>
  </r>
  <r>
    <x v="65"/>
    <x v="37"/>
    <x v="38"/>
    <x v="38"/>
    <s v=""/>
    <s v=""/>
    <x v="17"/>
    <x v="17"/>
    <x v="37"/>
    <s v="aniline: 5*ACH 1*ACNH2"/>
  </r>
  <r>
    <x v="7"/>
    <x v="1"/>
    <x v="1"/>
    <x v="1"/>
    <s v=""/>
    <s v=""/>
    <x v="17"/>
    <x v="17"/>
    <x v="37"/>
    <s v=""/>
  </r>
  <r>
    <x v="66"/>
    <x v="1"/>
    <x v="1"/>
    <x v="1"/>
    <n v="18"/>
    <s v="pyridine"/>
    <x v="18"/>
    <x v="18"/>
    <x v="37"/>
    <s v=""/>
  </r>
  <r>
    <x v="28"/>
    <x v="1"/>
    <x v="1"/>
    <x v="1"/>
    <s v=""/>
    <s v=""/>
    <x v="18"/>
    <x v="18"/>
    <x v="37"/>
    <s v=""/>
  </r>
  <r>
    <x v="67"/>
    <x v="38"/>
    <x v="39"/>
    <x v="39"/>
    <s v=""/>
    <s v=""/>
    <x v="18"/>
    <x v="18"/>
    <x v="38"/>
    <s v="pyridine: 1*C5H5N"/>
  </r>
  <r>
    <x v="68"/>
    <x v="39"/>
    <x v="40"/>
    <x v="40"/>
    <s v=""/>
    <s v=""/>
    <x v="18"/>
    <x v="18"/>
    <x v="39"/>
    <s v="2-methylpyridine: 1*CH3 1*C5H4N"/>
  </r>
  <r>
    <x v="69"/>
    <x v="40"/>
    <x v="41"/>
    <x v="41"/>
    <s v=""/>
    <s v=""/>
    <x v="18"/>
    <x v="18"/>
    <x v="40"/>
    <s v="2 3-dimethylpyridine: 2*CH3 1*C5H3N"/>
  </r>
  <r>
    <x v="7"/>
    <x v="1"/>
    <x v="1"/>
    <x v="1"/>
    <s v=""/>
    <s v=""/>
    <x v="18"/>
    <x v="18"/>
    <x v="40"/>
    <s v=""/>
  </r>
  <r>
    <x v="70"/>
    <x v="1"/>
    <x v="1"/>
    <x v="1"/>
    <n v="19"/>
    <s v="CCN"/>
    <x v="19"/>
    <x v="19"/>
    <x v="40"/>
    <s v=""/>
  </r>
  <r>
    <x v="71"/>
    <x v="1"/>
    <x v="1"/>
    <x v="1"/>
    <s v=""/>
    <s v=""/>
    <x v="19"/>
    <x v="19"/>
    <x v="40"/>
    <s v=""/>
  </r>
  <r>
    <x v="72"/>
    <x v="41"/>
    <x v="42"/>
    <x v="42"/>
    <s v=""/>
    <s v=""/>
    <x v="19"/>
    <x v="19"/>
    <x v="41"/>
    <s v="acetonitrile: 1*CH3CN"/>
  </r>
  <r>
    <x v="73"/>
    <x v="42"/>
    <x v="43"/>
    <x v="43"/>
    <s v=""/>
    <s v=""/>
    <x v="19"/>
    <x v="19"/>
    <x v="42"/>
    <s v="propionitrile: 1*CH3 1*CH2CN"/>
  </r>
  <r>
    <x v="7"/>
    <x v="1"/>
    <x v="1"/>
    <x v="1"/>
    <s v=""/>
    <s v=""/>
    <x v="19"/>
    <x v="19"/>
    <x v="42"/>
    <s v=""/>
  </r>
  <r>
    <x v="74"/>
    <x v="1"/>
    <x v="1"/>
    <x v="1"/>
    <n v="20"/>
    <s v="COOH"/>
    <x v="20"/>
    <x v="20"/>
    <x v="42"/>
    <s v=""/>
  </r>
  <r>
    <x v="75"/>
    <x v="1"/>
    <x v="1"/>
    <x v="1"/>
    <s v=""/>
    <s v=""/>
    <x v="20"/>
    <x v="20"/>
    <x v="42"/>
    <s v=""/>
  </r>
  <r>
    <x v="76"/>
    <x v="43"/>
    <x v="44"/>
    <x v="44"/>
    <s v=""/>
    <s v=""/>
    <x v="20"/>
    <x v="20"/>
    <x v="43"/>
    <s v="acetic acid: 1*CH3 1*COOH"/>
  </r>
  <r>
    <x v="77"/>
    <x v="44"/>
    <x v="45"/>
    <x v="45"/>
    <s v=""/>
    <s v=""/>
    <x v="20"/>
    <x v="20"/>
    <x v="44"/>
    <s v="formic acid:  1*HCOOH"/>
  </r>
  <r>
    <x v="7"/>
    <x v="1"/>
    <x v="1"/>
    <x v="1"/>
    <s v=""/>
    <s v=""/>
    <x v="20"/>
    <x v="20"/>
    <x v="44"/>
    <s v=""/>
  </r>
  <r>
    <x v="78"/>
    <x v="1"/>
    <x v="1"/>
    <x v="1"/>
    <n v="21"/>
    <s v="CCl"/>
    <x v="21"/>
    <x v="21"/>
    <x v="44"/>
    <s v=""/>
  </r>
  <r>
    <x v="71"/>
    <x v="1"/>
    <x v="1"/>
    <x v="1"/>
    <s v=""/>
    <s v=""/>
    <x v="21"/>
    <x v="21"/>
    <x v="44"/>
    <s v=""/>
  </r>
  <r>
    <x v="79"/>
    <x v="45"/>
    <x v="46"/>
    <x v="46"/>
    <s v=""/>
    <s v=""/>
    <x v="21"/>
    <x v="21"/>
    <x v="45"/>
    <s v="butane-1-chloro: 1*CH3 2*CH2 1*CH2Cl"/>
  </r>
  <r>
    <x v="80"/>
    <x v="46"/>
    <x v="47"/>
    <x v="47"/>
    <s v=""/>
    <s v=""/>
    <x v="21"/>
    <x v="21"/>
    <x v="46"/>
    <s v="propane-2-chloro: 2*CH3 1*CHCl"/>
  </r>
  <r>
    <x v="81"/>
    <x v="47"/>
    <x v="48"/>
    <x v="48"/>
    <s v=""/>
    <s v=""/>
    <x v="21"/>
    <x v="21"/>
    <x v="47"/>
    <s v="2-methylpropane-2-chloro: 2*CH3 1*CCl"/>
  </r>
  <r>
    <x v="7"/>
    <x v="1"/>
    <x v="1"/>
    <x v="1"/>
    <s v=""/>
    <s v=""/>
    <x v="21"/>
    <x v="21"/>
    <x v="47"/>
    <s v=""/>
  </r>
  <r>
    <x v="82"/>
    <x v="1"/>
    <x v="1"/>
    <x v="1"/>
    <n v="22"/>
    <s v="CCl2"/>
    <x v="22"/>
    <x v="22"/>
    <x v="47"/>
    <s v=""/>
  </r>
  <r>
    <x v="75"/>
    <x v="1"/>
    <x v="1"/>
    <x v="1"/>
    <s v=""/>
    <s v=""/>
    <x v="22"/>
    <x v="22"/>
    <x v="47"/>
    <s v=""/>
  </r>
  <r>
    <x v="83"/>
    <x v="48"/>
    <x v="49"/>
    <x v="49"/>
    <s v=""/>
    <s v=""/>
    <x v="22"/>
    <x v="22"/>
    <x v="48"/>
    <s v="methane-dichloro: 1*CH2Cl2"/>
  </r>
  <r>
    <x v="84"/>
    <x v="49"/>
    <x v="50"/>
    <x v="50"/>
    <s v=""/>
    <s v=""/>
    <x v="22"/>
    <x v="22"/>
    <x v="49"/>
    <s v="ethane-1,1-dichloro: 1*CH3 1*CHCl2"/>
  </r>
  <r>
    <x v="85"/>
    <x v="50"/>
    <x v="20"/>
    <x v="51"/>
    <s v=""/>
    <s v=""/>
    <x v="22"/>
    <x v="22"/>
    <x v="50"/>
    <s v="propane-2,2-dichloro: 2*CH3 1*CCl2"/>
  </r>
  <r>
    <x v="7"/>
    <x v="1"/>
    <x v="1"/>
    <x v="1"/>
    <s v=""/>
    <s v=""/>
    <x v="22"/>
    <x v="22"/>
    <x v="50"/>
    <s v=""/>
  </r>
  <r>
    <x v="86"/>
    <x v="1"/>
    <x v="1"/>
    <x v="1"/>
    <n v="23"/>
    <s v="CCl3"/>
    <x v="23"/>
    <x v="23"/>
    <x v="50"/>
    <s v=""/>
  </r>
  <r>
    <x v="75"/>
    <x v="1"/>
    <x v="1"/>
    <x v="1"/>
    <s v=""/>
    <s v=""/>
    <x v="23"/>
    <x v="23"/>
    <x v="50"/>
    <s v=""/>
  </r>
  <r>
    <x v="87"/>
    <x v="51"/>
    <x v="51"/>
    <x v="52"/>
    <s v=""/>
    <s v=""/>
    <x v="23"/>
    <x v="23"/>
    <x v="51"/>
    <s v="chloroform: 1*CHCl3"/>
  </r>
  <r>
    <x v="88"/>
    <x v="52"/>
    <x v="52"/>
    <x v="53"/>
    <s v=""/>
    <s v=""/>
    <x v="23"/>
    <x v="23"/>
    <x v="52"/>
    <s v="ethane-1,1,1-trichloro: 1*CH3 1*CCl3"/>
  </r>
  <r>
    <x v="7"/>
    <x v="1"/>
    <x v="1"/>
    <x v="1"/>
    <s v=""/>
    <s v=""/>
    <x v="23"/>
    <x v="23"/>
    <x v="52"/>
    <s v=""/>
  </r>
  <r>
    <x v="89"/>
    <x v="1"/>
    <x v="1"/>
    <x v="1"/>
    <n v="24"/>
    <s v="CCl4"/>
    <x v="24"/>
    <x v="24"/>
    <x v="52"/>
    <s v=""/>
  </r>
  <r>
    <x v="75"/>
    <x v="1"/>
    <x v="1"/>
    <x v="1"/>
    <s v=""/>
    <s v=""/>
    <x v="24"/>
    <x v="24"/>
    <x v="52"/>
    <s v=""/>
  </r>
  <r>
    <x v="90"/>
    <x v="53"/>
    <x v="53"/>
    <x v="54"/>
    <s v=""/>
    <s v=""/>
    <x v="24"/>
    <x v="24"/>
    <x v="53"/>
    <s v="methane-tetrachloro: 1*CCl4"/>
  </r>
  <r>
    <x v="7"/>
    <x v="1"/>
    <x v="1"/>
    <x v="1"/>
    <s v=""/>
    <s v=""/>
    <x v="24"/>
    <x v="24"/>
    <x v="53"/>
    <s v=""/>
  </r>
  <r>
    <x v="91"/>
    <x v="1"/>
    <x v="1"/>
    <x v="1"/>
    <n v="25"/>
    <s v="aromatic chloro"/>
    <x v="25"/>
    <x v="25"/>
    <x v="53"/>
    <s v=""/>
  </r>
  <r>
    <x v="61"/>
    <x v="1"/>
    <x v="1"/>
    <x v="1"/>
    <s v=""/>
    <s v=""/>
    <x v="25"/>
    <x v="25"/>
    <x v="53"/>
    <s v=""/>
  </r>
  <r>
    <x v="92"/>
    <x v="54"/>
    <x v="54"/>
    <x v="55"/>
    <s v=""/>
    <s v=""/>
    <x v="25"/>
    <x v="25"/>
    <x v="54"/>
    <s v="benzene-chloro: 5*ACH 1*ACCl"/>
  </r>
  <r>
    <x v="7"/>
    <x v="1"/>
    <x v="1"/>
    <x v="1"/>
    <s v=""/>
    <s v=""/>
    <x v="25"/>
    <x v="25"/>
    <x v="54"/>
    <s v=""/>
  </r>
  <r>
    <x v="7"/>
    <x v="1"/>
    <x v="1"/>
    <x v="1"/>
    <s v=""/>
    <s v=""/>
    <x v="25"/>
    <x v="25"/>
    <x v="54"/>
    <s v=""/>
  </r>
  <r>
    <x v="93"/>
    <x v="1"/>
    <x v="1"/>
    <x v="1"/>
    <n v="26"/>
    <s v="CNO2"/>
    <x v="26"/>
    <x v="26"/>
    <x v="54"/>
    <s v=""/>
  </r>
  <r>
    <x v="75"/>
    <x v="1"/>
    <x v="1"/>
    <x v="1"/>
    <s v=""/>
    <s v=""/>
    <x v="26"/>
    <x v="26"/>
    <x v="54"/>
    <s v=""/>
  </r>
  <r>
    <x v="94"/>
    <x v="55"/>
    <x v="55"/>
    <x v="56"/>
    <s v=""/>
    <s v=""/>
    <x v="26"/>
    <x v="26"/>
    <x v="55"/>
    <s v="nitromethane: 1*CH3NO2"/>
  </r>
  <r>
    <x v="95"/>
    <x v="56"/>
    <x v="56"/>
    <x v="57"/>
    <s v=""/>
    <s v=""/>
    <x v="26"/>
    <x v="26"/>
    <x v="56"/>
    <s v="propane-1-nitro: 1*CH3 1*CH2 1*CH2NO2"/>
  </r>
  <r>
    <x v="96"/>
    <x v="57"/>
    <x v="57"/>
    <x v="58"/>
    <s v=""/>
    <s v=""/>
    <x v="26"/>
    <x v="26"/>
    <x v="57"/>
    <s v="propane-2-nitro: 2*CH3 1*CHNO2"/>
  </r>
  <r>
    <x v="7"/>
    <x v="1"/>
    <x v="1"/>
    <x v="1"/>
    <s v=""/>
    <s v=""/>
    <x v="26"/>
    <x v="26"/>
    <x v="57"/>
    <s v=""/>
  </r>
  <r>
    <x v="97"/>
    <x v="1"/>
    <x v="1"/>
    <x v="1"/>
    <n v="27"/>
    <s v="aromatic nitro"/>
    <x v="27"/>
    <x v="27"/>
    <x v="57"/>
    <s v=""/>
  </r>
  <r>
    <x v="61"/>
    <x v="1"/>
    <x v="1"/>
    <x v="1"/>
    <s v=""/>
    <s v=""/>
    <x v="27"/>
    <x v="27"/>
    <x v="57"/>
    <s v=""/>
  </r>
  <r>
    <x v="98"/>
    <x v="58"/>
    <x v="58"/>
    <x v="59"/>
    <s v=""/>
    <s v=""/>
    <x v="27"/>
    <x v="27"/>
    <x v="58"/>
    <s v="benzene-nitro: 5*ACH 1*ACNO2"/>
  </r>
  <r>
    <x v="7"/>
    <x v="1"/>
    <x v="1"/>
    <x v="1"/>
    <s v=""/>
    <s v=""/>
    <x v="27"/>
    <x v="27"/>
    <x v="58"/>
    <s v=""/>
  </r>
  <r>
    <x v="99"/>
    <x v="1"/>
    <x v="1"/>
    <x v="1"/>
    <n v="28"/>
    <s v="carbon disulphide"/>
    <x v="28"/>
    <x v="28"/>
    <x v="58"/>
    <s v=""/>
  </r>
  <r>
    <x v="100"/>
    <x v="1"/>
    <x v="1"/>
    <x v="1"/>
    <s v=""/>
    <s v=""/>
    <x v="28"/>
    <x v="28"/>
    <x v="58"/>
    <s v=""/>
  </r>
  <r>
    <x v="101"/>
    <x v="59"/>
    <x v="59"/>
    <x v="60"/>
    <s v=""/>
    <s v=""/>
    <x v="28"/>
    <x v="28"/>
    <x v="59"/>
    <s v="carbon disulphide: 1*CS2"/>
  </r>
  <r>
    <x v="7"/>
    <x v="1"/>
    <x v="1"/>
    <x v="1"/>
    <s v=""/>
    <s v=""/>
    <x v="28"/>
    <x v="28"/>
    <x v="59"/>
    <s v=""/>
  </r>
  <r>
    <x v="102"/>
    <x v="1"/>
    <x v="1"/>
    <x v="1"/>
    <n v="29"/>
    <s v="CH3SH"/>
    <x v="29"/>
    <x v="29"/>
    <x v="59"/>
    <s v=""/>
  </r>
  <r>
    <x v="31"/>
    <x v="1"/>
    <x v="1"/>
    <x v="1"/>
    <s v=""/>
    <s v=""/>
    <x v="29"/>
    <x v="29"/>
    <x v="59"/>
    <s v=""/>
  </r>
  <r>
    <x v="103"/>
    <x v="60"/>
    <x v="60"/>
    <x v="61"/>
    <s v=""/>
    <s v=""/>
    <x v="29"/>
    <x v="29"/>
    <x v="60"/>
    <s v="methanethiol: 1*CH3SH"/>
  </r>
  <r>
    <x v="104"/>
    <x v="61"/>
    <x v="61"/>
    <x v="62"/>
    <s v=""/>
    <s v=""/>
    <x v="29"/>
    <x v="29"/>
    <x v="61"/>
    <s v="ethanethiol: 1*CH3 1*CH2SH"/>
  </r>
  <r>
    <x v="7"/>
    <x v="1"/>
    <x v="1"/>
    <x v="1"/>
    <s v=""/>
    <s v=""/>
    <x v="29"/>
    <x v="29"/>
    <x v="61"/>
    <s v=""/>
  </r>
  <r>
    <x v="105"/>
    <x v="1"/>
    <x v="1"/>
    <x v="1"/>
    <n v="30"/>
    <s v="furfural"/>
    <x v="30"/>
    <x v="30"/>
    <x v="61"/>
    <s v=""/>
  </r>
  <r>
    <x v="28"/>
    <x v="1"/>
    <x v="1"/>
    <x v="1"/>
    <s v=""/>
    <s v=""/>
    <x v="30"/>
    <x v="30"/>
    <x v="61"/>
    <s v=""/>
  </r>
  <r>
    <x v="106"/>
    <x v="62"/>
    <x v="62"/>
    <x v="63"/>
    <s v=""/>
    <s v=""/>
    <x v="30"/>
    <x v="30"/>
    <x v="62"/>
    <s v="furfural: 1*furfural"/>
  </r>
  <r>
    <x v="7"/>
    <x v="1"/>
    <x v="1"/>
    <x v="1"/>
    <s v=""/>
    <s v=""/>
    <x v="30"/>
    <x v="30"/>
    <x v="62"/>
    <s v=""/>
  </r>
  <r>
    <x v="107"/>
    <x v="1"/>
    <x v="1"/>
    <x v="1"/>
    <n v="31"/>
    <s v="ethanediol"/>
    <x v="31"/>
    <x v="31"/>
    <x v="62"/>
    <s v=""/>
  </r>
  <r>
    <x v="108"/>
    <x v="1"/>
    <x v="1"/>
    <x v="1"/>
    <s v=""/>
    <s v=""/>
    <x v="31"/>
    <x v="31"/>
    <x v="62"/>
    <s v=""/>
  </r>
  <r>
    <x v="109"/>
    <x v="63"/>
    <x v="63"/>
    <x v="64"/>
    <s v=""/>
    <s v=""/>
    <x v="31"/>
    <x v="31"/>
    <x v="63"/>
    <s v="1,2-ethanediol: 1*DOH"/>
  </r>
  <r>
    <x v="7"/>
    <x v="1"/>
    <x v="1"/>
    <x v="1"/>
    <s v=""/>
    <s v=""/>
    <x v="31"/>
    <x v="31"/>
    <x v="63"/>
    <s v=""/>
  </r>
  <r>
    <x v="110"/>
    <x v="1"/>
    <x v="1"/>
    <x v="1"/>
    <n v="32"/>
    <s v="iodo compounds"/>
    <x v="32"/>
    <x v="32"/>
    <x v="63"/>
    <s v=""/>
  </r>
  <r>
    <x v="61"/>
    <x v="1"/>
    <x v="1"/>
    <x v="1"/>
    <s v=""/>
    <s v=""/>
    <x v="32"/>
    <x v="32"/>
    <x v="63"/>
    <s v=""/>
  </r>
  <r>
    <x v="111"/>
    <x v="64"/>
    <x v="64"/>
    <x v="65"/>
    <s v=""/>
    <s v=""/>
    <x v="32"/>
    <x v="32"/>
    <x v="64"/>
    <s v="iodoethane: 1*CH3 1*CH2 1*I"/>
  </r>
  <r>
    <x v="7"/>
    <x v="1"/>
    <x v="1"/>
    <x v="1"/>
    <s v=""/>
    <s v=""/>
    <x v="32"/>
    <x v="32"/>
    <x v="64"/>
    <s v=""/>
  </r>
  <r>
    <x v="112"/>
    <x v="1"/>
    <x v="1"/>
    <x v="1"/>
    <n v="33"/>
    <s v="bromo compounds"/>
    <x v="33"/>
    <x v="33"/>
    <x v="64"/>
    <s v=""/>
  </r>
  <r>
    <x v="16"/>
    <x v="1"/>
    <x v="1"/>
    <x v="1"/>
    <s v=""/>
    <s v=""/>
    <x v="33"/>
    <x v="33"/>
    <x v="64"/>
    <s v=""/>
  </r>
  <r>
    <x v="113"/>
    <x v="65"/>
    <x v="65"/>
    <x v="66"/>
    <s v=""/>
    <s v=""/>
    <x v="33"/>
    <x v="33"/>
    <x v="65"/>
    <s v="bromoethane: 1*CH3 1*CH2 1*Br"/>
  </r>
  <r>
    <x v="7"/>
    <x v="1"/>
    <x v="1"/>
    <x v="1"/>
    <s v=""/>
    <s v=""/>
    <x v="33"/>
    <x v="33"/>
    <x v="65"/>
    <s v=""/>
  </r>
  <r>
    <x v="114"/>
    <x v="1"/>
    <x v="1"/>
    <x v="1"/>
    <n v="34"/>
    <s v="carbon triple bond"/>
    <x v="34"/>
    <x v="34"/>
    <x v="65"/>
    <s v=""/>
  </r>
  <r>
    <x v="9"/>
    <x v="1"/>
    <x v="1"/>
    <x v="1"/>
    <s v=""/>
    <s v=""/>
    <x v="34"/>
    <x v="34"/>
    <x v="65"/>
    <s v=""/>
  </r>
  <r>
    <x v="115"/>
    <x v="66"/>
    <x v="26"/>
    <x v="67"/>
    <s v=""/>
    <s v=""/>
    <x v="34"/>
    <x v="34"/>
    <x v="66"/>
    <s v="hexyne-1: 1*CH3 3*CH2 1*CH{triple}C"/>
  </r>
  <r>
    <x v="116"/>
    <x v="67"/>
    <x v="66"/>
    <x v="68"/>
    <s v=""/>
    <s v=""/>
    <x v="34"/>
    <x v="34"/>
    <x v="67"/>
    <s v="hexyne-2: 2*CH3 2*CH2 1*C{triple}C"/>
  </r>
  <r>
    <x v="7"/>
    <x v="1"/>
    <x v="1"/>
    <x v="1"/>
    <s v=""/>
    <s v=""/>
    <x v="34"/>
    <x v="34"/>
    <x v="67"/>
    <s v=""/>
  </r>
  <r>
    <x v="117"/>
    <x v="1"/>
    <x v="1"/>
    <x v="1"/>
    <n v="35"/>
    <s v="dimethylsulphoxide"/>
    <x v="35"/>
    <x v="35"/>
    <x v="67"/>
    <s v=""/>
  </r>
  <r>
    <x v="9"/>
    <x v="1"/>
    <x v="1"/>
    <x v="1"/>
    <s v=""/>
    <s v=""/>
    <x v="35"/>
    <x v="35"/>
    <x v="67"/>
    <s v=""/>
  </r>
  <r>
    <x v="118"/>
    <x v="68"/>
    <x v="67"/>
    <x v="69"/>
    <s v=""/>
    <s v=""/>
    <x v="35"/>
    <x v="35"/>
    <x v="68"/>
    <s v="dimethylsulfoxide: 1*DMSO"/>
  </r>
  <r>
    <x v="7"/>
    <x v="1"/>
    <x v="1"/>
    <x v="1"/>
    <s v=""/>
    <s v=""/>
    <x v="35"/>
    <x v="35"/>
    <x v="68"/>
    <s v=""/>
  </r>
  <r>
    <x v="119"/>
    <x v="1"/>
    <x v="1"/>
    <x v="1"/>
    <n v="36"/>
    <s v="acrylonitrile"/>
    <x v="36"/>
    <x v="36"/>
    <x v="68"/>
    <s v=""/>
  </r>
  <r>
    <x v="41"/>
    <x v="1"/>
    <x v="1"/>
    <x v="1"/>
    <s v=""/>
    <s v=""/>
    <x v="36"/>
    <x v="36"/>
    <x v="68"/>
    <s v=""/>
  </r>
  <r>
    <x v="120"/>
    <x v="69"/>
    <x v="68"/>
    <x v="70"/>
    <s v=""/>
    <s v=""/>
    <x v="36"/>
    <x v="36"/>
    <x v="69"/>
    <s v="acrylnitrile: 1*acrylnitrile"/>
  </r>
  <r>
    <x v="7"/>
    <x v="1"/>
    <x v="1"/>
    <x v="1"/>
    <s v=""/>
    <s v=""/>
    <x v="36"/>
    <x v="36"/>
    <x v="69"/>
    <s v=""/>
  </r>
  <r>
    <x v="121"/>
    <x v="1"/>
    <x v="1"/>
    <x v="1"/>
    <n v="37"/>
    <s v="Cl, double bonded carbon"/>
    <x v="37"/>
    <x v="37"/>
    <x v="69"/>
    <s v=""/>
  </r>
  <r>
    <x v="122"/>
    <x v="1"/>
    <x v="1"/>
    <x v="1"/>
    <s v=""/>
    <s v=""/>
    <x v="37"/>
    <x v="37"/>
    <x v="69"/>
    <s v=""/>
  </r>
  <r>
    <x v="123"/>
    <x v="70"/>
    <x v="48"/>
    <x v="71"/>
    <s v=""/>
    <s v=""/>
    <x v="37"/>
    <x v="37"/>
    <x v="70"/>
    <s v="ethene-trichloro:  1*CH=C 3*Cl-(C=C)"/>
  </r>
  <r>
    <x v="7"/>
    <x v="1"/>
    <x v="1"/>
    <x v="1"/>
    <s v=""/>
    <s v=""/>
    <x v="37"/>
    <x v="37"/>
    <x v="70"/>
    <s v=""/>
  </r>
  <r>
    <x v="124"/>
    <x v="1"/>
    <x v="1"/>
    <x v="1"/>
    <n v="38"/>
    <s v="aromatic fluoro"/>
    <x v="38"/>
    <x v="38"/>
    <x v="70"/>
    <s v=""/>
  </r>
  <r>
    <x v="16"/>
    <x v="1"/>
    <x v="1"/>
    <x v="1"/>
    <s v=""/>
    <s v=""/>
    <x v="38"/>
    <x v="38"/>
    <x v="70"/>
    <s v=""/>
  </r>
  <r>
    <x v="125"/>
    <x v="71"/>
    <x v="69"/>
    <x v="72"/>
    <s v=""/>
    <s v=""/>
    <x v="38"/>
    <x v="38"/>
    <x v="71"/>
    <s v="hexafluorobenzene:  6*ACF"/>
  </r>
  <r>
    <x v="7"/>
    <x v="1"/>
    <x v="1"/>
    <x v="1"/>
    <s v=""/>
    <s v=""/>
    <x v="38"/>
    <x v="38"/>
    <x v="71"/>
    <s v=""/>
  </r>
  <r>
    <x v="126"/>
    <x v="1"/>
    <x v="1"/>
    <x v="1"/>
    <n v="39"/>
    <s v="DMF"/>
    <x v="39"/>
    <x v="39"/>
    <x v="71"/>
    <s v=""/>
  </r>
  <r>
    <x v="71"/>
    <x v="1"/>
    <x v="1"/>
    <x v="1"/>
    <s v=""/>
    <s v=""/>
    <x v="39"/>
    <x v="39"/>
    <x v="71"/>
    <s v=""/>
  </r>
  <r>
    <x v="127"/>
    <x v="72"/>
    <x v="70"/>
    <x v="73"/>
    <s v=""/>
    <s v=""/>
    <x v="39"/>
    <x v="39"/>
    <x v="72"/>
    <s v="n,n-dimethylformamide: 1*DMF"/>
  </r>
  <r>
    <x v="128"/>
    <x v="73"/>
    <x v="71"/>
    <x v="74"/>
    <s v=""/>
    <s v=""/>
    <x v="39"/>
    <x v="39"/>
    <x v="73"/>
    <s v="n,n-diethylformamide: 2*CH3 1*HCON(CH2)2"/>
  </r>
  <r>
    <x v="7"/>
    <x v="1"/>
    <x v="1"/>
    <x v="1"/>
    <s v=""/>
    <s v=""/>
    <x v="39"/>
    <x v="39"/>
    <x v="73"/>
    <s v=""/>
  </r>
  <r>
    <x v="129"/>
    <x v="1"/>
    <x v="1"/>
    <x v="1"/>
    <n v="40"/>
    <s v="CF2"/>
    <x v="40"/>
    <x v="40"/>
    <x v="73"/>
    <s v=""/>
  </r>
  <r>
    <x v="71"/>
    <x v="1"/>
    <x v="1"/>
    <x v="1"/>
    <s v=""/>
    <s v=""/>
    <x v="40"/>
    <x v="40"/>
    <x v="73"/>
    <s v=""/>
  </r>
  <r>
    <x v="130"/>
    <x v="74"/>
    <x v="72"/>
    <x v="75"/>
    <s v=""/>
    <s v=""/>
    <x v="40"/>
    <x v="40"/>
    <x v="74"/>
    <s v="perfluorohexane: 2*CF3 4*CF2"/>
  </r>
  <r>
    <x v="131"/>
    <x v="75"/>
    <x v="73"/>
    <x v="1"/>
    <s v=""/>
    <s v=""/>
    <x v="40"/>
    <x v="40"/>
    <x v="75"/>
    <s v=""/>
  </r>
  <r>
    <x v="132"/>
    <x v="76"/>
    <x v="74"/>
    <x v="76"/>
    <s v=""/>
    <s v=""/>
    <x v="40"/>
    <x v="40"/>
    <x v="76"/>
    <s v="perfluoromethylcyclohexane: 1*CF3 5*CF2 1*CF"/>
  </r>
  <r>
    <x v="7"/>
    <x v="1"/>
    <x v="1"/>
    <x v="1"/>
    <s v=""/>
    <s v=""/>
    <x v="40"/>
    <x v="40"/>
    <x v="76"/>
    <s v=""/>
  </r>
  <r>
    <x v="133"/>
    <x v="1"/>
    <x v="1"/>
    <x v="1"/>
    <n v="41"/>
    <s v="acrylate"/>
    <x v="41"/>
    <x v="41"/>
    <x v="76"/>
    <s v=""/>
  </r>
  <r>
    <x v="28"/>
    <x v="1"/>
    <x v="1"/>
    <x v="1"/>
    <s v=""/>
    <s v=""/>
    <x v="41"/>
    <x v="41"/>
    <x v="76"/>
    <s v=""/>
  </r>
  <r>
    <x v="134"/>
    <x v="77"/>
    <x v="16"/>
    <x v="77"/>
    <s v=""/>
    <s v=""/>
    <x v="41"/>
    <x v="41"/>
    <x v="77"/>
    <s v="methyl acrylate: 1*CH3 1*CH2=CH 1*COO"/>
  </r>
  <r>
    <x v="7"/>
    <x v="1"/>
    <x v="1"/>
    <x v="1"/>
    <s v=""/>
    <s v=""/>
    <x v="41"/>
    <x v="41"/>
    <x v="77"/>
    <s v=""/>
  </r>
  <r>
    <x v="135"/>
    <x v="1"/>
    <x v="1"/>
    <x v="1"/>
    <n v="42"/>
    <s v="SiH2"/>
    <x v="42"/>
    <x v="42"/>
    <x v="77"/>
    <s v=""/>
  </r>
  <r>
    <x v="75"/>
    <x v="1"/>
    <x v="1"/>
    <x v="1"/>
    <s v=""/>
    <s v=""/>
    <x v="42"/>
    <x v="42"/>
    <x v="77"/>
    <s v=""/>
  </r>
  <r>
    <x v="136"/>
    <x v="78"/>
    <x v="75"/>
    <x v="78"/>
    <s v=""/>
    <s v=""/>
    <x v="42"/>
    <x v="42"/>
    <x v="78"/>
    <s v="methylsilane: 1*CH3 1*SiH3"/>
  </r>
  <r>
    <x v="137"/>
    <x v="79"/>
    <x v="76"/>
    <x v="79"/>
    <s v=""/>
    <s v=""/>
    <x v="42"/>
    <x v="42"/>
    <x v="79"/>
    <s v="diethylsilane: 2*CH3 2*CH2 1*SiH2"/>
  </r>
  <r>
    <x v="138"/>
    <x v="80"/>
    <x v="77"/>
    <x v="80"/>
    <s v=""/>
    <s v=""/>
    <x v="42"/>
    <x v="42"/>
    <x v="80"/>
    <s v="heptamethyltrisiloxane:  7*CH3 2*SiO 1*SiH"/>
  </r>
  <r>
    <x v="139"/>
    <x v="81"/>
    <x v="78"/>
    <x v="81"/>
    <s v=""/>
    <s v=""/>
    <x v="42"/>
    <x v="42"/>
    <x v="81"/>
    <s v="heptamethyldisiloxane:  6*CH3 1*SiO 1*Si"/>
  </r>
  <r>
    <x v="7"/>
    <x v="1"/>
    <x v="1"/>
    <x v="1"/>
    <s v=""/>
    <s v=""/>
    <x v="42"/>
    <x v="42"/>
    <x v="81"/>
    <s v=""/>
  </r>
  <r>
    <x v="140"/>
    <x v="1"/>
    <x v="1"/>
    <x v="1"/>
    <n v="43"/>
    <s v="SiO"/>
    <x v="43"/>
    <x v="43"/>
    <x v="81"/>
    <s v=""/>
  </r>
  <r>
    <x v="71"/>
    <x v="1"/>
    <x v="1"/>
    <x v="1"/>
    <s v=""/>
    <s v=""/>
    <x v="43"/>
    <x v="43"/>
    <x v="81"/>
    <s v=""/>
  </r>
  <r>
    <x v="141"/>
    <x v="82"/>
    <x v="79"/>
    <x v="82"/>
    <s v=""/>
    <s v=""/>
    <x v="43"/>
    <x v="43"/>
    <x v="82"/>
    <s v="1,3-dimethyldisiloxane: 3*CH3 1*SiH2O 1*SiH2"/>
  </r>
  <r>
    <x v="142"/>
    <x v="83"/>
    <x v="80"/>
    <x v="83"/>
    <s v=""/>
    <s v=""/>
    <x v="43"/>
    <x v="43"/>
    <x v="83"/>
    <s v="1,1,3,3-tetramethyldisiloxane: 4*CH3 1*SiHO 1*SiH"/>
  </r>
  <r>
    <x v="143"/>
    <x v="84"/>
    <x v="81"/>
    <x v="84"/>
    <s v=""/>
    <s v=""/>
    <x v="43"/>
    <x v="43"/>
    <x v="84"/>
    <s v="octamethylcyclotetrasiloxane:  8*CH3 4*SiO"/>
  </r>
  <r>
    <x v="7"/>
    <x v="1"/>
    <x v="1"/>
    <x v="1"/>
    <s v=""/>
    <s v=""/>
    <x v="43"/>
    <x v="43"/>
    <x v="84"/>
    <s v=""/>
  </r>
  <r>
    <x v="144"/>
    <x v="1"/>
    <x v="1"/>
    <x v="1"/>
    <n v="44"/>
    <s v="methylpyrrolidone"/>
    <x v="44"/>
    <x v="44"/>
    <x v="84"/>
    <s v=""/>
  </r>
  <r>
    <x v="100"/>
    <x v="1"/>
    <x v="1"/>
    <x v="1"/>
    <s v=""/>
    <s v=""/>
    <x v="44"/>
    <x v="44"/>
    <x v="84"/>
    <s v=""/>
  </r>
  <r>
    <x v="145"/>
    <x v="85"/>
    <x v="82"/>
    <x v="85"/>
    <s v=""/>
    <s v=""/>
    <x v="44"/>
    <x v="44"/>
    <x v="85"/>
    <s v="n-methylpyrrolidone: 1*NMP"/>
  </r>
  <r>
    <x v="7"/>
    <x v="1"/>
    <x v="1"/>
    <x v="1"/>
    <s v=""/>
    <s v=""/>
    <x v="44"/>
    <x v="44"/>
    <x v="85"/>
    <s v=""/>
  </r>
  <r>
    <x v="146"/>
    <x v="1"/>
    <x v="1"/>
    <x v="1"/>
    <n v="45"/>
    <s v="CClF"/>
    <x v="45"/>
    <x v="45"/>
    <x v="85"/>
    <s v=""/>
  </r>
  <r>
    <x v="75"/>
    <x v="1"/>
    <x v="1"/>
    <x v="1"/>
    <s v=""/>
    <s v=""/>
    <x v="45"/>
    <x v="45"/>
    <x v="85"/>
    <s v=""/>
  </r>
  <r>
    <x v="147"/>
    <x v="86"/>
    <x v="83"/>
    <x v="86"/>
    <s v=""/>
    <s v=""/>
    <x v="45"/>
    <x v="45"/>
    <x v="86"/>
    <s v="trichlorofluoromethane: 1*CCl3F"/>
  </r>
  <r>
    <x v="148"/>
    <x v="87"/>
    <x v="84"/>
    <x v="87"/>
    <s v=""/>
    <s v=""/>
    <x v="45"/>
    <x v="45"/>
    <x v="87"/>
    <s v="tetrachloro-1,2-difluoroethane: 2*CCl2F"/>
  </r>
  <r>
    <x v="149"/>
    <x v="88"/>
    <x v="85"/>
    <x v="88"/>
    <s v=""/>
    <s v=""/>
    <x v="45"/>
    <x v="45"/>
    <x v="88"/>
    <s v="dichlorofluoromethane: 1*HCCl2F"/>
  </r>
  <r>
    <x v="150"/>
    <x v="89"/>
    <x v="43"/>
    <x v="89"/>
    <s v=""/>
    <s v=""/>
    <x v="45"/>
    <x v="45"/>
    <x v="89"/>
    <s v="1-chloro-1,2,2,2-tetrafluoroethane: 1*CF3 1*HCClF"/>
  </r>
  <r>
    <x v="151"/>
    <x v="90"/>
    <x v="86"/>
    <x v="90"/>
    <s v=""/>
    <s v=""/>
    <x v="45"/>
    <x v="45"/>
    <x v="90"/>
    <s v="1,2-dichlorotetrafluoroethane: 2*CClF2"/>
  </r>
  <r>
    <x v="152"/>
    <x v="91"/>
    <x v="87"/>
    <x v="91"/>
    <s v=""/>
    <s v=""/>
    <x v="45"/>
    <x v="45"/>
    <x v="91"/>
    <s v="chlorodifluoromethane: 1*HCClF2"/>
  </r>
  <r>
    <x v="153"/>
    <x v="92"/>
    <x v="88"/>
    <x v="92"/>
    <s v=""/>
    <s v=""/>
    <x v="45"/>
    <x v="45"/>
    <x v="92"/>
    <s v="chlorotrifluoromethane: 1*CClF3"/>
  </r>
  <r>
    <x v="154"/>
    <x v="93"/>
    <x v="89"/>
    <x v="93"/>
    <s v=""/>
    <s v=""/>
    <x v="45"/>
    <x v="45"/>
    <x v="93"/>
    <s v="dichlorodifluoromethane: 1*CCl2F2"/>
  </r>
  <r>
    <x v="7"/>
    <x v="1"/>
    <x v="1"/>
    <x v="1"/>
    <s v=""/>
    <s v=""/>
    <x v="45"/>
    <x v="45"/>
    <x v="93"/>
    <s v=""/>
  </r>
  <r>
    <x v="155"/>
    <x v="1"/>
    <x v="1"/>
    <x v="1"/>
    <n v="46"/>
    <s v="CON"/>
    <x v="46"/>
    <x v="46"/>
    <x v="93"/>
    <s v=""/>
  </r>
  <r>
    <x v="71"/>
    <x v="1"/>
    <x v="1"/>
    <x v="1"/>
    <s v=""/>
    <s v=""/>
    <x v="46"/>
    <x v="46"/>
    <x v="93"/>
    <s v=""/>
  </r>
  <r>
    <x v="156"/>
    <x v="94"/>
    <x v="57"/>
    <x v="94"/>
    <s v=""/>
    <s v=""/>
    <x v="46"/>
    <x v="46"/>
    <x v="94"/>
    <s v="acetamide: 1*CH3 1*CONH2"/>
  </r>
  <r>
    <x v="157"/>
    <x v="95"/>
    <x v="90"/>
    <x v="95"/>
    <s v=""/>
    <s v=""/>
    <x v="46"/>
    <x v="46"/>
    <x v="95"/>
    <s v="n-methylacetamide: 1*CH3 1*CONHCH3"/>
  </r>
  <r>
    <x v="158"/>
    <x v="96"/>
    <x v="91"/>
    <x v="96"/>
    <s v=""/>
    <s v=""/>
    <x v="46"/>
    <x v="46"/>
    <x v="96"/>
    <s v="n-ethylacetamide: 2*CH3 1*CONHCH2"/>
  </r>
  <r>
    <x v="159"/>
    <x v="97"/>
    <x v="92"/>
    <x v="97"/>
    <s v=""/>
    <s v=""/>
    <x v="46"/>
    <x v="46"/>
    <x v="97"/>
    <s v="n,n-dimethylacetamid: 1*CH3 1*CON(CH3)2"/>
  </r>
  <r>
    <x v="160"/>
    <x v="73"/>
    <x v="71"/>
    <x v="98"/>
    <s v=""/>
    <s v=""/>
    <x v="46"/>
    <x v="46"/>
    <x v="98"/>
    <s v="n,n-methylethylacetamid: 2*CH3 1*CONCH3CH2"/>
  </r>
  <r>
    <x v="161"/>
    <x v="98"/>
    <x v="93"/>
    <x v="99"/>
    <s v=""/>
    <s v=""/>
    <x v="46"/>
    <x v="46"/>
    <x v="99"/>
    <s v="n,n-diethylacetamid: 3*CH3 1*CON(CH2)2"/>
  </r>
  <r>
    <x v="7"/>
    <x v="1"/>
    <x v="1"/>
    <x v="1"/>
    <s v=""/>
    <s v=""/>
    <x v="46"/>
    <x v="46"/>
    <x v="99"/>
    <s v=""/>
  </r>
  <r>
    <x v="162"/>
    <x v="1"/>
    <x v="1"/>
    <x v="1"/>
    <n v="47"/>
    <s v="OCCOH"/>
    <x v="47"/>
    <x v="47"/>
    <x v="99"/>
    <s v=""/>
  </r>
  <r>
    <x v="31"/>
    <x v="1"/>
    <x v="1"/>
    <x v="1"/>
    <s v=""/>
    <s v=""/>
    <x v="47"/>
    <x v="47"/>
    <x v="99"/>
    <s v=""/>
  </r>
  <r>
    <x v="163"/>
    <x v="99"/>
    <x v="94"/>
    <x v="100"/>
    <s v=""/>
    <s v=""/>
    <x v="47"/>
    <x v="47"/>
    <x v="100"/>
    <s v="2-ethoxyethanol: 1*CH3 1*CH2 1*C2H5O2"/>
  </r>
  <r>
    <x v="164"/>
    <x v="100"/>
    <x v="95"/>
    <x v="101"/>
    <s v=""/>
    <s v=""/>
    <x v="47"/>
    <x v="47"/>
    <x v="101"/>
    <s v="2-ethoxy-1-propanol: 2*CH3 1*CH2 1*C2H4O2"/>
  </r>
  <r>
    <x v="7"/>
    <x v="1"/>
    <x v="1"/>
    <x v="1"/>
    <s v=""/>
    <s v=""/>
    <x v="47"/>
    <x v="47"/>
    <x v="101"/>
    <s v=""/>
  </r>
  <r>
    <x v="165"/>
    <x v="1"/>
    <x v="1"/>
    <x v="1"/>
    <n v="48"/>
    <s v="CH2S"/>
    <x v="48"/>
    <x v="48"/>
    <x v="101"/>
    <s v=""/>
  </r>
  <r>
    <x v="75"/>
    <x v="1"/>
    <x v="1"/>
    <x v="1"/>
    <s v=""/>
    <s v=""/>
    <x v="48"/>
    <x v="48"/>
    <x v="101"/>
    <s v=""/>
  </r>
  <r>
    <x v="166"/>
    <x v="101"/>
    <x v="61"/>
    <x v="102"/>
    <s v=""/>
    <s v=""/>
    <x v="48"/>
    <x v="48"/>
    <x v="102"/>
    <s v="dimethylsulphide: 1*CH3 1*CH3S"/>
  </r>
  <r>
    <x v="167"/>
    <x v="102"/>
    <x v="96"/>
    <x v="103"/>
    <s v=""/>
    <s v=""/>
    <x v="48"/>
    <x v="48"/>
    <x v="103"/>
    <s v="diethylsulphide: 2*CH3 1*CH2 1*CH2S"/>
  </r>
  <r>
    <x v="168"/>
    <x v="103"/>
    <x v="97"/>
    <x v="104"/>
    <s v=""/>
    <s v=""/>
    <x v="48"/>
    <x v="48"/>
    <x v="104"/>
    <s v="diisopropylsulphide: 4*CH3 1*CH 1*CHS"/>
  </r>
  <r>
    <x v="7"/>
    <x v="1"/>
    <x v="1"/>
    <x v="1"/>
    <s v=""/>
    <s v=""/>
    <x v="48"/>
    <x v="48"/>
    <x v="104"/>
    <s v=""/>
  </r>
  <r>
    <x v="169"/>
    <x v="1"/>
    <x v="1"/>
    <x v="1"/>
    <n v="49"/>
    <s v="morpholine"/>
    <x v="49"/>
    <x v="49"/>
    <x v="104"/>
    <s v=""/>
  </r>
  <r>
    <x v="108"/>
    <x v="1"/>
    <x v="1"/>
    <x v="1"/>
    <s v=""/>
    <s v=""/>
    <x v="49"/>
    <x v="49"/>
    <x v="104"/>
    <s v=""/>
  </r>
  <r>
    <x v="170"/>
    <x v="104"/>
    <x v="98"/>
    <x v="105"/>
    <s v=""/>
    <s v=""/>
    <x v="49"/>
    <x v="49"/>
    <x v="105"/>
    <s v="morpholine: 1*MORPH"/>
  </r>
  <r>
    <x v="7"/>
    <x v="1"/>
    <x v="1"/>
    <x v="1"/>
    <s v=""/>
    <s v=""/>
    <x v="49"/>
    <x v="49"/>
    <x v="105"/>
    <s v=""/>
  </r>
  <r>
    <x v="171"/>
    <x v="1"/>
    <x v="1"/>
    <x v="1"/>
    <n v="50"/>
    <s v="thiophene"/>
    <x v="50"/>
    <x v="50"/>
    <x v="105"/>
    <s v=""/>
  </r>
  <r>
    <x v="172"/>
    <x v="1"/>
    <x v="1"/>
    <x v="1"/>
    <s v=""/>
    <s v=""/>
    <x v="50"/>
    <x v="50"/>
    <x v="105"/>
    <s v=""/>
  </r>
  <r>
    <x v="173"/>
    <x v="105"/>
    <x v="99"/>
    <x v="106"/>
    <s v=""/>
    <s v=""/>
    <x v="50"/>
    <x v="50"/>
    <x v="106"/>
    <s v="thiophene: 1*C4H4S"/>
  </r>
  <r>
    <x v="174"/>
    <x v="106"/>
    <x v="100"/>
    <x v="107"/>
    <s v=""/>
    <s v=""/>
    <x v="50"/>
    <x v="50"/>
    <x v="107"/>
    <s v="2-methylthiophene: 1*CH3 1*C4H3S"/>
  </r>
  <r>
    <x v="175"/>
    <x v="107"/>
    <x v="101"/>
    <x v="108"/>
    <s v=""/>
    <s v=""/>
    <x v="50"/>
    <x v="50"/>
    <x v="108"/>
    <s v="2 3-dimethylthiophene: 2*CH3 1*C4H2S"/>
  </r>
  <r>
    <x v="7"/>
    <x v="1"/>
    <x v="1"/>
    <x v="1"/>
    <s v=""/>
    <s v=""/>
    <x v="50"/>
    <x v="50"/>
    <x v="108"/>
    <s v=""/>
  </r>
  <r>
    <x v="176"/>
    <x v="1"/>
    <x v="1"/>
    <x v="1"/>
    <n v="51"/>
    <s v="thio"/>
    <x v="51"/>
    <x v="51"/>
    <x v="108"/>
    <s v=""/>
  </r>
  <r>
    <x v="172"/>
    <x v="1"/>
    <x v="1"/>
    <x v="1"/>
    <s v=""/>
    <s v=""/>
    <x v="51"/>
    <x v="51"/>
    <x v="108"/>
    <s v=""/>
  </r>
  <r>
    <x v="177"/>
    <x v="108"/>
    <x v="5"/>
    <x v="1"/>
    <s v=""/>
    <s v=""/>
    <x v="51"/>
    <x v="51"/>
    <x v="109"/>
    <s v=""/>
  </r>
  <r>
    <x v="178"/>
    <x v="1"/>
    <x v="1"/>
    <x v="1"/>
    <n v="52"/>
    <s v="sulphones"/>
    <x v="52"/>
    <x v="52"/>
    <x v="109"/>
    <s v=""/>
  </r>
  <r>
    <x v="172"/>
    <x v="1"/>
    <x v="1"/>
    <x v="1"/>
    <s v=""/>
    <s v=""/>
    <x v="52"/>
    <x v="52"/>
    <x v="109"/>
    <s v=""/>
  </r>
  <r>
    <x v="179"/>
    <x v="109"/>
    <x v="71"/>
    <x v="109"/>
    <s v=""/>
    <s v=""/>
    <x v="52"/>
    <x v="52"/>
    <x v="110"/>
    <s v="sulfolane: 1*CH2SuCH2 2*CH3"/>
  </r>
  <r>
    <x v="180"/>
    <x v="110"/>
    <x v="102"/>
    <x v="110"/>
    <s v=""/>
    <s v=""/>
    <x v="52"/>
    <x v="52"/>
    <x v="111"/>
    <s v="2,4 dimethyl sulfolane: 1*CH2SuCH 1*CH3 1*CH2 1*CH"/>
  </r>
  <r>
    <x v="7"/>
    <x v="1"/>
    <x v="1"/>
    <x v="1"/>
    <s v=""/>
    <s v=""/>
    <x v="52"/>
    <x v="52"/>
    <x v="111"/>
    <s v=""/>
  </r>
  <r>
    <x v="181"/>
    <x v="1"/>
    <x v="1"/>
    <x v="1"/>
    <n v="53"/>
    <s v="oxides"/>
    <x v="53"/>
    <x v="53"/>
    <x v="111"/>
    <s v=""/>
  </r>
  <r>
    <x v="182"/>
    <x v="1"/>
    <x v="1"/>
    <x v="1"/>
    <s v=""/>
    <s v=""/>
    <x v="53"/>
    <x v="53"/>
    <x v="111"/>
    <s v=""/>
  </r>
  <r>
    <x v="183"/>
    <x v="111"/>
    <x v="103"/>
    <x v="111"/>
    <s v=""/>
    <s v=""/>
    <x v="53"/>
    <x v="53"/>
    <x v="112"/>
    <s v="ethylene oxide:  1*CH2OCH2"/>
  </r>
  <r>
    <x v="184"/>
    <x v="112"/>
    <x v="104"/>
    <x v="112"/>
    <s v=""/>
    <s v=""/>
    <x v="53"/>
    <x v="53"/>
    <x v="113"/>
    <s v="1,2-propylene oxied:  1*CH3  1*CH2OCH"/>
  </r>
  <r>
    <x v="185"/>
    <x v="113"/>
    <x v="27"/>
    <x v="113"/>
    <s v=""/>
    <s v=""/>
    <x v="53"/>
    <x v="53"/>
    <x v="114"/>
    <s v="1,2-epoxy-2-methylpropane: 2*CH3  1*CH2OC"/>
  </r>
  <r>
    <x v="186"/>
    <x v="113"/>
    <x v="105"/>
    <x v="114"/>
    <s v=""/>
    <s v=""/>
    <x v="53"/>
    <x v="53"/>
    <x v="115"/>
    <s v="2,3 epoxybutane: 2*CH3  1*CHOCH"/>
  </r>
  <r>
    <x v="187"/>
    <x v="114"/>
    <x v="28"/>
    <x v="115"/>
    <s v=""/>
    <s v=""/>
    <x v="53"/>
    <x v="53"/>
    <x v="116"/>
    <s v="2,3-epoxy-2-methylbutane:  3*CH3  1*CHOCH"/>
  </r>
  <r>
    <x v="188"/>
    <x v="115"/>
    <x v="106"/>
    <x v="116"/>
    <s v=""/>
    <s v=""/>
    <x v="53"/>
    <x v="53"/>
    <x v="117"/>
    <s v="2,3-epoxy-2 3-dimethylbutane: 4*CH3  1*COC"/>
  </r>
  <r>
    <x v="7"/>
    <x v="1"/>
    <x v="1"/>
    <x v="1"/>
    <s v=""/>
    <s v=""/>
    <x v="53"/>
    <x v="53"/>
    <x v="117"/>
    <s v=""/>
  </r>
  <r>
    <x v="189"/>
    <x v="1"/>
    <x v="1"/>
    <x v="1"/>
    <n v="54"/>
    <s v="anhydrides"/>
    <x v="54"/>
    <x v="54"/>
    <x v="117"/>
    <s v=""/>
  </r>
  <r>
    <x v="108"/>
    <x v="1"/>
    <x v="1"/>
    <x v="1"/>
    <s v=""/>
    <s v=""/>
    <x v="54"/>
    <x v="54"/>
    <x v="117"/>
    <s v=""/>
  </r>
  <r>
    <x v="190"/>
    <x v="116"/>
    <x v="107"/>
    <x v="117"/>
    <s v=""/>
    <s v=""/>
    <x v="54"/>
    <x v="54"/>
    <x v="118"/>
    <s v="acetic anhydride: 2*CH3  1*O=COC=O"/>
  </r>
  <r>
    <x v="7"/>
    <x v="1"/>
    <x v="1"/>
    <x v="1"/>
    <s v=""/>
    <s v=""/>
    <x v="54"/>
    <x v="54"/>
    <x v="118"/>
    <s v=""/>
  </r>
  <r>
    <x v="191"/>
    <x v="1"/>
    <x v="1"/>
    <x v="1"/>
    <n v="55"/>
    <s v="aromatic nitrile"/>
    <x v="55"/>
    <x v="55"/>
    <x v="118"/>
    <s v=""/>
  </r>
  <r>
    <x v="192"/>
    <x v="1"/>
    <x v="1"/>
    <x v="1"/>
    <s v=""/>
    <s v=""/>
    <x v="55"/>
    <x v="55"/>
    <x v="118"/>
    <s v=""/>
  </r>
  <r>
    <x v="193"/>
    <x v="117"/>
    <x v="108"/>
    <x v="118"/>
    <s v=""/>
    <s v=""/>
    <x v="55"/>
    <x v="55"/>
    <x v="119"/>
    <s v="benzonitrile: 5*ACH  1*AC-CN"/>
  </r>
  <r>
    <x v="7"/>
    <x v="1"/>
    <x v="1"/>
    <x v="1"/>
    <s v=""/>
    <s v=""/>
    <x v="55"/>
    <x v="55"/>
    <x v="119"/>
    <s v=""/>
  </r>
  <r>
    <x v="194"/>
    <x v="1"/>
    <x v="1"/>
    <x v="1"/>
    <n v="56"/>
    <s v="aromatic bromo"/>
    <x v="56"/>
    <x v="56"/>
    <x v="119"/>
    <s v=""/>
  </r>
  <r>
    <x v="61"/>
    <x v="1"/>
    <x v="1"/>
    <x v="1"/>
    <s v=""/>
    <s v=""/>
    <x v="56"/>
    <x v="56"/>
    <x v="119"/>
    <s v=""/>
  </r>
  <r>
    <x v="195"/>
    <x v="118"/>
    <x v="109"/>
    <x v="119"/>
    <s v=""/>
    <s v=""/>
    <x v="56"/>
    <x v="56"/>
    <x v="120"/>
    <s v="bromobenzene: 5*ACH  1*AC-B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A1:G119" firstHeaderRow="1" firstDataRow="1" firstDataCol="7"/>
  <pivotFields count="10">
    <pivotField axis="axisRow" compact="0" outline="0" subtotalTop="0" showAll="0" defaultSubtotal="0">
      <items count="198">
        <item x="71"/>
        <item x="75"/>
        <item x="31"/>
        <item x="182"/>
        <item x="25"/>
        <item x="28"/>
        <item x="172"/>
        <item x="108"/>
        <item x="2"/>
        <item x="41"/>
        <item x="61"/>
        <item x="16"/>
        <item x="192"/>
        <item x="100"/>
        <item x="9"/>
        <item x="56"/>
        <item x="20"/>
        <item x="122"/>
        <item x="0"/>
        <item x="1"/>
        <item x="38"/>
        <item x="40"/>
        <item x="44"/>
        <item x="46"/>
        <item x="51"/>
        <item x="55"/>
        <item x="60"/>
        <item x="64"/>
        <item x="66"/>
        <item x="70"/>
        <item x="8"/>
        <item x="74"/>
        <item x="78"/>
        <item x="82"/>
        <item x="86"/>
        <item x="89"/>
        <item x="91"/>
        <item x="93"/>
        <item x="97"/>
        <item x="99"/>
        <item x="102"/>
        <item x="15"/>
        <item x="105"/>
        <item x="107"/>
        <item x="110"/>
        <item x="112"/>
        <item x="114"/>
        <item x="117"/>
        <item x="119"/>
        <item x="121"/>
        <item x="124"/>
        <item x="126"/>
        <item x="19"/>
        <item x="129"/>
        <item x="133"/>
        <item x="135"/>
        <item x="140"/>
        <item x="144"/>
        <item x="146"/>
        <item x="155"/>
        <item x="162"/>
        <item x="165"/>
        <item x="169"/>
        <item x="24"/>
        <item x="171"/>
        <item x="176"/>
        <item x="178"/>
        <item x="181"/>
        <item x="189"/>
        <item x="191"/>
        <item x="194"/>
        <item m="1" x="196"/>
        <item x="30"/>
        <item x="33"/>
        <item x="35"/>
        <item x="18"/>
        <item x="195"/>
        <item x="23"/>
        <item x="22"/>
        <item x="21"/>
        <item x="92"/>
        <item x="193"/>
        <item x="125"/>
        <item x="17"/>
        <item x="65"/>
        <item x="98"/>
        <item x="34"/>
        <item x="120"/>
        <item x="113"/>
        <item x="6"/>
        <item x="116"/>
        <item x="14"/>
        <item x="164"/>
        <item x="163"/>
        <item x="175"/>
        <item x="174"/>
        <item x="173"/>
        <item x="69"/>
        <item x="68"/>
        <item x="67"/>
        <item x="81"/>
        <item x="85"/>
        <item x="148"/>
        <item x="154"/>
        <item x="88"/>
        <item x="147"/>
        <item x="90"/>
        <item x="151"/>
        <item x="153"/>
        <item x="132"/>
        <item x="131"/>
        <item x="130"/>
        <item x="5"/>
        <item x="115"/>
        <item x="13"/>
        <item x="11"/>
        <item x="4"/>
        <item x="12"/>
        <item x="10"/>
        <item x="79"/>
        <item x="83"/>
        <item x="73"/>
        <item x="37"/>
        <item x="43"/>
        <item x="63"/>
        <item x="58"/>
        <item x="53"/>
        <item x="95"/>
        <item x="48"/>
        <item x="185"/>
        <item x="184"/>
        <item x="183"/>
        <item x="167"/>
        <item x="104"/>
        <item x="180"/>
        <item x="179"/>
        <item x="3"/>
        <item x="72"/>
        <item x="36"/>
        <item x="42"/>
        <item x="62"/>
        <item x="57"/>
        <item x="52"/>
        <item x="94"/>
        <item x="47"/>
        <item x="166"/>
        <item x="103"/>
        <item x="80"/>
        <item x="84"/>
        <item x="87"/>
        <item x="59"/>
        <item x="54"/>
        <item x="96"/>
        <item x="49"/>
        <item x="187"/>
        <item x="186"/>
        <item x="168"/>
        <item x="123"/>
        <item x="188"/>
        <item x="161"/>
        <item x="159"/>
        <item x="160"/>
        <item x="156"/>
        <item x="158"/>
        <item x="157"/>
        <item x="134"/>
        <item x="76"/>
        <item x="101"/>
        <item x="127"/>
        <item x="118"/>
        <item x="109"/>
        <item x="106"/>
        <item x="32"/>
        <item x="149"/>
        <item x="150"/>
        <item x="152"/>
        <item x="39"/>
        <item x="128"/>
        <item x="45"/>
        <item x="77"/>
        <item x="111"/>
        <item m="1" x="197"/>
        <item x="170"/>
        <item x="145"/>
        <item x="190"/>
        <item x="26"/>
        <item x="139"/>
        <item x="138"/>
        <item x="137"/>
        <item x="141"/>
        <item x="136"/>
        <item x="142"/>
        <item x="143"/>
        <item x="50"/>
        <item x="177"/>
        <item x="7"/>
        <item x="27"/>
        <item x="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19">
        <item x="108"/>
        <item x="5"/>
        <item x="12"/>
        <item x="4"/>
        <item x="11"/>
        <item x="76"/>
        <item x="10"/>
        <item x="3"/>
        <item x="115"/>
        <item x="28"/>
        <item x="71"/>
        <item x="70"/>
        <item x="15"/>
        <item x="9"/>
        <item x="19"/>
        <item x="2"/>
        <item x="114"/>
        <item x="27"/>
        <item x="18"/>
        <item x="65"/>
        <item x="36"/>
        <item x="34"/>
        <item x="22"/>
        <item x="16"/>
        <item x="75"/>
        <item x="47"/>
        <item x="14"/>
        <item x="81"/>
        <item x="37"/>
        <item x="67"/>
        <item x="84"/>
        <item x="7"/>
        <item x="8"/>
        <item x="113"/>
        <item x="31"/>
        <item x="26"/>
        <item x="54"/>
        <item x="103"/>
        <item x="35"/>
        <item x="33"/>
        <item x="46"/>
        <item x="25"/>
        <item x="64"/>
        <item x="13"/>
        <item x="80"/>
        <item x="66"/>
        <item x="43"/>
        <item x="83"/>
        <item x="117"/>
        <item x="6"/>
        <item x="118"/>
        <item x="112"/>
        <item x="30"/>
        <item x="77"/>
        <item x="102"/>
        <item x="74"/>
        <item x="58"/>
        <item x="17"/>
        <item x="32"/>
        <item x="79"/>
        <item x="21"/>
        <item x="94"/>
        <item x="45"/>
        <item x="82"/>
        <item x="44"/>
        <item x="57"/>
        <item x="111"/>
        <item x="29"/>
        <item x="78"/>
        <item x="101"/>
        <item x="42"/>
        <item x="89"/>
        <item x="61"/>
        <item x="20"/>
        <item x="24"/>
        <item x="116"/>
        <item x="56"/>
        <item x="50"/>
        <item x="90"/>
        <item x="41"/>
        <item x="60"/>
        <item x="100"/>
        <item x="23"/>
        <item x="96"/>
        <item x="91"/>
        <item x="55"/>
        <item x="59"/>
        <item x="49"/>
        <item x="99"/>
        <item x="92"/>
        <item x="95"/>
        <item x="87"/>
        <item x="48"/>
        <item x="69"/>
        <item x="98"/>
        <item x="88"/>
        <item x="63"/>
        <item x="110"/>
        <item x="107"/>
        <item x="93"/>
        <item x="73"/>
        <item x="52"/>
        <item x="40"/>
        <item x="109"/>
        <item x="106"/>
        <item x="68"/>
        <item x="39"/>
        <item x="105"/>
        <item x="97"/>
        <item x="51"/>
        <item x="38"/>
        <item x="86"/>
        <item x="72"/>
        <item x="62"/>
        <item x="53"/>
        <item x="104"/>
        <item x="85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10">
        <item x="5"/>
        <item x="12"/>
        <item x="4"/>
        <item x="106"/>
        <item x="15"/>
        <item x="11"/>
        <item x="78"/>
        <item x="74"/>
        <item x="81"/>
        <item x="28"/>
        <item x="10"/>
        <item x="69"/>
        <item x="3"/>
        <item x="35"/>
        <item x="37"/>
        <item x="14"/>
        <item x="9"/>
        <item x="19"/>
        <item x="105"/>
        <item x="48"/>
        <item x="97"/>
        <item x="77"/>
        <item x="80"/>
        <item x="27"/>
        <item x="66"/>
        <item x="38"/>
        <item x="65"/>
        <item x="54"/>
        <item x="2"/>
        <item x="7"/>
        <item x="73"/>
        <item x="32"/>
        <item x="34"/>
        <item x="36"/>
        <item x="22"/>
        <item x="47"/>
        <item x="13"/>
        <item x="109"/>
        <item x="8"/>
        <item x="64"/>
        <item x="108"/>
        <item x="76"/>
        <item x="104"/>
        <item x="96"/>
        <item x="79"/>
        <item x="26"/>
        <item x="29"/>
        <item x="58"/>
        <item x="6"/>
        <item x="21"/>
        <item x="25"/>
        <item x="16"/>
        <item x="44"/>
        <item x="31"/>
        <item x="33"/>
        <item x="57"/>
        <item x="75"/>
        <item x="46"/>
        <item x="103"/>
        <item x="61"/>
        <item x="72"/>
        <item x="18"/>
        <item x="43"/>
        <item x="24"/>
        <item x="17"/>
        <item x="20"/>
        <item x="91"/>
        <item x="107"/>
        <item x="45"/>
        <item x="30"/>
        <item x="41"/>
        <item x="56"/>
        <item x="101"/>
        <item x="95"/>
        <item x="86"/>
        <item x="59"/>
        <item x="60"/>
        <item x="50"/>
        <item x="42"/>
        <item x="23"/>
        <item x="90"/>
        <item x="102"/>
        <item x="93"/>
        <item x="87"/>
        <item x="40"/>
        <item x="100"/>
        <item x="55"/>
        <item x="94"/>
        <item x="84"/>
        <item x="49"/>
        <item x="68"/>
        <item x="88"/>
        <item x="39"/>
        <item x="85"/>
        <item x="71"/>
        <item x="99"/>
        <item x="52"/>
        <item x="63"/>
        <item x="89"/>
        <item x="51"/>
        <item x="92"/>
        <item x="67"/>
        <item x="62"/>
        <item x="83"/>
        <item x="70"/>
        <item x="98"/>
        <item x="53"/>
        <item x="8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20">
        <item x="0"/>
        <item x="83"/>
        <item x="90"/>
        <item x="113"/>
        <item x="64"/>
        <item x="112"/>
        <item x="82"/>
        <item x="89"/>
        <item x="41"/>
        <item x="108"/>
        <item x="114"/>
        <item x="10"/>
        <item x="116"/>
        <item x="115"/>
        <item x="110"/>
        <item x="101"/>
        <item x="100"/>
        <item x="8"/>
        <item x="9"/>
        <item x="48"/>
        <item x="40"/>
        <item x="107"/>
        <item x="94"/>
        <item x="44"/>
        <item x="117"/>
        <item x="42"/>
        <item x="70"/>
        <item x="38"/>
        <item x="55"/>
        <item x="59"/>
        <item x="118"/>
        <item x="119"/>
        <item x="66"/>
        <item x="46"/>
        <item x="20"/>
        <item x="23"/>
        <item x="60"/>
        <item x="91"/>
        <item x="52"/>
        <item x="92"/>
        <item x="15"/>
        <item x="93"/>
        <item x="88"/>
        <item x="27"/>
        <item x="34"/>
        <item x="79"/>
        <item x="103"/>
        <item x="35"/>
        <item x="28"/>
        <item x="104"/>
        <item x="26"/>
        <item x="33"/>
        <item x="69"/>
        <item x="102"/>
        <item x="2"/>
        <item x="53"/>
        <item x="50"/>
        <item x="62"/>
        <item x="71"/>
        <item x="25"/>
        <item x="31"/>
        <item x="14"/>
        <item x="111"/>
        <item x="45"/>
        <item x="63"/>
        <item x="81"/>
        <item x="80"/>
        <item x="72"/>
        <item x="6"/>
        <item x="7"/>
        <item x="67"/>
        <item x="68"/>
        <item x="65"/>
        <item x="4"/>
        <item x="32"/>
        <item x="49"/>
        <item x="54"/>
        <item x="61"/>
        <item x="17"/>
        <item x="77"/>
        <item x="24"/>
        <item x="30"/>
        <item x="78"/>
        <item x="105"/>
        <item x="99"/>
        <item x="74"/>
        <item x="97"/>
        <item x="73"/>
        <item x="98"/>
        <item x="11"/>
        <item x="3"/>
        <item x="5"/>
        <item x="96"/>
        <item x="56"/>
        <item x="95"/>
        <item x="85"/>
        <item x="84"/>
        <item x="21"/>
        <item x="75"/>
        <item x="76"/>
        <item x="19"/>
        <item x="57"/>
        <item x="51"/>
        <item x="47"/>
        <item x="58"/>
        <item x="16"/>
        <item x="22"/>
        <item x="43"/>
        <item x="39"/>
        <item x="12"/>
        <item x="109"/>
        <item x="87"/>
        <item x="29"/>
        <item x="106"/>
        <item x="13"/>
        <item x="86"/>
        <item x="37"/>
        <item x="36"/>
        <item x="18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5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14">
        <item m="1" x="110"/>
        <item m="1" x="109"/>
        <item m="1" x="106"/>
        <item m="1" x="104"/>
        <item m="1" x="59"/>
        <item m="1" x="95"/>
        <item m="1" x="105"/>
        <item m="1" x="86"/>
        <item m="1" x="82"/>
        <item m="1" x="113"/>
        <item m="1" x="58"/>
        <item m="1" x="68"/>
        <item m="1" x="60"/>
        <item m="1" x="61"/>
        <item m="1" x="69"/>
        <item m="1" x="96"/>
        <item m="1" x="92"/>
        <item m="1" x="66"/>
        <item m="1" x="97"/>
        <item m="1" x="111"/>
        <item m="1" x="67"/>
        <item m="1" x="78"/>
        <item m="1" x="88"/>
        <item m="1" x="80"/>
        <item m="1" x="71"/>
        <item m="1" x="85"/>
        <item m="1" x="64"/>
        <item m="1" x="65"/>
        <item m="1" x="79"/>
        <item m="1" x="112"/>
        <item m="1" x="75"/>
        <item m="1" x="100"/>
        <item m="1" x="90"/>
        <item m="1" x="84"/>
        <item m="1" x="70"/>
        <item m="1" x="77"/>
        <item m="1" x="102"/>
        <item m="1" x="99"/>
        <item m="1" x="62"/>
        <item m="1" x="98"/>
        <item m="1" x="108"/>
        <item m="1" x="107"/>
        <item m="1" x="93"/>
        <item m="1" x="72"/>
        <item m="1" x="76"/>
        <item m="1" x="91"/>
        <item m="1" x="89"/>
        <item m="1" x="63"/>
        <item m="1" x="74"/>
        <item m="1" x="83"/>
        <item m="1" x="87"/>
        <item m="1" x="94"/>
        <item m="1" x="73"/>
        <item m="1" x="81"/>
        <item m="1" x="57"/>
        <item m="1" x="101"/>
        <item x="0"/>
        <item m="1" x="10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22">
        <item m="1" x="121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7">
    <field x="6"/>
    <field x="7"/>
    <field x="8"/>
    <field x="0"/>
    <field x="1"/>
    <field x="2"/>
    <field x="3"/>
  </rowFields>
  <rowItems count="118">
    <i>
      <x/>
      <x v="58"/>
      <x v="1"/>
      <x v="136"/>
      <x v="15"/>
      <x v="28"/>
      <x v="54"/>
    </i>
    <i r="2">
      <x v="2"/>
      <x v="116"/>
      <x v="7"/>
      <x v="12"/>
      <x v="90"/>
    </i>
    <i r="2">
      <x v="3"/>
      <x v="112"/>
      <x v="3"/>
      <x v="2"/>
      <x v="73"/>
    </i>
    <i r="2">
      <x v="4"/>
      <x v="89"/>
      <x v="1"/>
      <x/>
      <x v="91"/>
    </i>
    <i>
      <x v="1"/>
      <x v="59"/>
      <x v="5"/>
      <x v="118"/>
      <x v="49"/>
      <x v="48"/>
      <x v="68"/>
    </i>
    <i r="2">
      <x v="6"/>
      <x v="115"/>
      <x v="31"/>
      <x v="29"/>
      <x v="69"/>
    </i>
    <i r="2">
      <x v="7"/>
      <x v="117"/>
      <x v="32"/>
      <x v="38"/>
      <x v="17"/>
    </i>
    <i r="2">
      <x v="8"/>
      <x v="114"/>
      <x v="13"/>
      <x v="16"/>
      <x v="18"/>
    </i>
    <i r="2">
      <x v="9"/>
      <x v="91"/>
      <x v="6"/>
      <x v="10"/>
      <x v="11"/>
    </i>
    <i>
      <x v="2"/>
      <x v="60"/>
      <x v="10"/>
      <x v="83"/>
      <x v="4"/>
      <x v="5"/>
      <x v="89"/>
    </i>
    <i r="2">
      <x v="11"/>
      <x v="75"/>
      <x v="2"/>
      <x v="1"/>
      <x v="109"/>
    </i>
    <i>
      <x v="3"/>
      <x v="61"/>
      <x v="12"/>
      <x v="79"/>
      <x v="43"/>
      <x v="36"/>
      <x v="114"/>
    </i>
    <i r="2">
      <x v="13"/>
      <x v="78"/>
      <x v="26"/>
      <x v="15"/>
      <x v="61"/>
    </i>
    <i r="2">
      <x v="14"/>
      <x v="77"/>
      <x v="12"/>
      <x v="4"/>
      <x v="40"/>
    </i>
    <i>
      <x v="4"/>
      <x v="62"/>
      <x v="15"/>
      <x v="185"/>
      <x v="23"/>
      <x v="51"/>
      <x v="105"/>
    </i>
    <i>
      <x v="5"/>
      <x v="63"/>
      <x v="16"/>
      <x v="197"/>
      <x v="57"/>
      <x v="64"/>
      <x v="78"/>
    </i>
    <i>
      <x v="6"/>
      <x v="64"/>
      <x v="17"/>
      <x v="172"/>
      <x v="18"/>
      <x v="61"/>
      <x v="118"/>
    </i>
    <i>
      <x v="7"/>
      <x v="65"/>
      <x v="18"/>
      <x v="86"/>
      <x v="14"/>
      <x v="17"/>
      <x v="100"/>
    </i>
    <i>
      <x v="8"/>
      <x v="66"/>
      <x v="19"/>
      <x v="138"/>
      <x v="73"/>
      <x v="65"/>
      <x v="34"/>
    </i>
    <i r="2">
      <x v="20"/>
      <x v="122"/>
      <x v="60"/>
      <x v="49"/>
      <x v="97"/>
    </i>
    <i>
      <x v="9"/>
      <x v="67"/>
      <x v="21"/>
      <x v="176"/>
      <x v="22"/>
      <x v="34"/>
      <x v="106"/>
    </i>
    <i>
      <x v="10"/>
      <x v="68"/>
      <x v="22"/>
      <x v="139"/>
      <x v="82"/>
      <x v="79"/>
      <x v="35"/>
    </i>
    <i r="2">
      <x v="23"/>
      <x v="123"/>
      <x v="74"/>
      <x v="63"/>
      <x v="80"/>
    </i>
    <i>
      <x v="11"/>
      <x v="69"/>
      <x v="24"/>
      <x v="178"/>
      <x v="41"/>
      <x v="50"/>
      <x v="59"/>
    </i>
    <i>
      <x v="12"/>
      <x v="70"/>
      <x v="25"/>
      <x v="144"/>
      <x v="35"/>
      <x v="45"/>
      <x v="50"/>
    </i>
    <i r="2">
      <x v="26"/>
      <x v="128"/>
      <x v="17"/>
      <x v="23"/>
      <x v="43"/>
    </i>
    <i r="2">
      <x v="27"/>
      <x v="153"/>
      <x v="9"/>
      <x v="9"/>
      <x v="48"/>
    </i>
    <i r="2">
      <x v="28"/>
      <x v="193"/>
      <x v="17"/>
      <x v="46"/>
      <x v="112"/>
    </i>
    <i>
      <x v="13"/>
      <x v="71"/>
      <x v="29"/>
      <x v="142"/>
      <x v="67"/>
      <x v="69"/>
      <x v="81"/>
    </i>
    <i r="2">
      <x v="30"/>
      <x v="126"/>
      <x v="52"/>
      <x v="53"/>
      <x v="60"/>
    </i>
    <i r="2">
      <x v="31"/>
      <x v="151"/>
      <x v="34"/>
      <x v="31"/>
      <x v="74"/>
    </i>
    <i>
      <x v="14"/>
      <x v="72"/>
      <x v="32"/>
      <x v="141"/>
      <x v="58"/>
      <x v="54"/>
      <x v="51"/>
    </i>
    <i r="2">
      <x v="33"/>
      <x v="125"/>
      <x v="39"/>
      <x v="32"/>
      <x v="44"/>
    </i>
    <i r="2">
      <x v="34"/>
      <x v="150"/>
      <x v="21"/>
      <x v="13"/>
      <x v="47"/>
    </i>
    <i>
      <x v="15"/>
      <x v="73"/>
      <x v="35"/>
      <x v="140"/>
      <x v="38"/>
      <x v="33"/>
      <x v="117"/>
    </i>
    <i r="2">
      <x v="36"/>
      <x v="124"/>
      <x v="20"/>
      <x v="14"/>
      <x v="116"/>
    </i>
    <i>
      <x v="16"/>
      <x v="74"/>
      <x v="37"/>
      <x v="84"/>
      <x v="28"/>
      <x v="25"/>
      <x v="27"/>
    </i>
    <i>
      <x v="17"/>
      <x v="75"/>
      <x v="38"/>
      <x v="99"/>
      <x v="110"/>
      <x v="92"/>
      <x v="108"/>
    </i>
    <i r="2">
      <x v="39"/>
      <x v="98"/>
      <x v="106"/>
      <x v="84"/>
      <x v="20"/>
    </i>
    <i r="2">
      <x v="40"/>
      <x v="97"/>
      <x v="102"/>
      <x v="70"/>
      <x v="8"/>
    </i>
    <i>
      <x v="18"/>
      <x v="76"/>
      <x v="41"/>
      <x v="137"/>
      <x v="79"/>
      <x v="78"/>
      <x v="25"/>
    </i>
    <i r="2">
      <x v="42"/>
      <x v="121"/>
      <x v="70"/>
      <x v="62"/>
      <x v="107"/>
    </i>
    <i>
      <x v="19"/>
      <x v="77"/>
      <x v="43"/>
      <x v="166"/>
      <x v="46"/>
      <x v="52"/>
      <x v="23"/>
    </i>
    <i r="2">
      <x v="44"/>
      <x v="179"/>
      <x v="64"/>
      <x v="68"/>
      <x v="63"/>
    </i>
    <i>
      <x v="20"/>
      <x v="78"/>
      <x v="45"/>
      <x v="119"/>
      <x v="62"/>
      <x v="57"/>
      <x v="33"/>
    </i>
    <i r="2">
      <x v="46"/>
      <x v="147"/>
      <x v="40"/>
      <x v="35"/>
      <x v="103"/>
    </i>
    <i r="2">
      <x v="47"/>
      <x v="100"/>
      <x v="25"/>
      <x v="19"/>
      <x v="19"/>
    </i>
    <i>
      <x v="21"/>
      <x v="79"/>
      <x v="48"/>
      <x v="120"/>
      <x v="92"/>
      <x v="89"/>
      <x v="75"/>
    </i>
    <i r="2">
      <x v="49"/>
      <x v="148"/>
      <x v="87"/>
      <x v="77"/>
      <x v="56"/>
    </i>
    <i r="2">
      <x v="50"/>
      <x v="101"/>
      <x v="77"/>
      <x v="65"/>
      <x v="102"/>
    </i>
    <i>
      <x v="22"/>
      <x v="80"/>
      <x v="51"/>
      <x v="149"/>
      <x v="109"/>
      <x v="99"/>
      <x v="38"/>
    </i>
    <i r="2">
      <x v="52"/>
      <x v="104"/>
      <x v="101"/>
      <x v="96"/>
      <x v="55"/>
    </i>
    <i>
      <x v="23"/>
      <x v="81"/>
      <x v="53"/>
      <x v="106"/>
      <x v="114"/>
      <x v="106"/>
      <x v="76"/>
    </i>
    <i>
      <x v="24"/>
      <x v="82"/>
      <x v="54"/>
      <x v="80"/>
      <x v="36"/>
      <x v="27"/>
      <x v="28"/>
    </i>
    <i>
      <x v="25"/>
      <x v="83"/>
      <x v="55"/>
      <x v="143"/>
      <x v="85"/>
      <x v="86"/>
      <x v="93"/>
    </i>
    <i r="2">
      <x v="56"/>
      <x v="127"/>
      <x v="76"/>
      <x v="71"/>
      <x v="101"/>
    </i>
    <i r="2">
      <x v="57"/>
      <x v="152"/>
      <x v="65"/>
      <x v="55"/>
      <x v="104"/>
    </i>
    <i>
      <x v="26"/>
      <x v="84"/>
      <x v="58"/>
      <x v="85"/>
      <x v="56"/>
      <x v="47"/>
      <x v="29"/>
    </i>
    <i>
      <x v="27"/>
      <x v="85"/>
      <x v="59"/>
      <x v="167"/>
      <x v="86"/>
      <x v="75"/>
      <x v="36"/>
    </i>
    <i>
      <x v="28"/>
      <x v="86"/>
      <x v="60"/>
      <x v="146"/>
      <x v="80"/>
      <x v="76"/>
      <x v="77"/>
    </i>
    <i r="2">
      <x v="61"/>
      <x v="133"/>
      <x v="72"/>
      <x v="59"/>
      <x v="57"/>
    </i>
    <i>
      <x v="29"/>
      <x v="87"/>
      <x v="62"/>
      <x v="171"/>
      <x v="113"/>
      <x v="102"/>
      <x v="64"/>
    </i>
    <i>
      <x v="30"/>
      <x v="88"/>
      <x v="63"/>
      <x v="170"/>
      <x v="96"/>
      <x v="97"/>
      <x v="4"/>
    </i>
    <i>
      <x v="31"/>
      <x v="89"/>
      <x v="64"/>
      <x v="180"/>
      <x v="42"/>
      <x v="39"/>
      <x v="72"/>
    </i>
    <i>
      <x v="32"/>
      <x v="90"/>
      <x v="65"/>
      <x v="88"/>
      <x v="19"/>
      <x v="26"/>
      <x v="32"/>
    </i>
    <i>
      <x v="33"/>
      <x v="91"/>
      <x v="66"/>
      <x v="113"/>
      <x v="45"/>
      <x v="45"/>
      <x v="70"/>
    </i>
    <i r="2">
      <x v="67"/>
      <x v="90"/>
      <x v="29"/>
      <x v="24"/>
      <x v="71"/>
    </i>
    <i>
      <x v="34"/>
      <x v="92"/>
      <x v="68"/>
      <x v="169"/>
      <x v="105"/>
      <x v="101"/>
      <x v="52"/>
    </i>
    <i>
      <x v="35"/>
      <x v="93"/>
      <x v="69"/>
      <x v="87"/>
      <x v="93"/>
      <x v="90"/>
      <x v="26"/>
    </i>
    <i>
      <x v="36"/>
      <x v="94"/>
      <x v="70"/>
      <x v="157"/>
      <x v="11"/>
      <x v="19"/>
      <x v="58"/>
    </i>
    <i>
      <x v="37"/>
      <x v="95"/>
      <x v="71"/>
      <x v="82"/>
      <x v="10"/>
      <x v="11"/>
      <x v="67"/>
    </i>
    <i>
      <x v="38"/>
      <x v="96"/>
      <x v="72"/>
      <x v="168"/>
      <x v="112"/>
      <x v="104"/>
      <x v="87"/>
    </i>
    <i r="2">
      <x v="73"/>
      <x v="177"/>
      <x v="100"/>
      <x v="94"/>
      <x v="85"/>
    </i>
    <i>
      <x v="39"/>
      <x v="97"/>
      <x v="74"/>
      <x v="111"/>
      <x v="55"/>
      <x v="60"/>
      <x v="98"/>
    </i>
    <i r="2">
      <x v="76"/>
      <x v="109"/>
      <x v="5"/>
      <x v="7"/>
      <x v="99"/>
    </i>
    <i>
      <x v="40"/>
      <x v="98"/>
      <x v="77"/>
      <x v="165"/>
      <x v="53"/>
      <x v="51"/>
      <x v="79"/>
    </i>
    <i>
      <x v="41"/>
      <x v="99"/>
      <x v="78"/>
      <x v="190"/>
      <x v="68"/>
      <x v="56"/>
      <x v="82"/>
    </i>
    <i r="2">
      <x v="79"/>
      <x v="188"/>
      <x v="59"/>
      <x v="41"/>
      <x v="45"/>
    </i>
    <i r="2">
      <x v="80"/>
      <x v="187"/>
      <x v="44"/>
      <x v="21"/>
      <x v="66"/>
    </i>
    <i r="2">
      <x v="81"/>
      <x v="186"/>
      <x v="27"/>
      <x v="6"/>
      <x v="65"/>
    </i>
    <i>
      <x v="42"/>
      <x v="100"/>
      <x v="82"/>
      <x v="189"/>
      <x v="63"/>
      <x v="44"/>
      <x v="6"/>
    </i>
    <i r="2">
      <x v="83"/>
      <x v="191"/>
      <x v="47"/>
      <x v="22"/>
      <x v="1"/>
    </i>
    <i r="2">
      <x v="84"/>
      <x v="192"/>
      <x v="30"/>
      <x v="8"/>
      <x v="96"/>
    </i>
    <i>
      <x v="43"/>
      <x v="101"/>
      <x v="85"/>
      <x v="183"/>
      <x v="116"/>
      <x v="107"/>
      <x v="95"/>
    </i>
    <i>
      <x v="44"/>
      <x v="102"/>
      <x v="86"/>
      <x v="105"/>
      <x v="111"/>
      <x v="103"/>
      <x v="115"/>
    </i>
    <i r="2">
      <x v="87"/>
      <x v="102"/>
      <x v="91"/>
      <x v="88"/>
      <x v="111"/>
    </i>
    <i r="2">
      <x v="88"/>
      <x v="173"/>
      <x v="95"/>
      <x v="93"/>
      <x v="42"/>
    </i>
    <i r="2">
      <x v="89"/>
      <x v="174"/>
      <x v="71"/>
      <x v="62"/>
      <x v="7"/>
    </i>
    <i r="2">
      <x v="90"/>
      <x v="107"/>
      <x v="78"/>
      <x v="74"/>
      <x v="2"/>
    </i>
    <i r="2">
      <x v="91"/>
      <x v="175"/>
      <x v="84"/>
      <x v="83"/>
      <x v="37"/>
    </i>
    <i r="2">
      <x v="92"/>
      <x v="108"/>
      <x v="89"/>
      <x v="91"/>
      <x v="39"/>
    </i>
    <i r="2">
      <x v="93"/>
      <x v="103"/>
      <x v="99"/>
      <x v="98"/>
      <x v="41"/>
    </i>
    <i>
      <x v="45"/>
      <x v="103"/>
      <x v="94"/>
      <x v="162"/>
      <x v="61"/>
      <x v="55"/>
      <x v="22"/>
    </i>
    <i r="2">
      <x v="95"/>
      <x v="164"/>
      <x v="90"/>
      <x v="80"/>
      <x v="94"/>
    </i>
    <i r="2">
      <x v="96"/>
      <x v="163"/>
      <x v="83"/>
      <x v="66"/>
      <x v="92"/>
    </i>
    <i r="2">
      <x v="97"/>
      <x v="160"/>
      <x v="108"/>
      <x v="100"/>
      <x v="86"/>
    </i>
    <i r="2">
      <x v="98"/>
      <x v="161"/>
      <x v="100"/>
      <x v="94"/>
      <x v="88"/>
    </i>
    <i r="2">
      <x v="99"/>
      <x v="159"/>
      <x v="94"/>
      <x v="82"/>
      <x v="84"/>
    </i>
    <i>
      <x v="46"/>
      <x v="104"/>
      <x v="100"/>
      <x v="93"/>
      <x v="88"/>
      <x v="87"/>
      <x v="16"/>
    </i>
    <i r="2">
      <x v="101"/>
      <x v="92"/>
      <x v="81"/>
      <x v="73"/>
      <x v="15"/>
    </i>
    <i>
      <x v="47"/>
      <x v="105"/>
      <x v="102"/>
      <x v="145"/>
      <x v="69"/>
      <x v="59"/>
      <x v="53"/>
    </i>
    <i r="2">
      <x v="103"/>
      <x v="132"/>
      <x v="54"/>
      <x v="43"/>
      <x v="46"/>
    </i>
    <i r="2">
      <x v="104"/>
      <x v="156"/>
      <x v="37"/>
      <x v="20"/>
      <x v="49"/>
    </i>
    <i>
      <x v="48"/>
      <x v="106"/>
      <x v="105"/>
      <x v="182"/>
      <x v="115"/>
      <x v="105"/>
      <x v="83"/>
    </i>
    <i>
      <x v="49"/>
      <x v="107"/>
      <x v="106"/>
      <x v="96"/>
      <x v="107"/>
      <x v="95"/>
      <x v="113"/>
    </i>
    <i r="2">
      <x v="107"/>
      <x v="95"/>
      <x v="104"/>
      <x v="85"/>
      <x v="21"/>
    </i>
    <i r="2">
      <x v="108"/>
      <x v="94"/>
      <x v="98"/>
      <x v="72"/>
      <x v="9"/>
    </i>
    <i>
      <x v="51"/>
      <x v="109"/>
      <x v="110"/>
      <x v="135"/>
      <x v="103"/>
      <x v="94"/>
      <x v="110"/>
    </i>
    <i r="2">
      <x v="111"/>
      <x v="134"/>
      <x v="97"/>
      <x v="81"/>
      <x v="14"/>
    </i>
    <i>
      <x v="52"/>
      <x v="110"/>
      <x v="112"/>
      <x v="131"/>
      <x v="66"/>
      <x v="58"/>
      <x v="62"/>
    </i>
    <i r="2">
      <x v="113"/>
      <x v="130"/>
      <x v="51"/>
      <x v="42"/>
      <x v="5"/>
    </i>
    <i r="2">
      <x v="114"/>
      <x v="129"/>
      <x v="33"/>
      <x v="23"/>
      <x v="3"/>
    </i>
    <i r="2">
      <x v="115"/>
      <x v="155"/>
      <x v="33"/>
      <x v="18"/>
      <x v="10"/>
    </i>
    <i r="2">
      <x v="116"/>
      <x v="154"/>
      <x v="16"/>
      <x v="9"/>
      <x v="13"/>
    </i>
    <i r="2">
      <x v="117"/>
      <x v="158"/>
      <x v="8"/>
      <x v="3"/>
      <x v="12"/>
    </i>
    <i>
      <x v="53"/>
      <x v="111"/>
      <x v="118"/>
      <x v="184"/>
      <x v="75"/>
      <x v="67"/>
      <x v="24"/>
    </i>
    <i>
      <x v="54"/>
      <x v="112"/>
      <x v="119"/>
      <x v="81"/>
      <x v="48"/>
      <x v="40"/>
      <x v="30"/>
    </i>
    <i>
      <x v="55"/>
      <x v="113"/>
      <x v="120"/>
      <x v="76"/>
      <x v="50"/>
      <x v="37"/>
      <x v="31"/>
    </i>
  </rowItems>
  <colItems count="1">
    <i/>
  </colItems>
  <formats count="238">
    <format dxfId="1781">
      <pivotArea type="all" dataOnly="0" outline="0" fieldPosition="0"/>
    </format>
    <format dxfId="1425">
      <pivotArea field="1" type="button" dataOnly="0" labelOnly="1" outline="0" axis="axisRow" fieldPosition="4"/>
    </format>
    <format dxfId="1423">
      <pivotArea dataOnly="0" labelOnly="1" outline="0" fieldPosition="0">
        <references count="5">
          <reference field="0" count="1" selected="0">
            <x v="136"/>
          </reference>
          <reference field="1" count="1">
            <x v="15"/>
          </reference>
          <reference field="6" count="1" selected="0">
            <x v="0"/>
          </reference>
          <reference field="7" count="1" selected="0">
            <x v="5"/>
          </reference>
          <reference field="8" count="1" selected="0">
            <x v="1"/>
          </reference>
        </references>
      </pivotArea>
    </format>
    <format dxfId="1421">
      <pivotArea dataOnly="0" labelOnly="1" outline="0" fieldPosition="0">
        <references count="5">
          <reference field="0" count="1" selected="0">
            <x v="116"/>
          </reference>
          <reference field="1" count="1">
            <x v="7"/>
          </reference>
          <reference field="6" count="1" selected="0">
            <x v="0"/>
          </reference>
          <reference field="7" count="1" selected="0">
            <x v="5"/>
          </reference>
          <reference field="8" count="1" selected="0">
            <x v="2"/>
          </reference>
        </references>
      </pivotArea>
    </format>
    <format dxfId="1419">
      <pivotArea dataOnly="0" labelOnly="1" outline="0" fieldPosition="0">
        <references count="5">
          <reference field="0" count="1" selected="0">
            <x v="112"/>
          </reference>
          <reference field="1" count="1">
            <x v="3"/>
          </reference>
          <reference field="6" count="1" selected="0">
            <x v="0"/>
          </reference>
          <reference field="7" count="1" selected="0">
            <x v="5"/>
          </reference>
          <reference field="8" count="1" selected="0">
            <x v="3"/>
          </reference>
        </references>
      </pivotArea>
    </format>
    <format dxfId="1417">
      <pivotArea dataOnly="0" labelOnly="1" outline="0" fieldPosition="0">
        <references count="5">
          <reference field="0" count="1" selected="0">
            <x v="89"/>
          </reference>
          <reference field="1" count="1">
            <x v="1"/>
          </reference>
          <reference field="6" count="1" selected="0">
            <x v="0"/>
          </reference>
          <reference field="7" count="1" selected="0">
            <x v="5"/>
          </reference>
          <reference field="8" count="1" selected="0">
            <x v="4"/>
          </reference>
        </references>
      </pivotArea>
    </format>
    <format dxfId="1415">
      <pivotArea dataOnly="0" labelOnly="1" outline="0" fieldPosition="0">
        <references count="5">
          <reference field="0" count="1" selected="0">
            <x v="118"/>
          </reference>
          <reference field="1" count="1">
            <x v="49"/>
          </reference>
          <reference field="6" count="1" selected="0">
            <x v="1"/>
          </reference>
          <reference field="7" count="1" selected="0">
            <x v="6"/>
          </reference>
          <reference field="8" count="1" selected="0">
            <x v="5"/>
          </reference>
        </references>
      </pivotArea>
    </format>
    <format dxfId="1413">
      <pivotArea dataOnly="0" labelOnly="1" outline="0" fieldPosition="0">
        <references count="5">
          <reference field="0" count="1" selected="0">
            <x v="115"/>
          </reference>
          <reference field="1" count="1">
            <x v="31"/>
          </reference>
          <reference field="6" count="1" selected="0">
            <x v="1"/>
          </reference>
          <reference field="7" count="1" selected="0">
            <x v="6"/>
          </reference>
          <reference field="8" count="1" selected="0">
            <x v="6"/>
          </reference>
        </references>
      </pivotArea>
    </format>
    <format dxfId="1411">
      <pivotArea dataOnly="0" labelOnly="1" outline="0" fieldPosition="0">
        <references count="5">
          <reference field="0" count="1" selected="0">
            <x v="117"/>
          </reference>
          <reference field="1" count="1">
            <x v="32"/>
          </reference>
          <reference field="6" count="1" selected="0">
            <x v="1"/>
          </reference>
          <reference field="7" count="1" selected="0">
            <x v="6"/>
          </reference>
          <reference field="8" count="1" selected="0">
            <x v="7"/>
          </reference>
        </references>
      </pivotArea>
    </format>
    <format dxfId="1409">
      <pivotArea dataOnly="0" labelOnly="1" outline="0" fieldPosition="0">
        <references count="5">
          <reference field="0" count="1" selected="0">
            <x v="114"/>
          </reference>
          <reference field="1" count="1">
            <x v="13"/>
          </reference>
          <reference field="6" count="1" selected="0">
            <x v="1"/>
          </reference>
          <reference field="7" count="1" selected="0">
            <x v="6"/>
          </reference>
          <reference field="8" count="1" selected="0">
            <x v="8"/>
          </reference>
        </references>
      </pivotArea>
    </format>
    <format dxfId="1407">
      <pivotArea dataOnly="0" labelOnly="1" outline="0" fieldPosition="0">
        <references count="5">
          <reference field="0" count="1" selected="0">
            <x v="91"/>
          </reference>
          <reference field="1" count="1">
            <x v="6"/>
          </reference>
          <reference field="6" count="1" selected="0">
            <x v="1"/>
          </reference>
          <reference field="7" count="1" selected="0">
            <x v="6"/>
          </reference>
          <reference field="8" count="1" selected="0">
            <x v="9"/>
          </reference>
        </references>
      </pivotArea>
    </format>
    <format dxfId="1405">
      <pivotArea dataOnly="0" labelOnly="1" outline="0" fieldPosition="0">
        <references count="5">
          <reference field="0" count="1" selected="0">
            <x v="83"/>
          </reference>
          <reference field="1" count="1">
            <x v="4"/>
          </reference>
          <reference field="6" count="1" selected="0">
            <x v="2"/>
          </reference>
          <reference field="7" count="1" selected="0">
            <x v="10"/>
          </reference>
          <reference field="8" count="1" selected="0">
            <x v="10"/>
          </reference>
        </references>
      </pivotArea>
    </format>
    <format dxfId="1403">
      <pivotArea dataOnly="0" labelOnly="1" outline="0" fieldPosition="0">
        <references count="5">
          <reference field="0" count="1" selected="0">
            <x v="75"/>
          </reference>
          <reference field="1" count="1">
            <x v="2"/>
          </reference>
          <reference field="6" count="1" selected="0">
            <x v="2"/>
          </reference>
          <reference field="7" count="1" selected="0">
            <x v="10"/>
          </reference>
          <reference field="8" count="1" selected="0">
            <x v="11"/>
          </reference>
        </references>
      </pivotArea>
    </format>
    <format dxfId="1401">
      <pivotArea dataOnly="0" labelOnly="1" outline="0" fieldPosition="0">
        <references count="5">
          <reference field="0" count="1" selected="0">
            <x v="79"/>
          </reference>
          <reference field="1" count="1">
            <x v="43"/>
          </reference>
          <reference field="6" count="1" selected="0">
            <x v="3"/>
          </reference>
          <reference field="7" count="1" selected="0">
            <x v="12"/>
          </reference>
          <reference field="8" count="1" selected="0">
            <x v="12"/>
          </reference>
        </references>
      </pivotArea>
    </format>
    <format dxfId="1399">
      <pivotArea dataOnly="0" labelOnly="1" outline="0" fieldPosition="0">
        <references count="5">
          <reference field="0" count="1" selected="0">
            <x v="78"/>
          </reference>
          <reference field="1" count="1">
            <x v="26"/>
          </reference>
          <reference field="6" count="1" selected="0">
            <x v="3"/>
          </reference>
          <reference field="7" count="1" selected="0">
            <x v="12"/>
          </reference>
          <reference field="8" count="1" selected="0">
            <x v="13"/>
          </reference>
        </references>
      </pivotArea>
    </format>
    <format dxfId="1397">
      <pivotArea dataOnly="0" labelOnly="1" outline="0" fieldPosition="0">
        <references count="5">
          <reference field="0" count="1" selected="0">
            <x v="77"/>
          </reference>
          <reference field="1" count="1">
            <x v="12"/>
          </reference>
          <reference field="6" count="1" selected="0">
            <x v="3"/>
          </reference>
          <reference field="7" count="1" selected="0">
            <x v="12"/>
          </reference>
          <reference field="8" count="1" selected="0">
            <x v="14"/>
          </reference>
        </references>
      </pivotArea>
    </format>
    <format dxfId="1395">
      <pivotArea dataOnly="0" labelOnly="1" outline="0" fieldPosition="0">
        <references count="5">
          <reference field="0" count="1" selected="0">
            <x v="185"/>
          </reference>
          <reference field="1" count="1">
            <x v="23"/>
          </reference>
          <reference field="6" count="1" selected="0">
            <x v="4"/>
          </reference>
          <reference field="7" count="1" selected="0">
            <x v="3"/>
          </reference>
          <reference field="8" count="1" selected="0">
            <x v="15"/>
          </reference>
        </references>
      </pivotArea>
    </format>
    <format dxfId="1393">
      <pivotArea dataOnly="0" labelOnly="1" outline="0" fieldPosition="0">
        <references count="5">
          <reference field="0" count="1" selected="0">
            <x v="71"/>
          </reference>
          <reference field="1" count="1">
            <x v="57"/>
          </reference>
          <reference field="6" count="1" selected="0">
            <x v="5"/>
          </reference>
          <reference field="7" count="1" selected="0">
            <x v="29"/>
          </reference>
          <reference field="8" count="1" selected="0">
            <x v="16"/>
          </reference>
        </references>
      </pivotArea>
    </format>
    <format dxfId="1391">
      <pivotArea dataOnly="0" labelOnly="1" outline="0" fieldPosition="0">
        <references count="5">
          <reference field="0" count="1" selected="0">
            <x v="172"/>
          </reference>
          <reference field="1" count="1">
            <x v="18"/>
          </reference>
          <reference field="6" count="1" selected="0">
            <x v="6"/>
          </reference>
          <reference field="7" count="1" selected="0">
            <x v="55"/>
          </reference>
          <reference field="8" count="1" selected="0">
            <x v="17"/>
          </reference>
        </references>
      </pivotArea>
    </format>
    <format dxfId="1389">
      <pivotArea dataOnly="0" labelOnly="1" outline="0" fieldPosition="0">
        <references count="5">
          <reference field="0" count="1" selected="0">
            <x v="86"/>
          </reference>
          <reference field="1" count="1">
            <x v="14"/>
          </reference>
          <reference field="6" count="1" selected="0">
            <x v="7"/>
          </reference>
          <reference field="7" count="1" selected="0">
            <x v="11"/>
          </reference>
          <reference field="8" count="1" selected="0">
            <x v="18"/>
          </reference>
        </references>
      </pivotArea>
    </format>
    <format dxfId="1387">
      <pivotArea dataOnly="0" labelOnly="1" outline="0" fieldPosition="0">
        <references count="5">
          <reference field="0" count="1" selected="0">
            <x v="138"/>
          </reference>
          <reference field="1" count="1">
            <x v="73"/>
          </reference>
          <reference field="6" count="1" selected="0">
            <x v="8"/>
          </reference>
          <reference field="7" count="1" selected="0">
            <x v="20"/>
          </reference>
          <reference field="8" count="1" selected="0">
            <x v="19"/>
          </reference>
        </references>
      </pivotArea>
    </format>
    <format dxfId="1385">
      <pivotArea dataOnly="0" labelOnly="1" outline="0" fieldPosition="0">
        <references count="5">
          <reference field="0" count="1" selected="0">
            <x v="122"/>
          </reference>
          <reference field="1" count="1">
            <x v="60"/>
          </reference>
          <reference field="6" count="1" selected="0">
            <x v="8"/>
          </reference>
          <reference field="7" count="1" selected="0">
            <x v="20"/>
          </reference>
          <reference field="8" count="1" selected="0">
            <x v="20"/>
          </reference>
        </references>
      </pivotArea>
    </format>
    <format dxfId="1383">
      <pivotArea dataOnly="0" labelOnly="1" outline="0" fieldPosition="0">
        <references count="5">
          <reference field="0" count="1" selected="0">
            <x v="176"/>
          </reference>
          <reference field="1" count="1">
            <x v="22"/>
          </reference>
          <reference field="6" count="1" selected="0">
            <x v="9"/>
          </reference>
          <reference field="7" count="1" selected="0">
            <x v="4"/>
          </reference>
          <reference field="8" count="1" selected="0">
            <x v="21"/>
          </reference>
        </references>
      </pivotArea>
    </format>
    <format dxfId="1381">
      <pivotArea dataOnly="0" labelOnly="1" outline="0" fieldPosition="0">
        <references count="5">
          <reference field="0" count="1" selected="0">
            <x v="139"/>
          </reference>
          <reference field="1" count="1">
            <x v="82"/>
          </reference>
          <reference field="6" count="1" selected="0">
            <x v="10"/>
          </reference>
          <reference field="7" count="1" selected="0">
            <x v="0"/>
          </reference>
          <reference field="8" count="1" selected="0">
            <x v="22"/>
          </reference>
        </references>
      </pivotArea>
    </format>
    <format dxfId="1379">
      <pivotArea dataOnly="0" labelOnly="1" outline="0" fieldPosition="0">
        <references count="5">
          <reference field="0" count="1" selected="0">
            <x v="123"/>
          </reference>
          <reference field="1" count="1">
            <x v="74"/>
          </reference>
          <reference field="6" count="1" selected="0">
            <x v="10"/>
          </reference>
          <reference field="7" count="1" selected="0">
            <x v="0"/>
          </reference>
          <reference field="8" count="1" selected="0">
            <x v="23"/>
          </reference>
        </references>
      </pivotArea>
    </format>
    <format dxfId="1377">
      <pivotArea dataOnly="0" labelOnly="1" outline="0" fieldPosition="0">
        <references count="5">
          <reference field="0" count="1" selected="0">
            <x v="178"/>
          </reference>
          <reference field="1" count="1">
            <x v="41"/>
          </reference>
          <reference field="6" count="1" selected="0">
            <x v="11"/>
          </reference>
          <reference field="7" count="1" selected="0">
            <x v="39"/>
          </reference>
          <reference field="8" count="1" selected="0">
            <x v="24"/>
          </reference>
        </references>
      </pivotArea>
    </format>
    <format dxfId="1375">
      <pivotArea dataOnly="0" labelOnly="1" outline="0" fieldPosition="0">
        <references count="5">
          <reference field="0" count="1" selected="0">
            <x v="144"/>
          </reference>
          <reference field="1" count="1">
            <x v="35"/>
          </reference>
          <reference field="6" count="1" selected="0">
            <x v="12"/>
          </reference>
          <reference field="7" count="1" selected="0">
            <x v="38"/>
          </reference>
          <reference field="8" count="1" selected="0">
            <x v="25"/>
          </reference>
        </references>
      </pivotArea>
    </format>
    <format dxfId="1373">
      <pivotArea dataOnly="0" labelOnly="1" outline="0" fieldPosition="0">
        <references count="5">
          <reference field="0" count="1" selected="0">
            <x v="128"/>
          </reference>
          <reference field="1" count="1">
            <x v="17"/>
          </reference>
          <reference field="6" count="1" selected="0">
            <x v="12"/>
          </reference>
          <reference field="7" count="1" selected="0">
            <x v="38"/>
          </reference>
          <reference field="8" count="1" selected="0">
            <x v="26"/>
          </reference>
        </references>
      </pivotArea>
    </format>
    <format dxfId="1371">
      <pivotArea dataOnly="0" labelOnly="1" outline="0" fieldPosition="0">
        <references count="5">
          <reference field="0" count="1" selected="0">
            <x v="153"/>
          </reference>
          <reference field="1" count="1">
            <x v="9"/>
          </reference>
          <reference field="6" count="1" selected="0">
            <x v="12"/>
          </reference>
          <reference field="7" count="1" selected="0">
            <x v="38"/>
          </reference>
          <reference field="8" count="1" selected="0">
            <x v="27"/>
          </reference>
        </references>
      </pivotArea>
    </format>
    <format dxfId="1369">
      <pivotArea dataOnly="0" labelOnly="1" outline="0" fieldPosition="0">
        <references count="5">
          <reference field="0" count="1" selected="0">
            <x v="193"/>
          </reference>
          <reference field="1" count="1">
            <x v="17"/>
          </reference>
          <reference field="6" count="1" selected="0">
            <x v="12"/>
          </reference>
          <reference field="7" count="1" selected="0">
            <x v="38"/>
          </reference>
          <reference field="8" count="1" selected="0">
            <x v="28"/>
          </reference>
        </references>
      </pivotArea>
    </format>
    <format dxfId="1367">
      <pivotArea dataOnly="0" labelOnly="1" outline="0" fieldPosition="0">
        <references count="5">
          <reference field="0" count="1" selected="0">
            <x v="142"/>
          </reference>
          <reference field="1" count="1">
            <x v="67"/>
          </reference>
          <reference field="6" count="1" selected="0">
            <x v="13"/>
          </reference>
          <reference field="7" count="1" selected="0">
            <x v="46"/>
          </reference>
          <reference field="8" count="1" selected="0">
            <x v="29"/>
          </reference>
        </references>
      </pivotArea>
    </format>
    <format dxfId="1365">
      <pivotArea dataOnly="0" labelOnly="1" outline="0" fieldPosition="0">
        <references count="5">
          <reference field="0" count="1" selected="0">
            <x v="126"/>
          </reference>
          <reference field="1" count="1">
            <x v="52"/>
          </reference>
          <reference field="6" count="1" selected="0">
            <x v="13"/>
          </reference>
          <reference field="7" count="1" selected="0">
            <x v="46"/>
          </reference>
          <reference field="8" count="1" selected="0">
            <x v="30"/>
          </reference>
        </references>
      </pivotArea>
    </format>
    <format dxfId="1363">
      <pivotArea dataOnly="0" labelOnly="1" outline="0" fieldPosition="0">
        <references count="5">
          <reference field="0" count="1" selected="0">
            <x v="151"/>
          </reference>
          <reference field="1" count="1">
            <x v="34"/>
          </reference>
          <reference field="6" count="1" selected="0">
            <x v="13"/>
          </reference>
          <reference field="7" count="1" selected="0">
            <x v="46"/>
          </reference>
          <reference field="8" count="1" selected="0">
            <x v="31"/>
          </reference>
        </references>
      </pivotArea>
    </format>
    <format dxfId="1361">
      <pivotArea dataOnly="0" labelOnly="1" outline="0" fieldPosition="0">
        <references count="5">
          <reference field="0" count="1" selected="0">
            <x v="141"/>
          </reference>
          <reference field="1" count="1">
            <x v="58"/>
          </reference>
          <reference field="6" count="1" selected="0">
            <x v="14"/>
          </reference>
          <reference field="7" count="1" selected="0">
            <x v="48"/>
          </reference>
          <reference field="8" count="1" selected="0">
            <x v="32"/>
          </reference>
        </references>
      </pivotArea>
    </format>
    <format dxfId="1359">
      <pivotArea dataOnly="0" labelOnly="1" outline="0" fieldPosition="0">
        <references count="5">
          <reference field="0" count="1" selected="0">
            <x v="125"/>
          </reference>
          <reference field="1" count="1">
            <x v="39"/>
          </reference>
          <reference field="6" count="1" selected="0">
            <x v="14"/>
          </reference>
          <reference field="7" count="1" selected="0">
            <x v="48"/>
          </reference>
          <reference field="8" count="1" selected="0">
            <x v="33"/>
          </reference>
        </references>
      </pivotArea>
    </format>
    <format dxfId="1357">
      <pivotArea dataOnly="0" labelOnly="1" outline="0" fieldPosition="0">
        <references count="5">
          <reference field="0" count="1" selected="0">
            <x v="150"/>
          </reference>
          <reference field="1" count="1">
            <x v="21"/>
          </reference>
          <reference field="6" count="1" selected="0">
            <x v="14"/>
          </reference>
          <reference field="7" count="1" selected="0">
            <x v="48"/>
          </reference>
          <reference field="8" count="1" selected="0">
            <x v="34"/>
          </reference>
        </references>
      </pivotArea>
    </format>
    <format dxfId="1355">
      <pivotArea dataOnly="0" labelOnly="1" outline="0" fieldPosition="0">
        <references count="5">
          <reference field="0" count="1" selected="0">
            <x v="140"/>
          </reference>
          <reference field="1" count="1">
            <x v="38"/>
          </reference>
          <reference field="6" count="1" selected="0">
            <x v="15"/>
          </reference>
          <reference field="7" count="1" selected="0">
            <x v="52"/>
          </reference>
          <reference field="8" count="1" selected="0">
            <x v="35"/>
          </reference>
        </references>
      </pivotArea>
    </format>
    <format dxfId="1353">
      <pivotArea dataOnly="0" labelOnly="1" outline="0" fieldPosition="0">
        <references count="5">
          <reference field="0" count="1" selected="0">
            <x v="124"/>
          </reference>
          <reference field="1" count="1">
            <x v="20"/>
          </reference>
          <reference field="6" count="1" selected="0">
            <x v="15"/>
          </reference>
          <reference field="7" count="1" selected="0">
            <x v="52"/>
          </reference>
          <reference field="8" count="1" selected="0">
            <x v="36"/>
          </reference>
        </references>
      </pivotArea>
    </format>
    <format dxfId="1351">
      <pivotArea dataOnly="0" labelOnly="1" outline="0" fieldPosition="0">
        <references count="5">
          <reference field="0" count="1" selected="0">
            <x v="84"/>
          </reference>
          <reference field="1" count="1">
            <x v="28"/>
          </reference>
          <reference field="6" count="1" selected="0">
            <x v="16"/>
          </reference>
          <reference field="7" count="1" selected="0">
            <x v="8"/>
          </reference>
          <reference field="8" count="1" selected="0">
            <x v="37"/>
          </reference>
        </references>
      </pivotArea>
    </format>
    <format dxfId="1349">
      <pivotArea dataOnly="0" labelOnly="1" outline="0" fieldPosition="0">
        <references count="5">
          <reference field="0" count="1" selected="0">
            <x v="99"/>
          </reference>
          <reference field="1" count="1">
            <x v="110"/>
          </reference>
          <reference field="6" count="1" selected="0">
            <x v="17"/>
          </reference>
          <reference field="7" count="1" selected="0">
            <x v="47"/>
          </reference>
          <reference field="8" count="1" selected="0">
            <x v="38"/>
          </reference>
        </references>
      </pivotArea>
    </format>
    <format dxfId="1347">
      <pivotArea dataOnly="0" labelOnly="1" outline="0" fieldPosition="0">
        <references count="5">
          <reference field="0" count="1" selected="0">
            <x v="98"/>
          </reference>
          <reference field="1" count="1">
            <x v="106"/>
          </reference>
          <reference field="6" count="1" selected="0">
            <x v="17"/>
          </reference>
          <reference field="7" count="1" selected="0">
            <x v="47"/>
          </reference>
          <reference field="8" count="1" selected="0">
            <x v="39"/>
          </reference>
        </references>
      </pivotArea>
    </format>
    <format dxfId="1345">
      <pivotArea dataOnly="0" labelOnly="1" outline="0" fieldPosition="0">
        <references count="5">
          <reference field="0" count="1" selected="0">
            <x v="97"/>
          </reference>
          <reference field="1" count="1">
            <x v="102"/>
          </reference>
          <reference field="6" count="1" selected="0">
            <x v="17"/>
          </reference>
          <reference field="7" count="1" selected="0">
            <x v="47"/>
          </reference>
          <reference field="8" count="1" selected="0">
            <x v="40"/>
          </reference>
        </references>
      </pivotArea>
    </format>
    <format dxfId="1343">
      <pivotArea dataOnly="0" labelOnly="1" outline="0" fieldPosition="0">
        <references count="5">
          <reference field="0" count="1" selected="0">
            <x v="137"/>
          </reference>
          <reference field="1" count="1">
            <x v="79"/>
          </reference>
          <reference field="6" count="1" selected="0">
            <x v="18"/>
          </reference>
          <reference field="7" count="1" selected="0">
            <x v="26"/>
          </reference>
          <reference field="8" count="1" selected="0">
            <x v="41"/>
          </reference>
        </references>
      </pivotArea>
    </format>
    <format dxfId="1341">
      <pivotArea dataOnly="0" labelOnly="1" outline="0" fieldPosition="0">
        <references count="5">
          <reference field="0" count="1" selected="0">
            <x v="121"/>
          </reference>
          <reference field="1" count="1">
            <x v="70"/>
          </reference>
          <reference field="6" count="1" selected="0">
            <x v="18"/>
          </reference>
          <reference field="7" count="1" selected="0">
            <x v="26"/>
          </reference>
          <reference field="8" count="1" selected="0">
            <x v="42"/>
          </reference>
        </references>
      </pivotArea>
    </format>
    <format dxfId="1339">
      <pivotArea dataOnly="0" labelOnly="1" outline="0" fieldPosition="0">
        <references count="5">
          <reference field="0" count="1" selected="0">
            <x v="166"/>
          </reference>
          <reference field="1" count="1">
            <x v="46"/>
          </reference>
          <reference field="6" count="1" selected="0">
            <x v="19"/>
          </reference>
          <reference field="7" count="1" selected="0">
            <x v="34"/>
          </reference>
          <reference field="8" count="1" selected="0">
            <x v="43"/>
          </reference>
        </references>
      </pivotArea>
    </format>
    <format dxfId="1337">
      <pivotArea dataOnly="0" labelOnly="1" outline="0" fieldPosition="0">
        <references count="5">
          <reference field="0" count="1" selected="0">
            <x v="179"/>
          </reference>
          <reference field="1" count="1">
            <x v="64"/>
          </reference>
          <reference field="6" count="1" selected="0">
            <x v="19"/>
          </reference>
          <reference field="7" count="1" selected="0">
            <x v="34"/>
          </reference>
          <reference field="8" count="1" selected="0">
            <x v="44"/>
          </reference>
        </references>
      </pivotArea>
    </format>
    <format dxfId="1335">
      <pivotArea dataOnly="0" labelOnly="1" outline="0" fieldPosition="0">
        <references count="5">
          <reference field="0" count="1" selected="0">
            <x v="119"/>
          </reference>
          <reference field="1" count="1">
            <x v="62"/>
          </reference>
          <reference field="6" count="1" selected="0">
            <x v="20"/>
          </reference>
          <reference field="7" count="1" selected="0">
            <x v="21"/>
          </reference>
          <reference field="8" count="1" selected="0">
            <x v="45"/>
          </reference>
        </references>
      </pivotArea>
    </format>
    <format dxfId="1333">
      <pivotArea dataOnly="0" labelOnly="1" outline="0" fieldPosition="0">
        <references count="5">
          <reference field="0" count="1" selected="0">
            <x v="147"/>
          </reference>
          <reference field="1" count="1">
            <x v="40"/>
          </reference>
          <reference field="6" count="1" selected="0">
            <x v="20"/>
          </reference>
          <reference field="7" count="1" selected="0">
            <x v="21"/>
          </reference>
          <reference field="8" count="1" selected="0">
            <x v="46"/>
          </reference>
        </references>
      </pivotArea>
    </format>
    <format dxfId="1331">
      <pivotArea dataOnly="0" labelOnly="1" outline="0" fieldPosition="0">
        <references count="5">
          <reference field="0" count="1" selected="0">
            <x v="100"/>
          </reference>
          <reference field="1" count="1">
            <x v="25"/>
          </reference>
          <reference field="6" count="1" selected="0">
            <x v="20"/>
          </reference>
          <reference field="7" count="1" selected="0">
            <x v="21"/>
          </reference>
          <reference field="8" count="1" selected="0">
            <x v="47"/>
          </reference>
        </references>
      </pivotArea>
    </format>
    <format dxfId="1329">
      <pivotArea dataOnly="0" labelOnly="1" outline="0" fieldPosition="0">
        <references count="5">
          <reference field="0" count="1" selected="0">
            <x v="120"/>
          </reference>
          <reference field="1" count="1">
            <x v="92"/>
          </reference>
          <reference field="6" count="1" selected="0">
            <x v="21"/>
          </reference>
          <reference field="7" count="1" selected="0">
            <x v="22"/>
          </reference>
          <reference field="8" count="1" selected="0">
            <x v="48"/>
          </reference>
        </references>
      </pivotArea>
    </format>
    <format dxfId="1327">
      <pivotArea dataOnly="0" labelOnly="1" outline="0" fieldPosition="0">
        <references count="5">
          <reference field="0" count="1" selected="0">
            <x v="148"/>
          </reference>
          <reference field="1" count="1">
            <x v="87"/>
          </reference>
          <reference field="6" count="1" selected="0">
            <x v="21"/>
          </reference>
          <reference field="7" count="1" selected="0">
            <x v="22"/>
          </reference>
          <reference field="8" count="1" selected="0">
            <x v="49"/>
          </reference>
        </references>
      </pivotArea>
    </format>
    <format dxfId="1325">
      <pivotArea dataOnly="0" labelOnly="1" outline="0" fieldPosition="0">
        <references count="5">
          <reference field="0" count="1" selected="0">
            <x v="101"/>
          </reference>
          <reference field="1" count="1">
            <x v="77"/>
          </reference>
          <reference field="6" count="1" selected="0">
            <x v="21"/>
          </reference>
          <reference field="7" count="1" selected="0">
            <x v="22"/>
          </reference>
          <reference field="8" count="1" selected="0">
            <x v="50"/>
          </reference>
        </references>
      </pivotArea>
    </format>
    <format dxfId="1323">
      <pivotArea dataOnly="0" labelOnly="1" outline="0" fieldPosition="0">
        <references count="5">
          <reference field="0" count="1" selected="0">
            <x v="149"/>
          </reference>
          <reference field="1" count="1">
            <x v="109"/>
          </reference>
          <reference field="6" count="1" selected="0">
            <x v="22"/>
          </reference>
          <reference field="7" count="1" selected="0">
            <x v="23"/>
          </reference>
          <reference field="8" count="1" selected="0">
            <x v="51"/>
          </reference>
        </references>
      </pivotArea>
    </format>
    <format dxfId="1321">
      <pivotArea dataOnly="0" labelOnly="1" outline="0" fieldPosition="0">
        <references count="5">
          <reference field="0" count="1" selected="0">
            <x v="104"/>
          </reference>
          <reference field="1" count="1">
            <x v="101"/>
          </reference>
          <reference field="6" count="1" selected="0">
            <x v="22"/>
          </reference>
          <reference field="7" count="1" selected="0">
            <x v="23"/>
          </reference>
          <reference field="8" count="1" selected="0">
            <x v="52"/>
          </reference>
        </references>
      </pivotArea>
    </format>
    <format dxfId="1319">
      <pivotArea dataOnly="0" labelOnly="1" outline="0" fieldPosition="0">
        <references count="5">
          <reference field="0" count="1" selected="0">
            <x v="106"/>
          </reference>
          <reference field="1" count="1">
            <x v="114"/>
          </reference>
          <reference field="6" count="1" selected="0">
            <x v="23"/>
          </reference>
          <reference field="7" count="1" selected="0">
            <x v="24"/>
          </reference>
          <reference field="8" count="1" selected="0">
            <x v="53"/>
          </reference>
        </references>
      </pivotArea>
    </format>
    <format dxfId="1317">
      <pivotArea dataOnly="0" labelOnly="1" outline="0" fieldPosition="0">
        <references count="5">
          <reference field="0" count="1" selected="0">
            <x v="80"/>
          </reference>
          <reference field="1" count="1">
            <x v="36"/>
          </reference>
          <reference field="6" count="1" selected="0">
            <x v="24"/>
          </reference>
          <reference field="7" count="1" selected="0">
            <x v="13"/>
          </reference>
          <reference field="8" count="1" selected="0">
            <x v="54"/>
          </reference>
        </references>
      </pivotArea>
    </format>
    <format dxfId="1315">
      <pivotArea dataOnly="0" labelOnly="1" outline="0" fieldPosition="0">
        <references count="5">
          <reference field="0" count="1" selected="0">
            <x v="143"/>
          </reference>
          <reference field="1" count="1">
            <x v="85"/>
          </reference>
          <reference field="6" count="1" selected="0">
            <x v="25"/>
          </reference>
          <reference field="7" count="1" selected="0">
            <x v="32"/>
          </reference>
          <reference field="8" count="1" selected="0">
            <x v="55"/>
          </reference>
        </references>
      </pivotArea>
    </format>
    <format dxfId="1313">
      <pivotArea dataOnly="0" labelOnly="1" outline="0" fieldPosition="0">
        <references count="5">
          <reference field="0" count="1" selected="0">
            <x v="127"/>
          </reference>
          <reference field="1" count="1">
            <x v="76"/>
          </reference>
          <reference field="6" count="1" selected="0">
            <x v="25"/>
          </reference>
          <reference field="7" count="1" selected="0">
            <x v="32"/>
          </reference>
          <reference field="8" count="1" selected="0">
            <x v="56"/>
          </reference>
        </references>
      </pivotArea>
    </format>
    <format dxfId="1311">
      <pivotArea dataOnly="0" labelOnly="1" outline="0" fieldPosition="0">
        <references count="5">
          <reference field="0" count="1" selected="0">
            <x v="152"/>
          </reference>
          <reference field="1" count="1">
            <x v="65"/>
          </reference>
          <reference field="6" count="1" selected="0">
            <x v="25"/>
          </reference>
          <reference field="7" count="1" selected="0">
            <x v="32"/>
          </reference>
          <reference field="8" count="1" selected="0">
            <x v="57"/>
          </reference>
        </references>
      </pivotArea>
    </format>
    <format dxfId="1309">
      <pivotArea dataOnly="0" labelOnly="1" outline="0" fieldPosition="0">
        <references count="5">
          <reference field="0" count="1" selected="0">
            <x v="85"/>
          </reference>
          <reference field="1" count="1">
            <x v="56"/>
          </reference>
          <reference field="6" count="1" selected="0">
            <x v="26"/>
          </reference>
          <reference field="7" count="1" selected="0">
            <x v="16"/>
          </reference>
          <reference field="8" count="1" selected="0">
            <x v="58"/>
          </reference>
        </references>
      </pivotArea>
    </format>
    <format dxfId="1307">
      <pivotArea dataOnly="0" labelOnly="1" outline="0" fieldPosition="0">
        <references count="5">
          <reference field="0" count="1" selected="0">
            <x v="167"/>
          </reference>
          <reference field="1" count="1">
            <x v="86"/>
          </reference>
          <reference field="6" count="1" selected="0">
            <x v="27"/>
          </reference>
          <reference field="7" count="1" selected="0">
            <x v="18"/>
          </reference>
          <reference field="8" count="1" selected="0">
            <x v="59"/>
          </reference>
        </references>
      </pivotArea>
    </format>
    <format dxfId="1305">
      <pivotArea dataOnly="0" labelOnly="1" outline="0" fieldPosition="0">
        <references count="5">
          <reference field="0" count="1" selected="0">
            <x v="146"/>
          </reference>
          <reference field="1" count="1">
            <x v="80"/>
          </reference>
          <reference field="6" count="1" selected="0">
            <x v="28"/>
          </reference>
          <reference field="7" count="1" selected="0">
            <x v="30"/>
          </reference>
          <reference field="8" count="1" selected="0">
            <x v="60"/>
          </reference>
        </references>
      </pivotArea>
    </format>
    <format dxfId="1303">
      <pivotArea dataOnly="0" labelOnly="1" outline="0" fieldPosition="0">
        <references count="5">
          <reference field="0" count="1" selected="0">
            <x v="133"/>
          </reference>
          <reference field="1" count="1">
            <x v="72"/>
          </reference>
          <reference field="6" count="1" selected="0">
            <x v="28"/>
          </reference>
          <reference field="7" count="1" selected="0">
            <x v="30"/>
          </reference>
          <reference field="8" count="1" selected="0">
            <x v="61"/>
          </reference>
        </references>
      </pivotArea>
    </format>
    <format dxfId="1301">
      <pivotArea dataOnly="0" labelOnly="1" outline="0" fieldPosition="0">
        <references count="5">
          <reference field="0" count="1" selected="0">
            <x v="171"/>
          </reference>
          <reference field="1" count="1">
            <x v="113"/>
          </reference>
          <reference field="6" count="1" selected="0">
            <x v="29"/>
          </reference>
          <reference field="7" count="1" selected="0">
            <x v="40"/>
          </reference>
          <reference field="8" count="1" selected="0">
            <x v="62"/>
          </reference>
        </references>
      </pivotArea>
    </format>
    <format dxfId="1299">
      <pivotArea dataOnly="0" labelOnly="1" outline="0" fieldPosition="0">
        <references count="5">
          <reference field="0" count="1" selected="0">
            <x v="170"/>
          </reference>
          <reference field="1" count="1">
            <x v="96"/>
          </reference>
          <reference field="6" count="1" selected="0">
            <x v="30"/>
          </reference>
          <reference field="7" count="1" selected="0">
            <x v="37"/>
          </reference>
          <reference field="8" count="1" selected="0">
            <x v="63"/>
          </reference>
        </references>
      </pivotArea>
    </format>
    <format dxfId="1297">
      <pivotArea dataOnly="0" labelOnly="1" outline="0" fieldPosition="0">
        <references count="5">
          <reference field="0" count="1" selected="0">
            <x v="180"/>
          </reference>
          <reference field="1" count="1">
            <x v="42"/>
          </reference>
          <reference field="6" count="1" selected="0">
            <x v="31"/>
          </reference>
          <reference field="7" count="1" selected="0">
            <x v="41"/>
          </reference>
          <reference field="8" count="1" selected="0">
            <x v="64"/>
          </reference>
        </references>
      </pivotArea>
    </format>
    <format dxfId="1295">
      <pivotArea dataOnly="0" labelOnly="1" outline="0" fieldPosition="0">
        <references count="5">
          <reference field="0" count="1" selected="0">
            <x v="88"/>
          </reference>
          <reference field="1" count="1">
            <x v="19"/>
          </reference>
          <reference field="6" count="1" selected="0">
            <x v="32"/>
          </reference>
          <reference field="7" count="1" selected="0">
            <x v="17"/>
          </reference>
          <reference field="8" count="1" selected="0">
            <x v="65"/>
          </reference>
        </references>
      </pivotArea>
    </format>
    <format dxfId="1293">
      <pivotArea dataOnly="0" labelOnly="1" outline="0" fieldPosition="0">
        <references count="5">
          <reference field="0" count="1" selected="0">
            <x v="113"/>
          </reference>
          <reference field="1" count="1">
            <x v="45"/>
          </reference>
          <reference field="6" count="1" selected="0">
            <x v="33"/>
          </reference>
          <reference field="7" count="1" selected="0">
            <x v="19"/>
          </reference>
          <reference field="8" count="1" selected="0">
            <x v="66"/>
          </reference>
        </references>
      </pivotArea>
    </format>
    <format dxfId="1291">
      <pivotArea dataOnly="0" labelOnly="1" outline="0" fieldPosition="0">
        <references count="5">
          <reference field="0" count="1" selected="0">
            <x v="90"/>
          </reference>
          <reference field="1" count="1">
            <x v="29"/>
          </reference>
          <reference field="6" count="1" selected="0">
            <x v="33"/>
          </reference>
          <reference field="7" count="1" selected="0">
            <x v="19"/>
          </reference>
          <reference field="8" count="1" selected="0">
            <x v="67"/>
          </reference>
        </references>
      </pivotArea>
    </format>
    <format dxfId="1289">
      <pivotArea dataOnly="0" labelOnly="1" outline="0" fieldPosition="0">
        <references count="5">
          <reference field="0" count="1" selected="0">
            <x v="169"/>
          </reference>
          <reference field="1" count="1">
            <x v="105"/>
          </reference>
          <reference field="6" count="1" selected="0">
            <x v="34"/>
          </reference>
          <reference field="7" count="1" selected="0">
            <x v="35"/>
          </reference>
          <reference field="8" count="1" selected="0">
            <x v="68"/>
          </reference>
        </references>
      </pivotArea>
    </format>
    <format dxfId="1287">
      <pivotArea dataOnly="0" labelOnly="1" outline="0" fieldPosition="0">
        <references count="5">
          <reference field="0" count="1" selected="0">
            <x v="87"/>
          </reference>
          <reference field="1" count="1">
            <x v="93"/>
          </reference>
          <reference field="6" count="1" selected="0">
            <x v="35"/>
          </reference>
          <reference field="7" count="1" selected="0">
            <x v="2"/>
          </reference>
          <reference field="8" count="1" selected="0">
            <x v="69"/>
          </reference>
        </references>
      </pivotArea>
    </format>
    <format dxfId="1285">
      <pivotArea dataOnly="0" labelOnly="1" outline="0" fieldPosition="0">
        <references count="5">
          <reference field="0" count="1" selected="0">
            <x v="157"/>
          </reference>
          <reference field="1" count="1">
            <x v="11"/>
          </reference>
          <reference field="6" count="1" selected="0">
            <x v="36"/>
          </reference>
          <reference field="7" count="1" selected="0">
            <x v="31"/>
          </reference>
          <reference field="8" count="1" selected="0">
            <x v="70"/>
          </reference>
        </references>
      </pivotArea>
    </format>
    <format dxfId="1283">
      <pivotArea dataOnly="0" labelOnly="1" outline="0" fieldPosition="0">
        <references count="5">
          <reference field="0" count="1" selected="0">
            <x v="82"/>
          </reference>
          <reference field="1" count="1">
            <x v="10"/>
          </reference>
          <reference field="6" count="1" selected="0">
            <x v="37"/>
          </reference>
          <reference field="7" count="1" selected="0">
            <x v="14"/>
          </reference>
          <reference field="8" count="1" selected="0">
            <x v="71"/>
          </reference>
        </references>
      </pivotArea>
    </format>
    <format dxfId="1281">
      <pivotArea dataOnly="0" labelOnly="1" outline="0" fieldPosition="0">
        <references count="5">
          <reference field="0" count="1" selected="0">
            <x v="168"/>
          </reference>
          <reference field="1" count="1">
            <x v="112"/>
          </reference>
          <reference field="6" count="1" selected="0">
            <x v="38"/>
          </reference>
          <reference field="7" count="1" selected="0">
            <x v="36"/>
          </reference>
          <reference field="8" count="1" selected="0">
            <x v="72"/>
          </reference>
        </references>
      </pivotArea>
    </format>
    <format dxfId="1279">
      <pivotArea dataOnly="0" labelOnly="1" outline="0" fieldPosition="0">
        <references count="5">
          <reference field="0" count="1" selected="0">
            <x v="177"/>
          </reference>
          <reference field="1" count="1">
            <x v="100"/>
          </reference>
          <reference field="6" count="1" selected="0">
            <x v="38"/>
          </reference>
          <reference field="7" count="1" selected="0">
            <x v="36"/>
          </reference>
          <reference field="8" count="1" selected="0">
            <x v="73"/>
          </reference>
        </references>
      </pivotArea>
    </format>
    <format dxfId="1277">
      <pivotArea dataOnly="0" labelOnly="1" outline="0" fieldPosition="0">
        <references count="5">
          <reference field="0" count="1" selected="0">
            <x v="111"/>
          </reference>
          <reference field="1" count="1">
            <x v="55"/>
          </reference>
          <reference field="6" count="1" selected="0">
            <x v="39"/>
          </reference>
          <reference field="7" count="1" selected="0">
            <x v="27"/>
          </reference>
          <reference field="8" count="1" selected="0">
            <x v="74"/>
          </reference>
        </references>
      </pivotArea>
    </format>
    <format dxfId="1275">
      <pivotArea dataOnly="0" labelOnly="1" outline="0" fieldPosition="0">
        <references count="5">
          <reference field="0" count="1" selected="0">
            <x v="109"/>
          </reference>
          <reference field="1" count="1">
            <x v="5"/>
          </reference>
          <reference field="6" count="1" selected="0">
            <x v="39"/>
          </reference>
          <reference field="7" count="1" selected="0">
            <x v="27"/>
          </reference>
          <reference field="8" count="1" selected="0">
            <x v="76"/>
          </reference>
        </references>
      </pivotArea>
    </format>
    <format dxfId="1273">
      <pivotArea dataOnly="0" labelOnly="1" outline="0" fieldPosition="0">
        <references count="5">
          <reference field="0" count="1" selected="0">
            <x v="165"/>
          </reference>
          <reference field="1" count="1">
            <x v="53"/>
          </reference>
          <reference field="6" count="1" selected="0">
            <x v="40"/>
          </reference>
          <reference field="7" count="1" selected="0">
            <x v="1"/>
          </reference>
          <reference field="8" count="1" selected="0">
            <x v="77"/>
          </reference>
        </references>
      </pivotArea>
    </format>
    <format dxfId="1271">
      <pivotArea dataOnly="0" labelOnly="1" outline="0" fieldPosition="0">
        <references count="5">
          <reference field="0" count="1" selected="0">
            <x v="190"/>
          </reference>
          <reference field="1" count="1">
            <x v="68"/>
          </reference>
          <reference field="6" count="1" selected="0">
            <x v="41"/>
          </reference>
          <reference field="7" count="1" selected="0">
            <x v="49"/>
          </reference>
          <reference field="8" count="1" selected="0">
            <x v="78"/>
          </reference>
        </references>
      </pivotArea>
    </format>
    <format dxfId="1269">
      <pivotArea dataOnly="0" labelOnly="1" outline="0" fieldPosition="0">
        <references count="5">
          <reference field="0" count="1" selected="0">
            <x v="188"/>
          </reference>
          <reference field="1" count="1">
            <x v="59"/>
          </reference>
          <reference field="6" count="1" selected="0">
            <x v="41"/>
          </reference>
          <reference field="7" count="1" selected="0">
            <x v="49"/>
          </reference>
          <reference field="8" count="1" selected="0">
            <x v="79"/>
          </reference>
        </references>
      </pivotArea>
    </format>
    <format dxfId="1267">
      <pivotArea dataOnly="0" labelOnly="1" outline="0" fieldPosition="0">
        <references count="5">
          <reference field="0" count="1" selected="0">
            <x v="187"/>
          </reference>
          <reference field="1" count="1">
            <x v="44"/>
          </reference>
          <reference field="6" count="1" selected="0">
            <x v="41"/>
          </reference>
          <reference field="7" count="1" selected="0">
            <x v="49"/>
          </reference>
          <reference field="8" count="1" selected="0">
            <x v="80"/>
          </reference>
        </references>
      </pivotArea>
    </format>
    <format dxfId="1265">
      <pivotArea dataOnly="0" labelOnly="1" outline="0" fieldPosition="0">
        <references count="5">
          <reference field="0" count="1" selected="0">
            <x v="186"/>
          </reference>
          <reference field="1" count="1">
            <x v="27"/>
          </reference>
          <reference field="6" count="1" selected="0">
            <x v="41"/>
          </reference>
          <reference field="7" count="1" selected="0">
            <x v="49"/>
          </reference>
          <reference field="8" count="1" selected="0">
            <x v="81"/>
          </reference>
        </references>
      </pivotArea>
    </format>
    <format dxfId="1263">
      <pivotArea dataOnly="0" labelOnly="1" outline="0" fieldPosition="0">
        <references count="5">
          <reference field="0" count="1" selected="0">
            <x v="189"/>
          </reference>
          <reference field="1" count="1">
            <x v="63"/>
          </reference>
          <reference field="6" count="1" selected="0">
            <x v="42"/>
          </reference>
          <reference field="7" count="1" selected="0">
            <x v="50"/>
          </reference>
          <reference field="8" count="1" selected="0">
            <x v="82"/>
          </reference>
        </references>
      </pivotArea>
    </format>
    <format dxfId="1261">
      <pivotArea dataOnly="0" labelOnly="1" outline="0" fieldPosition="0">
        <references count="5">
          <reference field="0" count="1" selected="0">
            <x v="191"/>
          </reference>
          <reference field="1" count="1">
            <x v="47"/>
          </reference>
          <reference field="6" count="1" selected="0">
            <x v="42"/>
          </reference>
          <reference field="7" count="1" selected="0">
            <x v="50"/>
          </reference>
          <reference field="8" count="1" selected="0">
            <x v="83"/>
          </reference>
        </references>
      </pivotArea>
    </format>
    <format dxfId="1259">
      <pivotArea dataOnly="0" labelOnly="1" outline="0" fieldPosition="0">
        <references count="5">
          <reference field="0" count="1" selected="0">
            <x v="192"/>
          </reference>
          <reference field="1" count="1">
            <x v="30"/>
          </reference>
          <reference field="6" count="1" selected="0">
            <x v="42"/>
          </reference>
          <reference field="7" count="1" selected="0">
            <x v="50"/>
          </reference>
          <reference field="8" count="1" selected="0">
            <x v="84"/>
          </reference>
        </references>
      </pivotArea>
    </format>
    <format dxfId="1257">
      <pivotArea dataOnly="0" labelOnly="1" outline="0" fieldPosition="0">
        <references count="5">
          <reference field="0" count="1" selected="0">
            <x v="183"/>
          </reference>
          <reference field="1" count="1">
            <x v="116"/>
          </reference>
          <reference field="6" count="1" selected="0">
            <x v="43"/>
          </reference>
          <reference field="7" count="1" selected="0">
            <x v="42"/>
          </reference>
          <reference field="8" count="1" selected="0">
            <x v="85"/>
          </reference>
        </references>
      </pivotArea>
    </format>
    <format dxfId="1255">
      <pivotArea dataOnly="0" labelOnly="1" outline="0" fieldPosition="0">
        <references count="5">
          <reference field="0" count="1" selected="0">
            <x v="105"/>
          </reference>
          <reference field="1" count="1">
            <x v="111"/>
          </reference>
          <reference field="6" count="1" selected="0">
            <x v="44"/>
          </reference>
          <reference field="7" count="1" selected="0">
            <x v="25"/>
          </reference>
          <reference field="8" count="1" selected="0">
            <x v="86"/>
          </reference>
        </references>
      </pivotArea>
    </format>
    <format dxfId="1253">
      <pivotArea dataOnly="0" labelOnly="1" outline="0" fieldPosition="0">
        <references count="5">
          <reference field="0" count="1" selected="0">
            <x v="102"/>
          </reference>
          <reference field="1" count="1">
            <x v="91"/>
          </reference>
          <reference field="6" count="1" selected="0">
            <x v="44"/>
          </reference>
          <reference field="7" count="1" selected="0">
            <x v="25"/>
          </reference>
          <reference field="8" count="1" selected="0">
            <x v="87"/>
          </reference>
        </references>
      </pivotArea>
    </format>
    <format dxfId="1251">
      <pivotArea dataOnly="0" labelOnly="1" outline="0" fieldPosition="0">
        <references count="5">
          <reference field="0" count="1" selected="0">
            <x v="173"/>
          </reference>
          <reference field="1" count="1">
            <x v="95"/>
          </reference>
          <reference field="6" count="1" selected="0">
            <x v="44"/>
          </reference>
          <reference field="7" count="1" selected="0">
            <x v="25"/>
          </reference>
          <reference field="8" count="1" selected="0">
            <x v="88"/>
          </reference>
        </references>
      </pivotArea>
    </format>
    <format dxfId="1249">
      <pivotArea dataOnly="0" labelOnly="1" outline="0" fieldPosition="0">
        <references count="5">
          <reference field="0" count="1" selected="0">
            <x v="174"/>
          </reference>
          <reference field="1" count="1">
            <x v="71"/>
          </reference>
          <reference field="6" count="1" selected="0">
            <x v="44"/>
          </reference>
          <reference field="7" count="1" selected="0">
            <x v="25"/>
          </reference>
          <reference field="8" count="1" selected="0">
            <x v="89"/>
          </reference>
        </references>
      </pivotArea>
    </format>
    <format dxfId="1247">
      <pivotArea dataOnly="0" labelOnly="1" outline="0" fieldPosition="0">
        <references count="5">
          <reference field="0" count="1" selected="0">
            <x v="107"/>
          </reference>
          <reference field="1" count="1">
            <x v="78"/>
          </reference>
          <reference field="6" count="1" selected="0">
            <x v="44"/>
          </reference>
          <reference field="7" count="1" selected="0">
            <x v="25"/>
          </reference>
          <reference field="8" count="1" selected="0">
            <x v="90"/>
          </reference>
        </references>
      </pivotArea>
    </format>
    <format dxfId="1245">
      <pivotArea dataOnly="0" labelOnly="1" outline="0" fieldPosition="0">
        <references count="5">
          <reference field="0" count="1" selected="0">
            <x v="175"/>
          </reference>
          <reference field="1" count="1">
            <x v="84"/>
          </reference>
          <reference field="6" count="1" selected="0">
            <x v="44"/>
          </reference>
          <reference field="7" count="1" selected="0">
            <x v="25"/>
          </reference>
          <reference field="8" count="1" selected="0">
            <x v="91"/>
          </reference>
        </references>
      </pivotArea>
    </format>
    <format dxfId="1243">
      <pivotArea dataOnly="0" labelOnly="1" outline="0" fieldPosition="0">
        <references count="5">
          <reference field="0" count="1" selected="0">
            <x v="108"/>
          </reference>
          <reference field="1" count="1">
            <x v="89"/>
          </reference>
          <reference field="6" count="1" selected="0">
            <x v="44"/>
          </reference>
          <reference field="7" count="1" selected="0">
            <x v="25"/>
          </reference>
          <reference field="8" count="1" selected="0">
            <x v="92"/>
          </reference>
        </references>
      </pivotArea>
    </format>
    <format dxfId="1241">
      <pivotArea dataOnly="0" labelOnly="1" outline="0" fieldPosition="0">
        <references count="5">
          <reference field="0" count="1" selected="0">
            <x v="103"/>
          </reference>
          <reference field="1" count="1">
            <x v="99"/>
          </reference>
          <reference field="6" count="1" selected="0">
            <x v="44"/>
          </reference>
          <reference field="7" count="1" selected="0">
            <x v="25"/>
          </reference>
          <reference field="8" count="1" selected="0">
            <x v="93"/>
          </reference>
        </references>
      </pivotArea>
    </format>
    <format dxfId="1239">
      <pivotArea dataOnly="0" labelOnly="1" outline="0" fieldPosition="0">
        <references count="5">
          <reference field="0" count="1" selected="0">
            <x v="162"/>
          </reference>
          <reference field="1" count="1">
            <x v="61"/>
          </reference>
          <reference field="6" count="1" selected="0">
            <x v="45"/>
          </reference>
          <reference field="7" count="1" selected="0">
            <x v="33"/>
          </reference>
          <reference field="8" count="1" selected="0">
            <x v="94"/>
          </reference>
        </references>
      </pivotArea>
    </format>
    <format dxfId="1237">
      <pivotArea dataOnly="0" labelOnly="1" outline="0" fieldPosition="0">
        <references count="5">
          <reference field="0" count="1" selected="0">
            <x v="164"/>
          </reference>
          <reference field="1" count="1">
            <x v="90"/>
          </reference>
          <reference field="6" count="1" selected="0">
            <x v="45"/>
          </reference>
          <reference field="7" count="1" selected="0">
            <x v="33"/>
          </reference>
          <reference field="8" count="1" selected="0">
            <x v="95"/>
          </reference>
        </references>
      </pivotArea>
    </format>
    <format dxfId="1235">
      <pivotArea dataOnly="0" labelOnly="1" outline="0" fieldPosition="0">
        <references count="5">
          <reference field="0" count="1" selected="0">
            <x v="163"/>
          </reference>
          <reference field="1" count="1">
            <x v="83"/>
          </reference>
          <reference field="6" count="1" selected="0">
            <x v="45"/>
          </reference>
          <reference field="7" count="1" selected="0">
            <x v="33"/>
          </reference>
          <reference field="8" count="1" selected="0">
            <x v="96"/>
          </reference>
        </references>
      </pivotArea>
    </format>
    <format dxfId="1233">
      <pivotArea dataOnly="0" labelOnly="1" outline="0" fieldPosition="0">
        <references count="5">
          <reference field="0" count="1" selected="0">
            <x v="160"/>
          </reference>
          <reference field="1" count="1">
            <x v="108"/>
          </reference>
          <reference field="6" count="1" selected="0">
            <x v="45"/>
          </reference>
          <reference field="7" count="1" selected="0">
            <x v="33"/>
          </reference>
          <reference field="8" count="1" selected="0">
            <x v="97"/>
          </reference>
        </references>
      </pivotArea>
    </format>
    <format dxfId="1231">
      <pivotArea dataOnly="0" labelOnly="1" outline="0" fieldPosition="0">
        <references count="5">
          <reference field="0" count="1" selected="0">
            <x v="161"/>
          </reference>
          <reference field="1" count="1">
            <x v="100"/>
          </reference>
          <reference field="6" count="1" selected="0">
            <x v="45"/>
          </reference>
          <reference field="7" count="1" selected="0">
            <x v="33"/>
          </reference>
          <reference field="8" count="1" selected="0">
            <x v="98"/>
          </reference>
        </references>
      </pivotArea>
    </format>
    <format dxfId="1229">
      <pivotArea dataOnly="0" labelOnly="1" outline="0" fieldPosition="0">
        <references count="5">
          <reference field="0" count="1" selected="0">
            <x v="159"/>
          </reference>
          <reference field="1" count="1">
            <x v="94"/>
          </reference>
          <reference field="6" count="1" selected="0">
            <x v="45"/>
          </reference>
          <reference field="7" count="1" selected="0">
            <x v="33"/>
          </reference>
          <reference field="8" count="1" selected="0">
            <x v="99"/>
          </reference>
        </references>
      </pivotArea>
    </format>
    <format dxfId="1227">
      <pivotArea dataOnly="0" labelOnly="1" outline="0" fieldPosition="0">
        <references count="5">
          <reference field="0" count="1" selected="0">
            <x v="93"/>
          </reference>
          <reference field="1" count="1">
            <x v="88"/>
          </reference>
          <reference field="6" count="1" selected="0">
            <x v="46"/>
          </reference>
          <reference field="7" count="1" selected="0">
            <x v="44"/>
          </reference>
          <reference field="8" count="1" selected="0">
            <x v="100"/>
          </reference>
        </references>
      </pivotArea>
    </format>
    <format dxfId="1225">
      <pivotArea dataOnly="0" labelOnly="1" outline="0" fieldPosition="0">
        <references count="5">
          <reference field="0" count="1" selected="0">
            <x v="92"/>
          </reference>
          <reference field="1" count="1">
            <x v="81"/>
          </reference>
          <reference field="6" count="1" selected="0">
            <x v="46"/>
          </reference>
          <reference field="7" count="1" selected="0">
            <x v="44"/>
          </reference>
          <reference field="8" count="1" selected="0">
            <x v="101"/>
          </reference>
        </references>
      </pivotArea>
    </format>
    <format dxfId="1223">
      <pivotArea dataOnly="0" labelOnly="1" outline="0" fieldPosition="0">
        <references count="5">
          <reference field="0" count="1" selected="0">
            <x v="145"/>
          </reference>
          <reference field="1" count="1">
            <x v="69"/>
          </reference>
          <reference field="6" count="1" selected="0">
            <x v="47"/>
          </reference>
          <reference field="7" count="1" selected="0">
            <x v="28"/>
          </reference>
          <reference field="8" count="1" selected="0">
            <x v="102"/>
          </reference>
        </references>
      </pivotArea>
    </format>
    <format dxfId="1221">
      <pivotArea dataOnly="0" labelOnly="1" outline="0" fieldPosition="0">
        <references count="5">
          <reference field="0" count="1" selected="0">
            <x v="132"/>
          </reference>
          <reference field="1" count="1">
            <x v="54"/>
          </reference>
          <reference field="6" count="1" selected="0">
            <x v="47"/>
          </reference>
          <reference field="7" count="1" selected="0">
            <x v="28"/>
          </reference>
          <reference field="8" count="1" selected="0">
            <x v="103"/>
          </reference>
        </references>
      </pivotArea>
    </format>
    <format dxfId="1219">
      <pivotArea dataOnly="0" labelOnly="1" outline="0" fieldPosition="0">
        <references count="5">
          <reference field="0" count="1" selected="0">
            <x v="156"/>
          </reference>
          <reference field="1" count="1">
            <x v="37"/>
          </reference>
          <reference field="6" count="1" selected="0">
            <x v="47"/>
          </reference>
          <reference field="7" count="1" selected="0">
            <x v="28"/>
          </reference>
          <reference field="8" count="1" selected="0">
            <x v="104"/>
          </reference>
        </references>
      </pivotArea>
    </format>
    <format dxfId="1217">
      <pivotArea dataOnly="0" labelOnly="1" outline="0" fieldPosition="0">
        <references count="5">
          <reference field="0" count="1" selected="0">
            <x v="182"/>
          </reference>
          <reference field="1" count="1">
            <x v="115"/>
          </reference>
          <reference field="6" count="1" selected="0">
            <x v="48"/>
          </reference>
          <reference field="7" count="1" selected="0">
            <x v="43"/>
          </reference>
          <reference field="8" count="1" selected="0">
            <x v="105"/>
          </reference>
        </references>
      </pivotArea>
    </format>
    <format dxfId="1215">
      <pivotArea dataOnly="0" labelOnly="1" outline="0" fieldPosition="0">
        <references count="5">
          <reference field="0" count="1" selected="0">
            <x v="96"/>
          </reference>
          <reference field="1" count="1">
            <x v="107"/>
          </reference>
          <reference field="6" count="1" selected="0">
            <x v="49"/>
          </reference>
          <reference field="7" count="1" selected="0">
            <x v="54"/>
          </reference>
          <reference field="8" count="1" selected="0">
            <x v="106"/>
          </reference>
        </references>
      </pivotArea>
    </format>
    <format dxfId="1213">
      <pivotArea dataOnly="0" labelOnly="1" outline="0" fieldPosition="0">
        <references count="5">
          <reference field="0" count="1" selected="0">
            <x v="95"/>
          </reference>
          <reference field="1" count="1">
            <x v="104"/>
          </reference>
          <reference field="6" count="1" selected="0">
            <x v="49"/>
          </reference>
          <reference field="7" count="1" selected="0">
            <x v="54"/>
          </reference>
          <reference field="8" count="1" selected="0">
            <x v="107"/>
          </reference>
        </references>
      </pivotArea>
    </format>
    <format dxfId="1211">
      <pivotArea dataOnly="0" labelOnly="1" outline="0" fieldPosition="0">
        <references count="5">
          <reference field="0" count="1" selected="0">
            <x v="94"/>
          </reference>
          <reference field="1" count="1">
            <x v="98"/>
          </reference>
          <reference field="6" count="1" selected="0">
            <x v="49"/>
          </reference>
          <reference field="7" count="1" selected="0">
            <x v="54"/>
          </reference>
          <reference field="8" count="1" selected="0">
            <x v="108"/>
          </reference>
        </references>
      </pivotArea>
    </format>
    <format dxfId="1209">
      <pivotArea dataOnly="0" labelOnly="1" outline="0" fieldPosition="0">
        <references count="5">
          <reference field="0" count="1" selected="0">
            <x v="135"/>
          </reference>
          <reference field="1" count="1">
            <x v="103"/>
          </reference>
          <reference field="6" count="1" selected="0">
            <x v="51"/>
          </reference>
          <reference field="7" count="1" selected="0">
            <x v="51"/>
          </reference>
          <reference field="8" count="1" selected="0">
            <x v="110"/>
          </reference>
        </references>
      </pivotArea>
    </format>
    <format dxfId="1207">
      <pivotArea dataOnly="0" labelOnly="1" outline="0" fieldPosition="0">
        <references count="5">
          <reference field="0" count="1" selected="0">
            <x v="134"/>
          </reference>
          <reference field="1" count="1">
            <x v="97"/>
          </reference>
          <reference field="6" count="1" selected="0">
            <x v="51"/>
          </reference>
          <reference field="7" count="1" selected="0">
            <x v="51"/>
          </reference>
          <reference field="8" count="1" selected="0">
            <x v="111"/>
          </reference>
        </references>
      </pivotArea>
    </format>
    <format dxfId="1205">
      <pivotArea dataOnly="0" labelOnly="1" outline="0" fieldPosition="0">
        <references count="5">
          <reference field="0" count="1" selected="0">
            <x v="131"/>
          </reference>
          <reference field="1" count="1">
            <x v="66"/>
          </reference>
          <reference field="6" count="1" selected="0">
            <x v="52"/>
          </reference>
          <reference field="7" count="1" selected="0">
            <x v="45"/>
          </reference>
          <reference field="8" count="1" selected="0">
            <x v="112"/>
          </reference>
        </references>
      </pivotArea>
    </format>
    <format dxfId="1203">
      <pivotArea dataOnly="0" labelOnly="1" outline="0" fieldPosition="0">
        <references count="5">
          <reference field="0" count="1" selected="0">
            <x v="130"/>
          </reference>
          <reference field="1" count="1">
            <x v="51"/>
          </reference>
          <reference field="6" count="1" selected="0">
            <x v="52"/>
          </reference>
          <reference field="7" count="1" selected="0">
            <x v="45"/>
          </reference>
          <reference field="8" count="1" selected="0">
            <x v="113"/>
          </reference>
        </references>
      </pivotArea>
    </format>
    <format dxfId="1201">
      <pivotArea dataOnly="0" labelOnly="1" outline="0" fieldPosition="0">
        <references count="5">
          <reference field="0" count="1" selected="0">
            <x v="129"/>
          </reference>
          <reference field="1" count="1">
            <x v="33"/>
          </reference>
          <reference field="6" count="1" selected="0">
            <x v="52"/>
          </reference>
          <reference field="7" count="1" selected="0">
            <x v="45"/>
          </reference>
          <reference field="8" count="1" selected="0">
            <x v="114"/>
          </reference>
        </references>
      </pivotArea>
    </format>
    <format dxfId="1199">
      <pivotArea dataOnly="0" labelOnly="1" outline="0" fieldPosition="0">
        <references count="5">
          <reference field="0" count="1" selected="0">
            <x v="154"/>
          </reference>
          <reference field="1" count="1">
            <x v="16"/>
          </reference>
          <reference field="6" count="1" selected="0">
            <x v="52"/>
          </reference>
          <reference field="7" count="1" selected="0">
            <x v="45"/>
          </reference>
          <reference field="8" count="1" selected="0">
            <x v="116"/>
          </reference>
        </references>
      </pivotArea>
    </format>
    <format dxfId="1197">
      <pivotArea dataOnly="0" labelOnly="1" outline="0" fieldPosition="0">
        <references count="5">
          <reference field="0" count="1" selected="0">
            <x v="158"/>
          </reference>
          <reference field="1" count="1">
            <x v="8"/>
          </reference>
          <reference field="6" count="1" selected="0">
            <x v="52"/>
          </reference>
          <reference field="7" count="1" selected="0">
            <x v="45"/>
          </reference>
          <reference field="8" count="1" selected="0">
            <x v="117"/>
          </reference>
        </references>
      </pivotArea>
    </format>
    <format dxfId="1195">
      <pivotArea dataOnly="0" labelOnly="1" outline="0" fieldPosition="0">
        <references count="5">
          <reference field="0" count="1" selected="0">
            <x v="184"/>
          </reference>
          <reference field="1" count="1">
            <x v="75"/>
          </reference>
          <reference field="6" count="1" selected="0">
            <x v="53"/>
          </reference>
          <reference field="7" count="1" selected="0">
            <x v="7"/>
          </reference>
          <reference field="8" count="1" selected="0">
            <x v="118"/>
          </reference>
        </references>
      </pivotArea>
    </format>
    <format dxfId="1193">
      <pivotArea dataOnly="0" labelOnly="1" outline="0" fieldPosition="0">
        <references count="5">
          <reference field="0" count="1" selected="0">
            <x v="81"/>
          </reference>
          <reference field="1" count="1">
            <x v="48"/>
          </reference>
          <reference field="6" count="1" selected="0">
            <x v="54"/>
          </reference>
          <reference field="7" count="1" selected="0">
            <x v="15"/>
          </reference>
          <reference field="8" count="1" selected="0">
            <x v="119"/>
          </reference>
        </references>
      </pivotArea>
    </format>
    <format dxfId="1191">
      <pivotArea dataOnly="0" labelOnly="1" outline="0" fieldPosition="0">
        <references count="5">
          <reference field="0" count="1" selected="0">
            <x v="76"/>
          </reference>
          <reference field="1" count="1">
            <x v="50"/>
          </reference>
          <reference field="6" count="1" selected="0">
            <x v="55"/>
          </reference>
          <reference field="7" count="1" selected="0">
            <x v="9"/>
          </reference>
          <reference field="8" count="1" selected="0">
            <x v="120"/>
          </reference>
        </references>
      </pivotArea>
    </format>
    <format dxfId="1189">
      <pivotArea field="2" type="button" dataOnly="0" labelOnly="1" outline="0" axis="axisRow" fieldPosition="5"/>
    </format>
    <format dxfId="1187">
      <pivotArea dataOnly="0" labelOnly="1" outline="0" fieldPosition="0">
        <references count="6">
          <reference field="0" count="1" selected="0">
            <x v="136"/>
          </reference>
          <reference field="1" count="1" selected="0">
            <x v="15"/>
          </reference>
          <reference field="2" count="1">
            <x v="28"/>
          </reference>
          <reference field="6" count="1" selected="0">
            <x v="0"/>
          </reference>
          <reference field="7" count="1" selected="0">
            <x v="5"/>
          </reference>
          <reference field="8" count="1" selected="0">
            <x v="1"/>
          </reference>
        </references>
      </pivotArea>
    </format>
    <format dxfId="1185">
      <pivotArea dataOnly="0" labelOnly="1" outline="0" fieldPosition="0">
        <references count="6">
          <reference field="0" count="1" selected="0">
            <x v="116"/>
          </reference>
          <reference field="1" count="1" selected="0">
            <x v="7"/>
          </reference>
          <reference field="2" count="1">
            <x v="12"/>
          </reference>
          <reference field="6" count="1" selected="0">
            <x v="0"/>
          </reference>
          <reference field="7" count="1" selected="0">
            <x v="5"/>
          </reference>
          <reference field="8" count="1" selected="0">
            <x v="2"/>
          </reference>
        </references>
      </pivotArea>
    </format>
    <format dxfId="1183">
      <pivotArea dataOnly="0" labelOnly="1" outline="0" fieldPosition="0">
        <references count="6">
          <reference field="0" count="1" selected="0">
            <x v="112"/>
          </reference>
          <reference field="1" count="1" selected="0">
            <x v="3"/>
          </reference>
          <reference field="2" count="1">
            <x v="2"/>
          </reference>
          <reference field="6" count="1" selected="0">
            <x v="0"/>
          </reference>
          <reference field="7" count="1" selected="0">
            <x v="5"/>
          </reference>
          <reference field="8" count="1" selected="0">
            <x v="3"/>
          </reference>
        </references>
      </pivotArea>
    </format>
    <format dxfId="1181">
      <pivotArea dataOnly="0" labelOnly="1" outline="0" fieldPosition="0">
        <references count="6">
          <reference field="0" count="1" selected="0">
            <x v="89"/>
          </reference>
          <reference field="1" count="1" selected="0">
            <x v="1"/>
          </reference>
          <reference field="2" count="1">
            <x v="0"/>
          </reference>
          <reference field="6" count="1" selected="0">
            <x v="0"/>
          </reference>
          <reference field="7" count="1" selected="0">
            <x v="5"/>
          </reference>
          <reference field="8" count="1" selected="0">
            <x v="4"/>
          </reference>
        </references>
      </pivotArea>
    </format>
    <format dxfId="1179">
      <pivotArea dataOnly="0" labelOnly="1" outline="0" fieldPosition="0">
        <references count="6">
          <reference field="0" count="1" selected="0">
            <x v="118"/>
          </reference>
          <reference field="1" count="1" selected="0">
            <x v="49"/>
          </reference>
          <reference field="2" count="1">
            <x v="48"/>
          </reference>
          <reference field="6" count="1" selected="0">
            <x v="1"/>
          </reference>
          <reference field="7" count="1" selected="0">
            <x v="6"/>
          </reference>
          <reference field="8" count="1" selected="0">
            <x v="5"/>
          </reference>
        </references>
      </pivotArea>
    </format>
    <format dxfId="1177">
      <pivotArea dataOnly="0" labelOnly="1" outline="0" fieldPosition="0">
        <references count="6">
          <reference field="0" count="1" selected="0">
            <x v="115"/>
          </reference>
          <reference field="1" count="1" selected="0">
            <x v="31"/>
          </reference>
          <reference field="2" count="1">
            <x v="29"/>
          </reference>
          <reference field="6" count="1" selected="0">
            <x v="1"/>
          </reference>
          <reference field="7" count="1" selected="0">
            <x v="6"/>
          </reference>
          <reference field="8" count="1" selected="0">
            <x v="6"/>
          </reference>
        </references>
      </pivotArea>
    </format>
    <format dxfId="1175">
      <pivotArea dataOnly="0" labelOnly="1" outline="0" fieldPosition="0">
        <references count="6">
          <reference field="0" count="1" selected="0">
            <x v="117"/>
          </reference>
          <reference field="1" count="1" selected="0">
            <x v="32"/>
          </reference>
          <reference field="2" count="1">
            <x v="38"/>
          </reference>
          <reference field="6" count="1" selected="0">
            <x v="1"/>
          </reference>
          <reference field="7" count="1" selected="0">
            <x v="6"/>
          </reference>
          <reference field="8" count="1" selected="0">
            <x v="7"/>
          </reference>
        </references>
      </pivotArea>
    </format>
    <format dxfId="1173">
      <pivotArea dataOnly="0" labelOnly="1" outline="0" fieldPosition="0">
        <references count="6">
          <reference field="0" count="1" selected="0">
            <x v="114"/>
          </reference>
          <reference field="1" count="1" selected="0">
            <x v="13"/>
          </reference>
          <reference field="2" count="1">
            <x v="16"/>
          </reference>
          <reference field="6" count="1" selected="0">
            <x v="1"/>
          </reference>
          <reference field="7" count="1" selected="0">
            <x v="6"/>
          </reference>
          <reference field="8" count="1" selected="0">
            <x v="8"/>
          </reference>
        </references>
      </pivotArea>
    </format>
    <format dxfId="1171">
      <pivotArea dataOnly="0" labelOnly="1" outline="0" fieldPosition="0">
        <references count="6">
          <reference field="0" count="1" selected="0">
            <x v="91"/>
          </reference>
          <reference field="1" count="1" selected="0">
            <x v="6"/>
          </reference>
          <reference field="2" count="1">
            <x v="10"/>
          </reference>
          <reference field="6" count="1" selected="0">
            <x v="1"/>
          </reference>
          <reference field="7" count="1" selected="0">
            <x v="6"/>
          </reference>
          <reference field="8" count="1" selected="0">
            <x v="9"/>
          </reference>
        </references>
      </pivotArea>
    </format>
    <format dxfId="1169">
      <pivotArea dataOnly="0" labelOnly="1" outline="0" fieldPosition="0">
        <references count="6">
          <reference field="0" count="1" selected="0">
            <x v="83"/>
          </reference>
          <reference field="1" count="1" selected="0">
            <x v="4"/>
          </reference>
          <reference field="2" count="1">
            <x v="5"/>
          </reference>
          <reference field="6" count="1" selected="0">
            <x v="2"/>
          </reference>
          <reference field="7" count="1" selected="0">
            <x v="10"/>
          </reference>
          <reference field="8" count="1" selected="0">
            <x v="10"/>
          </reference>
        </references>
      </pivotArea>
    </format>
    <format dxfId="1167">
      <pivotArea dataOnly="0" labelOnly="1" outline="0" fieldPosition="0">
        <references count="6">
          <reference field="0" count="1" selected="0">
            <x v="75"/>
          </reference>
          <reference field="1" count="1" selected="0">
            <x v="2"/>
          </reference>
          <reference field="2" count="1">
            <x v="1"/>
          </reference>
          <reference field="6" count="1" selected="0">
            <x v="2"/>
          </reference>
          <reference field="7" count="1" selected="0">
            <x v="10"/>
          </reference>
          <reference field="8" count="1" selected="0">
            <x v="11"/>
          </reference>
        </references>
      </pivotArea>
    </format>
    <format dxfId="1165">
      <pivotArea dataOnly="0" labelOnly="1" outline="0" fieldPosition="0">
        <references count="6">
          <reference field="0" count="1" selected="0">
            <x v="79"/>
          </reference>
          <reference field="1" count="1" selected="0">
            <x v="43"/>
          </reference>
          <reference field="2" count="1">
            <x v="36"/>
          </reference>
          <reference field="6" count="1" selected="0">
            <x v="3"/>
          </reference>
          <reference field="7" count="1" selected="0">
            <x v="12"/>
          </reference>
          <reference field="8" count="1" selected="0">
            <x v="12"/>
          </reference>
        </references>
      </pivotArea>
    </format>
    <format dxfId="1163">
      <pivotArea dataOnly="0" labelOnly="1" outline="0" fieldPosition="0">
        <references count="6">
          <reference field="0" count="1" selected="0">
            <x v="78"/>
          </reference>
          <reference field="1" count="1" selected="0">
            <x v="26"/>
          </reference>
          <reference field="2" count="1">
            <x v="15"/>
          </reference>
          <reference field="6" count="1" selected="0">
            <x v="3"/>
          </reference>
          <reference field="7" count="1" selected="0">
            <x v="12"/>
          </reference>
          <reference field="8" count="1" selected="0">
            <x v="13"/>
          </reference>
        </references>
      </pivotArea>
    </format>
    <format dxfId="1161">
      <pivotArea dataOnly="0" labelOnly="1" outline="0" fieldPosition="0">
        <references count="6">
          <reference field="0" count="1" selected="0">
            <x v="77"/>
          </reference>
          <reference field="1" count="1" selected="0">
            <x v="12"/>
          </reference>
          <reference field="2" count="1">
            <x v="4"/>
          </reference>
          <reference field="6" count="1" selected="0">
            <x v="3"/>
          </reference>
          <reference field="7" count="1" selected="0">
            <x v="12"/>
          </reference>
          <reference field="8" count="1" selected="0">
            <x v="14"/>
          </reference>
        </references>
      </pivotArea>
    </format>
    <format dxfId="1159">
      <pivotArea dataOnly="0" labelOnly="1" outline="0" fieldPosition="0">
        <references count="6">
          <reference field="0" count="1" selected="0">
            <x v="185"/>
          </reference>
          <reference field="1" count="1" selected="0">
            <x v="23"/>
          </reference>
          <reference field="2" count="1">
            <x v="51"/>
          </reference>
          <reference field="6" count="1" selected="0">
            <x v="4"/>
          </reference>
          <reference field="7" count="1" selected="0">
            <x v="3"/>
          </reference>
          <reference field="8" count="1" selected="0">
            <x v="15"/>
          </reference>
        </references>
      </pivotArea>
    </format>
    <format dxfId="1157">
      <pivotArea dataOnly="0" labelOnly="1" outline="0" fieldPosition="0">
        <references count="6">
          <reference field="0" count="1" selected="0">
            <x v="71"/>
          </reference>
          <reference field="1" count="1" selected="0">
            <x v="57"/>
          </reference>
          <reference field="2" count="1">
            <x v="64"/>
          </reference>
          <reference field="6" count="1" selected="0">
            <x v="5"/>
          </reference>
          <reference field="7" count="1" selected="0">
            <x v="29"/>
          </reference>
          <reference field="8" count="1" selected="0">
            <x v="16"/>
          </reference>
        </references>
      </pivotArea>
    </format>
    <format dxfId="1155">
      <pivotArea dataOnly="0" labelOnly="1" outline="0" fieldPosition="0">
        <references count="6">
          <reference field="0" count="1" selected="0">
            <x v="172"/>
          </reference>
          <reference field="1" count="1" selected="0">
            <x v="18"/>
          </reference>
          <reference field="2" count="1">
            <x v="61"/>
          </reference>
          <reference field="6" count="1" selected="0">
            <x v="6"/>
          </reference>
          <reference field="7" count="1" selected="0">
            <x v="55"/>
          </reference>
          <reference field="8" count="1" selected="0">
            <x v="17"/>
          </reference>
        </references>
      </pivotArea>
    </format>
    <format dxfId="1153">
      <pivotArea dataOnly="0" labelOnly="1" outline="0" fieldPosition="0">
        <references count="6">
          <reference field="0" count="1" selected="0">
            <x v="86"/>
          </reference>
          <reference field="1" count="1" selected="0">
            <x v="14"/>
          </reference>
          <reference field="2" count="1">
            <x v="17"/>
          </reference>
          <reference field="6" count="1" selected="0">
            <x v="7"/>
          </reference>
          <reference field="7" count="1" selected="0">
            <x v="11"/>
          </reference>
          <reference field="8" count="1" selected="0">
            <x v="18"/>
          </reference>
        </references>
      </pivotArea>
    </format>
    <format dxfId="1151">
      <pivotArea dataOnly="0" labelOnly="1" outline="0" fieldPosition="0">
        <references count="6">
          <reference field="0" count="1" selected="0">
            <x v="138"/>
          </reference>
          <reference field="1" count="1" selected="0">
            <x v="73"/>
          </reference>
          <reference field="2" count="1">
            <x v="65"/>
          </reference>
          <reference field="6" count="1" selected="0">
            <x v="8"/>
          </reference>
          <reference field="7" count="1" selected="0">
            <x v="20"/>
          </reference>
          <reference field="8" count="1" selected="0">
            <x v="19"/>
          </reference>
        </references>
      </pivotArea>
    </format>
    <format dxfId="1149">
      <pivotArea dataOnly="0" labelOnly="1" outline="0" fieldPosition="0">
        <references count="6">
          <reference field="0" count="1" selected="0">
            <x v="122"/>
          </reference>
          <reference field="1" count="1" selected="0">
            <x v="60"/>
          </reference>
          <reference field="2" count="1">
            <x v="49"/>
          </reference>
          <reference field="6" count="1" selected="0">
            <x v="8"/>
          </reference>
          <reference field="7" count="1" selected="0">
            <x v="20"/>
          </reference>
          <reference field="8" count="1" selected="0">
            <x v="20"/>
          </reference>
        </references>
      </pivotArea>
    </format>
    <format dxfId="1147">
      <pivotArea dataOnly="0" labelOnly="1" outline="0" fieldPosition="0">
        <references count="6">
          <reference field="0" count="1" selected="0">
            <x v="176"/>
          </reference>
          <reference field="1" count="1" selected="0">
            <x v="22"/>
          </reference>
          <reference field="2" count="1">
            <x v="34"/>
          </reference>
          <reference field="6" count="1" selected="0">
            <x v="9"/>
          </reference>
          <reference field="7" count="1" selected="0">
            <x v="4"/>
          </reference>
          <reference field="8" count="1" selected="0">
            <x v="21"/>
          </reference>
        </references>
      </pivotArea>
    </format>
    <format dxfId="1145">
      <pivotArea dataOnly="0" labelOnly="1" outline="0" fieldPosition="0">
        <references count="6">
          <reference field="0" count="1" selected="0">
            <x v="139"/>
          </reference>
          <reference field="1" count="1" selected="0">
            <x v="82"/>
          </reference>
          <reference field="2" count="1">
            <x v="79"/>
          </reference>
          <reference field="6" count="1" selected="0">
            <x v="10"/>
          </reference>
          <reference field="7" count="1" selected="0">
            <x v="0"/>
          </reference>
          <reference field="8" count="1" selected="0">
            <x v="22"/>
          </reference>
        </references>
      </pivotArea>
    </format>
    <format dxfId="1143">
      <pivotArea dataOnly="0" labelOnly="1" outline="0" fieldPosition="0">
        <references count="6">
          <reference field="0" count="1" selected="0">
            <x v="123"/>
          </reference>
          <reference field="1" count="1" selected="0">
            <x v="74"/>
          </reference>
          <reference field="2" count="1">
            <x v="63"/>
          </reference>
          <reference field="6" count="1" selected="0">
            <x v="10"/>
          </reference>
          <reference field="7" count="1" selected="0">
            <x v="0"/>
          </reference>
          <reference field="8" count="1" selected="0">
            <x v="23"/>
          </reference>
        </references>
      </pivotArea>
    </format>
    <format dxfId="1141">
      <pivotArea dataOnly="0" labelOnly="1" outline="0" fieldPosition="0">
        <references count="6">
          <reference field="0" count="1" selected="0">
            <x v="178"/>
          </reference>
          <reference field="1" count="1" selected="0">
            <x v="41"/>
          </reference>
          <reference field="2" count="1">
            <x v="50"/>
          </reference>
          <reference field="6" count="1" selected="0">
            <x v="11"/>
          </reference>
          <reference field="7" count="1" selected="0">
            <x v="39"/>
          </reference>
          <reference field="8" count="1" selected="0">
            <x v="24"/>
          </reference>
        </references>
      </pivotArea>
    </format>
    <format dxfId="1139">
      <pivotArea dataOnly="0" labelOnly="1" outline="0" fieldPosition="0">
        <references count="6">
          <reference field="0" count="1" selected="0">
            <x v="144"/>
          </reference>
          <reference field="1" count="1" selected="0">
            <x v="35"/>
          </reference>
          <reference field="2" count="1">
            <x v="45"/>
          </reference>
          <reference field="6" count="1" selected="0">
            <x v="12"/>
          </reference>
          <reference field="7" count="1" selected="0">
            <x v="38"/>
          </reference>
          <reference field="8" count="1" selected="0">
            <x v="25"/>
          </reference>
        </references>
      </pivotArea>
    </format>
    <format dxfId="1137">
      <pivotArea dataOnly="0" labelOnly="1" outline="0" fieldPosition="0">
        <references count="6">
          <reference field="0" count="1" selected="0">
            <x v="128"/>
          </reference>
          <reference field="1" count="1" selected="0">
            <x v="17"/>
          </reference>
          <reference field="2" count="1">
            <x v="23"/>
          </reference>
          <reference field="6" count="1" selected="0">
            <x v="12"/>
          </reference>
          <reference field="7" count="1" selected="0">
            <x v="38"/>
          </reference>
          <reference field="8" count="1" selected="0">
            <x v="26"/>
          </reference>
        </references>
      </pivotArea>
    </format>
    <format dxfId="1135">
      <pivotArea dataOnly="0" labelOnly="1" outline="0" fieldPosition="0">
        <references count="6">
          <reference field="0" count="1" selected="0">
            <x v="153"/>
          </reference>
          <reference field="1" count="1" selected="0">
            <x v="9"/>
          </reference>
          <reference field="2" count="1">
            <x v="9"/>
          </reference>
          <reference field="6" count="1" selected="0">
            <x v="12"/>
          </reference>
          <reference field="7" count="1" selected="0">
            <x v="38"/>
          </reference>
          <reference field="8" count="1" selected="0">
            <x v="27"/>
          </reference>
        </references>
      </pivotArea>
    </format>
    <format dxfId="1133">
      <pivotArea dataOnly="0" labelOnly="1" outline="0" fieldPosition="0">
        <references count="6">
          <reference field="0" count="1" selected="0">
            <x v="193"/>
          </reference>
          <reference field="1" count="1" selected="0">
            <x v="17"/>
          </reference>
          <reference field="2" count="1">
            <x v="46"/>
          </reference>
          <reference field="6" count="1" selected="0">
            <x v="12"/>
          </reference>
          <reference field="7" count="1" selected="0">
            <x v="38"/>
          </reference>
          <reference field="8" count="1" selected="0">
            <x v="28"/>
          </reference>
        </references>
      </pivotArea>
    </format>
    <format dxfId="1131">
      <pivotArea dataOnly="0" labelOnly="1" outline="0" fieldPosition="0">
        <references count="6">
          <reference field="0" count="1" selected="0">
            <x v="142"/>
          </reference>
          <reference field="1" count="1" selected="0">
            <x v="67"/>
          </reference>
          <reference field="2" count="1">
            <x v="69"/>
          </reference>
          <reference field="6" count="1" selected="0">
            <x v="13"/>
          </reference>
          <reference field="7" count="1" selected="0">
            <x v="46"/>
          </reference>
          <reference field="8" count="1" selected="0">
            <x v="29"/>
          </reference>
        </references>
      </pivotArea>
    </format>
    <format dxfId="1129">
      <pivotArea dataOnly="0" labelOnly="1" outline="0" fieldPosition="0">
        <references count="6">
          <reference field="0" count="1" selected="0">
            <x v="126"/>
          </reference>
          <reference field="1" count="1" selected="0">
            <x v="52"/>
          </reference>
          <reference field="2" count="1">
            <x v="53"/>
          </reference>
          <reference field="6" count="1" selected="0">
            <x v="13"/>
          </reference>
          <reference field="7" count="1" selected="0">
            <x v="46"/>
          </reference>
          <reference field="8" count="1" selected="0">
            <x v="30"/>
          </reference>
        </references>
      </pivotArea>
    </format>
    <format dxfId="1127">
      <pivotArea dataOnly="0" labelOnly="1" outline="0" fieldPosition="0">
        <references count="6">
          <reference field="0" count="1" selected="0">
            <x v="151"/>
          </reference>
          <reference field="1" count="1" selected="0">
            <x v="34"/>
          </reference>
          <reference field="2" count="1">
            <x v="31"/>
          </reference>
          <reference field="6" count="1" selected="0">
            <x v="13"/>
          </reference>
          <reference field="7" count="1" selected="0">
            <x v="46"/>
          </reference>
          <reference field="8" count="1" selected="0">
            <x v="31"/>
          </reference>
        </references>
      </pivotArea>
    </format>
    <format dxfId="1125">
      <pivotArea dataOnly="0" labelOnly="1" outline="0" fieldPosition="0">
        <references count="6">
          <reference field="0" count="1" selected="0">
            <x v="141"/>
          </reference>
          <reference field="1" count="1" selected="0">
            <x v="58"/>
          </reference>
          <reference field="2" count="1">
            <x v="54"/>
          </reference>
          <reference field="6" count="1" selected="0">
            <x v="14"/>
          </reference>
          <reference field="7" count="1" selected="0">
            <x v="48"/>
          </reference>
          <reference field="8" count="1" selected="0">
            <x v="32"/>
          </reference>
        </references>
      </pivotArea>
    </format>
    <format dxfId="1123">
      <pivotArea dataOnly="0" labelOnly="1" outline="0" fieldPosition="0">
        <references count="6">
          <reference field="0" count="1" selected="0">
            <x v="125"/>
          </reference>
          <reference field="1" count="1" selected="0">
            <x v="39"/>
          </reference>
          <reference field="2" count="1">
            <x v="32"/>
          </reference>
          <reference field="6" count="1" selected="0">
            <x v="14"/>
          </reference>
          <reference field="7" count="1" selected="0">
            <x v="48"/>
          </reference>
          <reference field="8" count="1" selected="0">
            <x v="33"/>
          </reference>
        </references>
      </pivotArea>
    </format>
    <format dxfId="1121">
      <pivotArea dataOnly="0" labelOnly="1" outline="0" fieldPosition="0">
        <references count="6">
          <reference field="0" count="1" selected="0">
            <x v="150"/>
          </reference>
          <reference field="1" count="1" selected="0">
            <x v="21"/>
          </reference>
          <reference field="2" count="1">
            <x v="13"/>
          </reference>
          <reference field="6" count="1" selected="0">
            <x v="14"/>
          </reference>
          <reference field="7" count="1" selected="0">
            <x v="48"/>
          </reference>
          <reference field="8" count="1" selected="0">
            <x v="34"/>
          </reference>
        </references>
      </pivotArea>
    </format>
    <format dxfId="1119">
      <pivotArea dataOnly="0" labelOnly="1" outline="0" fieldPosition="0">
        <references count="6">
          <reference field="0" count="1" selected="0">
            <x v="140"/>
          </reference>
          <reference field="1" count="1" selected="0">
            <x v="38"/>
          </reference>
          <reference field="2" count="1">
            <x v="33"/>
          </reference>
          <reference field="6" count="1" selected="0">
            <x v="15"/>
          </reference>
          <reference field="7" count="1" selected="0">
            <x v="52"/>
          </reference>
          <reference field="8" count="1" selected="0">
            <x v="35"/>
          </reference>
        </references>
      </pivotArea>
    </format>
    <format dxfId="1117">
      <pivotArea dataOnly="0" labelOnly="1" outline="0" fieldPosition="0">
        <references count="6">
          <reference field="0" count="1" selected="0">
            <x v="124"/>
          </reference>
          <reference field="1" count="1" selected="0">
            <x v="20"/>
          </reference>
          <reference field="2" count="1">
            <x v="14"/>
          </reference>
          <reference field="6" count="1" selected="0">
            <x v="15"/>
          </reference>
          <reference field="7" count="1" selected="0">
            <x v="52"/>
          </reference>
          <reference field="8" count="1" selected="0">
            <x v="36"/>
          </reference>
        </references>
      </pivotArea>
    </format>
    <format dxfId="1115">
      <pivotArea dataOnly="0" labelOnly="1" outline="0" fieldPosition="0">
        <references count="6">
          <reference field="0" count="1" selected="0">
            <x v="84"/>
          </reference>
          <reference field="1" count="1" selected="0">
            <x v="28"/>
          </reference>
          <reference field="2" count="1">
            <x v="25"/>
          </reference>
          <reference field="6" count="1" selected="0">
            <x v="16"/>
          </reference>
          <reference field="7" count="1" selected="0">
            <x v="8"/>
          </reference>
          <reference field="8" count="1" selected="0">
            <x v="37"/>
          </reference>
        </references>
      </pivotArea>
    </format>
    <format dxfId="1113">
      <pivotArea dataOnly="0" labelOnly="1" outline="0" fieldPosition="0">
        <references count="6">
          <reference field="0" count="1" selected="0">
            <x v="99"/>
          </reference>
          <reference field="1" count="1" selected="0">
            <x v="110"/>
          </reference>
          <reference field="2" count="1">
            <x v="92"/>
          </reference>
          <reference field="6" count="1" selected="0">
            <x v="17"/>
          </reference>
          <reference field="7" count="1" selected="0">
            <x v="47"/>
          </reference>
          <reference field="8" count="1" selected="0">
            <x v="38"/>
          </reference>
        </references>
      </pivotArea>
    </format>
    <format dxfId="1111">
      <pivotArea dataOnly="0" labelOnly="1" outline="0" fieldPosition="0">
        <references count="6">
          <reference field="0" count="1" selected="0">
            <x v="98"/>
          </reference>
          <reference field="1" count="1" selected="0">
            <x v="106"/>
          </reference>
          <reference field="2" count="1">
            <x v="84"/>
          </reference>
          <reference field="6" count="1" selected="0">
            <x v="17"/>
          </reference>
          <reference field="7" count="1" selected="0">
            <x v="47"/>
          </reference>
          <reference field="8" count="1" selected="0">
            <x v="39"/>
          </reference>
        </references>
      </pivotArea>
    </format>
    <format dxfId="1109">
      <pivotArea dataOnly="0" labelOnly="1" outline="0" fieldPosition="0">
        <references count="6">
          <reference field="0" count="1" selected="0">
            <x v="97"/>
          </reference>
          <reference field="1" count="1" selected="0">
            <x v="102"/>
          </reference>
          <reference field="2" count="1">
            <x v="70"/>
          </reference>
          <reference field="6" count="1" selected="0">
            <x v="17"/>
          </reference>
          <reference field="7" count="1" selected="0">
            <x v="47"/>
          </reference>
          <reference field="8" count="1" selected="0">
            <x v="40"/>
          </reference>
        </references>
      </pivotArea>
    </format>
    <format dxfId="1107">
      <pivotArea dataOnly="0" labelOnly="1" outline="0" fieldPosition="0">
        <references count="6">
          <reference field="0" count="1" selected="0">
            <x v="137"/>
          </reference>
          <reference field="1" count="1" selected="0">
            <x v="79"/>
          </reference>
          <reference field="2" count="1">
            <x v="78"/>
          </reference>
          <reference field="6" count="1" selected="0">
            <x v="18"/>
          </reference>
          <reference field="7" count="1" selected="0">
            <x v="26"/>
          </reference>
          <reference field="8" count="1" selected="0">
            <x v="41"/>
          </reference>
        </references>
      </pivotArea>
    </format>
    <format dxfId="1105">
      <pivotArea dataOnly="0" labelOnly="1" outline="0" fieldPosition="0">
        <references count="6">
          <reference field="0" count="1" selected="0">
            <x v="121"/>
          </reference>
          <reference field="1" count="1" selected="0">
            <x v="70"/>
          </reference>
          <reference field="2" count="1">
            <x v="62"/>
          </reference>
          <reference field="6" count="1" selected="0">
            <x v="18"/>
          </reference>
          <reference field="7" count="1" selected="0">
            <x v="26"/>
          </reference>
          <reference field="8" count="1" selected="0">
            <x v="42"/>
          </reference>
        </references>
      </pivotArea>
    </format>
    <format dxfId="1103">
      <pivotArea dataOnly="0" labelOnly="1" outline="0" fieldPosition="0">
        <references count="6">
          <reference field="0" count="1" selected="0">
            <x v="166"/>
          </reference>
          <reference field="1" count="1" selected="0">
            <x v="46"/>
          </reference>
          <reference field="2" count="1">
            <x v="52"/>
          </reference>
          <reference field="6" count="1" selected="0">
            <x v="19"/>
          </reference>
          <reference field="7" count="1" selected="0">
            <x v="34"/>
          </reference>
          <reference field="8" count="1" selected="0">
            <x v="43"/>
          </reference>
        </references>
      </pivotArea>
    </format>
    <format dxfId="1101">
      <pivotArea dataOnly="0" labelOnly="1" outline="0" fieldPosition="0">
        <references count="6">
          <reference field="0" count="1" selected="0">
            <x v="179"/>
          </reference>
          <reference field="1" count="1" selected="0">
            <x v="64"/>
          </reference>
          <reference field="2" count="1">
            <x v="68"/>
          </reference>
          <reference field="6" count="1" selected="0">
            <x v="19"/>
          </reference>
          <reference field="7" count="1" selected="0">
            <x v="34"/>
          </reference>
          <reference field="8" count="1" selected="0">
            <x v="44"/>
          </reference>
        </references>
      </pivotArea>
    </format>
    <format dxfId="1099">
      <pivotArea dataOnly="0" labelOnly="1" outline="0" fieldPosition="0">
        <references count="6">
          <reference field="0" count="1" selected="0">
            <x v="119"/>
          </reference>
          <reference field="1" count="1" selected="0">
            <x v="62"/>
          </reference>
          <reference field="2" count="1">
            <x v="57"/>
          </reference>
          <reference field="6" count="1" selected="0">
            <x v="20"/>
          </reference>
          <reference field="7" count="1" selected="0">
            <x v="21"/>
          </reference>
          <reference field="8" count="1" selected="0">
            <x v="45"/>
          </reference>
        </references>
      </pivotArea>
    </format>
    <format dxfId="1097">
      <pivotArea dataOnly="0" labelOnly="1" outline="0" fieldPosition="0">
        <references count="6">
          <reference field="0" count="1" selected="0">
            <x v="147"/>
          </reference>
          <reference field="1" count="1" selected="0">
            <x v="40"/>
          </reference>
          <reference field="2" count="1">
            <x v="35"/>
          </reference>
          <reference field="6" count="1" selected="0">
            <x v="20"/>
          </reference>
          <reference field="7" count="1" selected="0">
            <x v="21"/>
          </reference>
          <reference field="8" count="1" selected="0">
            <x v="46"/>
          </reference>
        </references>
      </pivotArea>
    </format>
    <format dxfId="1095">
      <pivotArea dataOnly="0" labelOnly="1" outline="0" fieldPosition="0">
        <references count="6">
          <reference field="0" count="1" selected="0">
            <x v="100"/>
          </reference>
          <reference field="1" count="1" selected="0">
            <x v="25"/>
          </reference>
          <reference field="2" count="1">
            <x v="19"/>
          </reference>
          <reference field="6" count="1" selected="0">
            <x v="20"/>
          </reference>
          <reference field="7" count="1" selected="0">
            <x v="21"/>
          </reference>
          <reference field="8" count="1" selected="0">
            <x v="47"/>
          </reference>
        </references>
      </pivotArea>
    </format>
    <format dxfId="1093">
      <pivotArea dataOnly="0" labelOnly="1" outline="0" fieldPosition="0">
        <references count="6">
          <reference field="0" count="1" selected="0">
            <x v="120"/>
          </reference>
          <reference field="1" count="1" selected="0">
            <x v="92"/>
          </reference>
          <reference field="2" count="1">
            <x v="89"/>
          </reference>
          <reference field="6" count="1" selected="0">
            <x v="21"/>
          </reference>
          <reference field="7" count="1" selected="0">
            <x v="22"/>
          </reference>
          <reference field="8" count="1" selected="0">
            <x v="48"/>
          </reference>
        </references>
      </pivotArea>
    </format>
    <format dxfId="1091">
      <pivotArea dataOnly="0" labelOnly="1" outline="0" fieldPosition="0">
        <references count="6">
          <reference field="0" count="1" selected="0">
            <x v="148"/>
          </reference>
          <reference field="1" count="1" selected="0">
            <x v="87"/>
          </reference>
          <reference field="2" count="1">
            <x v="77"/>
          </reference>
          <reference field="6" count="1" selected="0">
            <x v="21"/>
          </reference>
          <reference field="7" count="1" selected="0">
            <x v="22"/>
          </reference>
          <reference field="8" count="1" selected="0">
            <x v="49"/>
          </reference>
        </references>
      </pivotArea>
    </format>
    <format dxfId="1089">
      <pivotArea dataOnly="0" labelOnly="1" outline="0" fieldPosition="0">
        <references count="6">
          <reference field="0" count="1" selected="0">
            <x v="101"/>
          </reference>
          <reference field="1" count="1" selected="0">
            <x v="77"/>
          </reference>
          <reference field="2" count="1">
            <x v="65"/>
          </reference>
          <reference field="6" count="1" selected="0">
            <x v="21"/>
          </reference>
          <reference field="7" count="1" selected="0">
            <x v="22"/>
          </reference>
          <reference field="8" count="1" selected="0">
            <x v="50"/>
          </reference>
        </references>
      </pivotArea>
    </format>
    <format dxfId="1087">
      <pivotArea dataOnly="0" labelOnly="1" outline="0" fieldPosition="0">
        <references count="6">
          <reference field="0" count="1" selected="0">
            <x v="149"/>
          </reference>
          <reference field="1" count="1" selected="0">
            <x v="109"/>
          </reference>
          <reference field="2" count="1">
            <x v="99"/>
          </reference>
          <reference field="6" count="1" selected="0">
            <x v="22"/>
          </reference>
          <reference field="7" count="1" selected="0">
            <x v="23"/>
          </reference>
          <reference field="8" count="1" selected="0">
            <x v="51"/>
          </reference>
        </references>
      </pivotArea>
    </format>
    <format dxfId="1085">
      <pivotArea dataOnly="0" labelOnly="1" outline="0" fieldPosition="0">
        <references count="6">
          <reference field="0" count="1" selected="0">
            <x v="104"/>
          </reference>
          <reference field="1" count="1" selected="0">
            <x v="101"/>
          </reference>
          <reference field="2" count="1">
            <x v="96"/>
          </reference>
          <reference field="6" count="1" selected="0">
            <x v="22"/>
          </reference>
          <reference field="7" count="1" selected="0">
            <x v="23"/>
          </reference>
          <reference field="8" count="1" selected="0">
            <x v="52"/>
          </reference>
        </references>
      </pivotArea>
    </format>
    <format dxfId="1083">
      <pivotArea dataOnly="0" labelOnly="1" outline="0" fieldPosition="0">
        <references count="6">
          <reference field="0" count="1" selected="0">
            <x v="106"/>
          </reference>
          <reference field="1" count="1" selected="0">
            <x v="114"/>
          </reference>
          <reference field="2" count="1">
            <x v="106"/>
          </reference>
          <reference field="6" count="1" selected="0">
            <x v="23"/>
          </reference>
          <reference field="7" count="1" selected="0">
            <x v="24"/>
          </reference>
          <reference field="8" count="1" selected="0">
            <x v="53"/>
          </reference>
        </references>
      </pivotArea>
    </format>
    <format dxfId="1081">
      <pivotArea dataOnly="0" labelOnly="1" outline="0" fieldPosition="0">
        <references count="6">
          <reference field="0" count="1" selected="0">
            <x v="80"/>
          </reference>
          <reference field="1" count="1" selected="0">
            <x v="36"/>
          </reference>
          <reference field="2" count="1">
            <x v="27"/>
          </reference>
          <reference field="6" count="1" selected="0">
            <x v="24"/>
          </reference>
          <reference field="7" count="1" selected="0">
            <x v="13"/>
          </reference>
          <reference field="8" count="1" selected="0">
            <x v="54"/>
          </reference>
        </references>
      </pivotArea>
    </format>
    <format dxfId="1079">
      <pivotArea dataOnly="0" labelOnly="1" outline="0" fieldPosition="0">
        <references count="6">
          <reference field="0" count="1" selected="0">
            <x v="143"/>
          </reference>
          <reference field="1" count="1" selected="0">
            <x v="85"/>
          </reference>
          <reference field="2" count="1">
            <x v="86"/>
          </reference>
          <reference field="6" count="1" selected="0">
            <x v="25"/>
          </reference>
          <reference field="7" count="1" selected="0">
            <x v="32"/>
          </reference>
          <reference field="8" count="1" selected="0">
            <x v="55"/>
          </reference>
        </references>
      </pivotArea>
    </format>
    <format dxfId="1077">
      <pivotArea dataOnly="0" labelOnly="1" outline="0" fieldPosition="0">
        <references count="6">
          <reference field="0" count="1" selected="0">
            <x v="127"/>
          </reference>
          <reference field="1" count="1" selected="0">
            <x v="76"/>
          </reference>
          <reference field="2" count="1">
            <x v="71"/>
          </reference>
          <reference field="6" count="1" selected="0">
            <x v="25"/>
          </reference>
          <reference field="7" count="1" selected="0">
            <x v="32"/>
          </reference>
          <reference field="8" count="1" selected="0">
            <x v="56"/>
          </reference>
        </references>
      </pivotArea>
    </format>
    <format dxfId="1075">
      <pivotArea dataOnly="0" labelOnly="1" outline="0" fieldPosition="0">
        <references count="6">
          <reference field="0" count="1" selected="0">
            <x v="152"/>
          </reference>
          <reference field="1" count="1" selected="0">
            <x v="65"/>
          </reference>
          <reference field="2" count="1">
            <x v="55"/>
          </reference>
          <reference field="6" count="1" selected="0">
            <x v="25"/>
          </reference>
          <reference field="7" count="1" selected="0">
            <x v="32"/>
          </reference>
          <reference field="8" count="1" selected="0">
            <x v="57"/>
          </reference>
        </references>
      </pivotArea>
    </format>
    <format dxfId="1073">
      <pivotArea dataOnly="0" labelOnly="1" outline="0" fieldPosition="0">
        <references count="6">
          <reference field="0" count="1" selected="0">
            <x v="85"/>
          </reference>
          <reference field="1" count="1" selected="0">
            <x v="56"/>
          </reference>
          <reference field="2" count="1">
            <x v="47"/>
          </reference>
          <reference field="6" count="1" selected="0">
            <x v="26"/>
          </reference>
          <reference field="7" count="1" selected="0">
            <x v="16"/>
          </reference>
          <reference field="8" count="1" selected="0">
            <x v="58"/>
          </reference>
        </references>
      </pivotArea>
    </format>
    <format dxfId="1071">
      <pivotArea dataOnly="0" labelOnly="1" outline="0" fieldPosition="0">
        <references count="6">
          <reference field="0" count="1" selected="0">
            <x v="167"/>
          </reference>
          <reference field="1" count="1" selected="0">
            <x v="86"/>
          </reference>
          <reference field="2" count="1">
            <x v="75"/>
          </reference>
          <reference field="6" count="1" selected="0">
            <x v="27"/>
          </reference>
          <reference field="7" count="1" selected="0">
            <x v="18"/>
          </reference>
          <reference field="8" count="1" selected="0">
            <x v="59"/>
          </reference>
        </references>
      </pivotArea>
    </format>
    <format dxfId="1069">
      <pivotArea dataOnly="0" labelOnly="1" outline="0" fieldPosition="0">
        <references count="6">
          <reference field="0" count="1" selected="0">
            <x v="146"/>
          </reference>
          <reference field="1" count="1" selected="0">
            <x v="80"/>
          </reference>
          <reference field="2" count="1">
            <x v="76"/>
          </reference>
          <reference field="6" count="1" selected="0">
            <x v="28"/>
          </reference>
          <reference field="7" count="1" selected="0">
            <x v="30"/>
          </reference>
          <reference field="8" count="1" selected="0">
            <x v="60"/>
          </reference>
        </references>
      </pivotArea>
    </format>
    <format dxfId="1067">
      <pivotArea dataOnly="0" labelOnly="1" outline="0" fieldPosition="0">
        <references count="6">
          <reference field="0" count="1" selected="0">
            <x v="133"/>
          </reference>
          <reference field="1" count="1" selected="0">
            <x v="72"/>
          </reference>
          <reference field="2" count="1">
            <x v="59"/>
          </reference>
          <reference field="6" count="1" selected="0">
            <x v="28"/>
          </reference>
          <reference field="7" count="1" selected="0">
            <x v="30"/>
          </reference>
          <reference field="8" count="1" selected="0">
            <x v="61"/>
          </reference>
        </references>
      </pivotArea>
    </format>
    <format dxfId="1065">
      <pivotArea dataOnly="0" labelOnly="1" outline="0" fieldPosition="0">
        <references count="6">
          <reference field="0" count="1" selected="0">
            <x v="171"/>
          </reference>
          <reference field="1" count="1" selected="0">
            <x v="113"/>
          </reference>
          <reference field="2" count="1">
            <x v="102"/>
          </reference>
          <reference field="6" count="1" selected="0">
            <x v="29"/>
          </reference>
          <reference field="7" count="1" selected="0">
            <x v="40"/>
          </reference>
          <reference field="8" count="1" selected="0">
            <x v="62"/>
          </reference>
        </references>
      </pivotArea>
    </format>
    <format dxfId="1063">
      <pivotArea dataOnly="0" labelOnly="1" outline="0" fieldPosition="0">
        <references count="6">
          <reference field="0" count="1" selected="0">
            <x v="170"/>
          </reference>
          <reference field="1" count="1" selected="0">
            <x v="96"/>
          </reference>
          <reference field="2" count="1">
            <x v="97"/>
          </reference>
          <reference field="6" count="1" selected="0">
            <x v="30"/>
          </reference>
          <reference field="7" count="1" selected="0">
            <x v="37"/>
          </reference>
          <reference field="8" count="1" selected="0">
            <x v="63"/>
          </reference>
        </references>
      </pivotArea>
    </format>
    <format dxfId="1061">
      <pivotArea dataOnly="0" labelOnly="1" outline="0" fieldPosition="0">
        <references count="6">
          <reference field="0" count="1" selected="0">
            <x v="180"/>
          </reference>
          <reference field="1" count="1" selected="0">
            <x v="42"/>
          </reference>
          <reference field="2" count="1">
            <x v="39"/>
          </reference>
          <reference field="6" count="1" selected="0">
            <x v="31"/>
          </reference>
          <reference field="7" count="1" selected="0">
            <x v="41"/>
          </reference>
          <reference field="8" count="1" selected="0">
            <x v="64"/>
          </reference>
        </references>
      </pivotArea>
    </format>
    <format dxfId="1059">
      <pivotArea dataOnly="0" labelOnly="1" outline="0" fieldPosition="0">
        <references count="6">
          <reference field="0" count="1" selected="0">
            <x v="88"/>
          </reference>
          <reference field="1" count="1" selected="0">
            <x v="19"/>
          </reference>
          <reference field="2" count="1">
            <x v="26"/>
          </reference>
          <reference field="6" count="1" selected="0">
            <x v="32"/>
          </reference>
          <reference field="7" count="1" selected="0">
            <x v="17"/>
          </reference>
          <reference field="8" count="1" selected="0">
            <x v="65"/>
          </reference>
        </references>
      </pivotArea>
    </format>
    <format dxfId="1057">
      <pivotArea dataOnly="0" labelOnly="1" outline="0" fieldPosition="0">
        <references count="6">
          <reference field="0" count="1" selected="0">
            <x v="113"/>
          </reference>
          <reference field="1" count="1" selected="0">
            <x v="45"/>
          </reference>
          <reference field="2" count="1">
            <x v="45"/>
          </reference>
          <reference field="6" count="1" selected="0">
            <x v="33"/>
          </reference>
          <reference field="7" count="1" selected="0">
            <x v="19"/>
          </reference>
          <reference field="8" count="1" selected="0">
            <x v="66"/>
          </reference>
        </references>
      </pivotArea>
    </format>
    <format dxfId="1055">
      <pivotArea dataOnly="0" labelOnly="1" outline="0" fieldPosition="0">
        <references count="6">
          <reference field="0" count="1" selected="0">
            <x v="90"/>
          </reference>
          <reference field="1" count="1" selected="0">
            <x v="29"/>
          </reference>
          <reference field="2" count="1">
            <x v="24"/>
          </reference>
          <reference field="6" count="1" selected="0">
            <x v="33"/>
          </reference>
          <reference field="7" count="1" selected="0">
            <x v="19"/>
          </reference>
          <reference field="8" count="1" selected="0">
            <x v="67"/>
          </reference>
        </references>
      </pivotArea>
    </format>
    <format dxfId="1053">
      <pivotArea dataOnly="0" labelOnly="1" outline="0" fieldPosition="0">
        <references count="6">
          <reference field="0" count="1" selected="0">
            <x v="169"/>
          </reference>
          <reference field="1" count="1" selected="0">
            <x v="105"/>
          </reference>
          <reference field="2" count="1">
            <x v="101"/>
          </reference>
          <reference field="6" count="1" selected="0">
            <x v="34"/>
          </reference>
          <reference field="7" count="1" selected="0">
            <x v="35"/>
          </reference>
          <reference field="8" count="1" selected="0">
            <x v="68"/>
          </reference>
        </references>
      </pivotArea>
    </format>
    <format dxfId="1051">
      <pivotArea dataOnly="0" labelOnly="1" outline="0" fieldPosition="0">
        <references count="6">
          <reference field="0" count="1" selected="0">
            <x v="87"/>
          </reference>
          <reference field="1" count="1" selected="0">
            <x v="93"/>
          </reference>
          <reference field="2" count="1">
            <x v="90"/>
          </reference>
          <reference field="6" count="1" selected="0">
            <x v="35"/>
          </reference>
          <reference field="7" count="1" selected="0">
            <x v="2"/>
          </reference>
          <reference field="8" count="1" selected="0">
            <x v="69"/>
          </reference>
        </references>
      </pivotArea>
    </format>
    <format dxfId="1049">
      <pivotArea dataOnly="0" labelOnly="1" outline="0" fieldPosition="0">
        <references count="6">
          <reference field="0" count="1" selected="0">
            <x v="157"/>
          </reference>
          <reference field="1" count="1" selected="0">
            <x v="11"/>
          </reference>
          <reference field="2" count="1">
            <x v="19"/>
          </reference>
          <reference field="6" count="1" selected="0">
            <x v="36"/>
          </reference>
          <reference field="7" count="1" selected="0">
            <x v="31"/>
          </reference>
          <reference field="8" count="1" selected="0">
            <x v="70"/>
          </reference>
        </references>
      </pivotArea>
    </format>
    <format dxfId="1047">
      <pivotArea dataOnly="0" labelOnly="1" outline="0" fieldPosition="0">
        <references count="6">
          <reference field="0" count="1" selected="0">
            <x v="82"/>
          </reference>
          <reference field="1" count="1" selected="0">
            <x v="10"/>
          </reference>
          <reference field="2" count="1">
            <x v="11"/>
          </reference>
          <reference field="6" count="1" selected="0">
            <x v="37"/>
          </reference>
          <reference field="7" count="1" selected="0">
            <x v="14"/>
          </reference>
          <reference field="8" count="1" selected="0">
            <x v="71"/>
          </reference>
        </references>
      </pivotArea>
    </format>
    <format dxfId="1045">
      <pivotArea dataOnly="0" labelOnly="1" outline="0" fieldPosition="0">
        <references count="6">
          <reference field="0" count="1" selected="0">
            <x v="168"/>
          </reference>
          <reference field="1" count="1" selected="0">
            <x v="112"/>
          </reference>
          <reference field="2" count="1">
            <x v="104"/>
          </reference>
          <reference field="6" count="1" selected="0">
            <x v="38"/>
          </reference>
          <reference field="7" count="1" selected="0">
            <x v="36"/>
          </reference>
          <reference field="8" count="1" selected="0">
            <x v="72"/>
          </reference>
        </references>
      </pivotArea>
    </format>
    <format dxfId="1043">
      <pivotArea dataOnly="0" labelOnly="1" outline="0" fieldPosition="0">
        <references count="6">
          <reference field="0" count="1" selected="0">
            <x v="177"/>
          </reference>
          <reference field="1" count="1" selected="0">
            <x v="100"/>
          </reference>
          <reference field="2" count="1">
            <x v="94"/>
          </reference>
          <reference field="6" count="1" selected="0">
            <x v="38"/>
          </reference>
          <reference field="7" count="1" selected="0">
            <x v="36"/>
          </reference>
          <reference field="8" count="1" selected="0">
            <x v="73"/>
          </reference>
        </references>
      </pivotArea>
    </format>
    <format dxfId="1041">
      <pivotArea dataOnly="0" labelOnly="1" outline="0" fieldPosition="0">
        <references count="6">
          <reference field="0" count="1" selected="0">
            <x v="111"/>
          </reference>
          <reference field="1" count="1" selected="0">
            <x v="55"/>
          </reference>
          <reference field="2" count="1">
            <x v="60"/>
          </reference>
          <reference field="6" count="1" selected="0">
            <x v="39"/>
          </reference>
          <reference field="7" count="1" selected="0">
            <x v="27"/>
          </reference>
          <reference field="8" count="1" selected="0">
            <x v="74"/>
          </reference>
        </references>
      </pivotArea>
    </format>
    <format dxfId="1039">
      <pivotArea dataOnly="0" labelOnly="1" outline="0" fieldPosition="0">
        <references count="6">
          <reference field="0" count="1" selected="0">
            <x v="109"/>
          </reference>
          <reference field="1" count="1" selected="0">
            <x v="5"/>
          </reference>
          <reference field="2" count="1">
            <x v="7"/>
          </reference>
          <reference field="6" count="1" selected="0">
            <x v="39"/>
          </reference>
          <reference field="7" count="1" selected="0">
            <x v="27"/>
          </reference>
          <reference field="8" count="1" selected="0">
            <x v="76"/>
          </reference>
        </references>
      </pivotArea>
    </format>
    <format dxfId="1037">
      <pivotArea dataOnly="0" labelOnly="1" outline="0" fieldPosition="0">
        <references count="6">
          <reference field="0" count="1" selected="0">
            <x v="165"/>
          </reference>
          <reference field="1" count="1" selected="0">
            <x v="53"/>
          </reference>
          <reference field="2" count="1">
            <x v="51"/>
          </reference>
          <reference field="6" count="1" selected="0">
            <x v="40"/>
          </reference>
          <reference field="7" count="1" selected="0">
            <x v="1"/>
          </reference>
          <reference field="8" count="1" selected="0">
            <x v="77"/>
          </reference>
        </references>
      </pivotArea>
    </format>
    <format dxfId="1035">
      <pivotArea dataOnly="0" labelOnly="1" outline="0" fieldPosition="0">
        <references count="6">
          <reference field="0" count="1" selected="0">
            <x v="190"/>
          </reference>
          <reference field="1" count="1" selected="0">
            <x v="68"/>
          </reference>
          <reference field="2" count="1">
            <x v="56"/>
          </reference>
          <reference field="6" count="1" selected="0">
            <x v="41"/>
          </reference>
          <reference field="7" count="1" selected="0">
            <x v="49"/>
          </reference>
          <reference field="8" count="1" selected="0">
            <x v="78"/>
          </reference>
        </references>
      </pivotArea>
    </format>
    <format dxfId="1033">
      <pivotArea dataOnly="0" labelOnly="1" outline="0" fieldPosition="0">
        <references count="6">
          <reference field="0" count="1" selected="0">
            <x v="188"/>
          </reference>
          <reference field="1" count="1" selected="0">
            <x v="59"/>
          </reference>
          <reference field="2" count="1">
            <x v="41"/>
          </reference>
          <reference field="6" count="1" selected="0">
            <x v="41"/>
          </reference>
          <reference field="7" count="1" selected="0">
            <x v="49"/>
          </reference>
          <reference field="8" count="1" selected="0">
            <x v="79"/>
          </reference>
        </references>
      </pivotArea>
    </format>
    <format dxfId="1031">
      <pivotArea dataOnly="0" labelOnly="1" outline="0" fieldPosition="0">
        <references count="6">
          <reference field="0" count="1" selected="0">
            <x v="187"/>
          </reference>
          <reference field="1" count="1" selected="0">
            <x v="44"/>
          </reference>
          <reference field="2" count="1">
            <x v="21"/>
          </reference>
          <reference field="6" count="1" selected="0">
            <x v="41"/>
          </reference>
          <reference field="7" count="1" selected="0">
            <x v="49"/>
          </reference>
          <reference field="8" count="1" selected="0">
            <x v="80"/>
          </reference>
        </references>
      </pivotArea>
    </format>
    <format dxfId="1029">
      <pivotArea dataOnly="0" labelOnly="1" outline="0" fieldPosition="0">
        <references count="6">
          <reference field="0" count="1" selected="0">
            <x v="186"/>
          </reference>
          <reference field="1" count="1" selected="0">
            <x v="27"/>
          </reference>
          <reference field="2" count="1">
            <x v="6"/>
          </reference>
          <reference field="6" count="1" selected="0">
            <x v="41"/>
          </reference>
          <reference field="7" count="1" selected="0">
            <x v="49"/>
          </reference>
          <reference field="8" count="1" selected="0">
            <x v="81"/>
          </reference>
        </references>
      </pivotArea>
    </format>
    <format dxfId="1027">
      <pivotArea dataOnly="0" labelOnly="1" outline="0" fieldPosition="0">
        <references count="6">
          <reference field="0" count="1" selected="0">
            <x v="189"/>
          </reference>
          <reference field="1" count="1" selected="0">
            <x v="63"/>
          </reference>
          <reference field="2" count="1">
            <x v="44"/>
          </reference>
          <reference field="6" count="1" selected="0">
            <x v="42"/>
          </reference>
          <reference field="7" count="1" selected="0">
            <x v="50"/>
          </reference>
          <reference field="8" count="1" selected="0">
            <x v="82"/>
          </reference>
        </references>
      </pivotArea>
    </format>
    <format dxfId="1025">
      <pivotArea dataOnly="0" labelOnly="1" outline="0" fieldPosition="0">
        <references count="6">
          <reference field="0" count="1" selected="0">
            <x v="191"/>
          </reference>
          <reference field="1" count="1" selected="0">
            <x v="47"/>
          </reference>
          <reference field="2" count="1">
            <x v="22"/>
          </reference>
          <reference field="6" count="1" selected="0">
            <x v="42"/>
          </reference>
          <reference field="7" count="1" selected="0">
            <x v="50"/>
          </reference>
          <reference field="8" count="1" selected="0">
            <x v="83"/>
          </reference>
        </references>
      </pivotArea>
    </format>
    <format dxfId="1023">
      <pivotArea dataOnly="0" labelOnly="1" outline="0" fieldPosition="0">
        <references count="6">
          <reference field="0" count="1" selected="0">
            <x v="192"/>
          </reference>
          <reference field="1" count="1" selected="0">
            <x v="30"/>
          </reference>
          <reference field="2" count="1">
            <x v="8"/>
          </reference>
          <reference field="6" count="1" selected="0">
            <x v="42"/>
          </reference>
          <reference field="7" count="1" selected="0">
            <x v="50"/>
          </reference>
          <reference field="8" count="1" selected="0">
            <x v="84"/>
          </reference>
        </references>
      </pivotArea>
    </format>
    <format dxfId="1021">
      <pivotArea dataOnly="0" labelOnly="1" outline="0" fieldPosition="0">
        <references count="6">
          <reference field="0" count="1" selected="0">
            <x v="183"/>
          </reference>
          <reference field="1" count="1" selected="0">
            <x v="116"/>
          </reference>
          <reference field="2" count="1">
            <x v="107"/>
          </reference>
          <reference field="6" count="1" selected="0">
            <x v="43"/>
          </reference>
          <reference field="7" count="1" selected="0">
            <x v="42"/>
          </reference>
          <reference field="8" count="1" selected="0">
            <x v="85"/>
          </reference>
        </references>
      </pivotArea>
    </format>
    <format dxfId="1019">
      <pivotArea dataOnly="0" labelOnly="1" outline="0" fieldPosition="0">
        <references count="6">
          <reference field="0" count="1" selected="0">
            <x v="105"/>
          </reference>
          <reference field="1" count="1" selected="0">
            <x v="111"/>
          </reference>
          <reference field="2" count="1">
            <x v="103"/>
          </reference>
          <reference field="6" count="1" selected="0">
            <x v="44"/>
          </reference>
          <reference field="7" count="1" selected="0">
            <x v="25"/>
          </reference>
          <reference field="8" count="1" selected="0">
            <x v="86"/>
          </reference>
        </references>
      </pivotArea>
    </format>
    <format dxfId="1017">
      <pivotArea dataOnly="0" labelOnly="1" outline="0" fieldPosition="0">
        <references count="6">
          <reference field="0" count="1" selected="0">
            <x v="102"/>
          </reference>
          <reference field="1" count="1" selected="0">
            <x v="91"/>
          </reference>
          <reference field="2" count="1">
            <x v="88"/>
          </reference>
          <reference field="6" count="1" selected="0">
            <x v="44"/>
          </reference>
          <reference field="7" count="1" selected="0">
            <x v="25"/>
          </reference>
          <reference field="8" count="1" selected="0">
            <x v="87"/>
          </reference>
        </references>
      </pivotArea>
    </format>
    <format dxfId="1015">
      <pivotArea dataOnly="0" labelOnly="1" outline="0" fieldPosition="0">
        <references count="6">
          <reference field="0" count="1" selected="0">
            <x v="173"/>
          </reference>
          <reference field="1" count="1" selected="0">
            <x v="95"/>
          </reference>
          <reference field="2" count="1">
            <x v="93"/>
          </reference>
          <reference field="6" count="1" selected="0">
            <x v="44"/>
          </reference>
          <reference field="7" count="1" selected="0">
            <x v="25"/>
          </reference>
          <reference field="8" count="1" selected="0">
            <x v="88"/>
          </reference>
        </references>
      </pivotArea>
    </format>
    <format dxfId="1013">
      <pivotArea dataOnly="0" labelOnly="1" outline="0" fieldPosition="0">
        <references count="6">
          <reference field="0" count="1" selected="0">
            <x v="174"/>
          </reference>
          <reference field="1" count="1" selected="0">
            <x v="71"/>
          </reference>
          <reference field="2" count="1">
            <x v="62"/>
          </reference>
          <reference field="6" count="1" selected="0">
            <x v="44"/>
          </reference>
          <reference field="7" count="1" selected="0">
            <x v="25"/>
          </reference>
          <reference field="8" count="1" selected="0">
            <x v="89"/>
          </reference>
        </references>
      </pivotArea>
    </format>
    <format dxfId="1011">
      <pivotArea dataOnly="0" labelOnly="1" outline="0" fieldPosition="0">
        <references count="6">
          <reference field="0" count="1" selected="0">
            <x v="107"/>
          </reference>
          <reference field="1" count="1" selected="0">
            <x v="78"/>
          </reference>
          <reference field="2" count="1">
            <x v="74"/>
          </reference>
          <reference field="6" count="1" selected="0">
            <x v="44"/>
          </reference>
          <reference field="7" count="1" selected="0">
            <x v="25"/>
          </reference>
          <reference field="8" count="1" selected="0">
            <x v="90"/>
          </reference>
        </references>
      </pivotArea>
    </format>
    <format dxfId="1009">
      <pivotArea dataOnly="0" labelOnly="1" outline="0" fieldPosition="0">
        <references count="6">
          <reference field="0" count="1" selected="0">
            <x v="175"/>
          </reference>
          <reference field="1" count="1" selected="0">
            <x v="84"/>
          </reference>
          <reference field="2" count="1">
            <x v="83"/>
          </reference>
          <reference field="6" count="1" selected="0">
            <x v="44"/>
          </reference>
          <reference field="7" count="1" selected="0">
            <x v="25"/>
          </reference>
          <reference field="8" count="1" selected="0">
            <x v="91"/>
          </reference>
        </references>
      </pivotArea>
    </format>
    <format dxfId="1007">
      <pivotArea dataOnly="0" labelOnly="1" outline="0" fieldPosition="0">
        <references count="6">
          <reference field="0" count="1" selected="0">
            <x v="108"/>
          </reference>
          <reference field="1" count="1" selected="0">
            <x v="89"/>
          </reference>
          <reference field="2" count="1">
            <x v="91"/>
          </reference>
          <reference field="6" count="1" selected="0">
            <x v="44"/>
          </reference>
          <reference field="7" count="1" selected="0">
            <x v="25"/>
          </reference>
          <reference field="8" count="1" selected="0">
            <x v="92"/>
          </reference>
        </references>
      </pivotArea>
    </format>
    <format dxfId="1005">
      <pivotArea dataOnly="0" labelOnly="1" outline="0" fieldPosition="0">
        <references count="6">
          <reference field="0" count="1" selected="0">
            <x v="103"/>
          </reference>
          <reference field="1" count="1" selected="0">
            <x v="99"/>
          </reference>
          <reference field="2" count="1">
            <x v="98"/>
          </reference>
          <reference field="6" count="1" selected="0">
            <x v="44"/>
          </reference>
          <reference field="7" count="1" selected="0">
            <x v="25"/>
          </reference>
          <reference field="8" count="1" selected="0">
            <x v="93"/>
          </reference>
        </references>
      </pivotArea>
    </format>
    <format dxfId="1003">
      <pivotArea dataOnly="0" labelOnly="1" outline="0" fieldPosition="0">
        <references count="6">
          <reference field="0" count="1" selected="0">
            <x v="162"/>
          </reference>
          <reference field="1" count="1" selected="0">
            <x v="61"/>
          </reference>
          <reference field="2" count="1">
            <x v="55"/>
          </reference>
          <reference field="6" count="1" selected="0">
            <x v="45"/>
          </reference>
          <reference field="7" count="1" selected="0">
            <x v="33"/>
          </reference>
          <reference field="8" count="1" selected="0">
            <x v="94"/>
          </reference>
        </references>
      </pivotArea>
    </format>
    <format dxfId="1001">
      <pivotArea dataOnly="0" labelOnly="1" outline="0" fieldPosition="0">
        <references count="6">
          <reference field="0" count="1" selected="0">
            <x v="164"/>
          </reference>
          <reference field="1" count="1" selected="0">
            <x v="90"/>
          </reference>
          <reference field="2" count="1">
            <x v="80"/>
          </reference>
          <reference field="6" count="1" selected="0">
            <x v="45"/>
          </reference>
          <reference field="7" count="1" selected="0">
            <x v="33"/>
          </reference>
          <reference field="8" count="1" selected="0">
            <x v="95"/>
          </reference>
        </references>
      </pivotArea>
    </format>
    <format dxfId="999">
      <pivotArea dataOnly="0" labelOnly="1" outline="0" fieldPosition="0">
        <references count="6">
          <reference field="0" count="1" selected="0">
            <x v="163"/>
          </reference>
          <reference field="1" count="1" selected="0">
            <x v="83"/>
          </reference>
          <reference field="2" count="1">
            <x v="66"/>
          </reference>
          <reference field="6" count="1" selected="0">
            <x v="45"/>
          </reference>
          <reference field="7" count="1" selected="0">
            <x v="33"/>
          </reference>
          <reference field="8" count="1" selected="0">
            <x v="96"/>
          </reference>
        </references>
      </pivotArea>
    </format>
    <format dxfId="997">
      <pivotArea dataOnly="0" labelOnly="1" outline="0" fieldPosition="0">
        <references count="6">
          <reference field="0" count="1" selected="0">
            <x v="160"/>
          </reference>
          <reference field="1" count="1" selected="0">
            <x v="108"/>
          </reference>
          <reference field="2" count="1">
            <x v="100"/>
          </reference>
          <reference field="6" count="1" selected="0">
            <x v="45"/>
          </reference>
          <reference field="7" count="1" selected="0">
            <x v="33"/>
          </reference>
          <reference field="8" count="1" selected="0">
            <x v="97"/>
          </reference>
        </references>
      </pivotArea>
    </format>
    <format dxfId="995">
      <pivotArea dataOnly="0" labelOnly="1" outline="0" fieldPosition="0">
        <references count="6">
          <reference field="0" count="1" selected="0">
            <x v="161"/>
          </reference>
          <reference field="1" count="1" selected="0">
            <x v="100"/>
          </reference>
          <reference field="2" count="1">
            <x v="94"/>
          </reference>
          <reference field="6" count="1" selected="0">
            <x v="45"/>
          </reference>
          <reference field="7" count="1" selected="0">
            <x v="33"/>
          </reference>
          <reference field="8" count="1" selected="0">
            <x v="98"/>
          </reference>
        </references>
      </pivotArea>
    </format>
    <format dxfId="993">
      <pivotArea dataOnly="0" labelOnly="1" outline="0" fieldPosition="0">
        <references count="6">
          <reference field="0" count="1" selected="0">
            <x v="159"/>
          </reference>
          <reference field="1" count="1" selected="0">
            <x v="94"/>
          </reference>
          <reference field="2" count="1">
            <x v="82"/>
          </reference>
          <reference field="6" count="1" selected="0">
            <x v="45"/>
          </reference>
          <reference field="7" count="1" selected="0">
            <x v="33"/>
          </reference>
          <reference field="8" count="1" selected="0">
            <x v="99"/>
          </reference>
        </references>
      </pivotArea>
    </format>
    <format dxfId="991">
      <pivotArea dataOnly="0" labelOnly="1" outline="0" fieldPosition="0">
        <references count="6">
          <reference field="0" count="1" selected="0">
            <x v="93"/>
          </reference>
          <reference field="1" count="1" selected="0">
            <x v="88"/>
          </reference>
          <reference field="2" count="1">
            <x v="87"/>
          </reference>
          <reference field="6" count="1" selected="0">
            <x v="46"/>
          </reference>
          <reference field="7" count="1" selected="0">
            <x v="44"/>
          </reference>
          <reference field="8" count="1" selected="0">
            <x v="100"/>
          </reference>
        </references>
      </pivotArea>
    </format>
    <format dxfId="989">
      <pivotArea dataOnly="0" labelOnly="1" outline="0" fieldPosition="0">
        <references count="6">
          <reference field="0" count="1" selected="0">
            <x v="92"/>
          </reference>
          <reference field="1" count="1" selected="0">
            <x v="81"/>
          </reference>
          <reference field="2" count="1">
            <x v="73"/>
          </reference>
          <reference field="6" count="1" selected="0">
            <x v="46"/>
          </reference>
          <reference field="7" count="1" selected="0">
            <x v="44"/>
          </reference>
          <reference field="8" count="1" selected="0">
            <x v="101"/>
          </reference>
        </references>
      </pivotArea>
    </format>
    <format dxfId="987">
      <pivotArea dataOnly="0" labelOnly="1" outline="0" fieldPosition="0">
        <references count="6">
          <reference field="0" count="1" selected="0">
            <x v="145"/>
          </reference>
          <reference field="1" count="1" selected="0">
            <x v="69"/>
          </reference>
          <reference field="2" count="1">
            <x v="59"/>
          </reference>
          <reference field="6" count="1" selected="0">
            <x v="47"/>
          </reference>
          <reference field="7" count="1" selected="0">
            <x v="28"/>
          </reference>
          <reference field="8" count="1" selected="0">
            <x v="102"/>
          </reference>
        </references>
      </pivotArea>
    </format>
    <format dxfId="985">
      <pivotArea dataOnly="0" labelOnly="1" outline="0" fieldPosition="0">
        <references count="6">
          <reference field="0" count="1" selected="0">
            <x v="132"/>
          </reference>
          <reference field="1" count="1" selected="0">
            <x v="54"/>
          </reference>
          <reference field="2" count="1">
            <x v="43"/>
          </reference>
          <reference field="6" count="1" selected="0">
            <x v="47"/>
          </reference>
          <reference field="7" count="1" selected="0">
            <x v="28"/>
          </reference>
          <reference field="8" count="1" selected="0">
            <x v="103"/>
          </reference>
        </references>
      </pivotArea>
    </format>
    <format dxfId="983">
      <pivotArea dataOnly="0" labelOnly="1" outline="0" fieldPosition="0">
        <references count="6">
          <reference field="0" count="1" selected="0">
            <x v="156"/>
          </reference>
          <reference field="1" count="1" selected="0">
            <x v="37"/>
          </reference>
          <reference field="2" count="1">
            <x v="20"/>
          </reference>
          <reference field="6" count="1" selected="0">
            <x v="47"/>
          </reference>
          <reference field="7" count="1" selected="0">
            <x v="28"/>
          </reference>
          <reference field="8" count="1" selected="0">
            <x v="104"/>
          </reference>
        </references>
      </pivotArea>
    </format>
    <format dxfId="981">
      <pivotArea dataOnly="0" labelOnly="1" outline="0" fieldPosition="0">
        <references count="6">
          <reference field="0" count="1" selected="0">
            <x v="182"/>
          </reference>
          <reference field="1" count="1" selected="0">
            <x v="115"/>
          </reference>
          <reference field="2" count="1">
            <x v="105"/>
          </reference>
          <reference field="6" count="1" selected="0">
            <x v="48"/>
          </reference>
          <reference field="7" count="1" selected="0">
            <x v="43"/>
          </reference>
          <reference field="8" count="1" selected="0">
            <x v="105"/>
          </reference>
        </references>
      </pivotArea>
    </format>
    <format dxfId="979">
      <pivotArea dataOnly="0" labelOnly="1" outline="0" fieldPosition="0">
        <references count="6">
          <reference field="0" count="1" selected="0">
            <x v="96"/>
          </reference>
          <reference field="1" count="1" selected="0">
            <x v="107"/>
          </reference>
          <reference field="2" count="1">
            <x v="95"/>
          </reference>
          <reference field="6" count="1" selected="0">
            <x v="49"/>
          </reference>
          <reference field="7" count="1" selected="0">
            <x v="54"/>
          </reference>
          <reference field="8" count="1" selected="0">
            <x v="106"/>
          </reference>
        </references>
      </pivotArea>
    </format>
    <format dxfId="977">
      <pivotArea dataOnly="0" labelOnly="1" outline="0" fieldPosition="0">
        <references count="6">
          <reference field="0" count="1" selected="0">
            <x v="95"/>
          </reference>
          <reference field="1" count="1" selected="0">
            <x v="104"/>
          </reference>
          <reference field="2" count="1">
            <x v="85"/>
          </reference>
          <reference field="6" count="1" selected="0">
            <x v="49"/>
          </reference>
          <reference field="7" count="1" selected="0">
            <x v="54"/>
          </reference>
          <reference field="8" count="1" selected="0">
            <x v="107"/>
          </reference>
        </references>
      </pivotArea>
    </format>
    <format dxfId="975">
      <pivotArea dataOnly="0" labelOnly="1" outline="0" fieldPosition="0">
        <references count="6">
          <reference field="0" count="1" selected="0">
            <x v="94"/>
          </reference>
          <reference field="1" count="1" selected="0">
            <x v="98"/>
          </reference>
          <reference field="2" count="1">
            <x v="72"/>
          </reference>
          <reference field="6" count="1" selected="0">
            <x v="49"/>
          </reference>
          <reference field="7" count="1" selected="0">
            <x v="54"/>
          </reference>
          <reference field="8" count="1" selected="0">
            <x v="108"/>
          </reference>
        </references>
      </pivotArea>
    </format>
    <format dxfId="973">
      <pivotArea dataOnly="0" labelOnly="1" outline="0" fieldPosition="0">
        <references count="6">
          <reference field="0" count="1" selected="0">
            <x v="135"/>
          </reference>
          <reference field="1" count="1" selected="0">
            <x v="103"/>
          </reference>
          <reference field="2" count="1">
            <x v="94"/>
          </reference>
          <reference field="6" count="1" selected="0">
            <x v="51"/>
          </reference>
          <reference field="7" count="1" selected="0">
            <x v="51"/>
          </reference>
          <reference field="8" count="1" selected="0">
            <x v="110"/>
          </reference>
        </references>
      </pivotArea>
    </format>
    <format dxfId="971">
      <pivotArea dataOnly="0" labelOnly="1" outline="0" fieldPosition="0">
        <references count="6">
          <reference field="0" count="1" selected="0">
            <x v="134"/>
          </reference>
          <reference field="1" count="1" selected="0">
            <x v="97"/>
          </reference>
          <reference field="2" count="1">
            <x v="81"/>
          </reference>
          <reference field="6" count="1" selected="0">
            <x v="51"/>
          </reference>
          <reference field="7" count="1" selected="0">
            <x v="51"/>
          </reference>
          <reference field="8" count="1" selected="0">
            <x v="111"/>
          </reference>
        </references>
      </pivotArea>
    </format>
    <format dxfId="969">
      <pivotArea dataOnly="0" labelOnly="1" outline="0" fieldPosition="0">
        <references count="6">
          <reference field="0" count="1" selected="0">
            <x v="131"/>
          </reference>
          <reference field="1" count="1" selected="0">
            <x v="66"/>
          </reference>
          <reference field="2" count="1">
            <x v="58"/>
          </reference>
          <reference field="6" count="1" selected="0">
            <x v="52"/>
          </reference>
          <reference field="7" count="1" selected="0">
            <x v="45"/>
          </reference>
          <reference field="8" count="1" selected="0">
            <x v="112"/>
          </reference>
        </references>
      </pivotArea>
    </format>
    <format dxfId="967">
      <pivotArea dataOnly="0" labelOnly="1" outline="0" fieldPosition="0">
        <references count="6">
          <reference field="0" count="1" selected="0">
            <x v="130"/>
          </reference>
          <reference field="1" count="1" selected="0">
            <x v="51"/>
          </reference>
          <reference field="2" count="1">
            <x v="42"/>
          </reference>
          <reference field="6" count="1" selected="0">
            <x v="52"/>
          </reference>
          <reference field="7" count="1" selected="0">
            <x v="45"/>
          </reference>
          <reference field="8" count="1" selected="0">
            <x v="113"/>
          </reference>
        </references>
      </pivotArea>
    </format>
    <format dxfId="965">
      <pivotArea dataOnly="0" labelOnly="1" outline="0" fieldPosition="0">
        <references count="6">
          <reference field="0" count="1" selected="0">
            <x v="129"/>
          </reference>
          <reference field="1" count="1" selected="0">
            <x v="33"/>
          </reference>
          <reference field="2" count="1">
            <x v="23"/>
          </reference>
          <reference field="6" count="1" selected="0">
            <x v="52"/>
          </reference>
          <reference field="7" count="1" selected="0">
            <x v="45"/>
          </reference>
          <reference field="8" count="1" selected="0">
            <x v="114"/>
          </reference>
        </references>
      </pivotArea>
    </format>
    <format dxfId="963">
      <pivotArea dataOnly="0" labelOnly="1" outline="0" fieldPosition="0">
        <references count="6">
          <reference field="0" count="1" selected="0">
            <x v="155"/>
          </reference>
          <reference field="1" count="1" selected="0">
            <x v="33"/>
          </reference>
          <reference field="2" count="1">
            <x v="18"/>
          </reference>
          <reference field="6" count="1" selected="0">
            <x v="52"/>
          </reference>
          <reference field="7" count="1" selected="0">
            <x v="45"/>
          </reference>
          <reference field="8" count="1" selected="0">
            <x v="115"/>
          </reference>
        </references>
      </pivotArea>
    </format>
    <format dxfId="961">
      <pivotArea dataOnly="0" labelOnly="1" outline="0" fieldPosition="0">
        <references count="6">
          <reference field="0" count="1" selected="0">
            <x v="154"/>
          </reference>
          <reference field="1" count="1" selected="0">
            <x v="16"/>
          </reference>
          <reference field="2" count="1">
            <x v="9"/>
          </reference>
          <reference field="6" count="1" selected="0">
            <x v="52"/>
          </reference>
          <reference field="7" count="1" selected="0">
            <x v="45"/>
          </reference>
          <reference field="8" count="1" selected="0">
            <x v="116"/>
          </reference>
        </references>
      </pivotArea>
    </format>
    <format dxfId="959">
      <pivotArea dataOnly="0" labelOnly="1" outline="0" fieldPosition="0">
        <references count="6">
          <reference field="0" count="1" selected="0">
            <x v="158"/>
          </reference>
          <reference field="1" count="1" selected="0">
            <x v="8"/>
          </reference>
          <reference field="2" count="1">
            <x v="3"/>
          </reference>
          <reference field="6" count="1" selected="0">
            <x v="52"/>
          </reference>
          <reference field="7" count="1" selected="0">
            <x v="45"/>
          </reference>
          <reference field="8" count="1" selected="0">
            <x v="117"/>
          </reference>
        </references>
      </pivotArea>
    </format>
    <format dxfId="957">
      <pivotArea dataOnly="0" labelOnly="1" outline="0" fieldPosition="0">
        <references count="6">
          <reference field="0" count="1" selected="0">
            <x v="184"/>
          </reference>
          <reference field="1" count="1" selected="0">
            <x v="75"/>
          </reference>
          <reference field="2" count="1">
            <x v="67"/>
          </reference>
          <reference field="6" count="1" selected="0">
            <x v="53"/>
          </reference>
          <reference field="7" count="1" selected="0">
            <x v="7"/>
          </reference>
          <reference field="8" count="1" selected="0">
            <x v="118"/>
          </reference>
        </references>
      </pivotArea>
    </format>
    <format dxfId="955">
      <pivotArea dataOnly="0" labelOnly="1" outline="0" fieldPosition="0">
        <references count="6">
          <reference field="0" count="1" selected="0">
            <x v="81"/>
          </reference>
          <reference field="1" count="1" selected="0">
            <x v="48"/>
          </reference>
          <reference field="2" count="1">
            <x v="40"/>
          </reference>
          <reference field="6" count="1" selected="0">
            <x v="54"/>
          </reference>
          <reference field="7" count="1" selected="0">
            <x v="15"/>
          </reference>
          <reference field="8" count="1" selected="0">
            <x v="119"/>
          </reference>
        </references>
      </pivotArea>
    </format>
    <format dxfId="953">
      <pivotArea dataOnly="0" labelOnly="1" outline="0" fieldPosition="0">
        <references count="6">
          <reference field="0" count="1" selected="0">
            <x v="76"/>
          </reference>
          <reference field="1" count="1" selected="0">
            <x v="50"/>
          </reference>
          <reference field="2" count="1">
            <x v="37"/>
          </reference>
          <reference field="6" count="1" selected="0">
            <x v="55"/>
          </reference>
          <reference field="7" count="1" selected="0">
            <x v="9"/>
          </reference>
          <reference field="8" count="1" selected="0">
            <x v="12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im.env.uea.ac.uk/aim/info/UNIFACgroups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0"/>
  <sheetViews>
    <sheetView showGridLines="0" workbookViewId="0"/>
  </sheetViews>
  <sheetFormatPr defaultRowHeight="15" x14ac:dyDescent="0.25"/>
  <cols>
    <col min="1" max="1" width="28.7109375" bestFit="1" customWidth="1"/>
    <col min="2" max="3" width="8" style="1" bestFit="1" customWidth="1"/>
    <col min="4" max="4" width="49.5703125" bestFit="1" customWidth="1"/>
    <col min="5" max="5" width="12.7109375" bestFit="1" customWidth="1"/>
    <col min="6" max="6" width="24.5703125" style="2" bestFit="1" customWidth="1"/>
    <col min="7" max="7" width="12.7109375" bestFit="1" customWidth="1"/>
    <col min="8" max="8" width="24.5703125" style="2" bestFit="1" customWidth="1"/>
    <col min="10" max="10" width="49.5703125" bestFit="1" customWidth="1"/>
  </cols>
  <sheetData>
    <row r="1" spans="1:10" s="2" customFormat="1" x14ac:dyDescent="0.25">
      <c r="A1" s="2" t="s">
        <v>350</v>
      </c>
      <c r="D1" s="3" t="s">
        <v>351</v>
      </c>
    </row>
    <row r="2" spans="1:10" x14ac:dyDescent="0.25">
      <c r="A2" t="s">
        <v>139</v>
      </c>
      <c r="B2" s="1" t="s">
        <v>94</v>
      </c>
      <c r="C2" s="1" t="s">
        <v>95</v>
      </c>
      <c r="D2" t="s">
        <v>136</v>
      </c>
      <c r="E2" s="2" t="s">
        <v>352</v>
      </c>
      <c r="F2" s="2" t="s">
        <v>353</v>
      </c>
      <c r="G2" s="2" t="s">
        <v>348</v>
      </c>
      <c r="H2" s="2" t="s">
        <v>349</v>
      </c>
      <c r="I2" t="s">
        <v>96</v>
      </c>
      <c r="J2" t="s">
        <v>136</v>
      </c>
    </row>
    <row r="3" spans="1:10" x14ac:dyDescent="0.25">
      <c r="A3" t="s">
        <v>140</v>
      </c>
      <c r="B3" s="1" t="s">
        <v>141</v>
      </c>
      <c r="C3" s="1" t="s">
        <v>142</v>
      </c>
      <c r="D3" t="s">
        <v>143</v>
      </c>
    </row>
    <row r="4" spans="1:10" x14ac:dyDescent="0.25">
      <c r="A4" t="s">
        <v>144</v>
      </c>
      <c r="E4" s="2">
        <f>IF(ISERROR(VALUE(MID(A:A,1,7))),"",VALUE(MID(A:A,1,7)))</f>
        <v>1</v>
      </c>
      <c r="F4" s="2" t="str">
        <f>IF(ISERROR(VALUE(MID(A:A,1,7))),"",MID(A:A,8,LEN(A:A)))</f>
        <v>alkane group</v>
      </c>
      <c r="G4">
        <f>IF(ISTEXT(E4),G2,E4)</f>
        <v>1</v>
      </c>
      <c r="H4" s="2" t="str">
        <f>IF(ISTEXT(E4),H2,F4)</f>
        <v>alkane group</v>
      </c>
      <c r="I4" s="2"/>
      <c r="J4" t="str">
        <f>IF(NOT(ISBLANK(D4)),D4,"")</f>
        <v/>
      </c>
    </row>
    <row r="5" spans="1:10" x14ac:dyDescent="0.25">
      <c r="A5" t="s">
        <v>145</v>
      </c>
      <c r="E5" s="2" t="str">
        <f>IF(ISERROR(VALUE(MID(A:A,1,7))),"",VALUE(MID(A:A,1,7)))</f>
        <v/>
      </c>
      <c r="F5" s="2" t="str">
        <f t="shared" ref="F5:F68" si="0">IF(ISERROR(VALUE(MID(A:A,1,7))),"",MID(A:A,8,LEN(A:A)))</f>
        <v/>
      </c>
      <c r="G5" s="2">
        <f t="shared" ref="G5:G68" si="1">IF(ISTEXT(E5),G4,E5)</f>
        <v>1</v>
      </c>
      <c r="H5" s="2" t="str">
        <f t="shared" ref="H5:H68" si="2">IF(ISTEXT(E5),H4,F5)</f>
        <v>alkane group</v>
      </c>
      <c r="I5" s="2"/>
      <c r="J5" s="2" t="str">
        <f t="shared" ref="J5:J68" si="3">IF(NOT(ISBLANK(D5)),D5,"")</f>
        <v/>
      </c>
    </row>
    <row r="6" spans="1:10" x14ac:dyDescent="0.25">
      <c r="A6" t="s">
        <v>146</v>
      </c>
      <c r="B6" s="1">
        <v>0.90110000000000001</v>
      </c>
      <c r="C6" s="1">
        <v>0.84799999999999998</v>
      </c>
      <c r="D6" t="s">
        <v>137</v>
      </c>
      <c r="E6" s="2" t="str">
        <f>IF(ISERROR(VALUE(MID(A:A,1,7))),"",VALUE(MID(A:A,1,7)))</f>
        <v/>
      </c>
      <c r="F6" s="2" t="str">
        <f t="shared" si="0"/>
        <v/>
      </c>
      <c r="G6" s="2">
        <f t="shared" si="1"/>
        <v>1</v>
      </c>
      <c r="H6" s="2" t="str">
        <f t="shared" si="2"/>
        <v>alkane group</v>
      </c>
      <c r="I6" s="2">
        <f>IF(NOT(ISBLANK(B6)),I5+1,I5)</f>
        <v>1</v>
      </c>
      <c r="J6" s="2" t="str">
        <f t="shared" si="3"/>
        <v>ethane:  2*CH3</v>
      </c>
    </row>
    <row r="7" spans="1:10" x14ac:dyDescent="0.25">
      <c r="A7" t="s">
        <v>147</v>
      </c>
      <c r="B7" s="1">
        <v>0.6744</v>
      </c>
      <c r="C7" s="1">
        <v>0.54</v>
      </c>
      <c r="D7" t="s">
        <v>138</v>
      </c>
      <c r="E7" s="2" t="str">
        <f>IF(ISERROR(VALUE(MID(A:A,1,7))),"",VALUE(MID(A:A,1,7)))</f>
        <v/>
      </c>
      <c r="F7" s="2" t="str">
        <f t="shared" si="0"/>
        <v/>
      </c>
      <c r="G7" s="2">
        <f t="shared" si="1"/>
        <v>1</v>
      </c>
      <c r="H7" s="2" t="str">
        <f t="shared" si="2"/>
        <v>alkane group</v>
      </c>
      <c r="I7" s="2">
        <f>IF(NOT(ISBLANK(B7)),I6+1,I6)</f>
        <v>2</v>
      </c>
      <c r="J7" s="2" t="str">
        <f t="shared" si="3"/>
        <v>n-butane: 2*CH3 2*CH2</v>
      </c>
    </row>
    <row r="8" spans="1:10" x14ac:dyDescent="0.25">
      <c r="A8" t="s">
        <v>148</v>
      </c>
      <c r="B8" s="1">
        <v>0.44690000000000002</v>
      </c>
      <c r="C8" s="1">
        <v>0.22800000000000001</v>
      </c>
      <c r="D8" t="s">
        <v>149</v>
      </c>
      <c r="E8" s="2" t="str">
        <f>IF(ISERROR(VALUE(MID(A:A,1,7))),"",VALUE(MID(A:A,1,7)))</f>
        <v/>
      </c>
      <c r="F8" s="2" t="str">
        <f t="shared" si="0"/>
        <v/>
      </c>
      <c r="G8" s="2">
        <f>IF(ISTEXT(E8),G7,E8)</f>
        <v>1</v>
      </c>
      <c r="H8" s="2" t="str">
        <f t="shared" si="2"/>
        <v>alkane group</v>
      </c>
      <c r="I8" s="2">
        <f>IF(NOT(ISBLANK(B8)),I7+1,I7)</f>
        <v>3</v>
      </c>
      <c r="J8" s="2" t="str">
        <f t="shared" si="3"/>
        <v>isobutane: 3*CH3 1*CH</v>
      </c>
    </row>
    <row r="9" spans="1:10" x14ac:dyDescent="0.25">
      <c r="A9" t="s">
        <v>150</v>
      </c>
      <c r="B9" s="1">
        <v>0.2195</v>
      </c>
      <c r="C9" s="1">
        <v>0</v>
      </c>
      <c r="D9" t="s">
        <v>151</v>
      </c>
      <c r="E9" s="2" t="str">
        <f>IF(ISERROR(VALUE(MID(A:A,1,7))),"",VALUE(MID(A:A,1,7)))</f>
        <v/>
      </c>
      <c r="F9" s="2" t="str">
        <f t="shared" si="0"/>
        <v/>
      </c>
      <c r="G9" s="2">
        <f t="shared" si="1"/>
        <v>1</v>
      </c>
      <c r="H9" s="2" t="str">
        <f t="shared" si="2"/>
        <v>alkane group</v>
      </c>
      <c r="I9" s="2">
        <f>IF(NOT(ISBLANK(B9)),I8+1,I8)</f>
        <v>4</v>
      </c>
      <c r="J9" s="2" t="str">
        <f t="shared" si="3"/>
        <v>neopentane: 4*CH3 1*C</v>
      </c>
    </row>
    <row r="10" spans="1:10" x14ac:dyDescent="0.25">
      <c r="E10" s="2" t="str">
        <f>IF(ISERROR(VALUE(MID(A:A,1,7))),"",VALUE(MID(A:A,1,7)))</f>
        <v/>
      </c>
      <c r="F10" s="2" t="str">
        <f t="shared" si="0"/>
        <v/>
      </c>
      <c r="G10" s="2">
        <f t="shared" si="1"/>
        <v>1</v>
      </c>
      <c r="H10" s="2" t="str">
        <f t="shared" si="2"/>
        <v>alkane group</v>
      </c>
      <c r="I10" s="2">
        <f>IF(NOT(ISBLANK(B10)),I9+1,I9)</f>
        <v>4</v>
      </c>
      <c r="J10" s="2" t="str">
        <f t="shared" si="3"/>
        <v/>
      </c>
    </row>
    <row r="11" spans="1:10" x14ac:dyDescent="0.25">
      <c r="A11" t="s">
        <v>152</v>
      </c>
      <c r="E11" s="2">
        <f>IF(ISERROR(VALUE(MID(A:A,1,7))),"",VALUE(MID(A:A,1,7)))</f>
        <v>2</v>
      </c>
      <c r="F11" s="2" t="str">
        <f t="shared" si="0"/>
        <v>alpha-olefin group</v>
      </c>
      <c r="G11" s="2">
        <f t="shared" si="1"/>
        <v>2</v>
      </c>
      <c r="H11" s="2" t="str">
        <f t="shared" si="2"/>
        <v>alpha-olefin group</v>
      </c>
      <c r="I11" s="2">
        <f>IF(NOT(ISBLANK(B11)),I10+1,I10)</f>
        <v>4</v>
      </c>
      <c r="J11" s="2" t="str">
        <f t="shared" si="3"/>
        <v/>
      </c>
    </row>
    <row r="12" spans="1:10" x14ac:dyDescent="0.25">
      <c r="A12" t="s">
        <v>153</v>
      </c>
      <c r="E12" s="2" t="str">
        <f>IF(ISERROR(VALUE(MID(A:A,1,7))),"",VALUE(MID(A:A,1,7)))</f>
        <v/>
      </c>
      <c r="F12" s="2" t="str">
        <f t="shared" si="0"/>
        <v/>
      </c>
      <c r="G12" s="2">
        <f t="shared" si="1"/>
        <v>2</v>
      </c>
      <c r="H12" s="2" t="str">
        <f t="shared" si="2"/>
        <v>alpha-olefin group</v>
      </c>
      <c r="I12" s="2">
        <f>IF(NOT(ISBLANK(B12)),I11+1,I11)</f>
        <v>4</v>
      </c>
      <c r="J12" s="2" t="str">
        <f t="shared" si="3"/>
        <v/>
      </c>
    </row>
    <row r="13" spans="1:10" x14ac:dyDescent="0.25">
      <c r="A13" t="s">
        <v>9</v>
      </c>
      <c r="B13" s="1">
        <v>1.3453999999999999</v>
      </c>
      <c r="C13" s="1">
        <v>1.1759999999999999</v>
      </c>
      <c r="D13" t="s">
        <v>154</v>
      </c>
      <c r="E13" s="2" t="str">
        <f>IF(ISERROR(VALUE(MID(A:A,1,7))),"",VALUE(MID(A:A,1,7)))</f>
        <v/>
      </c>
      <c r="F13" s="2" t="str">
        <f t="shared" si="0"/>
        <v/>
      </c>
      <c r="G13" s="2">
        <f t="shared" si="1"/>
        <v>2</v>
      </c>
      <c r="H13" s="2" t="str">
        <f t="shared" si="2"/>
        <v>alpha-olefin group</v>
      </c>
      <c r="I13" s="2">
        <f>IF(NOT(ISBLANK(B13)),I12+1,I12)</f>
        <v>5</v>
      </c>
      <c r="J13" s="2" t="str">
        <f t="shared" si="3"/>
        <v>hexene-1: 1*CH3 3*CH2 1*CH2=CH</v>
      </c>
    </row>
    <row r="14" spans="1:10" x14ac:dyDescent="0.25">
      <c r="A14" t="s">
        <v>10</v>
      </c>
      <c r="B14" s="1">
        <v>1.1167</v>
      </c>
      <c r="C14" s="1">
        <v>0.86699999999999999</v>
      </c>
      <c r="D14" t="s">
        <v>155</v>
      </c>
      <c r="E14" s="2" t="str">
        <f>IF(ISERROR(VALUE(MID(A:A,1,7))),"",VALUE(MID(A:A,1,7)))</f>
        <v/>
      </c>
      <c r="F14" s="2" t="str">
        <f t="shared" si="0"/>
        <v/>
      </c>
      <c r="G14" s="2">
        <f t="shared" si="1"/>
        <v>2</v>
      </c>
      <c r="H14" s="2" t="str">
        <f t="shared" si="2"/>
        <v>alpha-olefin group</v>
      </c>
      <c r="I14" s="2">
        <f>IF(NOT(ISBLANK(B14)),I13+1,I13)</f>
        <v>6</v>
      </c>
      <c r="J14" s="2" t="str">
        <f t="shared" si="3"/>
        <v>hexene-2: 1*CH3 2*CH2 1*CH=CH</v>
      </c>
    </row>
    <row r="15" spans="1:10" x14ac:dyDescent="0.25">
      <c r="A15" t="s">
        <v>11</v>
      </c>
      <c r="B15" s="1">
        <v>1.1173</v>
      </c>
      <c r="C15" s="1">
        <v>0.98799999999999999</v>
      </c>
      <c r="D15" t="s">
        <v>156</v>
      </c>
      <c r="E15" s="2" t="str">
        <f>IF(ISERROR(VALUE(MID(A:A,1,7))),"",VALUE(MID(A:A,1,7)))</f>
        <v/>
      </c>
      <c r="F15" s="2" t="str">
        <f t="shared" si="0"/>
        <v/>
      </c>
      <c r="G15" s="2">
        <f t="shared" si="1"/>
        <v>2</v>
      </c>
      <c r="H15" s="2" t="str">
        <f t="shared" si="2"/>
        <v>alpha-olefin group</v>
      </c>
      <c r="I15" s="2">
        <f>IF(NOT(ISBLANK(B15)),I14+1,I14)</f>
        <v>7</v>
      </c>
      <c r="J15" s="2" t="str">
        <f t="shared" si="3"/>
        <v>2-methyl-1-butene: 2*CH3 1*CH2 1*CH2=CH</v>
      </c>
    </row>
    <row r="16" spans="1:10" x14ac:dyDescent="0.25">
      <c r="A16" t="s">
        <v>12</v>
      </c>
      <c r="B16" s="1">
        <v>0.88859999999999995</v>
      </c>
      <c r="C16" s="1">
        <v>0.67600000000000005</v>
      </c>
      <c r="D16" t="s">
        <v>157</v>
      </c>
      <c r="E16" s="2" t="str">
        <f>IF(ISERROR(VALUE(MID(A:A,1,7))),"",VALUE(MID(A:A,1,7)))</f>
        <v/>
      </c>
      <c r="F16" s="2" t="str">
        <f t="shared" si="0"/>
        <v/>
      </c>
      <c r="G16" s="2">
        <f t="shared" si="1"/>
        <v>2</v>
      </c>
      <c r="H16" s="2" t="str">
        <f t="shared" si="2"/>
        <v>alpha-olefin group</v>
      </c>
      <c r="I16" s="2">
        <f>IF(NOT(ISBLANK(B16)),I15+1,I15)</f>
        <v>8</v>
      </c>
      <c r="J16" s="2" t="str">
        <f t="shared" si="3"/>
        <v>2-methyl-2-butene: 2*CH3 1*CH=C</v>
      </c>
    </row>
    <row r="17" spans="1:10" x14ac:dyDescent="0.25">
      <c r="A17" t="s">
        <v>13</v>
      </c>
      <c r="B17" s="1">
        <v>0.66049999999999998</v>
      </c>
      <c r="C17" s="1">
        <v>0.48499999999999999</v>
      </c>
      <c r="D17" t="s">
        <v>158</v>
      </c>
      <c r="E17" s="2" t="str">
        <f>IF(ISERROR(VALUE(MID(A:A,1,7))),"",VALUE(MID(A:A,1,7)))</f>
        <v/>
      </c>
      <c r="F17" s="2" t="str">
        <f t="shared" si="0"/>
        <v/>
      </c>
      <c r="G17" s="2">
        <f t="shared" si="1"/>
        <v>2</v>
      </c>
      <c r="H17" s="2" t="str">
        <f t="shared" si="2"/>
        <v>alpha-olefin group</v>
      </c>
      <c r="I17" s="2">
        <f>IF(NOT(ISBLANK(B17)),I16+1,I16)</f>
        <v>9</v>
      </c>
      <c r="J17" s="2" t="str">
        <f t="shared" si="3"/>
        <v>2,3-dimethylbutene: 4*CH3 1*C=C</v>
      </c>
    </row>
    <row r="18" spans="1:10" x14ac:dyDescent="0.25">
      <c r="E18" s="2" t="str">
        <f>IF(ISERROR(VALUE(MID(A:A,1,7))),"",VALUE(MID(A:A,1,7)))</f>
        <v/>
      </c>
      <c r="F18" s="2" t="str">
        <f t="shared" si="0"/>
        <v/>
      </c>
      <c r="G18" s="2">
        <f t="shared" si="1"/>
        <v>2</v>
      </c>
      <c r="H18" s="2" t="str">
        <f t="shared" si="2"/>
        <v>alpha-olefin group</v>
      </c>
      <c r="I18" s="2">
        <f>IF(NOT(ISBLANK(B18)),I17+1,I17)</f>
        <v>9</v>
      </c>
      <c r="J18" s="2" t="str">
        <f t="shared" si="3"/>
        <v/>
      </c>
    </row>
    <row r="19" spans="1:10" x14ac:dyDescent="0.25">
      <c r="A19" t="s">
        <v>159</v>
      </c>
      <c r="E19" s="2">
        <f>IF(ISERROR(VALUE(MID(A:A,1,7))),"",VALUE(MID(A:A,1,7)))</f>
        <v>3</v>
      </c>
      <c r="F19" s="2" t="str">
        <f t="shared" si="0"/>
        <v>aromatic carbon</v>
      </c>
      <c r="G19" s="2">
        <f t="shared" si="1"/>
        <v>3</v>
      </c>
      <c r="H19" s="2" t="str">
        <f t="shared" si="2"/>
        <v>aromatic carbon</v>
      </c>
      <c r="I19" s="2">
        <f>IF(NOT(ISBLANK(B19)),I18+1,I18)</f>
        <v>9</v>
      </c>
      <c r="J19" s="2" t="str">
        <f t="shared" si="3"/>
        <v/>
      </c>
    </row>
    <row r="20" spans="1:10" x14ac:dyDescent="0.25">
      <c r="A20" t="s">
        <v>160</v>
      </c>
      <c r="E20" s="2" t="str">
        <f>IF(ISERROR(VALUE(MID(A:A,1,7))),"",VALUE(MID(A:A,1,7)))</f>
        <v/>
      </c>
      <c r="F20" s="2" t="str">
        <f t="shared" si="0"/>
        <v/>
      </c>
      <c r="G20" s="2">
        <f t="shared" si="1"/>
        <v>3</v>
      </c>
      <c r="H20" s="2" t="str">
        <f t="shared" si="2"/>
        <v>aromatic carbon</v>
      </c>
      <c r="I20" s="2">
        <f>IF(NOT(ISBLANK(B20)),I19+1,I19)</f>
        <v>9</v>
      </c>
      <c r="J20" s="2" t="str">
        <f t="shared" si="3"/>
        <v/>
      </c>
    </row>
    <row r="21" spans="1:10" x14ac:dyDescent="0.25">
      <c r="A21" t="s">
        <v>14</v>
      </c>
      <c r="B21" s="1">
        <v>0.53129999999999999</v>
      </c>
      <c r="C21" s="1">
        <v>0.4</v>
      </c>
      <c r="D21" t="s">
        <v>161</v>
      </c>
      <c r="E21" s="2" t="str">
        <f>IF(ISERROR(VALUE(MID(A:A,1,7))),"",VALUE(MID(A:A,1,7)))</f>
        <v/>
      </c>
      <c r="F21" s="2" t="str">
        <f t="shared" si="0"/>
        <v/>
      </c>
      <c r="G21" s="2">
        <f t="shared" si="1"/>
        <v>3</v>
      </c>
      <c r="H21" s="2" t="str">
        <f t="shared" si="2"/>
        <v>aromatic carbon</v>
      </c>
      <c r="I21" s="2">
        <f>IF(NOT(ISBLANK(B21)),I20+1,I20)</f>
        <v>10</v>
      </c>
      <c r="J21" s="2" t="str">
        <f t="shared" si="3"/>
        <v>napthaline:  8*ACH 2*AC</v>
      </c>
    </row>
    <row r="22" spans="1:10" x14ac:dyDescent="0.25">
      <c r="A22" t="s">
        <v>15</v>
      </c>
      <c r="B22" s="1">
        <v>0.36520000000000002</v>
      </c>
      <c r="C22" s="1">
        <v>0.12</v>
      </c>
      <c r="D22" t="s">
        <v>162</v>
      </c>
      <c r="E22" s="2" t="str">
        <f>IF(ISERROR(VALUE(MID(A:A,1,7))),"",VALUE(MID(A:A,1,7)))</f>
        <v/>
      </c>
      <c r="F22" s="2" t="str">
        <f t="shared" si="0"/>
        <v/>
      </c>
      <c r="G22" s="2">
        <f t="shared" si="1"/>
        <v>3</v>
      </c>
      <c r="H22" s="2" t="str">
        <f t="shared" si="2"/>
        <v>aromatic carbon</v>
      </c>
      <c r="I22" s="2">
        <f>IF(NOT(ISBLANK(B22)),I21+1,I21)</f>
        <v>11</v>
      </c>
      <c r="J22" s="2" t="str">
        <f t="shared" si="3"/>
        <v>styrene: 1*CH2=CH 5*ACH 1*AC</v>
      </c>
    </row>
    <row r="23" spans="1:10" x14ac:dyDescent="0.25">
      <c r="E23" s="2" t="str">
        <f>IF(ISERROR(VALUE(MID(A:A,1,7))),"",VALUE(MID(A:A,1,7)))</f>
        <v/>
      </c>
      <c r="F23" s="2" t="str">
        <f t="shared" si="0"/>
        <v/>
      </c>
      <c r="G23" s="2">
        <f t="shared" si="1"/>
        <v>3</v>
      </c>
      <c r="H23" s="2" t="str">
        <f t="shared" si="2"/>
        <v>aromatic carbon</v>
      </c>
      <c r="I23" s="2">
        <f>IF(NOT(ISBLANK(B23)),I22+1,I22)</f>
        <v>11</v>
      </c>
      <c r="J23" s="2" t="str">
        <f t="shared" si="3"/>
        <v/>
      </c>
    </row>
    <row r="24" spans="1:10" x14ac:dyDescent="0.25">
      <c r="A24" t="s">
        <v>163</v>
      </c>
      <c r="E24" s="2">
        <f>IF(ISERROR(VALUE(MID(A:A,1,7))),"",VALUE(MID(A:A,1,7)))</f>
        <v>4</v>
      </c>
      <c r="F24" s="2" t="str">
        <f t="shared" si="0"/>
        <v>aromatic carbon-alkane</v>
      </c>
      <c r="G24" s="2">
        <f t="shared" si="1"/>
        <v>4</v>
      </c>
      <c r="H24" s="2" t="str">
        <f t="shared" si="2"/>
        <v>aromatic carbon-alkane</v>
      </c>
      <c r="I24" s="2">
        <f>IF(NOT(ISBLANK(B24)),I23+1,I23)</f>
        <v>11</v>
      </c>
      <c r="J24" s="2" t="str">
        <f t="shared" si="3"/>
        <v/>
      </c>
    </row>
    <row r="25" spans="1:10" x14ac:dyDescent="0.25">
      <c r="A25" t="s">
        <v>164</v>
      </c>
      <c r="E25" s="2" t="str">
        <f>IF(ISERROR(VALUE(MID(A:A,1,7))),"",VALUE(MID(A:A,1,7)))</f>
        <v/>
      </c>
      <c r="F25" s="2" t="str">
        <f t="shared" si="0"/>
        <v/>
      </c>
      <c r="G25" s="2">
        <f t="shared" si="1"/>
        <v>4</v>
      </c>
      <c r="H25" s="2" t="str">
        <f t="shared" si="2"/>
        <v>aromatic carbon-alkane</v>
      </c>
      <c r="I25" s="2">
        <f>IF(NOT(ISBLANK(B25)),I24+1,I24)</f>
        <v>11</v>
      </c>
      <c r="J25" s="2" t="str">
        <f t="shared" si="3"/>
        <v/>
      </c>
    </row>
    <row r="26" spans="1:10" x14ac:dyDescent="0.25">
      <c r="A26" t="s">
        <v>16</v>
      </c>
      <c r="B26" s="1">
        <v>1.2663</v>
      </c>
      <c r="C26" s="1">
        <v>0.96799999999999997</v>
      </c>
      <c r="D26" t="s">
        <v>165</v>
      </c>
      <c r="E26" s="2" t="str">
        <f>IF(ISERROR(VALUE(MID(A:A,1,7))),"",VALUE(MID(A:A,1,7)))</f>
        <v/>
      </c>
      <c r="F26" s="2" t="str">
        <f t="shared" si="0"/>
        <v/>
      </c>
      <c r="G26" s="2">
        <f t="shared" si="1"/>
        <v>4</v>
      </c>
      <c r="H26" s="2" t="str">
        <f t="shared" si="2"/>
        <v>aromatic carbon-alkane</v>
      </c>
      <c r="I26" s="2">
        <f>IF(NOT(ISBLANK(B26)),I25+1,I25)</f>
        <v>12</v>
      </c>
      <c r="J26" s="2" t="str">
        <f t="shared" si="3"/>
        <v>toluene: 5*ACH 1*ACCH3</v>
      </c>
    </row>
    <row r="27" spans="1:10" x14ac:dyDescent="0.25">
      <c r="A27" t="s">
        <v>17</v>
      </c>
      <c r="B27" s="1">
        <v>1.0396000000000001</v>
      </c>
      <c r="C27" s="1">
        <v>0.66</v>
      </c>
      <c r="D27" t="s">
        <v>166</v>
      </c>
      <c r="E27" s="2" t="str">
        <f>IF(ISERROR(VALUE(MID(A:A,1,7))),"",VALUE(MID(A:A,1,7)))</f>
        <v/>
      </c>
      <c r="F27" s="2" t="str">
        <f t="shared" si="0"/>
        <v/>
      </c>
      <c r="G27" s="2">
        <f t="shared" si="1"/>
        <v>4</v>
      </c>
      <c r="H27" s="2" t="str">
        <f t="shared" si="2"/>
        <v>aromatic carbon-alkane</v>
      </c>
      <c r="I27" s="2">
        <f>IF(NOT(ISBLANK(B27)),I26+1,I26)</f>
        <v>13</v>
      </c>
      <c r="J27" s="2" t="str">
        <f t="shared" si="3"/>
        <v>ethylbenzene: 5*ACH 1*ACCH2 1*CH3</v>
      </c>
    </row>
    <row r="28" spans="1:10" x14ac:dyDescent="0.25">
      <c r="A28" t="s">
        <v>18</v>
      </c>
      <c r="B28" s="1">
        <v>0.81210000000000004</v>
      </c>
      <c r="C28" s="1">
        <v>0.34799999999999998</v>
      </c>
      <c r="D28" t="s">
        <v>167</v>
      </c>
      <c r="E28" s="2" t="str">
        <f>IF(ISERROR(VALUE(MID(A:A,1,7))),"",VALUE(MID(A:A,1,7)))</f>
        <v/>
      </c>
      <c r="F28" s="2" t="str">
        <f t="shared" si="0"/>
        <v/>
      </c>
      <c r="G28" s="2">
        <f t="shared" si="1"/>
        <v>4</v>
      </c>
      <c r="H28" s="2" t="str">
        <f t="shared" si="2"/>
        <v>aromatic carbon-alkane</v>
      </c>
      <c r="I28" s="2">
        <f>IF(NOT(ISBLANK(B28)),I27+1,I27)</f>
        <v>14</v>
      </c>
      <c r="J28" s="2" t="str">
        <f t="shared" si="3"/>
        <v>cumene: 2*CH3 5*ACH 1*ACCH</v>
      </c>
    </row>
    <row r="29" spans="1:10" x14ac:dyDescent="0.25">
      <c r="E29" s="2" t="str">
        <f>IF(ISERROR(VALUE(MID(A:A,1,7))),"",VALUE(MID(A:A,1,7)))</f>
        <v/>
      </c>
      <c r="F29" s="2" t="str">
        <f t="shared" si="0"/>
        <v/>
      </c>
      <c r="G29" s="2">
        <f t="shared" si="1"/>
        <v>4</v>
      </c>
      <c r="H29" s="2" t="str">
        <f t="shared" si="2"/>
        <v>aromatic carbon-alkane</v>
      </c>
      <c r="I29" s="2">
        <f>IF(NOT(ISBLANK(B29)),I28+1,I28)</f>
        <v>14</v>
      </c>
      <c r="J29" s="2" t="str">
        <f t="shared" si="3"/>
        <v/>
      </c>
    </row>
    <row r="30" spans="1:10" x14ac:dyDescent="0.25">
      <c r="A30" t="s">
        <v>168</v>
      </c>
      <c r="E30" s="2">
        <f>IF(ISERROR(VALUE(MID(A:A,1,7))),"",VALUE(MID(A:A,1,7)))</f>
        <v>5</v>
      </c>
      <c r="F30" s="2" t="str">
        <f t="shared" si="0"/>
        <v>alcohol</v>
      </c>
      <c r="G30" s="2">
        <f t="shared" si="1"/>
        <v>5</v>
      </c>
      <c r="H30" s="2" t="str">
        <f t="shared" si="2"/>
        <v>alcohol</v>
      </c>
      <c r="I30" s="2">
        <f>IF(NOT(ISBLANK(B30)),I29+1,I29)</f>
        <v>14</v>
      </c>
      <c r="J30" s="2" t="str">
        <f t="shared" si="3"/>
        <v/>
      </c>
    </row>
    <row r="31" spans="1:10" x14ac:dyDescent="0.25">
      <c r="A31" t="s">
        <v>169</v>
      </c>
      <c r="E31" s="2" t="str">
        <f>IF(ISERROR(VALUE(MID(A:A,1,7))),"",VALUE(MID(A:A,1,7)))</f>
        <v/>
      </c>
      <c r="F31" s="2" t="str">
        <f t="shared" si="0"/>
        <v/>
      </c>
      <c r="G31" s="2">
        <f t="shared" si="1"/>
        <v>5</v>
      </c>
      <c r="H31" s="2" t="str">
        <f t="shared" si="2"/>
        <v>alcohol</v>
      </c>
      <c r="I31" s="2">
        <f>IF(NOT(ISBLANK(B31)),I30+1,I30)</f>
        <v>14</v>
      </c>
      <c r="J31" s="2" t="str">
        <f t="shared" si="3"/>
        <v/>
      </c>
    </row>
    <row r="32" spans="1:10" x14ac:dyDescent="0.25">
      <c r="A32" t="s">
        <v>19</v>
      </c>
      <c r="B32" s="1">
        <v>1</v>
      </c>
      <c r="C32" s="1">
        <v>1.2</v>
      </c>
      <c r="D32" t="s">
        <v>170</v>
      </c>
      <c r="E32" s="2" t="str">
        <f>IF(ISERROR(VALUE(MID(A:A,1,7))),"",VALUE(MID(A:A,1,7)))</f>
        <v/>
      </c>
      <c r="F32" s="2" t="str">
        <f t="shared" si="0"/>
        <v/>
      </c>
      <c r="G32" s="2">
        <f t="shared" si="1"/>
        <v>5</v>
      </c>
      <c r="H32" s="2" t="str">
        <f t="shared" si="2"/>
        <v>alcohol</v>
      </c>
      <c r="I32" s="2">
        <f>IF(NOT(ISBLANK(B32)),I31+1,I31)</f>
        <v>15</v>
      </c>
      <c r="J32" s="2" t="str">
        <f t="shared" si="3"/>
        <v>propanol-2: 2*CH3 1*CH 1*OH</v>
      </c>
    </row>
    <row r="33" spans="1:10" x14ac:dyDescent="0.25">
      <c r="E33" s="2" t="str">
        <f>IF(ISERROR(VALUE(MID(A:A,1,7))),"",VALUE(MID(A:A,1,7)))</f>
        <v/>
      </c>
      <c r="F33" s="2" t="str">
        <f t="shared" si="0"/>
        <v/>
      </c>
      <c r="G33" s="2">
        <f t="shared" si="1"/>
        <v>5</v>
      </c>
      <c r="H33" s="2" t="str">
        <f t="shared" si="2"/>
        <v>alcohol</v>
      </c>
      <c r="I33" s="2">
        <f>IF(NOT(ISBLANK(B33)),I32+1,I32)</f>
        <v>15</v>
      </c>
      <c r="J33" s="2" t="str">
        <f t="shared" si="3"/>
        <v/>
      </c>
    </row>
    <row r="34" spans="1:10" x14ac:dyDescent="0.25">
      <c r="A34" s="4" t="s">
        <v>354</v>
      </c>
      <c r="E34" s="2">
        <f>IF(ISERROR(VALUE(MID(A:A,1,7))),"",VALUE(MID(A:A,1,7)))</f>
        <v>6</v>
      </c>
      <c r="F34" s="2" t="str">
        <f t="shared" si="0"/>
        <v>methanol</v>
      </c>
      <c r="G34" s="2">
        <f t="shared" si="1"/>
        <v>6</v>
      </c>
      <c r="H34" s="2" t="str">
        <f t="shared" si="2"/>
        <v>methanol</v>
      </c>
      <c r="I34" s="2">
        <f>IF(NOT(ISBLANK(B34)),I33+1,I33)</f>
        <v>15</v>
      </c>
      <c r="J34" s="2" t="str">
        <f t="shared" si="3"/>
        <v/>
      </c>
    </row>
    <row r="35" spans="1:10" x14ac:dyDescent="0.25">
      <c r="A35" t="s">
        <v>172</v>
      </c>
      <c r="E35" s="2" t="str">
        <f>IF(ISERROR(VALUE(MID(A:A,1,7))),"",VALUE(MID(A:A,1,7)))</f>
        <v/>
      </c>
      <c r="F35" s="2" t="str">
        <f t="shared" si="0"/>
        <v/>
      </c>
      <c r="G35" s="2">
        <f t="shared" si="1"/>
        <v>6</v>
      </c>
      <c r="H35" s="2" t="str">
        <f t="shared" si="2"/>
        <v>methanol</v>
      </c>
      <c r="I35" s="2">
        <f>IF(NOT(ISBLANK(B35)),I34+1,I34)</f>
        <v>15</v>
      </c>
      <c r="J35" s="2" t="str">
        <f t="shared" si="3"/>
        <v/>
      </c>
    </row>
    <row r="36" spans="1:10" x14ac:dyDescent="0.25">
      <c r="A36" s="4" t="s">
        <v>20</v>
      </c>
      <c r="B36" s="1">
        <v>1.4311</v>
      </c>
      <c r="C36" s="1">
        <v>1.4319999999999999</v>
      </c>
      <c r="D36" t="s">
        <v>173</v>
      </c>
      <c r="E36" s="2" t="str">
        <f>IF(ISERROR(VALUE(MID(A:A,1,7))),"",VALUE(MID(A:A,1,7)))</f>
        <v/>
      </c>
      <c r="F36" s="2" t="str">
        <f t="shared" si="0"/>
        <v/>
      </c>
      <c r="G36" s="2">
        <f t="shared" si="1"/>
        <v>6</v>
      </c>
      <c r="H36" s="2" t="str">
        <f t="shared" si="2"/>
        <v>methanol</v>
      </c>
      <c r="I36" s="2">
        <f>IF(NOT(ISBLANK(B36)),I35+1,I35)</f>
        <v>16</v>
      </c>
      <c r="J36" s="2" t="str">
        <f t="shared" si="3"/>
        <v>methanol: 1*CH3OH</v>
      </c>
    </row>
    <row r="37" spans="1:10" x14ac:dyDescent="0.25">
      <c r="E37" s="2" t="str">
        <f>IF(ISERROR(VALUE(MID(A:A,1,7))),"",VALUE(MID(A:A,1,7)))</f>
        <v/>
      </c>
      <c r="F37" s="2" t="str">
        <f t="shared" si="0"/>
        <v/>
      </c>
      <c r="G37" s="2">
        <f t="shared" si="1"/>
        <v>6</v>
      </c>
      <c r="H37" s="2" t="str">
        <f t="shared" si="2"/>
        <v>methanol</v>
      </c>
      <c r="I37" s="2">
        <f>IF(NOT(ISBLANK(B37)),I36+1,I36)</f>
        <v>16</v>
      </c>
      <c r="J37" s="2" t="str">
        <f t="shared" si="3"/>
        <v/>
      </c>
    </row>
    <row r="38" spans="1:10" x14ac:dyDescent="0.25">
      <c r="A38" t="s">
        <v>174</v>
      </c>
      <c r="E38" s="2">
        <f>IF(ISERROR(VALUE(MID(A:A,1,7))),"",VALUE(MID(A:A,1,7)))</f>
        <v>7</v>
      </c>
      <c r="F38" s="2" t="str">
        <f t="shared" si="0"/>
        <v>water</v>
      </c>
      <c r="G38" s="2">
        <f t="shared" si="1"/>
        <v>7</v>
      </c>
      <c r="H38" s="2" t="str">
        <f t="shared" si="2"/>
        <v>water</v>
      </c>
      <c r="I38" s="2">
        <f>IF(NOT(ISBLANK(B38)),I37+1,I37)</f>
        <v>16</v>
      </c>
      <c r="J38" s="2" t="str">
        <f t="shared" si="3"/>
        <v/>
      </c>
    </row>
    <row r="39" spans="1:10" x14ac:dyDescent="0.25">
      <c r="A39" t="s">
        <v>175</v>
      </c>
      <c r="E39" s="2" t="str">
        <f>IF(ISERROR(VALUE(MID(A:A,1,7))),"",VALUE(MID(A:A,1,7)))</f>
        <v/>
      </c>
      <c r="F39" s="2" t="str">
        <f t="shared" si="0"/>
        <v/>
      </c>
      <c r="G39" s="2">
        <f t="shared" si="1"/>
        <v>7</v>
      </c>
      <c r="H39" s="2" t="str">
        <f t="shared" si="2"/>
        <v>water</v>
      </c>
      <c r="I39" s="2">
        <f>IF(NOT(ISBLANK(B39)),I38+1,I38)</f>
        <v>16</v>
      </c>
      <c r="J39" s="2" t="str">
        <f t="shared" si="3"/>
        <v/>
      </c>
    </row>
    <row r="40" spans="1:10" x14ac:dyDescent="0.25">
      <c r="A40" t="s">
        <v>21</v>
      </c>
      <c r="B40" s="1">
        <v>0.92</v>
      </c>
      <c r="C40" s="1">
        <v>1.4</v>
      </c>
      <c r="D40" t="s">
        <v>176</v>
      </c>
      <c r="E40" s="2" t="str">
        <f>IF(ISERROR(VALUE(MID(A:A,1,7))),"",VALUE(MID(A:A,1,7)))</f>
        <v/>
      </c>
      <c r="F40" s="2" t="str">
        <f t="shared" si="0"/>
        <v/>
      </c>
      <c r="G40" s="2">
        <f t="shared" si="1"/>
        <v>7</v>
      </c>
      <c r="H40" s="2" t="str">
        <f t="shared" si="2"/>
        <v>water</v>
      </c>
      <c r="I40" s="2">
        <f>IF(NOT(ISBLANK(B40)),I39+1,I39)</f>
        <v>17</v>
      </c>
      <c r="J40" s="2" t="str">
        <f t="shared" si="3"/>
        <v>water: 1*H2O</v>
      </c>
    </row>
    <row r="41" spans="1:10" x14ac:dyDescent="0.25">
      <c r="E41" s="2" t="str">
        <f>IF(ISERROR(VALUE(MID(A:A,1,7))),"",VALUE(MID(A:A,1,7)))</f>
        <v/>
      </c>
      <c r="F41" s="2" t="str">
        <f t="shared" si="0"/>
        <v/>
      </c>
      <c r="G41" s="2">
        <f t="shared" si="1"/>
        <v>7</v>
      </c>
      <c r="H41" s="2" t="str">
        <f t="shared" si="2"/>
        <v>water</v>
      </c>
      <c r="I41" s="2">
        <f>IF(NOT(ISBLANK(B41)),I40+1,I40)</f>
        <v>17</v>
      </c>
      <c r="J41" s="2" t="str">
        <f t="shared" si="3"/>
        <v/>
      </c>
    </row>
    <row r="42" spans="1:10" x14ac:dyDescent="0.25">
      <c r="A42" t="s">
        <v>177</v>
      </c>
      <c r="E42" s="2">
        <f>IF(ISERROR(VALUE(MID(A:A,1,7))),"",VALUE(MID(A:A,1,7)))</f>
        <v>8</v>
      </c>
      <c r="F42" s="2" t="str">
        <f t="shared" si="0"/>
        <v>aromatic carbon-alcohol</v>
      </c>
      <c r="G42" s="2">
        <f t="shared" si="1"/>
        <v>8</v>
      </c>
      <c r="H42" s="2" t="str">
        <f t="shared" si="2"/>
        <v>aromatic carbon-alcohol</v>
      </c>
      <c r="I42" s="2">
        <f>IF(NOT(ISBLANK(B42)),I41+1,I41)</f>
        <v>17</v>
      </c>
      <c r="J42" s="2" t="str">
        <f t="shared" si="3"/>
        <v/>
      </c>
    </row>
    <row r="43" spans="1:10" x14ac:dyDescent="0.25">
      <c r="A43" t="s">
        <v>164</v>
      </c>
      <c r="E43" s="2" t="str">
        <f>IF(ISERROR(VALUE(MID(A:A,1,7))),"",VALUE(MID(A:A,1,7)))</f>
        <v/>
      </c>
      <c r="F43" s="2" t="str">
        <f t="shared" si="0"/>
        <v/>
      </c>
      <c r="G43" s="2">
        <f t="shared" si="1"/>
        <v>8</v>
      </c>
      <c r="H43" s="2" t="str">
        <f t="shared" si="2"/>
        <v>aromatic carbon-alcohol</v>
      </c>
      <c r="I43" s="2">
        <f>IF(NOT(ISBLANK(B43)),I42+1,I42)</f>
        <v>17</v>
      </c>
      <c r="J43" s="2" t="str">
        <f t="shared" si="3"/>
        <v/>
      </c>
    </row>
    <row r="44" spans="1:10" x14ac:dyDescent="0.25">
      <c r="A44" t="s">
        <v>22</v>
      </c>
      <c r="B44" s="1">
        <v>0.8952</v>
      </c>
      <c r="C44" s="1">
        <v>0.68</v>
      </c>
      <c r="D44" t="s">
        <v>178</v>
      </c>
      <c r="E44" s="2" t="str">
        <f>IF(ISERROR(VALUE(MID(A:A,1,7))),"",VALUE(MID(A:A,1,7)))</f>
        <v/>
      </c>
      <c r="F44" s="2" t="str">
        <f t="shared" si="0"/>
        <v/>
      </c>
      <c r="G44" s="2">
        <f t="shared" si="1"/>
        <v>8</v>
      </c>
      <c r="H44" s="2" t="str">
        <f t="shared" si="2"/>
        <v>aromatic carbon-alcohol</v>
      </c>
      <c r="I44" s="2">
        <f>IF(NOT(ISBLANK(B44)),I43+1,I43)</f>
        <v>18</v>
      </c>
      <c r="J44" s="2" t="str">
        <f t="shared" si="3"/>
        <v>phenol: 5*ACH 1*ACOH</v>
      </c>
    </row>
    <row r="45" spans="1:10" x14ac:dyDescent="0.25">
      <c r="E45" s="2" t="str">
        <f>IF(ISERROR(VALUE(MID(A:A,1,7))),"",VALUE(MID(A:A,1,7)))</f>
        <v/>
      </c>
      <c r="F45" s="2" t="str">
        <f t="shared" si="0"/>
        <v/>
      </c>
      <c r="G45" s="2">
        <f t="shared" si="1"/>
        <v>8</v>
      </c>
      <c r="H45" s="2" t="str">
        <f t="shared" si="2"/>
        <v>aromatic carbon-alcohol</v>
      </c>
      <c r="I45" s="2">
        <f>IF(NOT(ISBLANK(B45)),I44+1,I44)</f>
        <v>18</v>
      </c>
      <c r="J45" s="2" t="str">
        <f t="shared" si="3"/>
        <v/>
      </c>
    </row>
    <row r="46" spans="1:10" x14ac:dyDescent="0.25">
      <c r="A46" t="s">
        <v>179</v>
      </c>
      <c r="E46" s="2">
        <f>IF(ISERROR(VALUE(MID(A:A,1,7))),"",VALUE(MID(A:A,1,7)))</f>
        <v>9</v>
      </c>
      <c r="F46" s="2" t="str">
        <f t="shared" si="0"/>
        <v>carbonyl</v>
      </c>
      <c r="G46" s="2">
        <f t="shared" si="1"/>
        <v>9</v>
      </c>
      <c r="H46" s="2" t="str">
        <f t="shared" si="2"/>
        <v>carbonyl</v>
      </c>
      <c r="I46" s="2">
        <f>IF(NOT(ISBLANK(B46)),I45+1,I45)</f>
        <v>18</v>
      </c>
      <c r="J46" s="2" t="str">
        <f t="shared" si="3"/>
        <v/>
      </c>
    </row>
    <row r="47" spans="1:10" x14ac:dyDescent="0.25">
      <c r="A47" t="s">
        <v>172</v>
      </c>
      <c r="E47" s="2" t="str">
        <f>IF(ISERROR(VALUE(MID(A:A,1,7))),"",VALUE(MID(A:A,1,7)))</f>
        <v/>
      </c>
      <c r="F47" s="2" t="str">
        <f t="shared" si="0"/>
        <v/>
      </c>
      <c r="G47" s="2">
        <f t="shared" si="1"/>
        <v>9</v>
      </c>
      <c r="H47" s="2" t="str">
        <f t="shared" si="2"/>
        <v>carbonyl</v>
      </c>
      <c r="I47" s="2">
        <f>IF(NOT(ISBLANK(B47)),I46+1,I46)</f>
        <v>18</v>
      </c>
      <c r="J47" s="2" t="str">
        <f t="shared" si="3"/>
        <v/>
      </c>
    </row>
    <row r="48" spans="1:10" x14ac:dyDescent="0.25">
      <c r="A48" t="s">
        <v>23</v>
      </c>
      <c r="B48" s="1">
        <v>1.6724000000000001</v>
      </c>
      <c r="C48" s="1">
        <v>1.448</v>
      </c>
      <c r="D48" t="s">
        <v>180</v>
      </c>
      <c r="E48" s="2" t="str">
        <f>IF(ISERROR(VALUE(MID(A:A,1,7))),"",VALUE(MID(A:A,1,7)))</f>
        <v/>
      </c>
      <c r="F48" s="2" t="str">
        <f t="shared" si="0"/>
        <v/>
      </c>
      <c r="G48" s="2">
        <f t="shared" si="1"/>
        <v>9</v>
      </c>
      <c r="H48" s="2" t="str">
        <f t="shared" si="2"/>
        <v>carbonyl</v>
      </c>
      <c r="I48" s="2">
        <f>IF(NOT(ISBLANK(B48)),I47+1,I47)</f>
        <v>19</v>
      </c>
      <c r="J48" s="2" t="str">
        <f t="shared" si="3"/>
        <v>butanone: 1*CH3 1*CH2 1*CH3CO</v>
      </c>
    </row>
    <row r="49" spans="1:10" x14ac:dyDescent="0.25">
      <c r="A49" t="s">
        <v>24</v>
      </c>
      <c r="B49" s="1">
        <v>1.4457</v>
      </c>
      <c r="C49" s="1">
        <v>1.18</v>
      </c>
      <c r="D49" t="s">
        <v>181</v>
      </c>
      <c r="E49" s="2" t="str">
        <f>IF(ISERROR(VALUE(MID(A:A,1,7))),"",VALUE(MID(A:A,1,7)))</f>
        <v/>
      </c>
      <c r="F49" s="2" t="str">
        <f t="shared" si="0"/>
        <v/>
      </c>
      <c r="G49" s="2">
        <f t="shared" si="1"/>
        <v>9</v>
      </c>
      <c r="H49" s="2" t="str">
        <f t="shared" si="2"/>
        <v>carbonyl</v>
      </c>
      <c r="I49" s="2">
        <f>IF(NOT(ISBLANK(B49)),I48+1,I48)</f>
        <v>20</v>
      </c>
      <c r="J49" s="2" t="str">
        <f t="shared" si="3"/>
        <v>pentanone-3: 2*CH3 1*CH2 1*CH2CO</v>
      </c>
    </row>
    <row r="50" spans="1:10" x14ac:dyDescent="0.25">
      <c r="E50" s="2" t="str">
        <f>IF(ISERROR(VALUE(MID(A:A,1,7))),"",VALUE(MID(A:A,1,7)))</f>
        <v/>
      </c>
      <c r="F50" s="2" t="str">
        <f t="shared" si="0"/>
        <v/>
      </c>
      <c r="G50" s="2">
        <f t="shared" si="1"/>
        <v>9</v>
      </c>
      <c r="H50" s="2" t="str">
        <f t="shared" si="2"/>
        <v>carbonyl</v>
      </c>
      <c r="I50" s="2">
        <f>IF(NOT(ISBLANK(B50)),I49+1,I49)</f>
        <v>20</v>
      </c>
      <c r="J50" s="2" t="str">
        <f t="shared" si="3"/>
        <v/>
      </c>
    </row>
    <row r="51" spans="1:10" x14ac:dyDescent="0.25">
      <c r="A51" t="s">
        <v>182</v>
      </c>
      <c r="E51" s="2">
        <f>IF(ISERROR(VALUE(MID(A:A,1,7))),"",VALUE(MID(A:A,1,7)))</f>
        <v>10</v>
      </c>
      <c r="F51" s="2" t="str">
        <f t="shared" si="0"/>
        <v>aldehyde</v>
      </c>
      <c r="G51" s="2">
        <f t="shared" si="1"/>
        <v>10</v>
      </c>
      <c r="H51" s="2" t="str">
        <f t="shared" si="2"/>
        <v>aldehyde</v>
      </c>
      <c r="I51" s="2">
        <f>IF(NOT(ISBLANK(B51)),I50+1,I50)</f>
        <v>20</v>
      </c>
      <c r="J51" s="2" t="str">
        <f t="shared" si="3"/>
        <v/>
      </c>
    </row>
    <row r="52" spans="1:10" x14ac:dyDescent="0.25">
      <c r="A52" t="s">
        <v>172</v>
      </c>
      <c r="E52" s="2" t="str">
        <f>IF(ISERROR(VALUE(MID(A:A,1,7))),"",VALUE(MID(A:A,1,7)))</f>
        <v/>
      </c>
      <c r="F52" s="2" t="str">
        <f t="shared" si="0"/>
        <v/>
      </c>
      <c r="G52" s="2">
        <f t="shared" si="1"/>
        <v>10</v>
      </c>
      <c r="H52" s="2" t="str">
        <f t="shared" si="2"/>
        <v>aldehyde</v>
      </c>
      <c r="I52" s="2">
        <f>IF(NOT(ISBLANK(B52)),I51+1,I51)</f>
        <v>20</v>
      </c>
      <c r="J52" s="2" t="str">
        <f t="shared" si="3"/>
        <v/>
      </c>
    </row>
    <row r="53" spans="1:10" x14ac:dyDescent="0.25">
      <c r="A53" t="s">
        <v>183</v>
      </c>
      <c r="B53" s="1">
        <v>0.998</v>
      </c>
      <c r="C53" s="1">
        <v>0.94799999999999995</v>
      </c>
      <c r="D53" t="s">
        <v>184</v>
      </c>
      <c r="E53" s="2" t="str">
        <f>IF(ISERROR(VALUE(MID(A:A,1,7))),"",VALUE(MID(A:A,1,7)))</f>
        <v/>
      </c>
      <c r="F53" s="2" t="str">
        <f t="shared" si="0"/>
        <v/>
      </c>
      <c r="G53" s="2">
        <f t="shared" si="1"/>
        <v>10</v>
      </c>
      <c r="H53" s="2" t="str">
        <f t="shared" si="2"/>
        <v>aldehyde</v>
      </c>
      <c r="I53" s="2">
        <f>IF(NOT(ISBLANK(B53)),I52+1,I52)</f>
        <v>21</v>
      </c>
      <c r="J53" s="2" t="str">
        <f t="shared" si="3"/>
        <v>propionaldehyde: 1*CH3 1*CH2 1*HCO</v>
      </c>
    </row>
    <row r="54" spans="1:10" x14ac:dyDescent="0.25">
      <c r="E54" s="2" t="str">
        <f>IF(ISERROR(VALUE(MID(A:A,1,7))),"",VALUE(MID(A:A,1,7)))</f>
        <v/>
      </c>
      <c r="F54" s="2" t="str">
        <f t="shared" si="0"/>
        <v/>
      </c>
      <c r="G54" s="2">
        <f t="shared" si="1"/>
        <v>10</v>
      </c>
      <c r="H54" s="2" t="str">
        <f t="shared" si="2"/>
        <v>aldehyde</v>
      </c>
      <c r="I54" s="2">
        <f>IF(NOT(ISBLANK(B54)),I53+1,I53)</f>
        <v>21</v>
      </c>
      <c r="J54" s="2" t="str">
        <f t="shared" si="3"/>
        <v/>
      </c>
    </row>
    <row r="55" spans="1:10" x14ac:dyDescent="0.25">
      <c r="A55" t="s">
        <v>185</v>
      </c>
      <c r="E55" s="2">
        <f>IF(ISERROR(VALUE(MID(A:A,1,7))),"",VALUE(MID(A:A,1,7)))</f>
        <v>11</v>
      </c>
      <c r="F55" s="2" t="str">
        <f t="shared" si="0"/>
        <v>acetate group</v>
      </c>
      <c r="G55" s="2">
        <f t="shared" si="1"/>
        <v>11</v>
      </c>
      <c r="H55" s="2" t="str">
        <f t="shared" si="2"/>
        <v>acetate group</v>
      </c>
      <c r="I55" s="2">
        <f>IF(NOT(ISBLANK(B55)),I54+1,I54)</f>
        <v>21</v>
      </c>
      <c r="J55" s="2" t="str">
        <f t="shared" si="3"/>
        <v/>
      </c>
    </row>
    <row r="56" spans="1:10" x14ac:dyDescent="0.25">
      <c r="A56" t="s">
        <v>186</v>
      </c>
      <c r="E56" s="2" t="str">
        <f>IF(ISERROR(VALUE(MID(A:A,1,7))),"",VALUE(MID(A:A,1,7)))</f>
        <v/>
      </c>
      <c r="F56" s="2" t="str">
        <f t="shared" si="0"/>
        <v/>
      </c>
      <c r="G56" s="2">
        <f t="shared" si="1"/>
        <v>11</v>
      </c>
      <c r="H56" s="2" t="str">
        <f t="shared" si="2"/>
        <v>acetate group</v>
      </c>
      <c r="I56" s="2">
        <f>IF(NOT(ISBLANK(B56)),I55+1,I55)</f>
        <v>21</v>
      </c>
      <c r="J56" s="2" t="str">
        <f t="shared" si="3"/>
        <v/>
      </c>
    </row>
    <row r="57" spans="1:10" x14ac:dyDescent="0.25">
      <c r="A57" t="s">
        <v>26</v>
      </c>
      <c r="B57" s="1">
        <v>1.9031</v>
      </c>
      <c r="C57" s="1">
        <v>1.728</v>
      </c>
      <c r="D57" t="s">
        <v>187</v>
      </c>
      <c r="E57" s="2" t="str">
        <f>IF(ISERROR(VALUE(MID(A:A,1,7))),"",VALUE(MID(A:A,1,7)))</f>
        <v/>
      </c>
      <c r="F57" s="2" t="str">
        <f t="shared" si="0"/>
        <v/>
      </c>
      <c r="G57" s="2">
        <f t="shared" si="1"/>
        <v>11</v>
      </c>
      <c r="H57" s="2" t="str">
        <f t="shared" si="2"/>
        <v>acetate group</v>
      </c>
      <c r="I57" s="2">
        <f>IF(NOT(ISBLANK(B57)),I56+1,I56)</f>
        <v>22</v>
      </c>
      <c r="J57" s="2" t="str">
        <f t="shared" si="3"/>
        <v>butyl acetate: 1*CH3 3*CH2 1*CH3COO</v>
      </c>
    </row>
    <row r="58" spans="1:10" x14ac:dyDescent="0.25">
      <c r="A58" t="s">
        <v>27</v>
      </c>
      <c r="B58" s="1">
        <v>1.6763999999999999</v>
      </c>
      <c r="C58" s="1">
        <v>1.42</v>
      </c>
      <c r="D58" t="s">
        <v>188</v>
      </c>
      <c r="E58" s="2" t="str">
        <f>IF(ISERROR(VALUE(MID(A:A,1,7))),"",VALUE(MID(A:A,1,7)))</f>
        <v/>
      </c>
      <c r="F58" s="2" t="str">
        <f t="shared" si="0"/>
        <v/>
      </c>
      <c r="G58" s="2">
        <f t="shared" si="1"/>
        <v>11</v>
      </c>
      <c r="H58" s="2" t="str">
        <f t="shared" si="2"/>
        <v>acetate group</v>
      </c>
      <c r="I58" s="2">
        <f>IF(NOT(ISBLANK(B58)),I57+1,I57)</f>
        <v>23</v>
      </c>
      <c r="J58" s="2" t="str">
        <f t="shared" si="3"/>
        <v>methyl propionate: 2*CH3 1*CH2COO</v>
      </c>
    </row>
    <row r="59" spans="1:10" x14ac:dyDescent="0.25">
      <c r="E59" s="2" t="str">
        <f>IF(ISERROR(VALUE(MID(A:A,1,7))),"",VALUE(MID(A:A,1,7)))</f>
        <v/>
      </c>
      <c r="F59" s="2" t="str">
        <f t="shared" si="0"/>
        <v/>
      </c>
      <c r="G59" s="2">
        <f t="shared" si="1"/>
        <v>11</v>
      </c>
      <c r="H59" s="2" t="str">
        <f t="shared" si="2"/>
        <v>acetate group</v>
      </c>
      <c r="I59" s="2">
        <f>IF(NOT(ISBLANK(B59)),I58+1,I58)</f>
        <v>23</v>
      </c>
      <c r="J59" s="2" t="str">
        <f t="shared" si="3"/>
        <v/>
      </c>
    </row>
    <row r="60" spans="1:10" x14ac:dyDescent="0.25">
      <c r="A60" t="s">
        <v>189</v>
      </c>
      <c r="E60" s="2">
        <f>IF(ISERROR(VALUE(MID(A:A,1,7))),"",VALUE(MID(A:A,1,7)))</f>
        <v>12</v>
      </c>
      <c r="F60" s="2" t="str">
        <f t="shared" si="0"/>
        <v>formate group</v>
      </c>
      <c r="G60" s="2">
        <f t="shared" si="1"/>
        <v>12</v>
      </c>
      <c r="H60" s="2" t="str">
        <f t="shared" si="2"/>
        <v>formate group</v>
      </c>
      <c r="I60" s="2">
        <f>IF(NOT(ISBLANK(B60)),I59+1,I59)</f>
        <v>23</v>
      </c>
      <c r="J60" s="2" t="str">
        <f t="shared" si="3"/>
        <v/>
      </c>
    </row>
    <row r="61" spans="1:10" x14ac:dyDescent="0.25">
      <c r="A61" t="s">
        <v>186</v>
      </c>
      <c r="E61" s="2" t="str">
        <f>IF(ISERROR(VALUE(MID(A:A,1,7))),"",VALUE(MID(A:A,1,7)))</f>
        <v/>
      </c>
      <c r="F61" s="2" t="str">
        <f t="shared" si="0"/>
        <v/>
      </c>
      <c r="G61" s="2">
        <f t="shared" si="1"/>
        <v>12</v>
      </c>
      <c r="H61" s="2" t="str">
        <f t="shared" si="2"/>
        <v>formate group</v>
      </c>
      <c r="I61" s="2">
        <f>IF(NOT(ISBLANK(B61)),I60+1,I60)</f>
        <v>23</v>
      </c>
      <c r="J61" s="2" t="str">
        <f t="shared" si="3"/>
        <v/>
      </c>
    </row>
    <row r="62" spans="1:10" x14ac:dyDescent="0.25">
      <c r="A62" t="s">
        <v>28</v>
      </c>
      <c r="B62" s="1">
        <v>1.242</v>
      </c>
      <c r="C62" s="1">
        <v>1.1879999999999999</v>
      </c>
      <c r="D62" t="s">
        <v>190</v>
      </c>
      <c r="E62" s="2" t="str">
        <f>IF(ISERROR(VALUE(MID(A:A,1,7))),"",VALUE(MID(A:A,1,7)))</f>
        <v/>
      </c>
      <c r="F62" s="2" t="str">
        <f t="shared" si="0"/>
        <v/>
      </c>
      <c r="G62" s="2">
        <f t="shared" si="1"/>
        <v>12</v>
      </c>
      <c r="H62" s="2" t="str">
        <f t="shared" si="2"/>
        <v>formate group</v>
      </c>
      <c r="I62" s="2">
        <f>IF(NOT(ISBLANK(B62)),I61+1,I61)</f>
        <v>24</v>
      </c>
      <c r="J62" s="2" t="str">
        <f t="shared" si="3"/>
        <v>ethyl formate: 1*CH3 1*CH2 1*HCOO</v>
      </c>
    </row>
    <row r="63" spans="1:10" x14ac:dyDescent="0.25">
      <c r="E63" s="2" t="str">
        <f>IF(ISERROR(VALUE(MID(A:A,1,7))),"",VALUE(MID(A:A,1,7)))</f>
        <v/>
      </c>
      <c r="F63" s="2" t="str">
        <f t="shared" si="0"/>
        <v/>
      </c>
      <c r="G63" s="2">
        <f t="shared" si="1"/>
        <v>12</v>
      </c>
      <c r="H63" s="2" t="str">
        <f t="shared" si="2"/>
        <v>formate group</v>
      </c>
      <c r="I63" s="2">
        <f>IF(NOT(ISBLANK(B63)),I62+1,I62)</f>
        <v>24</v>
      </c>
      <c r="J63" s="2" t="str">
        <f t="shared" si="3"/>
        <v/>
      </c>
    </row>
    <row r="64" spans="1:10" x14ac:dyDescent="0.25">
      <c r="A64" t="s">
        <v>191</v>
      </c>
      <c r="E64" s="2">
        <f>IF(ISERROR(VALUE(MID(A:A,1,7))),"",VALUE(MID(A:A,1,7)))</f>
        <v>13</v>
      </c>
      <c r="F64" s="2" t="str">
        <f t="shared" si="0"/>
        <v>ether</v>
      </c>
      <c r="G64" s="2">
        <f t="shared" si="1"/>
        <v>13</v>
      </c>
      <c r="H64" s="2" t="str">
        <f t="shared" si="2"/>
        <v>ether</v>
      </c>
      <c r="I64" s="2">
        <f>IF(NOT(ISBLANK(B64)),I63+1,I63)</f>
        <v>24</v>
      </c>
      <c r="J64" s="2" t="str">
        <f t="shared" si="3"/>
        <v/>
      </c>
    </row>
    <row r="65" spans="1:10" x14ac:dyDescent="0.25">
      <c r="A65" t="s">
        <v>175</v>
      </c>
      <c r="E65" s="2" t="str">
        <f>IF(ISERROR(VALUE(MID(A:A,1,7))),"",VALUE(MID(A:A,1,7)))</f>
        <v/>
      </c>
      <c r="F65" s="2" t="str">
        <f t="shared" si="0"/>
        <v/>
      </c>
      <c r="G65" s="2">
        <f t="shared" si="1"/>
        <v>13</v>
      </c>
      <c r="H65" s="2" t="str">
        <f t="shared" si="2"/>
        <v>ether</v>
      </c>
      <c r="I65" s="2">
        <f>IF(NOT(ISBLANK(B65)),I64+1,I64)</f>
        <v>24</v>
      </c>
      <c r="J65" s="2" t="str">
        <f t="shared" si="3"/>
        <v/>
      </c>
    </row>
    <row r="66" spans="1:10" x14ac:dyDescent="0.25">
      <c r="A66" t="s">
        <v>29</v>
      </c>
      <c r="B66" s="1">
        <v>1.145</v>
      </c>
      <c r="C66" s="1">
        <v>1.0880000000000001</v>
      </c>
      <c r="D66" t="s">
        <v>192</v>
      </c>
      <c r="E66" s="2" t="str">
        <f>IF(ISERROR(VALUE(MID(A:A,1,7))),"",VALUE(MID(A:A,1,7)))</f>
        <v/>
      </c>
      <c r="F66" s="2" t="str">
        <f t="shared" si="0"/>
        <v/>
      </c>
      <c r="G66" s="2">
        <f t="shared" si="1"/>
        <v>13</v>
      </c>
      <c r="H66" s="2" t="str">
        <f t="shared" si="2"/>
        <v>ether</v>
      </c>
      <c r="I66" s="2">
        <f>IF(NOT(ISBLANK(B66)),I65+1,I65)</f>
        <v>25</v>
      </c>
      <c r="J66" s="2" t="str">
        <f t="shared" si="3"/>
        <v>dimethyl ether: 1*CH3 1*CH3CO</v>
      </c>
    </row>
    <row r="67" spans="1:10" x14ac:dyDescent="0.25">
      <c r="A67" t="s">
        <v>30</v>
      </c>
      <c r="B67" s="1">
        <v>0.91830000000000001</v>
      </c>
      <c r="C67" s="1">
        <v>0.78</v>
      </c>
      <c r="D67" t="s">
        <v>193</v>
      </c>
      <c r="E67" s="2" t="str">
        <f>IF(ISERROR(VALUE(MID(A:A,1,7))),"",VALUE(MID(A:A,1,7)))</f>
        <v/>
      </c>
      <c r="F67" s="2" t="str">
        <f t="shared" si="0"/>
        <v/>
      </c>
      <c r="G67" s="2">
        <f t="shared" si="1"/>
        <v>13</v>
      </c>
      <c r="H67" s="2" t="str">
        <f t="shared" si="2"/>
        <v>ether</v>
      </c>
      <c r="I67" s="2">
        <f>IF(NOT(ISBLANK(B67)),I66+1,I66)</f>
        <v>26</v>
      </c>
      <c r="J67" s="2" t="str">
        <f t="shared" si="3"/>
        <v>diethyl ether: 2*CH3 1*CH2 1*CH2O</v>
      </c>
    </row>
    <row r="68" spans="1:10" x14ac:dyDescent="0.25">
      <c r="A68" t="s">
        <v>25</v>
      </c>
      <c r="B68" s="1">
        <v>0.69079999999999997</v>
      </c>
      <c r="C68" s="1">
        <v>0.46800000000000003</v>
      </c>
      <c r="D68" t="s">
        <v>194</v>
      </c>
      <c r="E68" s="2" t="str">
        <f>IF(ISERROR(VALUE(MID(A:A,1,7))),"",VALUE(MID(A:A,1,7)))</f>
        <v/>
      </c>
      <c r="F68" s="2" t="str">
        <f t="shared" si="0"/>
        <v/>
      </c>
      <c r="G68" s="2">
        <f t="shared" si="1"/>
        <v>13</v>
      </c>
      <c r="H68" s="2" t="str">
        <f t="shared" si="2"/>
        <v>ether</v>
      </c>
      <c r="I68" s="2">
        <f>IF(NOT(ISBLANK(B68)),I67+1,I67)</f>
        <v>27</v>
      </c>
      <c r="J68" s="2" t="str">
        <f t="shared" si="3"/>
        <v>diisopropyl ether: 4*CH3 1*CH 1*CHO</v>
      </c>
    </row>
    <row r="69" spans="1:10" x14ac:dyDescent="0.25">
      <c r="A69" t="s">
        <v>195</v>
      </c>
      <c r="B69" s="1">
        <v>0.91830000000000001</v>
      </c>
      <c r="C69" s="1">
        <v>1.1000000000000001</v>
      </c>
      <c r="D69" t="s">
        <v>196</v>
      </c>
      <c r="E69" s="2" t="str">
        <f>IF(ISERROR(VALUE(MID(A:A,1,7))),"",VALUE(MID(A:A,1,7)))</f>
        <v/>
      </c>
      <c r="F69" s="2" t="str">
        <f t="shared" ref="F69:F132" si="4">IF(ISERROR(VALUE(MID(A:A,1,7))),"",MID(A:A,8,LEN(A:A)))</f>
        <v/>
      </c>
      <c r="G69" s="2">
        <f t="shared" ref="G69:G132" si="5">IF(ISTEXT(E69),G68,E69)</f>
        <v>13</v>
      </c>
      <c r="H69" s="2" t="str">
        <f t="shared" ref="H69:H132" si="6">IF(ISTEXT(E69),H68,F69)</f>
        <v>ether</v>
      </c>
      <c r="I69" s="2">
        <f>IF(NOT(ISBLANK(B69)),I68+1,I68)</f>
        <v>28</v>
      </c>
      <c r="J69" s="2" t="str">
        <f t="shared" ref="J69:J132" si="7">IF(NOT(ISBLANK(D69)),D69,"")</f>
        <v>tetrahydrofuran: 3*CH2 1*THF</v>
      </c>
    </row>
    <row r="70" spans="1:10" x14ac:dyDescent="0.25">
      <c r="E70" s="2" t="str">
        <f>IF(ISERROR(VALUE(MID(A:A,1,7))),"",VALUE(MID(A:A,1,7)))</f>
        <v/>
      </c>
      <c r="F70" s="2" t="str">
        <f t="shared" si="4"/>
        <v/>
      </c>
      <c r="G70" s="2">
        <f t="shared" si="5"/>
        <v>13</v>
      </c>
      <c r="H70" s="2" t="str">
        <f t="shared" si="6"/>
        <v>ether</v>
      </c>
      <c r="I70" s="2">
        <f>IF(NOT(ISBLANK(B70)),I69+1,I69)</f>
        <v>28</v>
      </c>
      <c r="J70" s="2" t="str">
        <f t="shared" si="7"/>
        <v/>
      </c>
    </row>
    <row r="71" spans="1:10" x14ac:dyDescent="0.25">
      <c r="A71" t="s">
        <v>197</v>
      </c>
      <c r="E71" s="2">
        <f>IF(ISERROR(VALUE(MID(A:A,1,7))),"",VALUE(MID(A:A,1,7)))</f>
        <v>14</v>
      </c>
      <c r="F71" s="2" t="str">
        <f t="shared" si="4"/>
        <v>primary amine</v>
      </c>
      <c r="G71" s="2">
        <f t="shared" si="5"/>
        <v>14</v>
      </c>
      <c r="H71" s="2" t="str">
        <f t="shared" si="6"/>
        <v>primary amine</v>
      </c>
      <c r="I71" s="2">
        <f>IF(NOT(ISBLANK(B71)),I70+1,I70)</f>
        <v>28</v>
      </c>
      <c r="J71" s="2" t="str">
        <f t="shared" si="7"/>
        <v/>
      </c>
    </row>
    <row r="72" spans="1:10" x14ac:dyDescent="0.25">
      <c r="A72" t="s">
        <v>145</v>
      </c>
      <c r="E72" s="2" t="str">
        <f>IF(ISERROR(VALUE(MID(A:A,1,7))),"",VALUE(MID(A:A,1,7)))</f>
        <v/>
      </c>
      <c r="F72" s="2" t="str">
        <f t="shared" si="4"/>
        <v/>
      </c>
      <c r="G72" s="2">
        <f t="shared" si="5"/>
        <v>14</v>
      </c>
      <c r="H72" s="2" t="str">
        <f t="shared" si="6"/>
        <v>primary amine</v>
      </c>
      <c r="I72" s="2">
        <f>IF(NOT(ISBLANK(B72)),I71+1,I71)</f>
        <v>28</v>
      </c>
      <c r="J72" s="2" t="str">
        <f t="shared" si="7"/>
        <v/>
      </c>
    </row>
    <row r="73" spans="1:10" x14ac:dyDescent="0.25">
      <c r="A73" t="s">
        <v>31</v>
      </c>
      <c r="B73" s="1">
        <v>1.5959000000000001</v>
      </c>
      <c r="C73" s="1">
        <v>1.544</v>
      </c>
      <c r="D73" t="s">
        <v>198</v>
      </c>
      <c r="E73" s="2" t="str">
        <f>IF(ISERROR(VALUE(MID(A:A,1,7))),"",VALUE(MID(A:A,1,7)))</f>
        <v/>
      </c>
      <c r="F73" s="2" t="str">
        <f t="shared" si="4"/>
        <v/>
      </c>
      <c r="G73" s="2">
        <f t="shared" si="5"/>
        <v>14</v>
      </c>
      <c r="H73" s="2" t="str">
        <f t="shared" si="6"/>
        <v>primary amine</v>
      </c>
      <c r="I73" s="2">
        <f>IF(NOT(ISBLANK(B73)),I72+1,I72)</f>
        <v>29</v>
      </c>
      <c r="J73" s="2" t="str">
        <f t="shared" si="7"/>
        <v>methylamine:   1*CH3NH</v>
      </c>
    </row>
    <row r="74" spans="1:10" x14ac:dyDescent="0.25">
      <c r="A74" t="s">
        <v>32</v>
      </c>
      <c r="B74" s="1">
        <v>1.3692</v>
      </c>
      <c r="C74" s="1">
        <v>1.236</v>
      </c>
      <c r="D74" t="s">
        <v>199</v>
      </c>
      <c r="E74" s="2" t="str">
        <f>IF(ISERROR(VALUE(MID(A:A,1,7))),"",VALUE(MID(A:A,1,7)))</f>
        <v/>
      </c>
      <c r="F74" s="2" t="str">
        <f t="shared" si="4"/>
        <v/>
      </c>
      <c r="G74" s="2">
        <f t="shared" si="5"/>
        <v>14</v>
      </c>
      <c r="H74" s="2" t="str">
        <f t="shared" si="6"/>
        <v>primary amine</v>
      </c>
      <c r="I74" s="2">
        <f>IF(NOT(ISBLANK(B74)),I73+1,I73)</f>
        <v>30</v>
      </c>
      <c r="J74" s="2" t="str">
        <f t="shared" si="7"/>
        <v>ethylamine    1*CH3 1*CH2NH2</v>
      </c>
    </row>
    <row r="75" spans="1:10" x14ac:dyDescent="0.25">
      <c r="A75" t="s">
        <v>33</v>
      </c>
      <c r="B75" s="1">
        <v>1.1416999999999999</v>
      </c>
      <c r="C75" s="1">
        <v>0.92400000000000004</v>
      </c>
      <c r="D75" t="s">
        <v>200</v>
      </c>
      <c r="E75" s="2" t="str">
        <f>IF(ISERROR(VALUE(MID(A:A,1,7))),"",VALUE(MID(A:A,1,7)))</f>
        <v/>
      </c>
      <c r="F75" s="2" t="str">
        <f t="shared" si="4"/>
        <v/>
      </c>
      <c r="G75" s="2">
        <f t="shared" si="5"/>
        <v>14</v>
      </c>
      <c r="H75" s="2" t="str">
        <f t="shared" si="6"/>
        <v>primary amine</v>
      </c>
      <c r="I75" s="2">
        <f>IF(NOT(ISBLANK(B75)),I74+1,I74)</f>
        <v>31</v>
      </c>
      <c r="J75" s="2" t="str">
        <f t="shared" si="7"/>
        <v>isopropyl amine: 2*CH3 1*CHNH2</v>
      </c>
    </row>
    <row r="76" spans="1:10" x14ac:dyDescent="0.25">
      <c r="E76" s="2" t="str">
        <f>IF(ISERROR(VALUE(MID(A:A,1,7))),"",VALUE(MID(A:A,1,7)))</f>
        <v/>
      </c>
      <c r="F76" s="2" t="str">
        <f t="shared" si="4"/>
        <v/>
      </c>
      <c r="G76" s="2">
        <f t="shared" si="5"/>
        <v>14</v>
      </c>
      <c r="H76" s="2" t="str">
        <f t="shared" si="6"/>
        <v>primary amine</v>
      </c>
      <c r="I76" s="2">
        <f>IF(NOT(ISBLANK(B76)),I75+1,I75)</f>
        <v>31</v>
      </c>
      <c r="J76" s="2" t="str">
        <f t="shared" si="7"/>
        <v/>
      </c>
    </row>
    <row r="77" spans="1:10" x14ac:dyDescent="0.25">
      <c r="A77" t="s">
        <v>201</v>
      </c>
      <c r="E77" s="2">
        <f>IF(ISERROR(VALUE(MID(A:A,1,7))),"",VALUE(MID(A:A,1,7)))</f>
        <v>15</v>
      </c>
      <c r="F77" s="2" t="str">
        <f t="shared" si="4"/>
        <v>secondary amine group</v>
      </c>
      <c r="G77" s="2">
        <f t="shared" si="5"/>
        <v>15</v>
      </c>
      <c r="H77" s="2" t="str">
        <f t="shared" si="6"/>
        <v>secondary amine group</v>
      </c>
      <c r="I77" s="2">
        <f>IF(NOT(ISBLANK(B77)),I76+1,I76)</f>
        <v>31</v>
      </c>
      <c r="J77" s="2" t="str">
        <f t="shared" si="7"/>
        <v/>
      </c>
    </row>
    <row r="78" spans="1:10" x14ac:dyDescent="0.25">
      <c r="A78" t="s">
        <v>202</v>
      </c>
      <c r="E78" s="2" t="str">
        <f>IF(ISERROR(VALUE(MID(A:A,1,7))),"",VALUE(MID(A:A,1,7)))</f>
        <v/>
      </c>
      <c r="F78" s="2" t="str">
        <f t="shared" si="4"/>
        <v/>
      </c>
      <c r="G78" s="2">
        <f t="shared" si="5"/>
        <v>15</v>
      </c>
      <c r="H78" s="2" t="str">
        <f t="shared" si="6"/>
        <v>secondary amine group</v>
      </c>
      <c r="I78" s="2">
        <f>IF(NOT(ISBLANK(B78)),I77+1,I77)</f>
        <v>31</v>
      </c>
      <c r="J78" s="2" t="str">
        <f t="shared" si="7"/>
        <v/>
      </c>
    </row>
    <row r="79" spans="1:10" x14ac:dyDescent="0.25">
      <c r="A79" t="s">
        <v>34</v>
      </c>
      <c r="B79" s="1">
        <v>1.4337</v>
      </c>
      <c r="C79" s="1">
        <v>1.244</v>
      </c>
      <c r="D79" t="s">
        <v>203</v>
      </c>
      <c r="E79" s="2" t="str">
        <f>IF(ISERROR(VALUE(MID(A:A,1,7))),"",VALUE(MID(A:A,1,7)))</f>
        <v/>
      </c>
      <c r="F79" s="2" t="str">
        <f t="shared" si="4"/>
        <v/>
      </c>
      <c r="G79" s="2">
        <f t="shared" si="5"/>
        <v>15</v>
      </c>
      <c r="H79" s="2" t="str">
        <f t="shared" si="6"/>
        <v>secondary amine group</v>
      </c>
      <c r="I79" s="2">
        <f>IF(NOT(ISBLANK(B79)),I78+1,I78)</f>
        <v>32</v>
      </c>
      <c r="J79" s="2" t="str">
        <f t="shared" si="7"/>
        <v>dimethylamine: 1*CH3 1*CH3NH</v>
      </c>
    </row>
    <row r="80" spans="1:10" x14ac:dyDescent="0.25">
      <c r="A80" t="s">
        <v>35</v>
      </c>
      <c r="B80" s="1">
        <v>1.2070000000000001</v>
      </c>
      <c r="C80" s="1">
        <v>0.93600000000000005</v>
      </c>
      <c r="D80" t="s">
        <v>204</v>
      </c>
      <c r="E80" s="2" t="str">
        <f>IF(ISERROR(VALUE(MID(A:A,1,7))),"",VALUE(MID(A:A,1,7)))</f>
        <v/>
      </c>
      <c r="F80" s="2" t="str">
        <f t="shared" si="4"/>
        <v/>
      </c>
      <c r="G80" s="2">
        <f t="shared" si="5"/>
        <v>15</v>
      </c>
      <c r="H80" s="2" t="str">
        <f t="shared" si="6"/>
        <v>secondary amine group</v>
      </c>
      <c r="I80" s="2">
        <f>IF(NOT(ISBLANK(B80)),I79+1,I79)</f>
        <v>33</v>
      </c>
      <c r="J80" s="2" t="str">
        <f t="shared" si="7"/>
        <v>diethylamine:  2*CH3 1*CH2 1*CH2NH</v>
      </c>
    </row>
    <row r="81" spans="1:10" x14ac:dyDescent="0.25">
      <c r="A81" t="s">
        <v>36</v>
      </c>
      <c r="B81" s="1">
        <v>0.97950000000000004</v>
      </c>
      <c r="C81" s="1">
        <v>0.624</v>
      </c>
      <c r="D81" t="s">
        <v>205</v>
      </c>
      <c r="E81" s="2" t="str">
        <f>IF(ISERROR(VALUE(MID(A:A,1,7))),"",VALUE(MID(A:A,1,7)))</f>
        <v/>
      </c>
      <c r="F81" s="2" t="str">
        <f t="shared" si="4"/>
        <v/>
      </c>
      <c r="G81" s="2">
        <f t="shared" si="5"/>
        <v>15</v>
      </c>
      <c r="H81" s="2" t="str">
        <f t="shared" si="6"/>
        <v>secondary amine group</v>
      </c>
      <c r="I81" s="2">
        <f>IF(NOT(ISBLANK(B81)),I80+1,I80)</f>
        <v>34</v>
      </c>
      <c r="J81" s="2" t="str">
        <f t="shared" si="7"/>
        <v>diisopropyl amine: 4*CH2 1*CH 1*CHNH</v>
      </c>
    </row>
    <row r="82" spans="1:10" x14ac:dyDescent="0.25">
      <c r="E82" s="2" t="str">
        <f>IF(ISERROR(VALUE(MID(A:A,1,7))),"",VALUE(MID(A:A,1,7)))</f>
        <v/>
      </c>
      <c r="F82" s="2" t="str">
        <f t="shared" si="4"/>
        <v/>
      </c>
      <c r="G82" s="2">
        <f t="shared" si="5"/>
        <v>15</v>
      </c>
      <c r="H82" s="2" t="str">
        <f t="shared" si="6"/>
        <v>secondary amine group</v>
      </c>
      <c r="I82" s="2">
        <f>IF(NOT(ISBLANK(B82)),I81+1,I81)</f>
        <v>34</v>
      </c>
      <c r="J82" s="2" t="str">
        <f t="shared" si="7"/>
        <v/>
      </c>
    </row>
    <row r="83" spans="1:10" x14ac:dyDescent="0.25">
      <c r="A83" t="s">
        <v>206</v>
      </c>
      <c r="E83" s="2">
        <f>IF(ISERROR(VALUE(MID(A:A,1,7))),"",VALUE(MID(A:A,1,7)))</f>
        <v>16</v>
      </c>
      <c r="F83" s="2" t="str">
        <f t="shared" si="4"/>
        <v>tertiary amine</v>
      </c>
      <c r="G83" s="2">
        <f t="shared" si="5"/>
        <v>16</v>
      </c>
      <c r="H83" s="2" t="str">
        <f t="shared" si="6"/>
        <v>tertiary amine</v>
      </c>
      <c r="I83" s="2">
        <f>IF(NOT(ISBLANK(B83)),I82+1,I82)</f>
        <v>34</v>
      </c>
      <c r="J83" s="2" t="str">
        <f t="shared" si="7"/>
        <v/>
      </c>
    </row>
    <row r="84" spans="1:10" x14ac:dyDescent="0.25">
      <c r="A84" t="s">
        <v>207</v>
      </c>
      <c r="E84" s="2" t="str">
        <f>IF(ISERROR(VALUE(MID(A:A,1,7))),"",VALUE(MID(A:A,1,7)))</f>
        <v/>
      </c>
      <c r="F84" s="2" t="str">
        <f t="shared" si="4"/>
        <v/>
      </c>
      <c r="G84" s="2">
        <f t="shared" si="5"/>
        <v>16</v>
      </c>
      <c r="H84" s="2" t="str">
        <f t="shared" si="6"/>
        <v>tertiary amine</v>
      </c>
      <c r="I84" s="2">
        <f>IF(NOT(ISBLANK(B84)),I83+1,I83)</f>
        <v>34</v>
      </c>
      <c r="J84" s="2" t="str">
        <f t="shared" si="7"/>
        <v/>
      </c>
    </row>
    <row r="85" spans="1:10" x14ac:dyDescent="0.25">
      <c r="A85" t="s">
        <v>37</v>
      </c>
      <c r="B85" s="1">
        <v>1.1865000000000001</v>
      </c>
      <c r="C85" s="1">
        <v>0.94</v>
      </c>
      <c r="D85" t="s">
        <v>208</v>
      </c>
      <c r="E85" s="2" t="str">
        <f>IF(ISERROR(VALUE(MID(A:A,1,7))),"",VALUE(MID(A:A,1,7)))</f>
        <v/>
      </c>
      <c r="F85" s="2" t="str">
        <f t="shared" si="4"/>
        <v/>
      </c>
      <c r="G85" s="2">
        <f t="shared" si="5"/>
        <v>16</v>
      </c>
      <c r="H85" s="2" t="str">
        <f t="shared" si="6"/>
        <v>tertiary amine</v>
      </c>
      <c r="I85" s="2">
        <f>IF(NOT(ISBLANK(B85)),I84+1,I84)</f>
        <v>35</v>
      </c>
      <c r="J85" s="2" t="str">
        <f t="shared" si="7"/>
        <v>trimethylamine: 2*CH3 1*CH3N</v>
      </c>
    </row>
    <row r="86" spans="1:10" x14ac:dyDescent="0.25">
      <c r="A86" t="s">
        <v>38</v>
      </c>
      <c r="B86" s="1">
        <v>0.9597</v>
      </c>
      <c r="C86" s="1">
        <v>0.63200000000000001</v>
      </c>
      <c r="D86" t="s">
        <v>209</v>
      </c>
      <c r="E86" s="2" t="str">
        <f>IF(ISERROR(VALUE(MID(A:A,1,7))),"",VALUE(MID(A:A,1,7)))</f>
        <v/>
      </c>
      <c r="F86" s="2" t="str">
        <f t="shared" si="4"/>
        <v/>
      </c>
      <c r="G86" s="2">
        <f t="shared" si="5"/>
        <v>16</v>
      </c>
      <c r="H86" s="2" t="str">
        <f t="shared" si="6"/>
        <v>tertiary amine</v>
      </c>
      <c r="I86" s="2">
        <f>IF(NOT(ISBLANK(B86)),I85+1,I85)</f>
        <v>36</v>
      </c>
      <c r="J86" s="2" t="str">
        <f t="shared" si="7"/>
        <v>triethylamine: 3*CH3 2*CH2 1*CH2N</v>
      </c>
    </row>
    <row r="87" spans="1:10" x14ac:dyDescent="0.25">
      <c r="E87" s="2" t="str">
        <f>IF(ISERROR(VALUE(MID(A:A,1,7))),"",VALUE(MID(A:A,1,7)))</f>
        <v/>
      </c>
      <c r="F87" s="2" t="str">
        <f t="shared" si="4"/>
        <v/>
      </c>
      <c r="G87" s="2">
        <f t="shared" si="5"/>
        <v>16</v>
      </c>
      <c r="H87" s="2" t="str">
        <f t="shared" si="6"/>
        <v>tertiary amine</v>
      </c>
      <c r="I87" s="2">
        <f>IF(NOT(ISBLANK(B87)),I86+1,I86)</f>
        <v>36</v>
      </c>
      <c r="J87" s="2" t="str">
        <f t="shared" si="7"/>
        <v/>
      </c>
    </row>
    <row r="88" spans="1:10" x14ac:dyDescent="0.25">
      <c r="A88" t="s">
        <v>210</v>
      </c>
      <c r="E88" s="2">
        <f>IF(ISERROR(VALUE(MID(A:A,1,7))),"",VALUE(MID(A:A,1,7)))</f>
        <v>17</v>
      </c>
      <c r="F88" s="2" t="str">
        <f t="shared" si="4"/>
        <v>aromatic amine</v>
      </c>
      <c r="G88" s="2">
        <f t="shared" si="5"/>
        <v>17</v>
      </c>
      <c r="H88" s="2" t="str">
        <f t="shared" si="6"/>
        <v>aromatic amine</v>
      </c>
      <c r="I88" s="2">
        <f>IF(NOT(ISBLANK(B88)),I87+1,I87)</f>
        <v>36</v>
      </c>
      <c r="J88" s="2" t="str">
        <f t="shared" si="7"/>
        <v/>
      </c>
    </row>
    <row r="89" spans="1:10" x14ac:dyDescent="0.25">
      <c r="A89" t="s">
        <v>207</v>
      </c>
      <c r="E89" s="2" t="str">
        <f>IF(ISERROR(VALUE(MID(A:A,1,7))),"",VALUE(MID(A:A,1,7)))</f>
        <v/>
      </c>
      <c r="F89" s="2" t="str">
        <f t="shared" si="4"/>
        <v/>
      </c>
      <c r="G89" s="2">
        <f t="shared" si="5"/>
        <v>17</v>
      </c>
      <c r="H89" s="2" t="str">
        <f t="shared" si="6"/>
        <v>aromatic amine</v>
      </c>
      <c r="I89" s="2">
        <f>IF(NOT(ISBLANK(B89)),I88+1,I88)</f>
        <v>36</v>
      </c>
      <c r="J89" s="2" t="str">
        <f t="shared" si="7"/>
        <v/>
      </c>
    </row>
    <row r="90" spans="1:10" x14ac:dyDescent="0.25">
      <c r="A90" t="s">
        <v>39</v>
      </c>
      <c r="B90" s="1">
        <v>1.06</v>
      </c>
      <c r="C90" s="1">
        <v>0.81599999999999995</v>
      </c>
      <c r="D90" t="s">
        <v>211</v>
      </c>
      <c r="E90" s="2" t="str">
        <f>IF(ISERROR(VALUE(MID(A:A,1,7))),"",VALUE(MID(A:A,1,7)))</f>
        <v/>
      </c>
      <c r="F90" s="2" t="str">
        <f t="shared" si="4"/>
        <v/>
      </c>
      <c r="G90" s="2">
        <f t="shared" si="5"/>
        <v>17</v>
      </c>
      <c r="H90" s="2" t="str">
        <f t="shared" si="6"/>
        <v>aromatic amine</v>
      </c>
      <c r="I90" s="2">
        <f>IF(NOT(ISBLANK(B90)),I89+1,I89)</f>
        <v>37</v>
      </c>
      <c r="J90" s="2" t="str">
        <f t="shared" si="7"/>
        <v>aniline: 5*ACH 1*ACNH2</v>
      </c>
    </row>
    <row r="91" spans="1:10" x14ac:dyDescent="0.25">
      <c r="E91" s="2" t="str">
        <f>IF(ISERROR(VALUE(MID(A:A,1,7))),"",VALUE(MID(A:A,1,7)))</f>
        <v/>
      </c>
      <c r="F91" s="2" t="str">
        <f t="shared" si="4"/>
        <v/>
      </c>
      <c r="G91" s="2">
        <f t="shared" si="5"/>
        <v>17</v>
      </c>
      <c r="H91" s="2" t="str">
        <f t="shared" si="6"/>
        <v>aromatic amine</v>
      </c>
      <c r="I91" s="2">
        <f>IF(NOT(ISBLANK(B91)),I90+1,I90)</f>
        <v>37</v>
      </c>
      <c r="J91" s="2" t="str">
        <f t="shared" si="7"/>
        <v/>
      </c>
    </row>
    <row r="92" spans="1:10" x14ac:dyDescent="0.25">
      <c r="A92" t="s">
        <v>212</v>
      </c>
      <c r="E92" s="2">
        <f>IF(ISERROR(VALUE(MID(A:A,1,7))),"",VALUE(MID(A:A,1,7)))</f>
        <v>18</v>
      </c>
      <c r="F92" s="2" t="str">
        <f t="shared" si="4"/>
        <v>pyridine</v>
      </c>
      <c r="G92" s="2">
        <f t="shared" si="5"/>
        <v>18</v>
      </c>
      <c r="H92" s="2" t="str">
        <f t="shared" si="6"/>
        <v>pyridine</v>
      </c>
      <c r="I92" s="2">
        <f>IF(NOT(ISBLANK(B92)),I91+1,I91)</f>
        <v>37</v>
      </c>
      <c r="J92" s="2" t="str">
        <f t="shared" si="7"/>
        <v/>
      </c>
    </row>
    <row r="93" spans="1:10" x14ac:dyDescent="0.25">
      <c r="A93" t="s">
        <v>172</v>
      </c>
      <c r="E93" s="2" t="str">
        <f>IF(ISERROR(VALUE(MID(A:A,1,7))),"",VALUE(MID(A:A,1,7)))</f>
        <v/>
      </c>
      <c r="F93" s="2" t="str">
        <f t="shared" si="4"/>
        <v/>
      </c>
      <c r="G93" s="2">
        <f t="shared" si="5"/>
        <v>18</v>
      </c>
      <c r="H93" s="2" t="str">
        <f t="shared" si="6"/>
        <v>pyridine</v>
      </c>
      <c r="I93" s="2">
        <f>IF(NOT(ISBLANK(B93)),I92+1,I92)</f>
        <v>37</v>
      </c>
      <c r="J93" s="2" t="str">
        <f t="shared" si="7"/>
        <v/>
      </c>
    </row>
    <row r="94" spans="1:10" x14ac:dyDescent="0.25">
      <c r="A94" t="s">
        <v>40</v>
      </c>
      <c r="B94" s="1">
        <v>2.9992999999999999</v>
      </c>
      <c r="C94" s="1">
        <v>2.113</v>
      </c>
      <c r="D94" t="s">
        <v>213</v>
      </c>
      <c r="E94" s="2" t="str">
        <f>IF(ISERROR(VALUE(MID(A:A,1,7))),"",VALUE(MID(A:A,1,7)))</f>
        <v/>
      </c>
      <c r="F94" s="2" t="str">
        <f t="shared" si="4"/>
        <v/>
      </c>
      <c r="G94" s="2">
        <f t="shared" si="5"/>
        <v>18</v>
      </c>
      <c r="H94" s="2" t="str">
        <f t="shared" si="6"/>
        <v>pyridine</v>
      </c>
      <c r="I94" s="2">
        <f>IF(NOT(ISBLANK(B94)),I93+1,I93)</f>
        <v>38</v>
      </c>
      <c r="J94" s="2" t="str">
        <f t="shared" si="7"/>
        <v>pyridine: 1*C5H5N</v>
      </c>
    </row>
    <row r="95" spans="1:10" x14ac:dyDescent="0.25">
      <c r="A95" t="s">
        <v>41</v>
      </c>
      <c r="B95" s="1">
        <v>2.8332000000000002</v>
      </c>
      <c r="C95" s="1">
        <v>1.833</v>
      </c>
      <c r="D95" t="s">
        <v>214</v>
      </c>
      <c r="E95" s="2" t="str">
        <f>IF(ISERROR(VALUE(MID(A:A,1,7))),"",VALUE(MID(A:A,1,7)))</f>
        <v/>
      </c>
      <c r="F95" s="2" t="str">
        <f t="shared" si="4"/>
        <v/>
      </c>
      <c r="G95" s="2">
        <f t="shared" si="5"/>
        <v>18</v>
      </c>
      <c r="H95" s="2" t="str">
        <f t="shared" si="6"/>
        <v>pyridine</v>
      </c>
      <c r="I95" s="2">
        <f>IF(NOT(ISBLANK(B95)),I94+1,I94)</f>
        <v>39</v>
      </c>
      <c r="J95" s="2" t="str">
        <f t="shared" si="7"/>
        <v>2-methylpyridine: 1*CH3 1*C5H4N</v>
      </c>
    </row>
    <row r="96" spans="1:10" x14ac:dyDescent="0.25">
      <c r="A96" t="s">
        <v>42</v>
      </c>
      <c r="B96" s="1">
        <v>2.6669999999999998</v>
      </c>
      <c r="C96" s="1">
        <v>1.5529999999999999</v>
      </c>
      <c r="D96" t="s">
        <v>215</v>
      </c>
      <c r="E96" s="2" t="str">
        <f>IF(ISERROR(VALUE(MID(A:A,1,7))),"",VALUE(MID(A:A,1,7)))</f>
        <v/>
      </c>
      <c r="F96" s="2" t="str">
        <f t="shared" si="4"/>
        <v/>
      </c>
      <c r="G96" s="2">
        <f t="shared" si="5"/>
        <v>18</v>
      </c>
      <c r="H96" s="2" t="str">
        <f t="shared" si="6"/>
        <v>pyridine</v>
      </c>
      <c r="I96" s="2">
        <f>IF(NOT(ISBLANK(B96)),I95+1,I95)</f>
        <v>40</v>
      </c>
      <c r="J96" s="2" t="str">
        <f t="shared" si="7"/>
        <v>2 3-dimethylpyridine: 2*CH3 1*C5H3N</v>
      </c>
    </row>
    <row r="97" spans="1:10" x14ac:dyDescent="0.25">
      <c r="E97" s="2" t="str">
        <f>IF(ISERROR(VALUE(MID(A:A,1,7))),"",VALUE(MID(A:A,1,7)))</f>
        <v/>
      </c>
      <c r="F97" s="2" t="str">
        <f t="shared" si="4"/>
        <v/>
      </c>
      <c r="G97" s="2">
        <f t="shared" si="5"/>
        <v>18</v>
      </c>
      <c r="H97" s="2" t="str">
        <f t="shared" si="6"/>
        <v>pyridine</v>
      </c>
      <c r="I97" s="2">
        <f>IF(NOT(ISBLANK(B97)),I96+1,I96)</f>
        <v>40</v>
      </c>
      <c r="J97" s="2" t="str">
        <f t="shared" si="7"/>
        <v/>
      </c>
    </row>
    <row r="98" spans="1:10" x14ac:dyDescent="0.25">
      <c r="A98" t="s">
        <v>216</v>
      </c>
      <c r="E98" s="2">
        <f>IF(ISERROR(VALUE(MID(A:A,1,7))),"",VALUE(MID(A:A,1,7)))</f>
        <v>19</v>
      </c>
      <c r="F98" s="2" t="str">
        <f t="shared" si="4"/>
        <v>CCN</v>
      </c>
      <c r="G98" s="2">
        <f t="shared" si="5"/>
        <v>19</v>
      </c>
      <c r="H98" s="2" t="str">
        <f t="shared" si="6"/>
        <v>CCN</v>
      </c>
      <c r="I98" s="2">
        <f>IF(NOT(ISBLANK(B98)),I97+1,I97)</f>
        <v>40</v>
      </c>
      <c r="J98" s="2" t="str">
        <f t="shared" si="7"/>
        <v/>
      </c>
    </row>
    <row r="99" spans="1:10" x14ac:dyDescent="0.25">
      <c r="A99" t="s">
        <v>143</v>
      </c>
      <c r="E99" s="2" t="str">
        <f>IF(ISERROR(VALUE(MID(A:A,1,7))),"",VALUE(MID(A:A,1,7)))</f>
        <v/>
      </c>
      <c r="F99" s="2" t="str">
        <f t="shared" si="4"/>
        <v/>
      </c>
      <c r="G99" s="2">
        <f t="shared" si="5"/>
        <v>19</v>
      </c>
      <c r="H99" s="2" t="str">
        <f t="shared" si="6"/>
        <v>CCN</v>
      </c>
      <c r="I99" s="2">
        <f>IF(NOT(ISBLANK(B99)),I98+1,I98)</f>
        <v>40</v>
      </c>
      <c r="J99" s="2" t="str">
        <f t="shared" si="7"/>
        <v/>
      </c>
    </row>
    <row r="100" spans="1:10" x14ac:dyDescent="0.25">
      <c r="A100" t="s">
        <v>43</v>
      </c>
      <c r="B100" s="1">
        <v>1.8701000000000001</v>
      </c>
      <c r="C100" s="1">
        <v>1.724</v>
      </c>
      <c r="D100" t="s">
        <v>217</v>
      </c>
      <c r="E100" s="2" t="str">
        <f>IF(ISERROR(VALUE(MID(A:A,1,7))),"",VALUE(MID(A:A,1,7)))</f>
        <v/>
      </c>
      <c r="F100" s="2" t="str">
        <f t="shared" si="4"/>
        <v/>
      </c>
      <c r="G100" s="2">
        <f t="shared" si="5"/>
        <v>19</v>
      </c>
      <c r="H100" s="2" t="str">
        <f t="shared" si="6"/>
        <v>CCN</v>
      </c>
      <c r="I100" s="2">
        <f>IF(NOT(ISBLANK(B100)),I99+1,I99)</f>
        <v>41</v>
      </c>
      <c r="J100" s="2" t="str">
        <f t="shared" si="7"/>
        <v>acetonitrile: 1*CH3CN</v>
      </c>
    </row>
    <row r="101" spans="1:10" x14ac:dyDescent="0.25">
      <c r="A101" t="s">
        <v>44</v>
      </c>
      <c r="B101" s="1">
        <v>1.6434</v>
      </c>
      <c r="C101" s="1">
        <v>1.4159999999999999</v>
      </c>
      <c r="D101" t="s">
        <v>218</v>
      </c>
      <c r="E101" s="2" t="str">
        <f>IF(ISERROR(VALUE(MID(A:A,1,7))),"",VALUE(MID(A:A,1,7)))</f>
        <v/>
      </c>
      <c r="F101" s="2" t="str">
        <f t="shared" si="4"/>
        <v/>
      </c>
      <c r="G101" s="2">
        <f t="shared" si="5"/>
        <v>19</v>
      </c>
      <c r="H101" s="2" t="str">
        <f t="shared" si="6"/>
        <v>CCN</v>
      </c>
      <c r="I101" s="2">
        <f>IF(NOT(ISBLANK(B101)),I100+1,I100)</f>
        <v>42</v>
      </c>
      <c r="J101" s="2" t="str">
        <f t="shared" si="7"/>
        <v>propionitrile: 1*CH3 1*CH2CN</v>
      </c>
    </row>
    <row r="102" spans="1:10" x14ac:dyDescent="0.25">
      <c r="E102" s="2" t="str">
        <f>IF(ISERROR(VALUE(MID(A:A,1,7))),"",VALUE(MID(A:A,1,7)))</f>
        <v/>
      </c>
      <c r="F102" s="2" t="str">
        <f t="shared" si="4"/>
        <v/>
      </c>
      <c r="G102" s="2">
        <f t="shared" si="5"/>
        <v>19</v>
      </c>
      <c r="H102" s="2" t="str">
        <f t="shared" si="6"/>
        <v>CCN</v>
      </c>
      <c r="I102" s="2">
        <f>IF(NOT(ISBLANK(B102)),I101+1,I101)</f>
        <v>42</v>
      </c>
      <c r="J102" s="2" t="str">
        <f t="shared" si="7"/>
        <v/>
      </c>
    </row>
    <row r="103" spans="1:10" x14ac:dyDescent="0.25">
      <c r="A103" t="s">
        <v>219</v>
      </c>
      <c r="E103" s="2">
        <f>IF(ISERROR(VALUE(MID(A:A,1,7))),"",VALUE(MID(A:A,1,7)))</f>
        <v>20</v>
      </c>
      <c r="F103" s="2" t="str">
        <f t="shared" si="4"/>
        <v>COOH</v>
      </c>
      <c r="G103" s="2">
        <f t="shared" si="5"/>
        <v>20</v>
      </c>
      <c r="H103" s="2" t="str">
        <f t="shared" si="6"/>
        <v>COOH</v>
      </c>
      <c r="I103" s="2">
        <f>IF(NOT(ISBLANK(B103)),I102+1,I102)</f>
        <v>42</v>
      </c>
      <c r="J103" s="2" t="str">
        <f t="shared" si="7"/>
        <v/>
      </c>
    </row>
    <row r="104" spans="1:10" x14ac:dyDescent="0.25">
      <c r="A104" t="s">
        <v>220</v>
      </c>
      <c r="E104" s="2" t="str">
        <f>IF(ISERROR(VALUE(MID(A:A,1,7))),"",VALUE(MID(A:A,1,7)))</f>
        <v/>
      </c>
      <c r="F104" s="2" t="str">
        <f t="shared" si="4"/>
        <v/>
      </c>
      <c r="G104" s="2">
        <f t="shared" si="5"/>
        <v>20</v>
      </c>
      <c r="H104" s="2" t="str">
        <f t="shared" si="6"/>
        <v>COOH</v>
      </c>
      <c r="I104" s="2">
        <f>IF(NOT(ISBLANK(B104)),I103+1,I103)</f>
        <v>42</v>
      </c>
      <c r="J104" s="2" t="str">
        <f t="shared" si="7"/>
        <v/>
      </c>
    </row>
    <row r="105" spans="1:10" x14ac:dyDescent="0.25">
      <c r="A105" t="s">
        <v>0</v>
      </c>
      <c r="B105" s="1">
        <v>1.3012999999999999</v>
      </c>
      <c r="C105" s="1">
        <v>1.224</v>
      </c>
      <c r="D105" t="s">
        <v>221</v>
      </c>
      <c r="E105" s="2" t="str">
        <f>IF(ISERROR(VALUE(MID(A:A,1,7))),"",VALUE(MID(A:A,1,7)))</f>
        <v/>
      </c>
      <c r="F105" s="2" t="str">
        <f t="shared" si="4"/>
        <v/>
      </c>
      <c r="G105" s="2">
        <f t="shared" si="5"/>
        <v>20</v>
      </c>
      <c r="H105" s="2" t="str">
        <f t="shared" si="6"/>
        <v>COOH</v>
      </c>
      <c r="I105" s="2">
        <f>IF(NOT(ISBLANK(B105)),I104+1,I104)</f>
        <v>43</v>
      </c>
      <c r="J105" s="2" t="str">
        <f t="shared" si="7"/>
        <v>acetic acid: 1*CH3 1*COOH</v>
      </c>
    </row>
    <row r="106" spans="1:10" x14ac:dyDescent="0.25">
      <c r="A106" t="s">
        <v>45</v>
      </c>
      <c r="B106" s="1">
        <v>1.528</v>
      </c>
      <c r="C106" s="1">
        <v>1.532</v>
      </c>
      <c r="D106" t="s">
        <v>222</v>
      </c>
      <c r="E106" s="2" t="str">
        <f>IF(ISERROR(VALUE(MID(A:A,1,7))),"",VALUE(MID(A:A,1,7)))</f>
        <v/>
      </c>
      <c r="F106" s="2" t="str">
        <f t="shared" si="4"/>
        <v/>
      </c>
      <c r="G106" s="2">
        <f t="shared" si="5"/>
        <v>20</v>
      </c>
      <c r="H106" s="2" t="str">
        <f t="shared" si="6"/>
        <v>COOH</v>
      </c>
      <c r="I106" s="2">
        <f>IF(NOT(ISBLANK(B106)),I105+1,I105)</f>
        <v>44</v>
      </c>
      <c r="J106" s="2" t="str">
        <f t="shared" si="7"/>
        <v>formic acid:  1*HCOOH</v>
      </c>
    </row>
    <row r="107" spans="1:10" x14ac:dyDescent="0.25">
      <c r="E107" s="2" t="str">
        <f>IF(ISERROR(VALUE(MID(A:A,1,7))),"",VALUE(MID(A:A,1,7)))</f>
        <v/>
      </c>
      <c r="F107" s="2" t="str">
        <f t="shared" si="4"/>
        <v/>
      </c>
      <c r="G107" s="2">
        <f t="shared" si="5"/>
        <v>20</v>
      </c>
      <c r="H107" s="2" t="str">
        <f t="shared" si="6"/>
        <v>COOH</v>
      </c>
      <c r="I107" s="2">
        <f>IF(NOT(ISBLANK(B107)),I106+1,I106)</f>
        <v>44</v>
      </c>
      <c r="J107" s="2" t="str">
        <f t="shared" si="7"/>
        <v/>
      </c>
    </row>
    <row r="108" spans="1:10" x14ac:dyDescent="0.25">
      <c r="A108" t="s">
        <v>223</v>
      </c>
      <c r="E108" s="2">
        <f>IF(ISERROR(VALUE(MID(A:A,1,7))),"",VALUE(MID(A:A,1,7)))</f>
        <v>21</v>
      </c>
      <c r="F108" s="2" t="str">
        <f t="shared" si="4"/>
        <v>CCl</v>
      </c>
      <c r="G108" s="2">
        <f t="shared" si="5"/>
        <v>21</v>
      </c>
      <c r="H108" s="2" t="str">
        <f t="shared" si="6"/>
        <v>CCl</v>
      </c>
      <c r="I108" s="2">
        <f>IF(NOT(ISBLANK(B108)),I107+1,I107)</f>
        <v>44</v>
      </c>
      <c r="J108" s="2" t="str">
        <f t="shared" si="7"/>
        <v/>
      </c>
    </row>
    <row r="109" spans="1:10" x14ac:dyDescent="0.25">
      <c r="A109" t="s">
        <v>143</v>
      </c>
      <c r="E109" s="2" t="str">
        <f>IF(ISERROR(VALUE(MID(A:A,1,7))),"",VALUE(MID(A:A,1,7)))</f>
        <v/>
      </c>
      <c r="F109" s="2" t="str">
        <f t="shared" si="4"/>
        <v/>
      </c>
      <c r="G109" s="2">
        <f t="shared" si="5"/>
        <v>21</v>
      </c>
      <c r="H109" s="2" t="str">
        <f t="shared" si="6"/>
        <v>CCl</v>
      </c>
      <c r="I109" s="2">
        <f>IF(NOT(ISBLANK(B109)),I108+1,I108)</f>
        <v>44</v>
      </c>
      <c r="J109" s="2" t="str">
        <f t="shared" si="7"/>
        <v/>
      </c>
    </row>
    <row r="110" spans="1:10" x14ac:dyDescent="0.25">
      <c r="A110" t="s">
        <v>46</v>
      </c>
      <c r="B110" s="1">
        <v>1.4654</v>
      </c>
      <c r="C110" s="1">
        <v>1.264</v>
      </c>
      <c r="D110" t="s">
        <v>224</v>
      </c>
      <c r="E110" s="2" t="str">
        <f>IF(ISERROR(VALUE(MID(A:A,1,7))),"",VALUE(MID(A:A,1,7)))</f>
        <v/>
      </c>
      <c r="F110" s="2" t="str">
        <f t="shared" si="4"/>
        <v/>
      </c>
      <c r="G110" s="2">
        <f t="shared" si="5"/>
        <v>21</v>
      </c>
      <c r="H110" s="2" t="str">
        <f t="shared" si="6"/>
        <v>CCl</v>
      </c>
      <c r="I110" s="2">
        <f>IF(NOT(ISBLANK(B110)),I109+1,I109)</f>
        <v>45</v>
      </c>
      <c r="J110" s="2" t="str">
        <f t="shared" si="7"/>
        <v>butane-1-chloro: 1*CH3 2*CH2 1*CH2Cl</v>
      </c>
    </row>
    <row r="111" spans="1:10" x14ac:dyDescent="0.25">
      <c r="A111" t="s">
        <v>47</v>
      </c>
      <c r="B111" s="1">
        <v>1.238</v>
      </c>
      <c r="C111" s="1">
        <v>0.95199999999999996</v>
      </c>
      <c r="D111" t="s">
        <v>225</v>
      </c>
      <c r="E111" s="2" t="str">
        <f>IF(ISERROR(VALUE(MID(A:A,1,7))),"",VALUE(MID(A:A,1,7)))</f>
        <v/>
      </c>
      <c r="F111" s="2" t="str">
        <f t="shared" si="4"/>
        <v/>
      </c>
      <c r="G111" s="2">
        <f t="shared" si="5"/>
        <v>21</v>
      </c>
      <c r="H111" s="2" t="str">
        <f t="shared" si="6"/>
        <v>CCl</v>
      </c>
      <c r="I111" s="2">
        <f>IF(NOT(ISBLANK(B111)),I110+1,I110)</f>
        <v>46</v>
      </c>
      <c r="J111" s="2" t="str">
        <f t="shared" si="7"/>
        <v>propane-2-chloro: 2*CH3 1*CHCl</v>
      </c>
    </row>
    <row r="112" spans="1:10" x14ac:dyDescent="0.25">
      <c r="A112" t="s">
        <v>1</v>
      </c>
      <c r="B112" s="1">
        <v>1.0105999999999999</v>
      </c>
      <c r="C112" s="1">
        <v>0.72399999999999998</v>
      </c>
      <c r="D112" t="s">
        <v>226</v>
      </c>
      <c r="E112" s="2" t="str">
        <f>IF(ISERROR(VALUE(MID(A:A,1,7))),"",VALUE(MID(A:A,1,7)))</f>
        <v/>
      </c>
      <c r="F112" s="2" t="str">
        <f t="shared" si="4"/>
        <v/>
      </c>
      <c r="G112" s="2">
        <f t="shared" si="5"/>
        <v>21</v>
      </c>
      <c r="H112" s="2" t="str">
        <f t="shared" si="6"/>
        <v>CCl</v>
      </c>
      <c r="I112" s="2">
        <f>IF(NOT(ISBLANK(B112)),I111+1,I111)</f>
        <v>47</v>
      </c>
      <c r="J112" s="2" t="str">
        <f t="shared" si="7"/>
        <v>2-methylpropane-2-chloro: 2*CH3 1*CCl</v>
      </c>
    </row>
    <row r="113" spans="1:10" x14ac:dyDescent="0.25">
      <c r="E113" s="2" t="str">
        <f>IF(ISERROR(VALUE(MID(A:A,1,7))),"",VALUE(MID(A:A,1,7)))</f>
        <v/>
      </c>
      <c r="F113" s="2" t="str">
        <f t="shared" si="4"/>
        <v/>
      </c>
      <c r="G113" s="2">
        <f t="shared" si="5"/>
        <v>21</v>
      </c>
      <c r="H113" s="2" t="str">
        <f t="shared" si="6"/>
        <v>CCl</v>
      </c>
      <c r="I113" s="2">
        <f>IF(NOT(ISBLANK(B113)),I112+1,I112)</f>
        <v>47</v>
      </c>
      <c r="J113" s="2" t="str">
        <f t="shared" si="7"/>
        <v/>
      </c>
    </row>
    <row r="114" spans="1:10" x14ac:dyDescent="0.25">
      <c r="A114" t="s">
        <v>227</v>
      </c>
      <c r="E114" s="2">
        <f>IF(ISERROR(VALUE(MID(A:A,1,7))),"",VALUE(MID(A:A,1,7)))</f>
        <v>22</v>
      </c>
      <c r="F114" s="2" t="str">
        <f t="shared" si="4"/>
        <v>CCl2</v>
      </c>
      <c r="G114" s="2">
        <f t="shared" si="5"/>
        <v>22</v>
      </c>
      <c r="H114" s="2" t="str">
        <f t="shared" si="6"/>
        <v>CCl2</v>
      </c>
      <c r="I114" s="2">
        <f>IF(NOT(ISBLANK(B114)),I113+1,I113)</f>
        <v>47</v>
      </c>
      <c r="J114" s="2" t="str">
        <f t="shared" si="7"/>
        <v/>
      </c>
    </row>
    <row r="115" spans="1:10" x14ac:dyDescent="0.25">
      <c r="A115" t="s">
        <v>220</v>
      </c>
      <c r="E115" s="2" t="str">
        <f>IF(ISERROR(VALUE(MID(A:A,1,7))),"",VALUE(MID(A:A,1,7)))</f>
        <v/>
      </c>
      <c r="F115" s="2" t="str">
        <f t="shared" si="4"/>
        <v/>
      </c>
      <c r="G115" s="2">
        <f t="shared" si="5"/>
        <v>22</v>
      </c>
      <c r="H115" s="2" t="str">
        <f t="shared" si="6"/>
        <v>CCl2</v>
      </c>
      <c r="I115" s="2">
        <f>IF(NOT(ISBLANK(B115)),I114+1,I114)</f>
        <v>47</v>
      </c>
      <c r="J115" s="2" t="str">
        <f t="shared" si="7"/>
        <v/>
      </c>
    </row>
    <row r="116" spans="1:10" x14ac:dyDescent="0.25">
      <c r="A116" t="s">
        <v>48</v>
      </c>
      <c r="B116" s="1">
        <v>2.2564000000000002</v>
      </c>
      <c r="C116" s="1">
        <v>1.998</v>
      </c>
      <c r="D116" t="s">
        <v>228</v>
      </c>
      <c r="E116" s="2" t="str">
        <f>IF(ISERROR(VALUE(MID(A:A,1,7))),"",VALUE(MID(A:A,1,7)))</f>
        <v/>
      </c>
      <c r="F116" s="2" t="str">
        <f t="shared" si="4"/>
        <v/>
      </c>
      <c r="G116" s="2">
        <f t="shared" si="5"/>
        <v>22</v>
      </c>
      <c r="H116" s="2" t="str">
        <f t="shared" si="6"/>
        <v>CCl2</v>
      </c>
      <c r="I116" s="2">
        <f>IF(NOT(ISBLANK(B116)),I115+1,I115)</f>
        <v>48</v>
      </c>
      <c r="J116" s="2" t="str">
        <f t="shared" si="7"/>
        <v>methane-dichloro: 1*CH2Cl2</v>
      </c>
    </row>
    <row r="117" spans="1:10" x14ac:dyDescent="0.25">
      <c r="A117" t="s">
        <v>49</v>
      </c>
      <c r="B117" s="1">
        <v>2.0606</v>
      </c>
      <c r="C117" s="1">
        <v>1.6839999999999999</v>
      </c>
      <c r="D117" t="s">
        <v>229</v>
      </c>
      <c r="E117" s="2" t="str">
        <f>IF(ISERROR(VALUE(MID(A:A,1,7))),"",VALUE(MID(A:A,1,7)))</f>
        <v/>
      </c>
      <c r="F117" s="2" t="str">
        <f t="shared" si="4"/>
        <v/>
      </c>
      <c r="G117" s="2">
        <f t="shared" si="5"/>
        <v>22</v>
      </c>
      <c r="H117" s="2" t="str">
        <f t="shared" si="6"/>
        <v>CCl2</v>
      </c>
      <c r="I117" s="2">
        <f>IF(NOT(ISBLANK(B117)),I116+1,I116)</f>
        <v>49</v>
      </c>
      <c r="J117" s="2" t="str">
        <f t="shared" si="7"/>
        <v>ethane-1,1-dichloro: 1*CH3 1*CHCl2</v>
      </c>
    </row>
    <row r="118" spans="1:10" x14ac:dyDescent="0.25">
      <c r="A118" t="s">
        <v>2</v>
      </c>
      <c r="B118" s="1">
        <v>1.8016000000000001</v>
      </c>
      <c r="C118" s="1">
        <v>1.448</v>
      </c>
      <c r="D118" t="s">
        <v>230</v>
      </c>
      <c r="E118" s="2" t="str">
        <f>IF(ISERROR(VALUE(MID(A:A,1,7))),"",VALUE(MID(A:A,1,7)))</f>
        <v/>
      </c>
      <c r="F118" s="2" t="str">
        <f t="shared" si="4"/>
        <v/>
      </c>
      <c r="G118" s="2">
        <f t="shared" si="5"/>
        <v>22</v>
      </c>
      <c r="H118" s="2" t="str">
        <f t="shared" si="6"/>
        <v>CCl2</v>
      </c>
      <c r="I118" s="2">
        <f>IF(NOT(ISBLANK(B118)),I117+1,I117)</f>
        <v>50</v>
      </c>
      <c r="J118" s="2" t="str">
        <f t="shared" si="7"/>
        <v>propane-2,2-dichloro: 2*CH3 1*CCl2</v>
      </c>
    </row>
    <row r="119" spans="1:10" x14ac:dyDescent="0.25">
      <c r="E119" s="2" t="str">
        <f>IF(ISERROR(VALUE(MID(A:A,1,7))),"",VALUE(MID(A:A,1,7)))</f>
        <v/>
      </c>
      <c r="F119" s="2" t="str">
        <f t="shared" si="4"/>
        <v/>
      </c>
      <c r="G119" s="2">
        <f t="shared" si="5"/>
        <v>22</v>
      </c>
      <c r="H119" s="2" t="str">
        <f t="shared" si="6"/>
        <v>CCl2</v>
      </c>
      <c r="I119" s="2">
        <f>IF(NOT(ISBLANK(B119)),I118+1,I118)</f>
        <v>50</v>
      </c>
      <c r="J119" s="2" t="str">
        <f t="shared" si="7"/>
        <v/>
      </c>
    </row>
    <row r="120" spans="1:10" x14ac:dyDescent="0.25">
      <c r="A120" t="s">
        <v>231</v>
      </c>
      <c r="E120" s="2">
        <f>IF(ISERROR(VALUE(MID(A:A,1,7))),"",VALUE(MID(A:A,1,7)))</f>
        <v>23</v>
      </c>
      <c r="F120" s="2" t="str">
        <f t="shared" si="4"/>
        <v>CCl3</v>
      </c>
      <c r="G120" s="2">
        <f t="shared" si="5"/>
        <v>23</v>
      </c>
      <c r="H120" s="2" t="str">
        <f t="shared" si="6"/>
        <v>CCl3</v>
      </c>
      <c r="I120" s="2">
        <f>IF(NOT(ISBLANK(B120)),I119+1,I119)</f>
        <v>50</v>
      </c>
      <c r="J120" s="2" t="str">
        <f t="shared" si="7"/>
        <v/>
      </c>
    </row>
    <row r="121" spans="1:10" x14ac:dyDescent="0.25">
      <c r="A121" t="s">
        <v>220</v>
      </c>
      <c r="E121" s="2" t="str">
        <f>IF(ISERROR(VALUE(MID(A:A,1,7))),"",VALUE(MID(A:A,1,7)))</f>
        <v/>
      </c>
      <c r="F121" s="2" t="str">
        <f t="shared" si="4"/>
        <v/>
      </c>
      <c r="G121" s="2">
        <f t="shared" si="5"/>
        <v>23</v>
      </c>
      <c r="H121" s="2" t="str">
        <f t="shared" si="6"/>
        <v>CCl3</v>
      </c>
      <c r="I121" s="2">
        <f>IF(NOT(ISBLANK(B121)),I120+1,I120)</f>
        <v>50</v>
      </c>
      <c r="J121" s="2" t="str">
        <f t="shared" si="7"/>
        <v/>
      </c>
    </row>
    <row r="122" spans="1:10" x14ac:dyDescent="0.25">
      <c r="A122" t="s">
        <v>50</v>
      </c>
      <c r="B122" s="1">
        <v>2.87</v>
      </c>
      <c r="C122" s="1">
        <v>2.41</v>
      </c>
      <c r="D122" t="s">
        <v>232</v>
      </c>
      <c r="E122" s="2" t="str">
        <f>IF(ISERROR(VALUE(MID(A:A,1,7))),"",VALUE(MID(A:A,1,7)))</f>
        <v/>
      </c>
      <c r="F122" s="2" t="str">
        <f t="shared" si="4"/>
        <v/>
      </c>
      <c r="G122" s="2">
        <f t="shared" si="5"/>
        <v>23</v>
      </c>
      <c r="H122" s="2" t="str">
        <f t="shared" si="6"/>
        <v>CCl3</v>
      </c>
      <c r="I122" s="2">
        <f>IF(NOT(ISBLANK(B122)),I121+1,I121)</f>
        <v>51</v>
      </c>
      <c r="J122" s="2" t="str">
        <f t="shared" si="7"/>
        <v>chloroform: 1*CHCl3</v>
      </c>
    </row>
    <row r="123" spans="1:10" x14ac:dyDescent="0.25">
      <c r="A123" t="s">
        <v>3</v>
      </c>
      <c r="B123" s="1">
        <v>2.6400999999999999</v>
      </c>
      <c r="C123" s="1">
        <v>2.1840000000000002</v>
      </c>
      <c r="D123" t="s">
        <v>233</v>
      </c>
      <c r="E123" s="2" t="str">
        <f>IF(ISERROR(VALUE(MID(A:A,1,7))),"",VALUE(MID(A:A,1,7)))</f>
        <v/>
      </c>
      <c r="F123" s="2" t="str">
        <f t="shared" si="4"/>
        <v/>
      </c>
      <c r="G123" s="2">
        <f t="shared" si="5"/>
        <v>23</v>
      </c>
      <c r="H123" s="2" t="str">
        <f t="shared" si="6"/>
        <v>CCl3</v>
      </c>
      <c r="I123" s="2">
        <f>IF(NOT(ISBLANK(B123)),I122+1,I122)</f>
        <v>52</v>
      </c>
      <c r="J123" s="2" t="str">
        <f t="shared" si="7"/>
        <v>ethane-1,1,1-trichloro: 1*CH3 1*CCl3</v>
      </c>
    </row>
    <row r="124" spans="1:10" x14ac:dyDescent="0.25">
      <c r="E124" s="2" t="str">
        <f>IF(ISERROR(VALUE(MID(A:A,1,7))),"",VALUE(MID(A:A,1,7)))</f>
        <v/>
      </c>
      <c r="F124" s="2" t="str">
        <f t="shared" si="4"/>
        <v/>
      </c>
      <c r="G124" s="2">
        <f t="shared" si="5"/>
        <v>23</v>
      </c>
      <c r="H124" s="2" t="str">
        <f t="shared" si="6"/>
        <v>CCl3</v>
      </c>
      <c r="I124" s="2">
        <f>IF(NOT(ISBLANK(B124)),I123+1,I123)</f>
        <v>52</v>
      </c>
      <c r="J124" s="2" t="str">
        <f t="shared" si="7"/>
        <v/>
      </c>
    </row>
    <row r="125" spans="1:10" x14ac:dyDescent="0.25">
      <c r="A125" t="s">
        <v>234</v>
      </c>
      <c r="E125" s="2">
        <f>IF(ISERROR(VALUE(MID(A:A,1,7))),"",VALUE(MID(A:A,1,7)))</f>
        <v>24</v>
      </c>
      <c r="F125" s="2" t="str">
        <f t="shared" si="4"/>
        <v>CCl4</v>
      </c>
      <c r="G125" s="2">
        <f t="shared" si="5"/>
        <v>24</v>
      </c>
      <c r="H125" s="2" t="str">
        <f t="shared" si="6"/>
        <v>CCl4</v>
      </c>
      <c r="I125" s="2">
        <f>IF(NOT(ISBLANK(B125)),I124+1,I124)</f>
        <v>52</v>
      </c>
      <c r="J125" s="2" t="str">
        <f t="shared" si="7"/>
        <v/>
      </c>
    </row>
    <row r="126" spans="1:10" x14ac:dyDescent="0.25">
      <c r="A126" t="s">
        <v>220</v>
      </c>
      <c r="E126" s="2" t="str">
        <f>IF(ISERROR(VALUE(MID(A:A,1,7))),"",VALUE(MID(A:A,1,7)))</f>
        <v/>
      </c>
      <c r="F126" s="2" t="str">
        <f t="shared" si="4"/>
        <v/>
      </c>
      <c r="G126" s="2">
        <f t="shared" si="5"/>
        <v>24</v>
      </c>
      <c r="H126" s="2" t="str">
        <f t="shared" si="6"/>
        <v>CCl4</v>
      </c>
      <c r="I126" s="2">
        <f>IF(NOT(ISBLANK(B126)),I125+1,I125)</f>
        <v>52</v>
      </c>
      <c r="J126" s="2" t="str">
        <f t="shared" si="7"/>
        <v/>
      </c>
    </row>
    <row r="127" spans="1:10" x14ac:dyDescent="0.25">
      <c r="A127" t="s">
        <v>51</v>
      </c>
      <c r="B127" s="1">
        <v>3.39</v>
      </c>
      <c r="C127" s="1">
        <v>2.91</v>
      </c>
      <c r="D127" t="s">
        <v>235</v>
      </c>
      <c r="E127" s="2" t="str">
        <f>IF(ISERROR(VALUE(MID(A:A,1,7))),"",VALUE(MID(A:A,1,7)))</f>
        <v/>
      </c>
      <c r="F127" s="2" t="str">
        <f t="shared" si="4"/>
        <v/>
      </c>
      <c r="G127" s="2">
        <f t="shared" si="5"/>
        <v>24</v>
      </c>
      <c r="H127" s="2" t="str">
        <f t="shared" si="6"/>
        <v>CCl4</v>
      </c>
      <c r="I127" s="2">
        <f>IF(NOT(ISBLANK(B127)),I126+1,I126)</f>
        <v>53</v>
      </c>
      <c r="J127" s="2" t="str">
        <f t="shared" si="7"/>
        <v>methane-tetrachloro: 1*CCl4</v>
      </c>
    </row>
    <row r="128" spans="1:10" x14ac:dyDescent="0.25">
      <c r="E128" s="2" t="str">
        <f>IF(ISERROR(VALUE(MID(A:A,1,7))),"",VALUE(MID(A:A,1,7)))</f>
        <v/>
      </c>
      <c r="F128" s="2" t="str">
        <f t="shared" si="4"/>
        <v/>
      </c>
      <c r="G128" s="2">
        <f t="shared" si="5"/>
        <v>24</v>
      </c>
      <c r="H128" s="2" t="str">
        <f t="shared" si="6"/>
        <v>CCl4</v>
      </c>
      <c r="I128" s="2">
        <f>IF(NOT(ISBLANK(B128)),I127+1,I127)</f>
        <v>53</v>
      </c>
      <c r="J128" s="2" t="str">
        <f t="shared" si="7"/>
        <v/>
      </c>
    </row>
    <row r="129" spans="1:10" x14ac:dyDescent="0.25">
      <c r="A129" t="s">
        <v>236</v>
      </c>
      <c r="E129" s="2">
        <f>IF(ISERROR(VALUE(MID(A:A,1,7))),"",VALUE(MID(A:A,1,7)))</f>
        <v>25</v>
      </c>
      <c r="F129" s="2" t="str">
        <f t="shared" si="4"/>
        <v>aromatic chloro</v>
      </c>
      <c r="G129" s="2">
        <f t="shared" si="5"/>
        <v>25</v>
      </c>
      <c r="H129" s="2" t="str">
        <f t="shared" si="6"/>
        <v>aromatic chloro</v>
      </c>
      <c r="I129" s="2">
        <f>IF(NOT(ISBLANK(B129)),I128+1,I128)</f>
        <v>53</v>
      </c>
      <c r="J129" s="2" t="str">
        <f t="shared" si="7"/>
        <v/>
      </c>
    </row>
    <row r="130" spans="1:10" x14ac:dyDescent="0.25">
      <c r="A130" t="s">
        <v>207</v>
      </c>
      <c r="E130" s="2" t="str">
        <f>IF(ISERROR(VALUE(MID(A:A,1,7))),"",VALUE(MID(A:A,1,7)))</f>
        <v/>
      </c>
      <c r="F130" s="2" t="str">
        <f t="shared" si="4"/>
        <v/>
      </c>
      <c r="G130" s="2">
        <f t="shared" si="5"/>
        <v>25</v>
      </c>
      <c r="H130" s="2" t="str">
        <f t="shared" si="6"/>
        <v>aromatic chloro</v>
      </c>
      <c r="I130" s="2">
        <f>IF(NOT(ISBLANK(B130)),I129+1,I129)</f>
        <v>53</v>
      </c>
      <c r="J130" s="2" t="str">
        <f t="shared" si="7"/>
        <v/>
      </c>
    </row>
    <row r="131" spans="1:10" x14ac:dyDescent="0.25">
      <c r="A131" t="s">
        <v>52</v>
      </c>
      <c r="B131" s="1">
        <v>1.1561999999999999</v>
      </c>
      <c r="C131" s="1">
        <v>0.84399999999999997</v>
      </c>
      <c r="D131" t="s">
        <v>237</v>
      </c>
      <c r="E131" s="2" t="str">
        <f>IF(ISERROR(VALUE(MID(A:A,1,7))),"",VALUE(MID(A:A,1,7)))</f>
        <v/>
      </c>
      <c r="F131" s="2" t="str">
        <f t="shared" si="4"/>
        <v/>
      </c>
      <c r="G131" s="2">
        <f t="shared" si="5"/>
        <v>25</v>
      </c>
      <c r="H131" s="2" t="str">
        <f t="shared" si="6"/>
        <v>aromatic chloro</v>
      </c>
      <c r="I131" s="2">
        <f>IF(NOT(ISBLANK(B131)),I130+1,I130)</f>
        <v>54</v>
      </c>
      <c r="J131" s="2" t="str">
        <f t="shared" si="7"/>
        <v>benzene-chloro: 5*ACH 1*ACCl</v>
      </c>
    </row>
    <row r="132" spans="1:10" x14ac:dyDescent="0.25">
      <c r="E132" s="2" t="str">
        <f>IF(ISERROR(VALUE(MID(A:A,1,7))),"",VALUE(MID(A:A,1,7)))</f>
        <v/>
      </c>
      <c r="F132" s="2" t="str">
        <f t="shared" si="4"/>
        <v/>
      </c>
      <c r="G132" s="2">
        <f t="shared" si="5"/>
        <v>25</v>
      </c>
      <c r="H132" s="2" t="str">
        <f t="shared" si="6"/>
        <v>aromatic chloro</v>
      </c>
      <c r="I132" s="2">
        <f>IF(NOT(ISBLANK(B132)),I131+1,I131)</f>
        <v>54</v>
      </c>
      <c r="J132" s="2" t="str">
        <f t="shared" si="7"/>
        <v/>
      </c>
    </row>
    <row r="133" spans="1:10" x14ac:dyDescent="0.25">
      <c r="E133" s="2" t="str">
        <f>IF(ISERROR(VALUE(MID(A:A,1,7))),"",VALUE(MID(A:A,1,7)))</f>
        <v/>
      </c>
      <c r="F133" s="2" t="str">
        <f t="shared" ref="F133:F196" si="8">IF(ISERROR(VALUE(MID(A:A,1,7))),"",MID(A:A,8,LEN(A:A)))</f>
        <v/>
      </c>
      <c r="G133" s="2">
        <f t="shared" ref="G133:G196" si="9">IF(ISTEXT(E133),G132,E133)</f>
        <v>25</v>
      </c>
      <c r="H133" s="2" t="str">
        <f t="shared" ref="H133:H196" si="10">IF(ISTEXT(E133),H132,F133)</f>
        <v>aromatic chloro</v>
      </c>
      <c r="I133" s="2">
        <f>IF(NOT(ISBLANK(B133)),I132+1,I132)</f>
        <v>54</v>
      </c>
      <c r="J133" s="2" t="str">
        <f t="shared" ref="J133:J196" si="11">IF(NOT(ISBLANK(D133)),D133,"")</f>
        <v/>
      </c>
    </row>
    <row r="134" spans="1:10" x14ac:dyDescent="0.25">
      <c r="A134" t="s">
        <v>238</v>
      </c>
      <c r="E134" s="2">
        <f>IF(ISERROR(VALUE(MID(A:A,1,7))),"",VALUE(MID(A:A,1,7)))</f>
        <v>26</v>
      </c>
      <c r="F134" s="2" t="str">
        <f t="shared" si="8"/>
        <v>CNO2</v>
      </c>
      <c r="G134" s="2">
        <f t="shared" si="9"/>
        <v>26</v>
      </c>
      <c r="H134" s="2" t="str">
        <f t="shared" si="10"/>
        <v>CNO2</v>
      </c>
      <c r="I134" s="2">
        <f>IF(NOT(ISBLANK(B134)),I133+1,I133)</f>
        <v>54</v>
      </c>
      <c r="J134" s="2" t="str">
        <f t="shared" si="11"/>
        <v/>
      </c>
    </row>
    <row r="135" spans="1:10" x14ac:dyDescent="0.25">
      <c r="A135" t="s">
        <v>220</v>
      </c>
      <c r="E135" s="2" t="str">
        <f>IF(ISERROR(VALUE(MID(A:A,1,7))),"",VALUE(MID(A:A,1,7)))</f>
        <v/>
      </c>
      <c r="F135" s="2" t="str">
        <f t="shared" si="8"/>
        <v/>
      </c>
      <c r="G135" s="2">
        <f t="shared" si="9"/>
        <v>26</v>
      </c>
      <c r="H135" s="2" t="str">
        <f t="shared" si="10"/>
        <v>CNO2</v>
      </c>
      <c r="I135" s="2">
        <f>IF(NOT(ISBLANK(B135)),I134+1,I134)</f>
        <v>54</v>
      </c>
      <c r="J135" s="2" t="str">
        <f t="shared" si="11"/>
        <v/>
      </c>
    </row>
    <row r="136" spans="1:10" x14ac:dyDescent="0.25">
      <c r="A136" t="s">
        <v>53</v>
      </c>
      <c r="B136" s="1">
        <v>2.0085999999999999</v>
      </c>
      <c r="C136" s="1">
        <v>1.8680000000000001</v>
      </c>
      <c r="D136" t="s">
        <v>239</v>
      </c>
      <c r="E136" s="2" t="str">
        <f>IF(ISERROR(VALUE(MID(A:A,1,7))),"",VALUE(MID(A:A,1,7)))</f>
        <v/>
      </c>
      <c r="F136" s="2" t="str">
        <f t="shared" si="8"/>
        <v/>
      </c>
      <c r="G136" s="2">
        <f t="shared" si="9"/>
        <v>26</v>
      </c>
      <c r="H136" s="2" t="str">
        <f t="shared" si="10"/>
        <v>CNO2</v>
      </c>
      <c r="I136" s="2">
        <f>IF(NOT(ISBLANK(B136)),I135+1,I135)</f>
        <v>55</v>
      </c>
      <c r="J136" s="2" t="str">
        <f t="shared" si="11"/>
        <v>nitromethane: 1*CH3NO2</v>
      </c>
    </row>
    <row r="137" spans="1:10" x14ac:dyDescent="0.25">
      <c r="A137" t="s">
        <v>54</v>
      </c>
      <c r="B137" s="1">
        <v>1.7818000000000001</v>
      </c>
      <c r="C137" s="1">
        <v>1.56</v>
      </c>
      <c r="D137" t="s">
        <v>240</v>
      </c>
      <c r="E137" s="2" t="str">
        <f>IF(ISERROR(VALUE(MID(A:A,1,7))),"",VALUE(MID(A:A,1,7)))</f>
        <v/>
      </c>
      <c r="F137" s="2" t="str">
        <f t="shared" si="8"/>
        <v/>
      </c>
      <c r="G137" s="2">
        <f t="shared" si="9"/>
        <v>26</v>
      </c>
      <c r="H137" s="2" t="str">
        <f t="shared" si="10"/>
        <v>CNO2</v>
      </c>
      <c r="I137" s="2">
        <f>IF(NOT(ISBLANK(B137)),I136+1,I136)</f>
        <v>56</v>
      </c>
      <c r="J137" s="2" t="str">
        <f t="shared" si="11"/>
        <v>propane-1-nitro: 1*CH3 1*CH2 1*CH2NO2</v>
      </c>
    </row>
    <row r="138" spans="1:10" x14ac:dyDescent="0.25">
      <c r="A138" t="s">
        <v>55</v>
      </c>
      <c r="B138" s="1">
        <v>1.5544</v>
      </c>
      <c r="C138" s="1">
        <v>1.248</v>
      </c>
      <c r="D138" t="s">
        <v>241</v>
      </c>
      <c r="E138" s="2" t="str">
        <f>IF(ISERROR(VALUE(MID(A:A,1,7))),"",VALUE(MID(A:A,1,7)))</f>
        <v/>
      </c>
      <c r="F138" s="2" t="str">
        <f t="shared" si="8"/>
        <v/>
      </c>
      <c r="G138" s="2">
        <f t="shared" si="9"/>
        <v>26</v>
      </c>
      <c r="H138" s="2" t="str">
        <f t="shared" si="10"/>
        <v>CNO2</v>
      </c>
      <c r="I138" s="2">
        <f>IF(NOT(ISBLANK(B138)),I137+1,I137)</f>
        <v>57</v>
      </c>
      <c r="J138" s="2" t="str">
        <f t="shared" si="11"/>
        <v>propane-2-nitro: 2*CH3 1*CHNO2</v>
      </c>
    </row>
    <row r="139" spans="1:10" x14ac:dyDescent="0.25">
      <c r="E139" s="2" t="str">
        <f>IF(ISERROR(VALUE(MID(A:A,1,7))),"",VALUE(MID(A:A,1,7)))</f>
        <v/>
      </c>
      <c r="F139" s="2" t="str">
        <f t="shared" si="8"/>
        <v/>
      </c>
      <c r="G139" s="2">
        <f t="shared" si="9"/>
        <v>26</v>
      </c>
      <c r="H139" s="2" t="str">
        <f t="shared" si="10"/>
        <v>CNO2</v>
      </c>
      <c r="I139" s="2">
        <f>IF(NOT(ISBLANK(B139)),I138+1,I138)</f>
        <v>57</v>
      </c>
      <c r="J139" s="2" t="str">
        <f t="shared" si="11"/>
        <v/>
      </c>
    </row>
    <row r="140" spans="1:10" x14ac:dyDescent="0.25">
      <c r="A140" t="s">
        <v>242</v>
      </c>
      <c r="E140" s="2">
        <f>IF(ISERROR(VALUE(MID(A:A,1,7))),"",VALUE(MID(A:A,1,7)))</f>
        <v>27</v>
      </c>
      <c r="F140" s="2" t="str">
        <f t="shared" si="8"/>
        <v>aromatic nitro</v>
      </c>
      <c r="G140" s="2">
        <f t="shared" si="9"/>
        <v>27</v>
      </c>
      <c r="H140" s="2" t="str">
        <f t="shared" si="10"/>
        <v>aromatic nitro</v>
      </c>
      <c r="I140" s="2">
        <f>IF(NOT(ISBLANK(B140)),I139+1,I139)</f>
        <v>57</v>
      </c>
      <c r="J140" s="2" t="str">
        <f t="shared" si="11"/>
        <v/>
      </c>
    </row>
    <row r="141" spans="1:10" x14ac:dyDescent="0.25">
      <c r="A141" t="s">
        <v>207</v>
      </c>
      <c r="E141" s="2" t="str">
        <f>IF(ISERROR(VALUE(MID(A:A,1,7))),"",VALUE(MID(A:A,1,7)))</f>
        <v/>
      </c>
      <c r="F141" s="2" t="str">
        <f t="shared" si="8"/>
        <v/>
      </c>
      <c r="G141" s="2">
        <f t="shared" si="9"/>
        <v>27</v>
      </c>
      <c r="H141" s="2" t="str">
        <f t="shared" si="10"/>
        <v>aromatic nitro</v>
      </c>
      <c r="I141" s="2">
        <f>IF(NOT(ISBLANK(B141)),I140+1,I140)</f>
        <v>57</v>
      </c>
      <c r="J141" s="2" t="str">
        <f t="shared" si="11"/>
        <v/>
      </c>
    </row>
    <row r="142" spans="1:10" x14ac:dyDescent="0.25">
      <c r="A142" t="s">
        <v>56</v>
      </c>
      <c r="B142" s="1">
        <v>1.4198999999999999</v>
      </c>
      <c r="C142" s="1">
        <v>1.1040000000000001</v>
      </c>
      <c r="D142" t="s">
        <v>243</v>
      </c>
      <c r="E142" s="2" t="str">
        <f>IF(ISERROR(VALUE(MID(A:A,1,7))),"",VALUE(MID(A:A,1,7)))</f>
        <v/>
      </c>
      <c r="F142" s="2" t="str">
        <f t="shared" si="8"/>
        <v/>
      </c>
      <c r="G142" s="2">
        <f t="shared" si="9"/>
        <v>27</v>
      </c>
      <c r="H142" s="2" t="str">
        <f t="shared" si="10"/>
        <v>aromatic nitro</v>
      </c>
      <c r="I142" s="2">
        <f>IF(NOT(ISBLANK(B142)),I141+1,I141)</f>
        <v>58</v>
      </c>
      <c r="J142" s="2" t="str">
        <f t="shared" si="11"/>
        <v>benzene-nitro: 5*ACH 1*ACNO2</v>
      </c>
    </row>
    <row r="143" spans="1:10" x14ac:dyDescent="0.25">
      <c r="E143" s="2" t="str">
        <f>IF(ISERROR(VALUE(MID(A:A,1,7))),"",VALUE(MID(A:A,1,7)))</f>
        <v/>
      </c>
      <c r="F143" s="2" t="str">
        <f t="shared" si="8"/>
        <v/>
      </c>
      <c r="G143" s="2">
        <f t="shared" si="9"/>
        <v>27</v>
      </c>
      <c r="H143" s="2" t="str">
        <f t="shared" si="10"/>
        <v>aromatic nitro</v>
      </c>
      <c r="I143" s="2">
        <f>IF(NOT(ISBLANK(B143)),I142+1,I142)</f>
        <v>58</v>
      </c>
      <c r="J143" s="2" t="str">
        <f t="shared" si="11"/>
        <v/>
      </c>
    </row>
    <row r="144" spans="1:10" x14ac:dyDescent="0.25">
      <c r="A144" t="s">
        <v>244</v>
      </c>
      <c r="E144" s="2">
        <f>IF(ISERROR(VALUE(MID(A:A,1,7))),"",VALUE(MID(A:A,1,7)))</f>
        <v>28</v>
      </c>
      <c r="F144" s="2" t="str">
        <f t="shared" si="8"/>
        <v>carbon disulphide</v>
      </c>
      <c r="G144" s="2">
        <f t="shared" si="9"/>
        <v>28</v>
      </c>
      <c r="H144" s="2" t="str">
        <f t="shared" si="10"/>
        <v>carbon disulphide</v>
      </c>
      <c r="I144" s="2">
        <f>IF(NOT(ISBLANK(B144)),I143+1,I143)</f>
        <v>58</v>
      </c>
      <c r="J144" s="2" t="str">
        <f t="shared" si="11"/>
        <v/>
      </c>
    </row>
    <row r="145" spans="1:10" x14ac:dyDescent="0.25">
      <c r="A145" t="s">
        <v>245</v>
      </c>
      <c r="E145" s="2" t="str">
        <f>IF(ISERROR(VALUE(MID(A:A,1,7))),"",VALUE(MID(A:A,1,7)))</f>
        <v/>
      </c>
      <c r="F145" s="2" t="str">
        <f t="shared" si="8"/>
        <v/>
      </c>
      <c r="G145" s="2">
        <f t="shared" si="9"/>
        <v>28</v>
      </c>
      <c r="H145" s="2" t="str">
        <f t="shared" si="10"/>
        <v>carbon disulphide</v>
      </c>
      <c r="I145" s="2">
        <f>IF(NOT(ISBLANK(B145)),I144+1,I144)</f>
        <v>58</v>
      </c>
      <c r="J145" s="2" t="str">
        <f t="shared" si="11"/>
        <v/>
      </c>
    </row>
    <row r="146" spans="1:10" x14ac:dyDescent="0.25">
      <c r="A146" t="s">
        <v>57</v>
      </c>
      <c r="B146" s="1">
        <v>2.0569999999999999</v>
      </c>
      <c r="C146" s="1">
        <v>1.65</v>
      </c>
      <c r="D146" t="s">
        <v>246</v>
      </c>
      <c r="E146" s="2" t="str">
        <f>IF(ISERROR(VALUE(MID(A:A,1,7))),"",VALUE(MID(A:A,1,7)))</f>
        <v/>
      </c>
      <c r="F146" s="2" t="str">
        <f t="shared" si="8"/>
        <v/>
      </c>
      <c r="G146" s="2">
        <f t="shared" si="9"/>
        <v>28</v>
      </c>
      <c r="H146" s="2" t="str">
        <f t="shared" si="10"/>
        <v>carbon disulphide</v>
      </c>
      <c r="I146" s="2">
        <f>IF(NOT(ISBLANK(B146)),I145+1,I145)</f>
        <v>59</v>
      </c>
      <c r="J146" s="2" t="str">
        <f t="shared" si="11"/>
        <v>carbon disulphide: 1*CS2</v>
      </c>
    </row>
    <row r="147" spans="1:10" x14ac:dyDescent="0.25">
      <c r="E147" s="2" t="str">
        <f>IF(ISERROR(VALUE(MID(A:A,1,7))),"",VALUE(MID(A:A,1,7)))</f>
        <v/>
      </c>
      <c r="F147" s="2" t="str">
        <f t="shared" si="8"/>
        <v/>
      </c>
      <c r="G147" s="2">
        <f t="shared" si="9"/>
        <v>28</v>
      </c>
      <c r="H147" s="2" t="str">
        <f t="shared" si="10"/>
        <v>carbon disulphide</v>
      </c>
      <c r="I147" s="2">
        <f>IF(NOT(ISBLANK(B147)),I146+1,I146)</f>
        <v>59</v>
      </c>
      <c r="J147" s="2" t="str">
        <f t="shared" si="11"/>
        <v/>
      </c>
    </row>
    <row r="148" spans="1:10" x14ac:dyDescent="0.25">
      <c r="A148" t="s">
        <v>247</v>
      </c>
      <c r="E148" s="2">
        <f>IF(ISERROR(VALUE(MID(A:A,1,7))),"",VALUE(MID(A:A,1,7)))</f>
        <v>29</v>
      </c>
      <c r="F148" s="2" t="str">
        <f t="shared" si="8"/>
        <v>CH3SH</v>
      </c>
      <c r="G148" s="2">
        <f t="shared" si="9"/>
        <v>29</v>
      </c>
      <c r="H148" s="2" t="str">
        <f t="shared" si="10"/>
        <v>CH3SH</v>
      </c>
      <c r="I148" s="2">
        <f>IF(NOT(ISBLANK(B148)),I147+1,I147)</f>
        <v>59</v>
      </c>
      <c r="J148" s="2" t="str">
        <f t="shared" si="11"/>
        <v/>
      </c>
    </row>
    <row r="149" spans="1:10" x14ac:dyDescent="0.25">
      <c r="A149" t="s">
        <v>175</v>
      </c>
      <c r="E149" s="2" t="str">
        <f>IF(ISERROR(VALUE(MID(A:A,1,7))),"",VALUE(MID(A:A,1,7)))</f>
        <v/>
      </c>
      <c r="F149" s="2" t="str">
        <f t="shared" si="8"/>
        <v/>
      </c>
      <c r="G149" s="2">
        <f t="shared" si="9"/>
        <v>29</v>
      </c>
      <c r="H149" s="2" t="str">
        <f t="shared" si="10"/>
        <v>CH3SH</v>
      </c>
      <c r="I149" s="2">
        <f>IF(NOT(ISBLANK(B149)),I148+1,I148)</f>
        <v>59</v>
      </c>
      <c r="J149" s="2" t="str">
        <f t="shared" si="11"/>
        <v/>
      </c>
    </row>
    <row r="150" spans="1:10" x14ac:dyDescent="0.25">
      <c r="A150" t="s">
        <v>4</v>
      </c>
      <c r="B150" s="1">
        <v>1.877</v>
      </c>
      <c r="C150" s="1">
        <v>1.6759999999999999</v>
      </c>
      <c r="D150" t="s">
        <v>248</v>
      </c>
      <c r="E150" s="2" t="str">
        <f>IF(ISERROR(VALUE(MID(A:A,1,7))),"",VALUE(MID(A:A,1,7)))</f>
        <v/>
      </c>
      <c r="F150" s="2" t="str">
        <f t="shared" si="8"/>
        <v/>
      </c>
      <c r="G150" s="2">
        <f t="shared" si="9"/>
        <v>29</v>
      </c>
      <c r="H150" s="2" t="str">
        <f t="shared" si="10"/>
        <v>CH3SH</v>
      </c>
      <c r="I150" s="2">
        <f>IF(NOT(ISBLANK(B150)),I149+1,I149)</f>
        <v>60</v>
      </c>
      <c r="J150" s="2" t="str">
        <f t="shared" si="11"/>
        <v>methanethiol: 1*CH3SH</v>
      </c>
    </row>
    <row r="151" spans="1:10" x14ac:dyDescent="0.25">
      <c r="A151" t="s">
        <v>58</v>
      </c>
      <c r="B151" s="1">
        <v>1.651</v>
      </c>
      <c r="C151" s="1">
        <v>1.3680000000000001</v>
      </c>
      <c r="D151" t="s">
        <v>249</v>
      </c>
      <c r="E151" s="2" t="str">
        <f>IF(ISERROR(VALUE(MID(A:A,1,7))),"",VALUE(MID(A:A,1,7)))</f>
        <v/>
      </c>
      <c r="F151" s="2" t="str">
        <f t="shared" si="8"/>
        <v/>
      </c>
      <c r="G151" s="2">
        <f t="shared" si="9"/>
        <v>29</v>
      </c>
      <c r="H151" s="2" t="str">
        <f t="shared" si="10"/>
        <v>CH3SH</v>
      </c>
      <c r="I151" s="2">
        <f>IF(NOT(ISBLANK(B151)),I150+1,I150)</f>
        <v>61</v>
      </c>
      <c r="J151" s="2" t="str">
        <f t="shared" si="11"/>
        <v>ethanethiol: 1*CH3 1*CH2SH</v>
      </c>
    </row>
    <row r="152" spans="1:10" x14ac:dyDescent="0.25">
      <c r="E152" s="2" t="str">
        <f>IF(ISERROR(VALUE(MID(A:A,1,7))),"",VALUE(MID(A:A,1,7)))</f>
        <v/>
      </c>
      <c r="F152" s="2" t="str">
        <f t="shared" si="8"/>
        <v/>
      </c>
      <c r="G152" s="2">
        <f t="shared" si="9"/>
        <v>29</v>
      </c>
      <c r="H152" s="2" t="str">
        <f t="shared" si="10"/>
        <v>CH3SH</v>
      </c>
      <c r="I152" s="2">
        <f>IF(NOT(ISBLANK(B152)),I151+1,I151)</f>
        <v>61</v>
      </c>
      <c r="J152" s="2" t="str">
        <f t="shared" si="11"/>
        <v/>
      </c>
    </row>
    <row r="153" spans="1:10" x14ac:dyDescent="0.25">
      <c r="A153" t="s">
        <v>250</v>
      </c>
      <c r="E153" s="2">
        <f>IF(ISERROR(VALUE(MID(A:A,1,7))),"",VALUE(MID(A:A,1,7)))</f>
        <v>30</v>
      </c>
      <c r="F153" s="2" t="str">
        <f t="shared" si="8"/>
        <v>furfural</v>
      </c>
      <c r="G153" s="2">
        <f t="shared" si="9"/>
        <v>30</v>
      </c>
      <c r="H153" s="2" t="str">
        <f t="shared" si="10"/>
        <v>furfural</v>
      </c>
      <c r="I153" s="2">
        <f>IF(NOT(ISBLANK(B153)),I152+1,I152)</f>
        <v>61</v>
      </c>
      <c r="J153" s="2" t="str">
        <f t="shared" si="11"/>
        <v/>
      </c>
    </row>
    <row r="154" spans="1:10" x14ac:dyDescent="0.25">
      <c r="A154" t="s">
        <v>172</v>
      </c>
      <c r="E154" s="2" t="str">
        <f>IF(ISERROR(VALUE(MID(A:A,1,7))),"",VALUE(MID(A:A,1,7)))</f>
        <v/>
      </c>
      <c r="F154" s="2" t="str">
        <f t="shared" si="8"/>
        <v/>
      </c>
      <c r="G154" s="2">
        <f t="shared" si="9"/>
        <v>30</v>
      </c>
      <c r="H154" s="2" t="str">
        <f t="shared" si="10"/>
        <v>furfural</v>
      </c>
      <c r="I154" s="2">
        <f>IF(NOT(ISBLANK(B154)),I153+1,I153)</f>
        <v>61</v>
      </c>
      <c r="J154" s="2" t="str">
        <f t="shared" si="11"/>
        <v/>
      </c>
    </row>
    <row r="155" spans="1:10" x14ac:dyDescent="0.25">
      <c r="A155" t="s">
        <v>59</v>
      </c>
      <c r="B155" s="1">
        <v>3.1680000000000001</v>
      </c>
      <c r="C155" s="1">
        <v>2.484</v>
      </c>
      <c r="D155" t="s">
        <v>251</v>
      </c>
      <c r="E155" s="2" t="str">
        <f>IF(ISERROR(VALUE(MID(A:A,1,7))),"",VALUE(MID(A:A,1,7)))</f>
        <v/>
      </c>
      <c r="F155" s="2" t="str">
        <f t="shared" si="8"/>
        <v/>
      </c>
      <c r="G155" s="2">
        <f t="shared" si="9"/>
        <v>30</v>
      </c>
      <c r="H155" s="2" t="str">
        <f t="shared" si="10"/>
        <v>furfural</v>
      </c>
      <c r="I155" s="2">
        <f>IF(NOT(ISBLANK(B155)),I154+1,I154)</f>
        <v>62</v>
      </c>
      <c r="J155" s="2" t="str">
        <f t="shared" si="11"/>
        <v>furfural: 1*furfural</v>
      </c>
    </row>
    <row r="156" spans="1:10" x14ac:dyDescent="0.25">
      <c r="E156" s="2" t="str">
        <f>IF(ISERROR(VALUE(MID(A:A,1,7))),"",VALUE(MID(A:A,1,7)))</f>
        <v/>
      </c>
      <c r="F156" s="2" t="str">
        <f t="shared" si="8"/>
        <v/>
      </c>
      <c r="G156" s="2">
        <f t="shared" si="9"/>
        <v>30</v>
      </c>
      <c r="H156" s="2" t="str">
        <f t="shared" si="10"/>
        <v>furfural</v>
      </c>
      <c r="I156" s="2">
        <f>IF(NOT(ISBLANK(B156)),I155+1,I155)</f>
        <v>62</v>
      </c>
      <c r="J156" s="2" t="str">
        <f t="shared" si="11"/>
        <v/>
      </c>
    </row>
    <row r="157" spans="1:10" x14ac:dyDescent="0.25">
      <c r="A157" t="s">
        <v>252</v>
      </c>
      <c r="E157" s="2">
        <f>IF(ISERROR(VALUE(MID(A:A,1,7))),"",VALUE(MID(A:A,1,7)))</f>
        <v>31</v>
      </c>
      <c r="F157" s="2" t="str">
        <f t="shared" si="8"/>
        <v>ethanediol</v>
      </c>
      <c r="G157" s="2">
        <f t="shared" si="9"/>
        <v>31</v>
      </c>
      <c r="H157" s="2" t="str">
        <f t="shared" si="10"/>
        <v>ethanediol</v>
      </c>
      <c r="I157" s="2">
        <f>IF(NOT(ISBLANK(B157)),I156+1,I156)</f>
        <v>62</v>
      </c>
      <c r="J157" s="2" t="str">
        <f t="shared" si="11"/>
        <v/>
      </c>
    </row>
    <row r="158" spans="1:10" x14ac:dyDescent="0.25">
      <c r="A158" t="s">
        <v>253</v>
      </c>
      <c r="E158" s="2" t="str">
        <f>IF(ISERROR(VALUE(MID(A:A,1,7))),"",VALUE(MID(A:A,1,7)))</f>
        <v/>
      </c>
      <c r="F158" s="2" t="str">
        <f t="shared" si="8"/>
        <v/>
      </c>
      <c r="G158" s="2">
        <f t="shared" si="9"/>
        <v>31</v>
      </c>
      <c r="H158" s="2" t="str">
        <f t="shared" si="10"/>
        <v>ethanediol</v>
      </c>
      <c r="I158" s="2">
        <f>IF(NOT(ISBLANK(B158)),I157+1,I157)</f>
        <v>62</v>
      </c>
      <c r="J158" s="2" t="str">
        <f t="shared" si="11"/>
        <v/>
      </c>
    </row>
    <row r="159" spans="1:10" x14ac:dyDescent="0.25">
      <c r="A159" t="s">
        <v>254</v>
      </c>
      <c r="B159" s="1">
        <v>2.4087999999999998</v>
      </c>
      <c r="C159" s="1">
        <v>2.2480000000000002</v>
      </c>
      <c r="D159" t="s">
        <v>255</v>
      </c>
      <c r="E159" s="2" t="str">
        <f>IF(ISERROR(VALUE(MID(A:A,1,7))),"",VALUE(MID(A:A,1,7)))</f>
        <v/>
      </c>
      <c r="F159" s="2" t="str">
        <f t="shared" si="8"/>
        <v/>
      </c>
      <c r="G159" s="2">
        <f t="shared" si="9"/>
        <v>31</v>
      </c>
      <c r="H159" s="2" t="str">
        <f t="shared" si="10"/>
        <v>ethanediol</v>
      </c>
      <c r="I159" s="2">
        <f>IF(NOT(ISBLANK(B159)),I158+1,I158)</f>
        <v>63</v>
      </c>
      <c r="J159" s="2" t="str">
        <f t="shared" si="11"/>
        <v>1,2-ethanediol: 1*DOH</v>
      </c>
    </row>
    <row r="160" spans="1:10" x14ac:dyDescent="0.25">
      <c r="E160" s="2" t="str">
        <f>IF(ISERROR(VALUE(MID(A:A,1,7))),"",VALUE(MID(A:A,1,7)))</f>
        <v/>
      </c>
      <c r="F160" s="2" t="str">
        <f t="shared" si="8"/>
        <v/>
      </c>
      <c r="G160" s="2">
        <f t="shared" si="9"/>
        <v>31</v>
      </c>
      <c r="H160" s="2" t="str">
        <f t="shared" si="10"/>
        <v>ethanediol</v>
      </c>
      <c r="I160" s="2">
        <f>IF(NOT(ISBLANK(B160)),I159+1,I159)</f>
        <v>63</v>
      </c>
      <c r="J160" s="2" t="str">
        <f t="shared" si="11"/>
        <v/>
      </c>
    </row>
    <row r="161" spans="1:10" x14ac:dyDescent="0.25">
      <c r="A161" t="s">
        <v>256</v>
      </c>
      <c r="E161" s="2">
        <f>IF(ISERROR(VALUE(MID(A:A,1,7))),"",VALUE(MID(A:A,1,7)))</f>
        <v>32</v>
      </c>
      <c r="F161" s="2" t="str">
        <f t="shared" si="8"/>
        <v>iodo compounds</v>
      </c>
      <c r="G161" s="2">
        <f t="shared" si="9"/>
        <v>32</v>
      </c>
      <c r="H161" s="2" t="str">
        <f t="shared" si="10"/>
        <v>iodo compounds</v>
      </c>
      <c r="I161" s="2">
        <f>IF(NOT(ISBLANK(B161)),I160+1,I160)</f>
        <v>63</v>
      </c>
      <c r="J161" s="2" t="str">
        <f t="shared" si="11"/>
        <v/>
      </c>
    </row>
    <row r="162" spans="1:10" x14ac:dyDescent="0.25">
      <c r="A162" t="s">
        <v>207</v>
      </c>
      <c r="E162" s="2" t="str">
        <f>IF(ISERROR(VALUE(MID(A:A,1,7))),"",VALUE(MID(A:A,1,7)))</f>
        <v/>
      </c>
      <c r="F162" s="2" t="str">
        <f t="shared" si="8"/>
        <v/>
      </c>
      <c r="G162" s="2">
        <f t="shared" si="9"/>
        <v>32</v>
      </c>
      <c r="H162" s="2" t="str">
        <f t="shared" si="10"/>
        <v>iodo compounds</v>
      </c>
      <c r="I162" s="2">
        <f>IF(NOT(ISBLANK(B162)),I161+1,I161)</f>
        <v>63</v>
      </c>
      <c r="J162" s="2" t="str">
        <f t="shared" si="11"/>
        <v/>
      </c>
    </row>
    <row r="163" spans="1:10" x14ac:dyDescent="0.25">
      <c r="A163" t="s">
        <v>60</v>
      </c>
      <c r="B163" s="1">
        <v>1.264</v>
      </c>
      <c r="C163" s="1">
        <v>0.99199999999999999</v>
      </c>
      <c r="D163" t="s">
        <v>257</v>
      </c>
      <c r="E163" s="2" t="str">
        <f>IF(ISERROR(VALUE(MID(A:A,1,7))),"",VALUE(MID(A:A,1,7)))</f>
        <v/>
      </c>
      <c r="F163" s="2" t="str">
        <f t="shared" si="8"/>
        <v/>
      </c>
      <c r="G163" s="2">
        <f t="shared" si="9"/>
        <v>32</v>
      </c>
      <c r="H163" s="2" t="str">
        <f t="shared" si="10"/>
        <v>iodo compounds</v>
      </c>
      <c r="I163" s="2">
        <f>IF(NOT(ISBLANK(B163)),I162+1,I162)</f>
        <v>64</v>
      </c>
      <c r="J163" s="2" t="str">
        <f t="shared" si="11"/>
        <v>iodoethane: 1*CH3 1*CH2 1*I</v>
      </c>
    </row>
    <row r="164" spans="1:10" x14ac:dyDescent="0.25">
      <c r="E164" s="2" t="str">
        <f>IF(ISERROR(VALUE(MID(A:A,1,7))),"",VALUE(MID(A:A,1,7)))</f>
        <v/>
      </c>
      <c r="F164" s="2" t="str">
        <f t="shared" si="8"/>
        <v/>
      </c>
      <c r="G164" s="2">
        <f t="shared" si="9"/>
        <v>32</v>
      </c>
      <c r="H164" s="2" t="str">
        <f t="shared" si="10"/>
        <v>iodo compounds</v>
      </c>
      <c r="I164" s="2">
        <f>IF(NOT(ISBLANK(B164)),I163+1,I163)</f>
        <v>64</v>
      </c>
      <c r="J164" s="2" t="str">
        <f t="shared" si="11"/>
        <v/>
      </c>
    </row>
    <row r="165" spans="1:10" x14ac:dyDescent="0.25">
      <c r="A165" t="s">
        <v>258</v>
      </c>
      <c r="E165" s="2">
        <f>IF(ISERROR(VALUE(MID(A:A,1,7))),"",VALUE(MID(A:A,1,7)))</f>
        <v>33</v>
      </c>
      <c r="F165" s="2" t="str">
        <f t="shared" si="8"/>
        <v>bromo compounds</v>
      </c>
      <c r="G165" s="2">
        <f t="shared" si="9"/>
        <v>33</v>
      </c>
      <c r="H165" s="2" t="str">
        <f t="shared" si="10"/>
        <v>bromo compounds</v>
      </c>
      <c r="I165" s="2">
        <f>IF(NOT(ISBLANK(B165)),I164+1,I164)</f>
        <v>64</v>
      </c>
      <c r="J165" s="2" t="str">
        <f t="shared" si="11"/>
        <v/>
      </c>
    </row>
    <row r="166" spans="1:10" x14ac:dyDescent="0.25">
      <c r="A166" t="s">
        <v>160</v>
      </c>
      <c r="E166" s="2" t="str">
        <f>IF(ISERROR(VALUE(MID(A:A,1,7))),"",VALUE(MID(A:A,1,7)))</f>
        <v/>
      </c>
      <c r="F166" s="2" t="str">
        <f t="shared" si="8"/>
        <v/>
      </c>
      <c r="G166" s="2">
        <f t="shared" si="9"/>
        <v>33</v>
      </c>
      <c r="H166" s="2" t="str">
        <f t="shared" si="10"/>
        <v>bromo compounds</v>
      </c>
      <c r="I166" s="2">
        <f>IF(NOT(ISBLANK(B166)),I165+1,I165)</f>
        <v>64</v>
      </c>
      <c r="J166" s="2" t="str">
        <f t="shared" si="11"/>
        <v/>
      </c>
    </row>
    <row r="167" spans="1:10" x14ac:dyDescent="0.25">
      <c r="A167" t="s">
        <v>61</v>
      </c>
      <c r="B167" s="1">
        <v>0.94920000000000004</v>
      </c>
      <c r="C167" s="1">
        <v>0.83199999999999996</v>
      </c>
      <c r="D167" t="s">
        <v>259</v>
      </c>
      <c r="E167" s="2" t="str">
        <f>IF(ISERROR(VALUE(MID(A:A,1,7))),"",VALUE(MID(A:A,1,7)))</f>
        <v/>
      </c>
      <c r="F167" s="2" t="str">
        <f t="shared" si="8"/>
        <v/>
      </c>
      <c r="G167" s="2">
        <f t="shared" si="9"/>
        <v>33</v>
      </c>
      <c r="H167" s="2" t="str">
        <f t="shared" si="10"/>
        <v>bromo compounds</v>
      </c>
      <c r="I167" s="2">
        <f>IF(NOT(ISBLANK(B167)),I166+1,I166)</f>
        <v>65</v>
      </c>
      <c r="J167" s="2" t="str">
        <f t="shared" si="11"/>
        <v>bromoethane: 1*CH3 1*CH2 1*Br</v>
      </c>
    </row>
    <row r="168" spans="1:10" x14ac:dyDescent="0.25">
      <c r="E168" s="2" t="str">
        <f>IF(ISERROR(VALUE(MID(A:A,1,7))),"",VALUE(MID(A:A,1,7)))</f>
        <v/>
      </c>
      <c r="F168" s="2" t="str">
        <f t="shared" si="8"/>
        <v/>
      </c>
      <c r="G168" s="2">
        <f t="shared" si="9"/>
        <v>33</v>
      </c>
      <c r="H168" s="2" t="str">
        <f t="shared" si="10"/>
        <v>bromo compounds</v>
      </c>
      <c r="I168" s="2">
        <f>IF(NOT(ISBLANK(B168)),I167+1,I167)</f>
        <v>65</v>
      </c>
      <c r="J168" s="2" t="str">
        <f t="shared" si="11"/>
        <v/>
      </c>
    </row>
    <row r="169" spans="1:10" x14ac:dyDescent="0.25">
      <c r="A169" t="s">
        <v>260</v>
      </c>
      <c r="E169" s="2">
        <f>IF(ISERROR(VALUE(MID(A:A,1,7))),"",VALUE(MID(A:A,1,7)))</f>
        <v>34</v>
      </c>
      <c r="F169" s="2" t="str">
        <f t="shared" si="8"/>
        <v>carbon triple bond</v>
      </c>
      <c r="G169" s="2">
        <f t="shared" si="9"/>
        <v>34</v>
      </c>
      <c r="H169" s="2" t="str">
        <f t="shared" si="10"/>
        <v>carbon triple bond</v>
      </c>
      <c r="I169" s="2">
        <f>IF(NOT(ISBLANK(B169)),I168+1,I168)</f>
        <v>65</v>
      </c>
      <c r="J169" s="2" t="str">
        <f t="shared" si="11"/>
        <v/>
      </c>
    </row>
    <row r="170" spans="1:10" x14ac:dyDescent="0.25">
      <c r="A170" t="s">
        <v>153</v>
      </c>
      <c r="E170" s="2" t="str">
        <f>IF(ISERROR(VALUE(MID(A:A,1,7))),"",VALUE(MID(A:A,1,7)))</f>
        <v/>
      </c>
      <c r="F170" s="2" t="str">
        <f t="shared" si="8"/>
        <v/>
      </c>
      <c r="G170" s="2">
        <f t="shared" si="9"/>
        <v>34</v>
      </c>
      <c r="H170" s="2" t="str">
        <f t="shared" si="10"/>
        <v>carbon triple bond</v>
      </c>
      <c r="I170" s="2">
        <f>IF(NOT(ISBLANK(B170)),I169+1,I169)</f>
        <v>65</v>
      </c>
      <c r="J170" s="2" t="str">
        <f t="shared" si="11"/>
        <v/>
      </c>
    </row>
    <row r="171" spans="1:10" x14ac:dyDescent="0.25">
      <c r="A171" t="s">
        <v>261</v>
      </c>
      <c r="B171" s="1">
        <v>1.292</v>
      </c>
      <c r="C171" s="1">
        <v>1.0880000000000001</v>
      </c>
      <c r="D171" t="s">
        <v>262</v>
      </c>
      <c r="E171" s="2" t="str">
        <f>IF(ISERROR(VALUE(MID(A:A,1,7))),"",VALUE(MID(A:A,1,7)))</f>
        <v/>
      </c>
      <c r="F171" s="2" t="str">
        <f t="shared" si="8"/>
        <v/>
      </c>
      <c r="G171" s="2">
        <f t="shared" si="9"/>
        <v>34</v>
      </c>
      <c r="H171" s="2" t="str">
        <f t="shared" si="10"/>
        <v>carbon triple bond</v>
      </c>
      <c r="I171" s="2">
        <f>IF(NOT(ISBLANK(B171)),I170+1,I170)</f>
        <v>66</v>
      </c>
      <c r="J171" s="2" t="str">
        <f t="shared" si="11"/>
        <v>hexyne-1: 1*CH3 3*CH2 1*CH{triple}C</v>
      </c>
    </row>
    <row r="172" spans="1:10" x14ac:dyDescent="0.25">
      <c r="A172" t="s">
        <v>263</v>
      </c>
      <c r="B172" s="1">
        <v>1.0612999999999999</v>
      </c>
      <c r="C172" s="1">
        <v>0.78400000000000003</v>
      </c>
      <c r="D172" t="s">
        <v>264</v>
      </c>
      <c r="E172" s="2" t="str">
        <f>IF(ISERROR(VALUE(MID(A:A,1,7))),"",VALUE(MID(A:A,1,7)))</f>
        <v/>
      </c>
      <c r="F172" s="2" t="str">
        <f t="shared" si="8"/>
        <v/>
      </c>
      <c r="G172" s="2">
        <f t="shared" si="9"/>
        <v>34</v>
      </c>
      <c r="H172" s="2" t="str">
        <f t="shared" si="10"/>
        <v>carbon triple bond</v>
      </c>
      <c r="I172" s="2">
        <f>IF(NOT(ISBLANK(B172)),I171+1,I171)</f>
        <v>67</v>
      </c>
      <c r="J172" s="2" t="str">
        <f t="shared" si="11"/>
        <v>hexyne-2: 2*CH3 2*CH2 1*C{triple}C</v>
      </c>
    </row>
    <row r="173" spans="1:10" x14ac:dyDescent="0.25">
      <c r="E173" s="2" t="str">
        <f>IF(ISERROR(VALUE(MID(A:A,1,7))),"",VALUE(MID(A:A,1,7)))</f>
        <v/>
      </c>
      <c r="F173" s="2" t="str">
        <f t="shared" si="8"/>
        <v/>
      </c>
      <c r="G173" s="2">
        <f t="shared" si="9"/>
        <v>34</v>
      </c>
      <c r="H173" s="2" t="str">
        <f t="shared" si="10"/>
        <v>carbon triple bond</v>
      </c>
      <c r="I173" s="2">
        <f>IF(NOT(ISBLANK(B173)),I172+1,I172)</f>
        <v>67</v>
      </c>
      <c r="J173" s="2" t="str">
        <f t="shared" si="11"/>
        <v/>
      </c>
    </row>
    <row r="174" spans="1:10" x14ac:dyDescent="0.25">
      <c r="A174" t="s">
        <v>265</v>
      </c>
      <c r="E174" s="2">
        <f>IF(ISERROR(VALUE(MID(A:A,1,7))),"",VALUE(MID(A:A,1,7)))</f>
        <v>35</v>
      </c>
      <c r="F174" s="2" t="str">
        <f t="shared" si="8"/>
        <v>dimethylsulphoxide</v>
      </c>
      <c r="G174" s="2">
        <f t="shared" si="9"/>
        <v>35</v>
      </c>
      <c r="H174" s="2" t="str">
        <f t="shared" si="10"/>
        <v>dimethylsulphoxide</v>
      </c>
      <c r="I174" s="2">
        <f>IF(NOT(ISBLANK(B174)),I173+1,I173)</f>
        <v>67</v>
      </c>
      <c r="J174" s="2" t="str">
        <f t="shared" si="11"/>
        <v/>
      </c>
    </row>
    <row r="175" spans="1:10" x14ac:dyDescent="0.25">
      <c r="A175" t="s">
        <v>153</v>
      </c>
      <c r="E175" s="2" t="str">
        <f>IF(ISERROR(VALUE(MID(A:A,1,7))),"",VALUE(MID(A:A,1,7)))</f>
        <v/>
      </c>
      <c r="F175" s="2" t="str">
        <f t="shared" si="8"/>
        <v/>
      </c>
      <c r="G175" s="2">
        <f t="shared" si="9"/>
        <v>35</v>
      </c>
      <c r="H175" s="2" t="str">
        <f t="shared" si="10"/>
        <v>dimethylsulphoxide</v>
      </c>
      <c r="I175" s="2">
        <f>IF(NOT(ISBLANK(B175)),I174+1,I174)</f>
        <v>67</v>
      </c>
      <c r="J175" s="2" t="str">
        <f t="shared" si="11"/>
        <v/>
      </c>
    </row>
    <row r="176" spans="1:10" x14ac:dyDescent="0.25">
      <c r="A176" t="s">
        <v>62</v>
      </c>
      <c r="B176" s="1">
        <v>2.8266</v>
      </c>
      <c r="C176" s="1">
        <v>2.472</v>
      </c>
      <c r="D176" t="s">
        <v>266</v>
      </c>
      <c r="E176" s="2" t="str">
        <f>IF(ISERROR(VALUE(MID(A:A,1,7))),"",VALUE(MID(A:A,1,7)))</f>
        <v/>
      </c>
      <c r="F176" s="2" t="str">
        <f t="shared" si="8"/>
        <v/>
      </c>
      <c r="G176" s="2">
        <f t="shared" si="9"/>
        <v>35</v>
      </c>
      <c r="H176" s="2" t="str">
        <f t="shared" si="10"/>
        <v>dimethylsulphoxide</v>
      </c>
      <c r="I176" s="2">
        <f>IF(NOT(ISBLANK(B176)),I175+1,I175)</f>
        <v>68</v>
      </c>
      <c r="J176" s="2" t="str">
        <f t="shared" si="11"/>
        <v>dimethylsulfoxide: 1*DMSO</v>
      </c>
    </row>
    <row r="177" spans="1:10" x14ac:dyDescent="0.25">
      <c r="E177" s="2" t="str">
        <f>IF(ISERROR(VALUE(MID(A:A,1,7))),"",VALUE(MID(A:A,1,7)))</f>
        <v/>
      </c>
      <c r="F177" s="2" t="str">
        <f t="shared" si="8"/>
        <v/>
      </c>
      <c r="G177" s="2">
        <f t="shared" si="9"/>
        <v>35</v>
      </c>
      <c r="H177" s="2" t="str">
        <f t="shared" si="10"/>
        <v>dimethylsulphoxide</v>
      </c>
      <c r="I177" s="2">
        <f>IF(NOT(ISBLANK(B177)),I176+1,I176)</f>
        <v>68</v>
      </c>
      <c r="J177" s="2" t="str">
        <f t="shared" si="11"/>
        <v/>
      </c>
    </row>
    <row r="178" spans="1:10" x14ac:dyDescent="0.25">
      <c r="A178" t="s">
        <v>267</v>
      </c>
      <c r="E178" s="2">
        <f>IF(ISERROR(VALUE(MID(A:A,1,7))),"",VALUE(MID(A:A,1,7)))</f>
        <v>36</v>
      </c>
      <c r="F178" s="2" t="str">
        <f t="shared" si="8"/>
        <v>acrylonitrile</v>
      </c>
      <c r="G178" s="2">
        <f t="shared" si="9"/>
        <v>36</v>
      </c>
      <c r="H178" s="2" t="str">
        <f t="shared" si="10"/>
        <v>acrylonitrile</v>
      </c>
      <c r="I178" s="2">
        <f>IF(NOT(ISBLANK(B178)),I177+1,I177)</f>
        <v>68</v>
      </c>
      <c r="J178" s="2" t="str">
        <f t="shared" si="11"/>
        <v/>
      </c>
    </row>
    <row r="179" spans="1:10" x14ac:dyDescent="0.25">
      <c r="A179" t="s">
        <v>186</v>
      </c>
      <c r="E179" s="2" t="str">
        <f>IF(ISERROR(VALUE(MID(A:A,1,7))),"",VALUE(MID(A:A,1,7)))</f>
        <v/>
      </c>
      <c r="F179" s="2" t="str">
        <f t="shared" si="8"/>
        <v/>
      </c>
      <c r="G179" s="2">
        <f t="shared" si="9"/>
        <v>36</v>
      </c>
      <c r="H179" s="2" t="str">
        <f t="shared" si="10"/>
        <v>acrylonitrile</v>
      </c>
      <c r="I179" s="2">
        <f>IF(NOT(ISBLANK(B179)),I178+1,I178)</f>
        <v>68</v>
      </c>
      <c r="J179" s="2" t="str">
        <f t="shared" si="11"/>
        <v/>
      </c>
    </row>
    <row r="180" spans="1:10" x14ac:dyDescent="0.25">
      <c r="A180" t="s">
        <v>268</v>
      </c>
      <c r="B180" s="1">
        <v>2.3144</v>
      </c>
      <c r="C180" s="1">
        <v>2.052</v>
      </c>
      <c r="D180" t="s">
        <v>269</v>
      </c>
      <c r="E180" s="2" t="str">
        <f>IF(ISERROR(VALUE(MID(A:A,1,7))),"",VALUE(MID(A:A,1,7)))</f>
        <v/>
      </c>
      <c r="F180" s="2" t="str">
        <f t="shared" si="8"/>
        <v/>
      </c>
      <c r="G180" s="2">
        <f t="shared" si="9"/>
        <v>36</v>
      </c>
      <c r="H180" s="2" t="str">
        <f t="shared" si="10"/>
        <v>acrylonitrile</v>
      </c>
      <c r="I180" s="2">
        <f>IF(NOT(ISBLANK(B180)),I179+1,I179)</f>
        <v>69</v>
      </c>
      <c r="J180" s="2" t="str">
        <f t="shared" si="11"/>
        <v>acrylnitrile: 1*acrylnitrile</v>
      </c>
    </row>
    <row r="181" spans="1:10" x14ac:dyDescent="0.25">
      <c r="E181" s="2" t="str">
        <f>IF(ISERROR(VALUE(MID(A:A,1,7))),"",VALUE(MID(A:A,1,7)))</f>
        <v/>
      </c>
      <c r="F181" s="2" t="str">
        <f t="shared" si="8"/>
        <v/>
      </c>
      <c r="G181" s="2">
        <f t="shared" si="9"/>
        <v>36</v>
      </c>
      <c r="H181" s="2" t="str">
        <f t="shared" si="10"/>
        <v>acrylonitrile</v>
      </c>
      <c r="I181" s="2">
        <f>IF(NOT(ISBLANK(B181)),I180+1,I180)</f>
        <v>69</v>
      </c>
      <c r="J181" s="2" t="str">
        <f t="shared" si="11"/>
        <v/>
      </c>
    </row>
    <row r="182" spans="1:10" x14ac:dyDescent="0.25">
      <c r="A182" t="s">
        <v>270</v>
      </c>
      <c r="E182" s="2">
        <f>IF(ISERROR(VALUE(MID(A:A,1,7))),"",VALUE(MID(A:A,1,7)))</f>
        <v>37</v>
      </c>
      <c r="F182" s="2" t="str">
        <f t="shared" si="8"/>
        <v>Cl, double bonded carbon</v>
      </c>
      <c r="G182" s="2">
        <f t="shared" si="9"/>
        <v>37</v>
      </c>
      <c r="H182" s="2" t="str">
        <f t="shared" si="10"/>
        <v>Cl, double bonded carbon</v>
      </c>
      <c r="I182" s="2">
        <f>IF(NOT(ISBLANK(B182)),I181+1,I181)</f>
        <v>69</v>
      </c>
      <c r="J182" s="2" t="str">
        <f t="shared" si="11"/>
        <v/>
      </c>
    </row>
    <row r="183" spans="1:10" x14ac:dyDescent="0.25">
      <c r="A183" t="s">
        <v>271</v>
      </c>
      <c r="E183" s="2" t="str">
        <f>IF(ISERROR(VALUE(MID(A:A,1,7))),"",VALUE(MID(A:A,1,7)))</f>
        <v/>
      </c>
      <c r="F183" s="2" t="str">
        <f t="shared" si="8"/>
        <v/>
      </c>
      <c r="G183" s="2">
        <f t="shared" si="9"/>
        <v>37</v>
      </c>
      <c r="H183" s="2" t="str">
        <f t="shared" si="10"/>
        <v>Cl, double bonded carbon</v>
      </c>
      <c r="I183" s="2">
        <f>IF(NOT(ISBLANK(B183)),I182+1,I182)</f>
        <v>69</v>
      </c>
      <c r="J183" s="2" t="str">
        <f t="shared" si="11"/>
        <v/>
      </c>
    </row>
    <row r="184" spans="1:10" x14ac:dyDescent="0.25">
      <c r="A184" t="s">
        <v>272</v>
      </c>
      <c r="B184" s="1">
        <v>0.79100000000000004</v>
      </c>
      <c r="C184" s="1">
        <v>0.72399999999999998</v>
      </c>
      <c r="D184" t="s">
        <v>273</v>
      </c>
      <c r="E184" s="2" t="str">
        <f>IF(ISERROR(VALUE(MID(A:A,1,7))),"",VALUE(MID(A:A,1,7)))</f>
        <v/>
      </c>
      <c r="F184" s="2" t="str">
        <f t="shared" si="8"/>
        <v/>
      </c>
      <c r="G184" s="2">
        <f t="shared" si="9"/>
        <v>37</v>
      </c>
      <c r="H184" s="2" t="str">
        <f t="shared" si="10"/>
        <v>Cl, double bonded carbon</v>
      </c>
      <c r="I184" s="2">
        <f>IF(NOT(ISBLANK(B184)),I183+1,I183)</f>
        <v>70</v>
      </c>
      <c r="J184" s="2" t="str">
        <f t="shared" si="11"/>
        <v>ethene-trichloro:  1*CH=C 3*Cl-(C=C)</v>
      </c>
    </row>
    <row r="185" spans="1:10" x14ac:dyDescent="0.25">
      <c r="E185" s="2" t="str">
        <f>IF(ISERROR(VALUE(MID(A:A,1,7))),"",VALUE(MID(A:A,1,7)))</f>
        <v/>
      </c>
      <c r="F185" s="2" t="str">
        <f t="shared" si="8"/>
        <v/>
      </c>
      <c r="G185" s="2">
        <f t="shared" si="9"/>
        <v>37</v>
      </c>
      <c r="H185" s="2" t="str">
        <f t="shared" si="10"/>
        <v>Cl, double bonded carbon</v>
      </c>
      <c r="I185" s="2">
        <f>IF(NOT(ISBLANK(B185)),I184+1,I184)</f>
        <v>70</v>
      </c>
      <c r="J185" s="2" t="str">
        <f t="shared" si="11"/>
        <v/>
      </c>
    </row>
    <row r="186" spans="1:10" x14ac:dyDescent="0.25">
      <c r="A186" t="s">
        <v>274</v>
      </c>
      <c r="E186" s="2">
        <f>IF(ISERROR(VALUE(MID(A:A,1,7))),"",VALUE(MID(A:A,1,7)))</f>
        <v>38</v>
      </c>
      <c r="F186" s="2" t="str">
        <f t="shared" si="8"/>
        <v>aromatic fluoro</v>
      </c>
      <c r="G186" s="2">
        <f t="shared" si="9"/>
        <v>38</v>
      </c>
      <c r="H186" s="2" t="str">
        <f t="shared" si="10"/>
        <v>aromatic fluoro</v>
      </c>
      <c r="I186" s="2">
        <f>IF(NOT(ISBLANK(B186)),I185+1,I185)</f>
        <v>70</v>
      </c>
      <c r="J186" s="2" t="str">
        <f t="shared" si="11"/>
        <v/>
      </c>
    </row>
    <row r="187" spans="1:10" x14ac:dyDescent="0.25">
      <c r="A187" t="s">
        <v>160</v>
      </c>
      <c r="E187" s="2" t="str">
        <f>IF(ISERROR(VALUE(MID(A:A,1,7))),"",VALUE(MID(A:A,1,7)))</f>
        <v/>
      </c>
      <c r="F187" s="2" t="str">
        <f t="shared" si="8"/>
        <v/>
      </c>
      <c r="G187" s="2">
        <f t="shared" si="9"/>
        <v>38</v>
      </c>
      <c r="H187" s="2" t="str">
        <f t="shared" si="10"/>
        <v>aromatic fluoro</v>
      </c>
      <c r="I187" s="2">
        <f>IF(NOT(ISBLANK(B187)),I186+1,I186)</f>
        <v>70</v>
      </c>
      <c r="J187" s="2" t="str">
        <f t="shared" si="11"/>
        <v/>
      </c>
    </row>
    <row r="188" spans="1:10" x14ac:dyDescent="0.25">
      <c r="A188" t="s">
        <v>63</v>
      </c>
      <c r="B188" s="1">
        <v>0.69479999999999997</v>
      </c>
      <c r="C188" s="1">
        <v>0.52400000000000002</v>
      </c>
      <c r="D188" t="s">
        <v>275</v>
      </c>
      <c r="E188" s="2" t="str">
        <f>IF(ISERROR(VALUE(MID(A:A,1,7))),"",VALUE(MID(A:A,1,7)))</f>
        <v/>
      </c>
      <c r="F188" s="2" t="str">
        <f t="shared" si="8"/>
        <v/>
      </c>
      <c r="G188" s="2">
        <f t="shared" si="9"/>
        <v>38</v>
      </c>
      <c r="H188" s="2" t="str">
        <f t="shared" si="10"/>
        <v>aromatic fluoro</v>
      </c>
      <c r="I188" s="2">
        <f>IF(NOT(ISBLANK(B188)),I187+1,I187)</f>
        <v>71</v>
      </c>
      <c r="J188" s="2" t="str">
        <f t="shared" si="11"/>
        <v>hexafluorobenzene:  6*ACF</v>
      </c>
    </row>
    <row r="189" spans="1:10" x14ac:dyDescent="0.25">
      <c r="E189" s="2" t="str">
        <f>IF(ISERROR(VALUE(MID(A:A,1,7))),"",VALUE(MID(A:A,1,7)))</f>
        <v/>
      </c>
      <c r="F189" s="2" t="str">
        <f t="shared" si="8"/>
        <v/>
      </c>
      <c r="G189" s="2">
        <f t="shared" si="9"/>
        <v>38</v>
      </c>
      <c r="H189" s="2" t="str">
        <f t="shared" si="10"/>
        <v>aromatic fluoro</v>
      </c>
      <c r="I189" s="2">
        <f>IF(NOT(ISBLANK(B189)),I188+1,I188)</f>
        <v>71</v>
      </c>
      <c r="J189" s="2" t="str">
        <f t="shared" si="11"/>
        <v/>
      </c>
    </row>
    <row r="190" spans="1:10" x14ac:dyDescent="0.25">
      <c r="A190" t="s">
        <v>276</v>
      </c>
      <c r="E190" s="2">
        <f>IF(ISERROR(VALUE(MID(A:A,1,7))),"",VALUE(MID(A:A,1,7)))</f>
        <v>39</v>
      </c>
      <c r="F190" s="2" t="str">
        <f t="shared" si="8"/>
        <v>DMF</v>
      </c>
      <c r="G190" s="2">
        <f t="shared" si="9"/>
        <v>39</v>
      </c>
      <c r="H190" s="2" t="str">
        <f t="shared" si="10"/>
        <v>DMF</v>
      </c>
      <c r="I190" s="2">
        <f>IF(NOT(ISBLANK(B190)),I189+1,I189)</f>
        <v>71</v>
      </c>
      <c r="J190" s="2" t="str">
        <f t="shared" si="11"/>
        <v/>
      </c>
    </row>
    <row r="191" spans="1:10" x14ac:dyDescent="0.25">
      <c r="A191" t="s">
        <v>143</v>
      </c>
      <c r="E191" s="2" t="str">
        <f>IF(ISERROR(VALUE(MID(A:A,1,7))),"",VALUE(MID(A:A,1,7)))</f>
        <v/>
      </c>
      <c r="F191" s="2" t="str">
        <f t="shared" si="8"/>
        <v/>
      </c>
      <c r="G191" s="2">
        <f t="shared" si="9"/>
        <v>39</v>
      </c>
      <c r="H191" s="2" t="str">
        <f t="shared" si="10"/>
        <v>DMF</v>
      </c>
      <c r="I191" s="2">
        <f>IF(NOT(ISBLANK(B191)),I190+1,I190)</f>
        <v>71</v>
      </c>
      <c r="J191" s="2" t="str">
        <f t="shared" si="11"/>
        <v/>
      </c>
    </row>
    <row r="192" spans="1:10" x14ac:dyDescent="0.25">
      <c r="A192" t="s">
        <v>129</v>
      </c>
      <c r="B192" s="1">
        <v>3.0855999999999999</v>
      </c>
      <c r="C192" s="1">
        <v>2.7360000000000002</v>
      </c>
      <c r="D192" t="s">
        <v>277</v>
      </c>
      <c r="E192" s="2" t="str">
        <f>IF(ISERROR(VALUE(MID(A:A,1,7))),"",VALUE(MID(A:A,1,7)))</f>
        <v/>
      </c>
      <c r="F192" s="2" t="str">
        <f t="shared" si="8"/>
        <v/>
      </c>
      <c r="G192" s="2">
        <f t="shared" si="9"/>
        <v>39</v>
      </c>
      <c r="H192" s="2" t="str">
        <f t="shared" si="10"/>
        <v>DMF</v>
      </c>
      <c r="I192" s="2">
        <f>IF(NOT(ISBLANK(B192)),I191+1,I191)</f>
        <v>72</v>
      </c>
      <c r="J192" s="2" t="str">
        <f t="shared" si="11"/>
        <v>n,n-dimethylformamide: 1*DMF</v>
      </c>
    </row>
    <row r="193" spans="1:10" x14ac:dyDescent="0.25">
      <c r="A193" t="s">
        <v>278</v>
      </c>
      <c r="B193" s="1">
        <v>2.6322000000000001</v>
      </c>
      <c r="C193" s="1">
        <v>2.12</v>
      </c>
      <c r="D193" t="s">
        <v>279</v>
      </c>
      <c r="E193" s="2" t="str">
        <f>IF(ISERROR(VALUE(MID(A:A,1,7))),"",VALUE(MID(A:A,1,7)))</f>
        <v/>
      </c>
      <c r="F193" s="2" t="str">
        <f t="shared" si="8"/>
        <v/>
      </c>
      <c r="G193" s="2">
        <f t="shared" si="9"/>
        <v>39</v>
      </c>
      <c r="H193" s="2" t="str">
        <f t="shared" si="10"/>
        <v>DMF</v>
      </c>
      <c r="I193" s="2">
        <f>IF(NOT(ISBLANK(B193)),I192+1,I192)</f>
        <v>73</v>
      </c>
      <c r="J193" s="2" t="str">
        <f t="shared" si="11"/>
        <v>n,n-diethylformamide: 2*CH3 1*HCON(CH2)2</v>
      </c>
    </row>
    <row r="194" spans="1:10" x14ac:dyDescent="0.25">
      <c r="E194" s="2" t="str">
        <f>IF(ISERROR(VALUE(MID(A:A,1,7))),"",VALUE(MID(A:A,1,7)))</f>
        <v/>
      </c>
      <c r="F194" s="2" t="str">
        <f t="shared" si="8"/>
        <v/>
      </c>
      <c r="G194" s="2">
        <f t="shared" si="9"/>
        <v>39</v>
      </c>
      <c r="H194" s="2" t="str">
        <f t="shared" si="10"/>
        <v>DMF</v>
      </c>
      <c r="I194" s="2">
        <f>IF(NOT(ISBLANK(B194)),I193+1,I193)</f>
        <v>73</v>
      </c>
      <c r="J194" s="2" t="str">
        <f t="shared" si="11"/>
        <v/>
      </c>
    </row>
    <row r="195" spans="1:10" x14ac:dyDescent="0.25">
      <c r="A195" t="s">
        <v>280</v>
      </c>
      <c r="E195" s="2">
        <f>IF(ISERROR(VALUE(MID(A:A,1,7))),"",VALUE(MID(A:A,1,7)))</f>
        <v>40</v>
      </c>
      <c r="F195" s="2" t="str">
        <f t="shared" si="8"/>
        <v>CF2</v>
      </c>
      <c r="G195" s="2">
        <f t="shared" si="9"/>
        <v>40</v>
      </c>
      <c r="H195" s="2" t="str">
        <f t="shared" si="10"/>
        <v>CF2</v>
      </c>
      <c r="I195" s="2">
        <f>IF(NOT(ISBLANK(B195)),I194+1,I194)</f>
        <v>73</v>
      </c>
      <c r="J195" s="2" t="str">
        <f t="shared" si="11"/>
        <v/>
      </c>
    </row>
    <row r="196" spans="1:10" x14ac:dyDescent="0.25">
      <c r="A196" t="s">
        <v>143</v>
      </c>
      <c r="E196" s="2" t="str">
        <f>IF(ISERROR(VALUE(MID(A:A,1,7))),"",VALUE(MID(A:A,1,7)))</f>
        <v/>
      </c>
      <c r="F196" s="2" t="str">
        <f t="shared" si="8"/>
        <v/>
      </c>
      <c r="G196" s="2">
        <f t="shared" si="9"/>
        <v>40</v>
      </c>
      <c r="H196" s="2" t="str">
        <f t="shared" si="10"/>
        <v>CF2</v>
      </c>
      <c r="I196" s="2">
        <f>IF(NOT(ISBLANK(B196)),I195+1,I195)</f>
        <v>73</v>
      </c>
      <c r="J196" s="2" t="str">
        <f t="shared" si="11"/>
        <v/>
      </c>
    </row>
    <row r="197" spans="1:10" x14ac:dyDescent="0.25">
      <c r="A197" t="s">
        <v>64</v>
      </c>
      <c r="B197" s="1">
        <v>1.4059999999999999</v>
      </c>
      <c r="C197" s="1">
        <v>1.38</v>
      </c>
      <c r="D197" t="s">
        <v>281</v>
      </c>
      <c r="E197" s="2" t="str">
        <f>IF(ISERROR(VALUE(MID(A:A,1,7))),"",VALUE(MID(A:A,1,7)))</f>
        <v/>
      </c>
      <c r="F197" s="2" t="str">
        <f t="shared" ref="F197:F260" si="12">IF(ISERROR(VALUE(MID(A:A,1,7))),"",MID(A:A,8,LEN(A:A)))</f>
        <v/>
      </c>
      <c r="G197" s="2">
        <f t="shared" ref="G197:G260" si="13">IF(ISTEXT(E197),G196,E197)</f>
        <v>40</v>
      </c>
      <c r="H197" s="2" t="str">
        <f t="shared" ref="H197:H260" si="14">IF(ISTEXT(E197),H196,F197)</f>
        <v>CF2</v>
      </c>
      <c r="I197" s="2">
        <f>IF(NOT(ISBLANK(B197)),I196+1,I196)</f>
        <v>74</v>
      </c>
      <c r="J197" s="2" t="str">
        <f t="shared" ref="J197:J260" si="15">IF(NOT(ISBLANK(D197)),D197,"")</f>
        <v>perfluorohexane: 2*CF3 4*CF2</v>
      </c>
    </row>
    <row r="198" spans="1:10" x14ac:dyDescent="0.25">
      <c r="A198" t="s">
        <v>5</v>
      </c>
      <c r="B198" s="1">
        <v>1.0105</v>
      </c>
      <c r="C198" s="1">
        <v>0.92</v>
      </c>
      <c r="E198" s="2" t="str">
        <f>IF(ISERROR(VALUE(MID(A:A,1,7))),"",VALUE(MID(A:A,1,7)))</f>
        <v/>
      </c>
      <c r="F198" s="2" t="str">
        <f t="shared" si="12"/>
        <v/>
      </c>
      <c r="G198" s="2">
        <f t="shared" si="13"/>
        <v>40</v>
      </c>
      <c r="H198" s="2" t="str">
        <f t="shared" si="14"/>
        <v>CF2</v>
      </c>
      <c r="I198" s="2">
        <f>IF(NOT(ISBLANK(B198)),I197+1,I197)</f>
        <v>75</v>
      </c>
      <c r="J198" s="2" t="str">
        <f t="shared" si="15"/>
        <v/>
      </c>
    </row>
    <row r="199" spans="1:10" x14ac:dyDescent="0.25">
      <c r="A199" t="s">
        <v>65</v>
      </c>
      <c r="B199" s="1">
        <v>0.61499999999999999</v>
      </c>
      <c r="C199" s="1">
        <v>0.46</v>
      </c>
      <c r="D199" t="s">
        <v>282</v>
      </c>
      <c r="E199" s="2" t="str">
        <f>IF(ISERROR(VALUE(MID(A:A,1,7))),"",VALUE(MID(A:A,1,7)))</f>
        <v/>
      </c>
      <c r="F199" s="2" t="str">
        <f t="shared" si="12"/>
        <v/>
      </c>
      <c r="G199" s="2">
        <f t="shared" si="13"/>
        <v>40</v>
      </c>
      <c r="H199" s="2" t="str">
        <f t="shared" si="14"/>
        <v>CF2</v>
      </c>
      <c r="I199" s="2">
        <f>IF(NOT(ISBLANK(B199)),I198+1,I198)</f>
        <v>76</v>
      </c>
      <c r="J199" s="2" t="str">
        <f t="shared" si="15"/>
        <v>perfluoromethylcyclohexane: 1*CF3 5*CF2 1*CF</v>
      </c>
    </row>
    <row r="200" spans="1:10" x14ac:dyDescent="0.25">
      <c r="E200" s="2" t="str">
        <f>IF(ISERROR(VALUE(MID(A:A,1,7))),"",VALUE(MID(A:A,1,7)))</f>
        <v/>
      </c>
      <c r="F200" s="2" t="str">
        <f t="shared" si="12"/>
        <v/>
      </c>
      <c r="G200" s="2">
        <f t="shared" si="13"/>
        <v>40</v>
      </c>
      <c r="H200" s="2" t="str">
        <f t="shared" si="14"/>
        <v>CF2</v>
      </c>
      <c r="I200" s="2">
        <f>IF(NOT(ISBLANK(B200)),I199+1,I199)</f>
        <v>76</v>
      </c>
      <c r="J200" s="2" t="str">
        <f t="shared" si="15"/>
        <v/>
      </c>
    </row>
    <row r="201" spans="1:10" x14ac:dyDescent="0.25">
      <c r="A201" t="s">
        <v>283</v>
      </c>
      <c r="E201" s="2">
        <f>IF(ISERROR(VALUE(MID(A:A,1,7))),"",VALUE(MID(A:A,1,7)))</f>
        <v>41</v>
      </c>
      <c r="F201" s="2" t="str">
        <f t="shared" si="12"/>
        <v>acrylate</v>
      </c>
      <c r="G201" s="2">
        <f t="shared" si="13"/>
        <v>41</v>
      </c>
      <c r="H201" s="2" t="str">
        <f t="shared" si="14"/>
        <v>acrylate</v>
      </c>
      <c r="I201" s="2">
        <f>IF(NOT(ISBLANK(B201)),I200+1,I200)</f>
        <v>76</v>
      </c>
      <c r="J201" s="2" t="str">
        <f t="shared" si="15"/>
        <v/>
      </c>
    </row>
    <row r="202" spans="1:10" x14ac:dyDescent="0.25">
      <c r="A202" t="s">
        <v>172</v>
      </c>
      <c r="E202" s="2" t="str">
        <f>IF(ISERROR(VALUE(MID(A:A,1,7))),"",VALUE(MID(A:A,1,7)))</f>
        <v/>
      </c>
      <c r="F202" s="2" t="str">
        <f t="shared" si="12"/>
        <v/>
      </c>
      <c r="G202" s="2">
        <f t="shared" si="13"/>
        <v>41</v>
      </c>
      <c r="H202" s="2" t="str">
        <f t="shared" si="14"/>
        <v>acrylate</v>
      </c>
      <c r="I202" s="2">
        <f>IF(NOT(ISBLANK(B202)),I201+1,I201)</f>
        <v>76</v>
      </c>
      <c r="J202" s="2" t="str">
        <f t="shared" si="15"/>
        <v/>
      </c>
    </row>
    <row r="203" spans="1:10" x14ac:dyDescent="0.25">
      <c r="A203" t="s">
        <v>66</v>
      </c>
      <c r="B203" s="1">
        <v>1.38</v>
      </c>
      <c r="C203" s="1">
        <v>1.2</v>
      </c>
      <c r="D203" t="s">
        <v>284</v>
      </c>
      <c r="E203" s="2" t="str">
        <f>IF(ISERROR(VALUE(MID(A:A,1,7))),"",VALUE(MID(A:A,1,7)))</f>
        <v/>
      </c>
      <c r="F203" s="2" t="str">
        <f t="shared" si="12"/>
        <v/>
      </c>
      <c r="G203" s="2">
        <f t="shared" si="13"/>
        <v>41</v>
      </c>
      <c r="H203" s="2" t="str">
        <f t="shared" si="14"/>
        <v>acrylate</v>
      </c>
      <c r="I203" s="2">
        <f>IF(NOT(ISBLANK(B203)),I202+1,I202)</f>
        <v>77</v>
      </c>
      <c r="J203" s="2" t="str">
        <f t="shared" si="15"/>
        <v>methyl acrylate: 1*CH3 1*CH2=CH 1*COO</v>
      </c>
    </row>
    <row r="204" spans="1:10" x14ac:dyDescent="0.25">
      <c r="E204" s="2" t="str">
        <f>IF(ISERROR(VALUE(MID(A:A,1,7))),"",VALUE(MID(A:A,1,7)))</f>
        <v/>
      </c>
      <c r="F204" s="2" t="str">
        <f t="shared" si="12"/>
        <v/>
      </c>
      <c r="G204" s="2">
        <f t="shared" si="13"/>
        <v>41</v>
      </c>
      <c r="H204" s="2" t="str">
        <f t="shared" si="14"/>
        <v>acrylate</v>
      </c>
      <c r="I204" s="2">
        <f>IF(NOT(ISBLANK(B204)),I203+1,I203)</f>
        <v>77</v>
      </c>
      <c r="J204" s="2" t="str">
        <f t="shared" si="15"/>
        <v/>
      </c>
    </row>
    <row r="205" spans="1:10" x14ac:dyDescent="0.25">
      <c r="A205" t="s">
        <v>285</v>
      </c>
      <c r="E205" s="2">
        <f>IF(ISERROR(VALUE(MID(A:A,1,7))),"",VALUE(MID(A:A,1,7)))</f>
        <v>42</v>
      </c>
      <c r="F205" s="2" t="str">
        <f t="shared" si="12"/>
        <v>SiH2</v>
      </c>
      <c r="G205" s="2">
        <f t="shared" si="13"/>
        <v>42</v>
      </c>
      <c r="H205" s="2" t="str">
        <f t="shared" si="14"/>
        <v>SiH2</v>
      </c>
      <c r="I205" s="2">
        <f>IF(NOT(ISBLANK(B205)),I204+1,I204)</f>
        <v>77</v>
      </c>
      <c r="J205" s="2" t="str">
        <f t="shared" si="15"/>
        <v/>
      </c>
    </row>
    <row r="206" spans="1:10" x14ac:dyDescent="0.25">
      <c r="A206" t="s">
        <v>220</v>
      </c>
      <c r="E206" s="2" t="str">
        <f>IF(ISERROR(VALUE(MID(A:A,1,7))),"",VALUE(MID(A:A,1,7)))</f>
        <v/>
      </c>
      <c r="F206" s="2" t="str">
        <f t="shared" si="12"/>
        <v/>
      </c>
      <c r="G206" s="2">
        <f t="shared" si="13"/>
        <v>42</v>
      </c>
      <c r="H206" s="2" t="str">
        <f t="shared" si="14"/>
        <v>SiH2</v>
      </c>
      <c r="I206" s="2">
        <f>IF(NOT(ISBLANK(B206)),I205+1,I205)</f>
        <v>77</v>
      </c>
      <c r="J206" s="2" t="str">
        <f t="shared" si="15"/>
        <v/>
      </c>
    </row>
    <row r="207" spans="1:10" x14ac:dyDescent="0.25">
      <c r="A207" t="s">
        <v>67</v>
      </c>
      <c r="B207" s="1">
        <v>1.6034999999999999</v>
      </c>
      <c r="C207" s="1">
        <v>1.2629999999999999</v>
      </c>
      <c r="D207" t="s">
        <v>286</v>
      </c>
      <c r="E207" s="2" t="str">
        <f>IF(ISERROR(VALUE(MID(A:A,1,7))),"",VALUE(MID(A:A,1,7)))</f>
        <v/>
      </c>
      <c r="F207" s="2" t="str">
        <f t="shared" si="12"/>
        <v/>
      </c>
      <c r="G207" s="2">
        <f t="shared" si="13"/>
        <v>42</v>
      </c>
      <c r="H207" s="2" t="str">
        <f t="shared" si="14"/>
        <v>SiH2</v>
      </c>
      <c r="I207" s="2">
        <f>IF(NOT(ISBLANK(B207)),I206+1,I206)</f>
        <v>78</v>
      </c>
      <c r="J207" s="2" t="str">
        <f t="shared" si="15"/>
        <v>methylsilane: 1*CH3 1*SiH3</v>
      </c>
    </row>
    <row r="208" spans="1:10" x14ac:dyDescent="0.25">
      <c r="A208" t="s">
        <v>6</v>
      </c>
      <c r="B208" s="1">
        <v>1.4442999999999999</v>
      </c>
      <c r="C208" s="1">
        <v>1.006</v>
      </c>
      <c r="D208" t="s">
        <v>287</v>
      </c>
      <c r="E208" s="2" t="str">
        <f>IF(ISERROR(VALUE(MID(A:A,1,7))),"",VALUE(MID(A:A,1,7)))</f>
        <v/>
      </c>
      <c r="F208" s="2" t="str">
        <f t="shared" si="12"/>
        <v/>
      </c>
      <c r="G208" s="2">
        <f t="shared" si="13"/>
        <v>42</v>
      </c>
      <c r="H208" s="2" t="str">
        <f t="shared" si="14"/>
        <v>SiH2</v>
      </c>
      <c r="I208" s="2">
        <f>IF(NOT(ISBLANK(B208)),I207+1,I207)</f>
        <v>79</v>
      </c>
      <c r="J208" s="2" t="str">
        <f t="shared" si="15"/>
        <v>diethylsilane: 2*CH3 2*CH2 1*SiH2</v>
      </c>
    </row>
    <row r="209" spans="1:10" x14ac:dyDescent="0.25">
      <c r="A209" t="s">
        <v>68</v>
      </c>
      <c r="B209" s="1">
        <v>1.2853000000000001</v>
      </c>
      <c r="C209" s="1">
        <v>0.749</v>
      </c>
      <c r="D209" t="s">
        <v>288</v>
      </c>
      <c r="E209" s="2" t="str">
        <f>IF(ISERROR(VALUE(MID(A:A,1,7))),"",VALUE(MID(A:A,1,7)))</f>
        <v/>
      </c>
      <c r="F209" s="2" t="str">
        <f t="shared" si="12"/>
        <v/>
      </c>
      <c r="G209" s="2">
        <f t="shared" si="13"/>
        <v>42</v>
      </c>
      <c r="H209" s="2" t="str">
        <f t="shared" si="14"/>
        <v>SiH2</v>
      </c>
      <c r="I209" s="2">
        <f>IF(NOT(ISBLANK(B209)),I208+1,I208)</f>
        <v>80</v>
      </c>
      <c r="J209" s="2" t="str">
        <f t="shared" si="15"/>
        <v>heptamethyltrisiloxane:  7*CH3 2*SiO 1*SiH</v>
      </c>
    </row>
    <row r="210" spans="1:10" x14ac:dyDescent="0.25">
      <c r="A210" t="s">
        <v>69</v>
      </c>
      <c r="B210" s="1">
        <v>1.0469999999999999</v>
      </c>
      <c r="C210" s="1">
        <v>0.41</v>
      </c>
      <c r="D210" t="s">
        <v>289</v>
      </c>
      <c r="E210" s="2" t="str">
        <f>IF(ISERROR(VALUE(MID(A:A,1,7))),"",VALUE(MID(A:A,1,7)))</f>
        <v/>
      </c>
      <c r="F210" s="2" t="str">
        <f t="shared" si="12"/>
        <v/>
      </c>
      <c r="G210" s="2">
        <f t="shared" si="13"/>
        <v>42</v>
      </c>
      <c r="H210" s="2" t="str">
        <f t="shared" si="14"/>
        <v>SiH2</v>
      </c>
      <c r="I210" s="2">
        <f>IF(NOT(ISBLANK(B210)),I209+1,I209)</f>
        <v>81</v>
      </c>
      <c r="J210" s="2" t="str">
        <f t="shared" si="15"/>
        <v>heptamethyldisiloxane:  6*CH3 1*SiO 1*Si</v>
      </c>
    </row>
    <row r="211" spans="1:10" x14ac:dyDescent="0.25">
      <c r="E211" s="2" t="str">
        <f>IF(ISERROR(VALUE(MID(A:A,1,7))),"",VALUE(MID(A:A,1,7)))</f>
        <v/>
      </c>
      <c r="F211" s="2" t="str">
        <f t="shared" si="12"/>
        <v/>
      </c>
      <c r="G211" s="2">
        <f t="shared" si="13"/>
        <v>42</v>
      </c>
      <c r="H211" s="2" t="str">
        <f t="shared" si="14"/>
        <v>SiH2</v>
      </c>
      <c r="I211" s="2">
        <f>IF(NOT(ISBLANK(B211)),I210+1,I210)</f>
        <v>81</v>
      </c>
      <c r="J211" s="2" t="str">
        <f t="shared" si="15"/>
        <v/>
      </c>
    </row>
    <row r="212" spans="1:10" x14ac:dyDescent="0.25">
      <c r="A212" t="s">
        <v>290</v>
      </c>
      <c r="E212" s="2">
        <f>IF(ISERROR(VALUE(MID(A:A,1,7))),"",VALUE(MID(A:A,1,7)))</f>
        <v>43</v>
      </c>
      <c r="F212" s="2" t="str">
        <f t="shared" si="12"/>
        <v>SiO</v>
      </c>
      <c r="G212" s="2">
        <f t="shared" si="13"/>
        <v>43</v>
      </c>
      <c r="H212" s="2" t="str">
        <f t="shared" si="14"/>
        <v>SiO</v>
      </c>
      <c r="I212" s="2">
        <f>IF(NOT(ISBLANK(B212)),I211+1,I211)</f>
        <v>81</v>
      </c>
      <c r="J212" s="2" t="str">
        <f t="shared" si="15"/>
        <v/>
      </c>
    </row>
    <row r="213" spans="1:10" x14ac:dyDescent="0.25">
      <c r="A213" t="s">
        <v>143</v>
      </c>
      <c r="E213" s="2" t="str">
        <f>IF(ISERROR(VALUE(MID(A:A,1,7))),"",VALUE(MID(A:A,1,7)))</f>
        <v/>
      </c>
      <c r="F213" s="2" t="str">
        <f t="shared" si="12"/>
        <v/>
      </c>
      <c r="G213" s="2">
        <f t="shared" si="13"/>
        <v>43</v>
      </c>
      <c r="H213" s="2" t="str">
        <f t="shared" si="14"/>
        <v>SiO</v>
      </c>
      <c r="I213" s="2">
        <f>IF(NOT(ISBLANK(B213)),I212+1,I212)</f>
        <v>81</v>
      </c>
      <c r="J213" s="2" t="str">
        <f t="shared" si="15"/>
        <v/>
      </c>
    </row>
    <row r="214" spans="1:10" x14ac:dyDescent="0.25">
      <c r="A214" t="s">
        <v>70</v>
      </c>
      <c r="B214" s="1">
        <v>1.4838</v>
      </c>
      <c r="C214" s="1">
        <v>1.0620000000000001</v>
      </c>
      <c r="D214" t="s">
        <v>291</v>
      </c>
      <c r="E214" s="2" t="str">
        <f>IF(ISERROR(VALUE(MID(A:A,1,7))),"",VALUE(MID(A:A,1,7)))</f>
        <v/>
      </c>
      <c r="F214" s="2" t="str">
        <f t="shared" si="12"/>
        <v/>
      </c>
      <c r="G214" s="2">
        <f t="shared" si="13"/>
        <v>43</v>
      </c>
      <c r="H214" s="2" t="str">
        <f t="shared" si="14"/>
        <v>SiO</v>
      </c>
      <c r="I214" s="2">
        <f>IF(NOT(ISBLANK(B214)),I213+1,I213)</f>
        <v>82</v>
      </c>
      <c r="J214" s="2" t="str">
        <f t="shared" si="15"/>
        <v>1,3-dimethyldisiloxane: 3*CH3 1*SiH2O 1*SiH2</v>
      </c>
    </row>
    <row r="215" spans="1:10" x14ac:dyDescent="0.25">
      <c r="A215" t="s">
        <v>71</v>
      </c>
      <c r="B215" s="1">
        <v>1.3029999999999999</v>
      </c>
      <c r="C215" s="1">
        <v>0.76400000000000001</v>
      </c>
      <c r="D215" t="s">
        <v>292</v>
      </c>
      <c r="E215" s="2" t="str">
        <f>IF(ISERROR(VALUE(MID(A:A,1,7))),"",VALUE(MID(A:A,1,7)))</f>
        <v/>
      </c>
      <c r="F215" s="2" t="str">
        <f t="shared" si="12"/>
        <v/>
      </c>
      <c r="G215" s="2">
        <f t="shared" si="13"/>
        <v>43</v>
      </c>
      <c r="H215" s="2" t="str">
        <f t="shared" si="14"/>
        <v>SiO</v>
      </c>
      <c r="I215" s="2">
        <f>IF(NOT(ISBLANK(B215)),I214+1,I214)</f>
        <v>83</v>
      </c>
      <c r="J215" s="2" t="str">
        <f t="shared" si="15"/>
        <v>1,1,3,3-tetramethyldisiloxane: 4*CH3 1*SiHO 1*SiH</v>
      </c>
    </row>
    <row r="216" spans="1:10" x14ac:dyDescent="0.25">
      <c r="A216" t="s">
        <v>7</v>
      </c>
      <c r="B216" s="1">
        <v>1.1044</v>
      </c>
      <c r="C216" s="1">
        <v>0.46600000000000003</v>
      </c>
      <c r="D216" t="s">
        <v>293</v>
      </c>
      <c r="E216" s="2" t="str">
        <f>IF(ISERROR(VALUE(MID(A:A,1,7))),"",VALUE(MID(A:A,1,7)))</f>
        <v/>
      </c>
      <c r="F216" s="2" t="str">
        <f t="shared" si="12"/>
        <v/>
      </c>
      <c r="G216" s="2">
        <f t="shared" si="13"/>
        <v>43</v>
      </c>
      <c r="H216" s="2" t="str">
        <f t="shared" si="14"/>
        <v>SiO</v>
      </c>
      <c r="I216" s="2">
        <f>IF(NOT(ISBLANK(B216)),I215+1,I215)</f>
        <v>84</v>
      </c>
      <c r="J216" s="2" t="str">
        <f t="shared" si="15"/>
        <v>octamethylcyclotetrasiloxane:  8*CH3 4*SiO</v>
      </c>
    </row>
    <row r="217" spans="1:10" x14ac:dyDescent="0.25">
      <c r="E217" s="2" t="str">
        <f>IF(ISERROR(VALUE(MID(A:A,1,7))),"",VALUE(MID(A:A,1,7)))</f>
        <v/>
      </c>
      <c r="F217" s="2" t="str">
        <f t="shared" si="12"/>
        <v/>
      </c>
      <c r="G217" s="2">
        <f t="shared" si="13"/>
        <v>43</v>
      </c>
      <c r="H217" s="2" t="str">
        <f t="shared" si="14"/>
        <v>SiO</v>
      </c>
      <c r="I217" s="2">
        <f>IF(NOT(ISBLANK(B217)),I216+1,I216)</f>
        <v>84</v>
      </c>
      <c r="J217" s="2" t="str">
        <f t="shared" si="15"/>
        <v/>
      </c>
    </row>
    <row r="218" spans="1:10" x14ac:dyDescent="0.25">
      <c r="A218" t="s">
        <v>294</v>
      </c>
      <c r="E218" s="2">
        <f>IF(ISERROR(VALUE(MID(A:A,1,7))),"",VALUE(MID(A:A,1,7)))</f>
        <v>44</v>
      </c>
      <c r="F218" s="2" t="str">
        <f t="shared" si="12"/>
        <v>methylpyrrolidone</v>
      </c>
      <c r="G218" s="2">
        <f t="shared" si="13"/>
        <v>44</v>
      </c>
      <c r="H218" s="2" t="str">
        <f t="shared" si="14"/>
        <v>methylpyrrolidone</v>
      </c>
      <c r="I218" s="2">
        <f>IF(NOT(ISBLANK(B218)),I217+1,I217)</f>
        <v>84</v>
      </c>
      <c r="J218" s="2" t="str">
        <f t="shared" si="15"/>
        <v/>
      </c>
    </row>
    <row r="219" spans="1:10" x14ac:dyDescent="0.25">
      <c r="A219" t="s">
        <v>245</v>
      </c>
      <c r="E219" s="2" t="str">
        <f>IF(ISERROR(VALUE(MID(A:A,1,7))),"",VALUE(MID(A:A,1,7)))</f>
        <v/>
      </c>
      <c r="F219" s="2" t="str">
        <f t="shared" si="12"/>
        <v/>
      </c>
      <c r="G219" s="2">
        <f t="shared" si="13"/>
        <v>44</v>
      </c>
      <c r="H219" s="2" t="str">
        <f t="shared" si="14"/>
        <v>methylpyrrolidone</v>
      </c>
      <c r="I219" s="2">
        <f>IF(NOT(ISBLANK(B219)),I218+1,I218)</f>
        <v>84</v>
      </c>
      <c r="J219" s="2" t="str">
        <f t="shared" si="15"/>
        <v/>
      </c>
    </row>
    <row r="220" spans="1:10" x14ac:dyDescent="0.25">
      <c r="A220" t="s">
        <v>72</v>
      </c>
      <c r="B220" s="1">
        <v>3.9809999999999999</v>
      </c>
      <c r="C220" s="1">
        <v>3.2</v>
      </c>
      <c r="D220" t="s">
        <v>295</v>
      </c>
      <c r="E220" s="2" t="str">
        <f>IF(ISERROR(VALUE(MID(A:A,1,7))),"",VALUE(MID(A:A,1,7)))</f>
        <v/>
      </c>
      <c r="F220" s="2" t="str">
        <f t="shared" si="12"/>
        <v/>
      </c>
      <c r="G220" s="2">
        <f t="shared" si="13"/>
        <v>44</v>
      </c>
      <c r="H220" s="2" t="str">
        <f t="shared" si="14"/>
        <v>methylpyrrolidone</v>
      </c>
      <c r="I220" s="2">
        <f>IF(NOT(ISBLANK(B220)),I219+1,I219)</f>
        <v>85</v>
      </c>
      <c r="J220" s="2" t="str">
        <f t="shared" si="15"/>
        <v>n-methylpyrrolidone: 1*NMP</v>
      </c>
    </row>
    <row r="221" spans="1:10" x14ac:dyDescent="0.25">
      <c r="E221" s="2" t="str">
        <f>IF(ISERROR(VALUE(MID(A:A,1,7))),"",VALUE(MID(A:A,1,7)))</f>
        <v/>
      </c>
      <c r="F221" s="2" t="str">
        <f t="shared" si="12"/>
        <v/>
      </c>
      <c r="G221" s="2">
        <f t="shared" si="13"/>
        <v>44</v>
      </c>
      <c r="H221" s="2" t="str">
        <f t="shared" si="14"/>
        <v>methylpyrrolidone</v>
      </c>
      <c r="I221" s="2">
        <f>IF(NOT(ISBLANK(B221)),I220+1,I220)</f>
        <v>85</v>
      </c>
      <c r="J221" s="2" t="str">
        <f t="shared" si="15"/>
        <v/>
      </c>
    </row>
    <row r="222" spans="1:10" x14ac:dyDescent="0.25">
      <c r="A222" t="s">
        <v>296</v>
      </c>
      <c r="E222" s="2">
        <f>IF(ISERROR(VALUE(MID(A:A,1,7))),"",VALUE(MID(A:A,1,7)))</f>
        <v>45</v>
      </c>
      <c r="F222" s="2" t="str">
        <f t="shared" si="12"/>
        <v>CClF</v>
      </c>
      <c r="G222" s="2">
        <f t="shared" si="13"/>
        <v>45</v>
      </c>
      <c r="H222" s="2" t="str">
        <f t="shared" si="14"/>
        <v>CClF</v>
      </c>
      <c r="I222" s="2">
        <f>IF(NOT(ISBLANK(B222)),I221+1,I221)</f>
        <v>85</v>
      </c>
      <c r="J222" s="2" t="str">
        <f t="shared" si="15"/>
        <v/>
      </c>
    </row>
    <row r="223" spans="1:10" x14ac:dyDescent="0.25">
      <c r="A223" t="s">
        <v>220</v>
      </c>
      <c r="E223" s="2" t="str">
        <f>IF(ISERROR(VALUE(MID(A:A,1,7))),"",VALUE(MID(A:A,1,7)))</f>
        <v/>
      </c>
      <c r="F223" s="2" t="str">
        <f t="shared" si="12"/>
        <v/>
      </c>
      <c r="G223" s="2">
        <f t="shared" si="13"/>
        <v>45</v>
      </c>
      <c r="H223" s="2" t="str">
        <f t="shared" si="14"/>
        <v>CClF</v>
      </c>
      <c r="I223" s="2">
        <f>IF(NOT(ISBLANK(B223)),I222+1,I222)</f>
        <v>85</v>
      </c>
      <c r="J223" s="2" t="str">
        <f t="shared" si="15"/>
        <v/>
      </c>
    </row>
    <row r="224" spans="1:10" x14ac:dyDescent="0.25">
      <c r="A224" t="s">
        <v>73</v>
      </c>
      <c r="B224" s="1">
        <v>3.0356000000000001</v>
      </c>
      <c r="C224" s="1">
        <v>2.6440000000000001</v>
      </c>
      <c r="D224" t="s">
        <v>297</v>
      </c>
      <c r="E224" s="2" t="str">
        <f>IF(ISERROR(VALUE(MID(A:A,1,7))),"",VALUE(MID(A:A,1,7)))</f>
        <v/>
      </c>
      <c r="F224" s="2" t="str">
        <f t="shared" si="12"/>
        <v/>
      </c>
      <c r="G224" s="2">
        <f t="shared" si="13"/>
        <v>45</v>
      </c>
      <c r="H224" s="2" t="str">
        <f t="shared" si="14"/>
        <v>CClF</v>
      </c>
      <c r="I224" s="2">
        <f>IF(NOT(ISBLANK(B224)),I223+1,I223)</f>
        <v>86</v>
      </c>
      <c r="J224" s="2" t="str">
        <f t="shared" si="15"/>
        <v>trichlorofluoromethane: 1*CCl3F</v>
      </c>
    </row>
    <row r="225" spans="1:10" x14ac:dyDescent="0.25">
      <c r="A225" t="s">
        <v>74</v>
      </c>
      <c r="B225" s="1">
        <v>2.2286999999999999</v>
      </c>
      <c r="C225" s="1">
        <v>1.9159999999999999</v>
      </c>
      <c r="D225" t="s">
        <v>298</v>
      </c>
      <c r="E225" s="2" t="str">
        <f>IF(ISERROR(VALUE(MID(A:A,1,7))),"",VALUE(MID(A:A,1,7)))</f>
        <v/>
      </c>
      <c r="F225" s="2" t="str">
        <f t="shared" si="12"/>
        <v/>
      </c>
      <c r="G225" s="2">
        <f t="shared" si="13"/>
        <v>45</v>
      </c>
      <c r="H225" s="2" t="str">
        <f t="shared" si="14"/>
        <v>CClF</v>
      </c>
      <c r="I225" s="2">
        <f>IF(NOT(ISBLANK(B225)),I224+1,I224)</f>
        <v>87</v>
      </c>
      <c r="J225" s="2" t="str">
        <f t="shared" si="15"/>
        <v>tetrachloro-1,2-difluoroethane: 2*CCl2F</v>
      </c>
    </row>
    <row r="226" spans="1:10" x14ac:dyDescent="0.25">
      <c r="A226" t="s">
        <v>75</v>
      </c>
      <c r="B226" s="1">
        <v>2.4060000000000001</v>
      </c>
      <c r="C226" s="1">
        <v>2.1160000000000001</v>
      </c>
      <c r="D226" t="s">
        <v>299</v>
      </c>
      <c r="E226" s="2" t="str">
        <f>IF(ISERROR(VALUE(MID(A:A,1,7))),"",VALUE(MID(A:A,1,7)))</f>
        <v/>
      </c>
      <c r="F226" s="2" t="str">
        <f t="shared" si="12"/>
        <v/>
      </c>
      <c r="G226" s="2">
        <f t="shared" si="13"/>
        <v>45</v>
      </c>
      <c r="H226" s="2" t="str">
        <f t="shared" si="14"/>
        <v>CClF</v>
      </c>
      <c r="I226" s="2">
        <f>IF(NOT(ISBLANK(B226)),I225+1,I225)</f>
        <v>88</v>
      </c>
      <c r="J226" s="2" t="str">
        <f t="shared" si="15"/>
        <v>dichlorofluoromethane: 1*HCCl2F</v>
      </c>
    </row>
    <row r="227" spans="1:10" x14ac:dyDescent="0.25">
      <c r="A227" t="s">
        <v>76</v>
      </c>
      <c r="B227" s="1">
        <v>1.6493</v>
      </c>
      <c r="C227" s="1">
        <v>1.4159999999999999</v>
      </c>
      <c r="D227" t="s">
        <v>300</v>
      </c>
      <c r="E227" s="2" t="str">
        <f>IF(ISERROR(VALUE(MID(A:A,1,7))),"",VALUE(MID(A:A,1,7)))</f>
        <v/>
      </c>
      <c r="F227" s="2" t="str">
        <f t="shared" si="12"/>
        <v/>
      </c>
      <c r="G227" s="2">
        <f t="shared" si="13"/>
        <v>45</v>
      </c>
      <c r="H227" s="2" t="str">
        <f t="shared" si="14"/>
        <v>CClF</v>
      </c>
      <c r="I227" s="2">
        <f>IF(NOT(ISBLANK(B227)),I226+1,I226)</f>
        <v>89</v>
      </c>
      <c r="J227" s="2" t="str">
        <f t="shared" si="15"/>
        <v>1-chloro-1,2,2,2-tetrafluoroethane: 1*CF3 1*HCClF</v>
      </c>
    </row>
    <row r="228" spans="1:10" x14ac:dyDescent="0.25">
      <c r="A228" t="s">
        <v>77</v>
      </c>
      <c r="B228" s="1">
        <v>1.8173999999999999</v>
      </c>
      <c r="C228" s="1">
        <v>1.6479999999999999</v>
      </c>
      <c r="D228" t="s">
        <v>301</v>
      </c>
      <c r="E228" s="2" t="str">
        <f>IF(ISERROR(VALUE(MID(A:A,1,7))),"",VALUE(MID(A:A,1,7)))</f>
        <v/>
      </c>
      <c r="F228" s="2" t="str">
        <f t="shared" si="12"/>
        <v/>
      </c>
      <c r="G228" s="2">
        <f t="shared" si="13"/>
        <v>45</v>
      </c>
      <c r="H228" s="2" t="str">
        <f t="shared" si="14"/>
        <v>CClF</v>
      </c>
      <c r="I228" s="2">
        <f>IF(NOT(ISBLANK(B228)),I227+1,I227)</f>
        <v>90</v>
      </c>
      <c r="J228" s="2" t="str">
        <f t="shared" si="15"/>
        <v>1,2-dichlorotetrafluoroethane: 2*CClF2</v>
      </c>
    </row>
    <row r="229" spans="1:10" x14ac:dyDescent="0.25">
      <c r="A229" t="s">
        <v>78</v>
      </c>
      <c r="B229" s="1">
        <v>1.9670000000000001</v>
      </c>
      <c r="C229" s="1">
        <v>1.8280000000000001</v>
      </c>
      <c r="D229" t="s">
        <v>302</v>
      </c>
      <c r="E229" s="2" t="str">
        <f>IF(ISERROR(VALUE(MID(A:A,1,7))),"",VALUE(MID(A:A,1,7)))</f>
        <v/>
      </c>
      <c r="F229" s="2" t="str">
        <f t="shared" si="12"/>
        <v/>
      </c>
      <c r="G229" s="2">
        <f t="shared" si="13"/>
        <v>45</v>
      </c>
      <c r="H229" s="2" t="str">
        <f t="shared" si="14"/>
        <v>CClF</v>
      </c>
      <c r="I229" s="2">
        <f>IF(NOT(ISBLANK(B229)),I228+1,I228)</f>
        <v>91</v>
      </c>
      <c r="J229" s="2" t="str">
        <f t="shared" si="15"/>
        <v>chlorodifluoromethane: 1*HCClF2</v>
      </c>
    </row>
    <row r="230" spans="1:10" x14ac:dyDescent="0.25">
      <c r="A230" t="s">
        <v>79</v>
      </c>
      <c r="B230" s="1">
        <v>2.1720999999999999</v>
      </c>
      <c r="C230" s="1">
        <v>2.1</v>
      </c>
      <c r="D230" t="s">
        <v>303</v>
      </c>
      <c r="E230" s="2" t="str">
        <f>IF(ISERROR(VALUE(MID(A:A,1,7))),"",VALUE(MID(A:A,1,7)))</f>
        <v/>
      </c>
      <c r="F230" s="2" t="str">
        <f t="shared" si="12"/>
        <v/>
      </c>
      <c r="G230" s="2">
        <f t="shared" si="13"/>
        <v>45</v>
      </c>
      <c r="H230" s="2" t="str">
        <f t="shared" si="14"/>
        <v>CClF</v>
      </c>
      <c r="I230" s="2">
        <f>IF(NOT(ISBLANK(B230)),I229+1,I229)</f>
        <v>92</v>
      </c>
      <c r="J230" s="2" t="str">
        <f t="shared" si="15"/>
        <v>chlorotrifluoromethane: 1*CClF3</v>
      </c>
    </row>
    <row r="231" spans="1:10" x14ac:dyDescent="0.25">
      <c r="A231" t="s">
        <v>80</v>
      </c>
      <c r="B231" s="1">
        <v>2.6242999999999999</v>
      </c>
      <c r="C231" s="1">
        <v>2.3759999999999999</v>
      </c>
      <c r="D231" t="s">
        <v>304</v>
      </c>
      <c r="E231" s="2" t="str">
        <f>IF(ISERROR(VALUE(MID(A:A,1,7))),"",VALUE(MID(A:A,1,7)))</f>
        <v/>
      </c>
      <c r="F231" s="2" t="str">
        <f t="shared" si="12"/>
        <v/>
      </c>
      <c r="G231" s="2">
        <f t="shared" si="13"/>
        <v>45</v>
      </c>
      <c r="H231" s="2" t="str">
        <f t="shared" si="14"/>
        <v>CClF</v>
      </c>
      <c r="I231" s="2">
        <f>IF(NOT(ISBLANK(B231)),I230+1,I230)</f>
        <v>93</v>
      </c>
      <c r="J231" s="2" t="str">
        <f t="shared" si="15"/>
        <v>dichlorodifluoromethane: 1*CCl2F2</v>
      </c>
    </row>
    <row r="232" spans="1:10" x14ac:dyDescent="0.25">
      <c r="E232" s="2" t="str">
        <f>IF(ISERROR(VALUE(MID(A:A,1,7))),"",VALUE(MID(A:A,1,7)))</f>
        <v/>
      </c>
      <c r="F232" s="2" t="str">
        <f t="shared" si="12"/>
        <v/>
      </c>
      <c r="G232" s="2">
        <f t="shared" si="13"/>
        <v>45</v>
      </c>
      <c r="H232" s="2" t="str">
        <f t="shared" si="14"/>
        <v>CClF</v>
      </c>
      <c r="I232" s="2">
        <f>IF(NOT(ISBLANK(B232)),I231+1,I231)</f>
        <v>93</v>
      </c>
      <c r="J232" s="2" t="str">
        <f t="shared" si="15"/>
        <v/>
      </c>
    </row>
    <row r="233" spans="1:10" x14ac:dyDescent="0.25">
      <c r="A233" t="s">
        <v>305</v>
      </c>
      <c r="E233" s="2">
        <f>IF(ISERROR(VALUE(MID(A:A,1,7))),"",VALUE(MID(A:A,1,7)))</f>
        <v>46</v>
      </c>
      <c r="F233" s="2" t="str">
        <f t="shared" si="12"/>
        <v>CON</v>
      </c>
      <c r="G233" s="2">
        <f t="shared" si="13"/>
        <v>46</v>
      </c>
      <c r="H233" s="2" t="str">
        <f t="shared" si="14"/>
        <v>CON</v>
      </c>
      <c r="I233" s="2">
        <f>IF(NOT(ISBLANK(B233)),I232+1,I232)</f>
        <v>93</v>
      </c>
      <c r="J233" s="2" t="str">
        <f t="shared" si="15"/>
        <v/>
      </c>
    </row>
    <row r="234" spans="1:10" x14ac:dyDescent="0.25">
      <c r="A234" t="s">
        <v>143</v>
      </c>
      <c r="E234" s="2" t="str">
        <f>IF(ISERROR(VALUE(MID(A:A,1,7))),"",VALUE(MID(A:A,1,7)))</f>
        <v/>
      </c>
      <c r="F234" s="2" t="str">
        <f t="shared" si="12"/>
        <v/>
      </c>
      <c r="G234" s="2">
        <f t="shared" si="13"/>
        <v>46</v>
      </c>
      <c r="H234" s="2" t="str">
        <f t="shared" si="14"/>
        <v>CON</v>
      </c>
      <c r="I234" s="2">
        <f>IF(NOT(ISBLANK(B234)),I233+1,I233)</f>
        <v>93</v>
      </c>
      <c r="J234" s="2" t="str">
        <f t="shared" si="15"/>
        <v/>
      </c>
    </row>
    <row r="235" spans="1:10" x14ac:dyDescent="0.25">
      <c r="A235" t="s">
        <v>81</v>
      </c>
      <c r="B235" s="1">
        <v>1.4515</v>
      </c>
      <c r="C235" s="1">
        <v>1.248</v>
      </c>
      <c r="D235" t="s">
        <v>306</v>
      </c>
      <c r="E235" s="2" t="str">
        <f>IF(ISERROR(VALUE(MID(A:A,1,7))),"",VALUE(MID(A:A,1,7)))</f>
        <v/>
      </c>
      <c r="F235" s="2" t="str">
        <f t="shared" si="12"/>
        <v/>
      </c>
      <c r="G235" s="2">
        <f t="shared" si="13"/>
        <v>46</v>
      </c>
      <c r="H235" s="2" t="str">
        <f t="shared" si="14"/>
        <v>CON</v>
      </c>
      <c r="I235" s="2">
        <f>IF(NOT(ISBLANK(B235)),I234+1,I234)</f>
        <v>94</v>
      </c>
      <c r="J235" s="2" t="str">
        <f t="shared" si="15"/>
        <v>acetamide: 1*CH3 1*CONH2</v>
      </c>
    </row>
    <row r="236" spans="1:10" x14ac:dyDescent="0.25">
      <c r="A236" t="s">
        <v>82</v>
      </c>
      <c r="B236" s="1">
        <v>2.1905000000000001</v>
      </c>
      <c r="C236" s="1">
        <v>1.796</v>
      </c>
      <c r="D236" t="s">
        <v>307</v>
      </c>
      <c r="E236" s="2" t="str">
        <f>IF(ISERROR(VALUE(MID(A:A,1,7))),"",VALUE(MID(A:A,1,7)))</f>
        <v/>
      </c>
      <c r="F236" s="2" t="str">
        <f t="shared" si="12"/>
        <v/>
      </c>
      <c r="G236" s="2">
        <f t="shared" si="13"/>
        <v>46</v>
      </c>
      <c r="H236" s="2" t="str">
        <f t="shared" si="14"/>
        <v>CON</v>
      </c>
      <c r="I236" s="2">
        <f>IF(NOT(ISBLANK(B236)),I235+1,I235)</f>
        <v>95</v>
      </c>
      <c r="J236" s="2" t="str">
        <f t="shared" si="15"/>
        <v>n-methylacetamide: 1*CH3 1*CONHCH3</v>
      </c>
    </row>
    <row r="237" spans="1:10" x14ac:dyDescent="0.25">
      <c r="A237" t="s">
        <v>83</v>
      </c>
      <c r="B237" s="1">
        <v>1.9637</v>
      </c>
      <c r="C237" s="1">
        <v>1.488</v>
      </c>
      <c r="D237" t="s">
        <v>308</v>
      </c>
      <c r="E237" s="2" t="str">
        <f>IF(ISERROR(VALUE(MID(A:A,1,7))),"",VALUE(MID(A:A,1,7)))</f>
        <v/>
      </c>
      <c r="F237" s="2" t="str">
        <f t="shared" si="12"/>
        <v/>
      </c>
      <c r="G237" s="2">
        <f t="shared" si="13"/>
        <v>46</v>
      </c>
      <c r="H237" s="2" t="str">
        <f t="shared" si="14"/>
        <v>CON</v>
      </c>
      <c r="I237" s="2">
        <f>IF(NOT(ISBLANK(B237)),I236+1,I236)</f>
        <v>96</v>
      </c>
      <c r="J237" s="2" t="str">
        <f t="shared" si="15"/>
        <v>n-ethylacetamide: 2*CH3 1*CONHCH2</v>
      </c>
    </row>
    <row r="238" spans="1:10" x14ac:dyDescent="0.25">
      <c r="A238" t="s">
        <v>84</v>
      </c>
      <c r="B238" s="1">
        <v>2.8589000000000002</v>
      </c>
      <c r="C238" s="1">
        <v>2.4279999999999999</v>
      </c>
      <c r="D238" t="s">
        <v>309</v>
      </c>
      <c r="E238" s="2" t="str">
        <f>IF(ISERROR(VALUE(MID(A:A,1,7))),"",VALUE(MID(A:A,1,7)))</f>
        <v/>
      </c>
      <c r="F238" s="2" t="str">
        <f t="shared" si="12"/>
        <v/>
      </c>
      <c r="G238" s="2">
        <f t="shared" si="13"/>
        <v>46</v>
      </c>
      <c r="H238" s="2" t="str">
        <f t="shared" si="14"/>
        <v>CON</v>
      </c>
      <c r="I238" s="2">
        <f>IF(NOT(ISBLANK(B238)),I237+1,I237)</f>
        <v>97</v>
      </c>
      <c r="J238" s="2" t="str">
        <f t="shared" si="15"/>
        <v>n,n-dimethylacetamid: 1*CH3 1*CON(CH3)2</v>
      </c>
    </row>
    <row r="239" spans="1:10" x14ac:dyDescent="0.25">
      <c r="A239" t="s">
        <v>85</v>
      </c>
      <c r="B239" s="1">
        <v>2.6322000000000001</v>
      </c>
      <c r="C239" s="1">
        <v>2.12</v>
      </c>
      <c r="D239" t="s">
        <v>310</v>
      </c>
      <c r="E239" s="2" t="str">
        <f>IF(ISERROR(VALUE(MID(A:A,1,7))),"",VALUE(MID(A:A,1,7)))</f>
        <v/>
      </c>
      <c r="F239" s="2" t="str">
        <f t="shared" si="12"/>
        <v/>
      </c>
      <c r="G239" s="2">
        <f t="shared" si="13"/>
        <v>46</v>
      </c>
      <c r="H239" s="2" t="str">
        <f t="shared" si="14"/>
        <v>CON</v>
      </c>
      <c r="I239" s="2">
        <f>IF(NOT(ISBLANK(B239)),I238+1,I238)</f>
        <v>98</v>
      </c>
      <c r="J239" s="2" t="str">
        <f t="shared" si="15"/>
        <v>n,n-methylethylacetamid: 2*CH3 1*CONCH3CH2</v>
      </c>
    </row>
    <row r="240" spans="1:10" x14ac:dyDescent="0.25">
      <c r="A240" t="s">
        <v>86</v>
      </c>
      <c r="B240" s="1">
        <v>2.4054000000000002</v>
      </c>
      <c r="C240" s="1">
        <v>1.8120000000000001</v>
      </c>
      <c r="D240" t="s">
        <v>311</v>
      </c>
      <c r="E240" s="2" t="str">
        <f>IF(ISERROR(VALUE(MID(A:A,1,7))),"",VALUE(MID(A:A,1,7)))</f>
        <v/>
      </c>
      <c r="F240" s="2" t="str">
        <f t="shared" si="12"/>
        <v/>
      </c>
      <c r="G240" s="2">
        <f t="shared" si="13"/>
        <v>46</v>
      </c>
      <c r="H240" s="2" t="str">
        <f t="shared" si="14"/>
        <v>CON</v>
      </c>
      <c r="I240" s="2">
        <f>IF(NOT(ISBLANK(B240)),I239+1,I239)</f>
        <v>99</v>
      </c>
      <c r="J240" s="2" t="str">
        <f t="shared" si="15"/>
        <v>n,n-diethylacetamid: 3*CH3 1*CON(CH2)2</v>
      </c>
    </row>
    <row r="241" spans="1:10" x14ac:dyDescent="0.25">
      <c r="E241" s="2" t="str">
        <f>IF(ISERROR(VALUE(MID(A:A,1,7))),"",VALUE(MID(A:A,1,7)))</f>
        <v/>
      </c>
      <c r="F241" s="2" t="str">
        <f t="shared" si="12"/>
        <v/>
      </c>
      <c r="G241" s="2">
        <f t="shared" si="13"/>
        <v>46</v>
      </c>
      <c r="H241" s="2" t="str">
        <f t="shared" si="14"/>
        <v>CON</v>
      </c>
      <c r="I241" s="2">
        <f>IF(NOT(ISBLANK(B241)),I240+1,I240)</f>
        <v>99</v>
      </c>
      <c r="J241" s="2" t="str">
        <f t="shared" si="15"/>
        <v/>
      </c>
    </row>
    <row r="242" spans="1:10" x14ac:dyDescent="0.25">
      <c r="A242" t="s">
        <v>312</v>
      </c>
      <c r="E242" s="2">
        <f>IF(ISERROR(VALUE(MID(A:A,1,7))),"",VALUE(MID(A:A,1,7)))</f>
        <v>47</v>
      </c>
      <c r="F242" s="2" t="str">
        <f t="shared" si="12"/>
        <v>OCCOH</v>
      </c>
      <c r="G242" s="2">
        <f t="shared" si="13"/>
        <v>47</v>
      </c>
      <c r="H242" s="2" t="str">
        <f t="shared" si="14"/>
        <v>OCCOH</v>
      </c>
      <c r="I242" s="2">
        <f>IF(NOT(ISBLANK(B242)),I241+1,I241)</f>
        <v>99</v>
      </c>
      <c r="J242" s="2" t="str">
        <f t="shared" si="15"/>
        <v/>
      </c>
    </row>
    <row r="243" spans="1:10" x14ac:dyDescent="0.25">
      <c r="A243" t="s">
        <v>175</v>
      </c>
      <c r="E243" s="2" t="str">
        <f>IF(ISERROR(VALUE(MID(A:A,1,7))),"",VALUE(MID(A:A,1,7)))</f>
        <v/>
      </c>
      <c r="F243" s="2" t="str">
        <f t="shared" si="12"/>
        <v/>
      </c>
      <c r="G243" s="2">
        <f t="shared" si="13"/>
        <v>47</v>
      </c>
      <c r="H243" s="2" t="str">
        <f t="shared" si="14"/>
        <v>OCCOH</v>
      </c>
      <c r="I243" s="2">
        <f>IF(NOT(ISBLANK(B243)),I242+1,I242)</f>
        <v>99</v>
      </c>
      <c r="J243" s="2" t="str">
        <f t="shared" si="15"/>
        <v/>
      </c>
    </row>
    <row r="244" spans="1:10" x14ac:dyDescent="0.25">
      <c r="A244" t="s">
        <v>87</v>
      </c>
      <c r="B244" s="1">
        <v>2.1225999999999998</v>
      </c>
      <c r="C244" s="1">
        <v>1.9039999999999999</v>
      </c>
      <c r="D244" t="s">
        <v>313</v>
      </c>
      <c r="E244" s="2" t="str">
        <f>IF(ISERROR(VALUE(MID(A:A,1,7))),"",VALUE(MID(A:A,1,7)))</f>
        <v/>
      </c>
      <c r="F244" s="2" t="str">
        <f t="shared" si="12"/>
        <v/>
      </c>
      <c r="G244" s="2">
        <f t="shared" si="13"/>
        <v>47</v>
      </c>
      <c r="H244" s="2" t="str">
        <f t="shared" si="14"/>
        <v>OCCOH</v>
      </c>
      <c r="I244" s="2">
        <f>IF(NOT(ISBLANK(B244)),I243+1,I243)</f>
        <v>100</v>
      </c>
      <c r="J244" s="2" t="str">
        <f t="shared" si="15"/>
        <v>2-ethoxyethanol: 1*CH3 1*CH2 1*C2H5O2</v>
      </c>
    </row>
    <row r="245" spans="1:10" x14ac:dyDescent="0.25">
      <c r="A245" t="s">
        <v>88</v>
      </c>
      <c r="B245" s="1">
        <v>1.8952</v>
      </c>
      <c r="C245" s="1">
        <v>1.5920000000000001</v>
      </c>
      <c r="D245" t="s">
        <v>314</v>
      </c>
      <c r="E245" s="2" t="str">
        <f>IF(ISERROR(VALUE(MID(A:A,1,7))),"",VALUE(MID(A:A,1,7)))</f>
        <v/>
      </c>
      <c r="F245" s="2" t="str">
        <f t="shared" si="12"/>
        <v/>
      </c>
      <c r="G245" s="2">
        <f t="shared" si="13"/>
        <v>47</v>
      </c>
      <c r="H245" s="2" t="str">
        <f t="shared" si="14"/>
        <v>OCCOH</v>
      </c>
      <c r="I245" s="2">
        <f>IF(NOT(ISBLANK(B245)),I244+1,I244)</f>
        <v>101</v>
      </c>
      <c r="J245" s="2" t="str">
        <f t="shared" si="15"/>
        <v>2-ethoxy-1-propanol: 2*CH3 1*CH2 1*C2H4O2</v>
      </c>
    </row>
    <row r="246" spans="1:10" x14ac:dyDescent="0.25">
      <c r="E246" s="2" t="str">
        <f>IF(ISERROR(VALUE(MID(A:A,1,7))),"",VALUE(MID(A:A,1,7)))</f>
        <v/>
      </c>
      <c r="F246" s="2" t="str">
        <f t="shared" si="12"/>
        <v/>
      </c>
      <c r="G246" s="2">
        <f t="shared" si="13"/>
        <v>47</v>
      </c>
      <c r="H246" s="2" t="str">
        <f t="shared" si="14"/>
        <v>OCCOH</v>
      </c>
      <c r="I246" s="2">
        <f>IF(NOT(ISBLANK(B246)),I245+1,I245)</f>
        <v>101</v>
      </c>
      <c r="J246" s="2" t="str">
        <f t="shared" si="15"/>
        <v/>
      </c>
    </row>
    <row r="247" spans="1:10" x14ac:dyDescent="0.25">
      <c r="A247" t="s">
        <v>315</v>
      </c>
      <c r="E247" s="2">
        <f>IF(ISERROR(VALUE(MID(A:A,1,7))),"",VALUE(MID(A:A,1,7)))</f>
        <v>48</v>
      </c>
      <c r="F247" s="2" t="str">
        <f t="shared" si="12"/>
        <v>CH2S</v>
      </c>
      <c r="G247" s="2">
        <f t="shared" si="13"/>
        <v>48</v>
      </c>
      <c r="H247" s="2" t="str">
        <f t="shared" si="14"/>
        <v>CH2S</v>
      </c>
      <c r="I247" s="2">
        <f>IF(NOT(ISBLANK(B247)),I246+1,I246)</f>
        <v>101</v>
      </c>
      <c r="J247" s="2" t="str">
        <f t="shared" si="15"/>
        <v/>
      </c>
    </row>
    <row r="248" spans="1:10" x14ac:dyDescent="0.25">
      <c r="A248" t="s">
        <v>220</v>
      </c>
      <c r="E248" s="2" t="str">
        <f>IF(ISERROR(VALUE(MID(A:A,1,7))),"",VALUE(MID(A:A,1,7)))</f>
        <v/>
      </c>
      <c r="F248" s="2" t="str">
        <f t="shared" si="12"/>
        <v/>
      </c>
      <c r="G248" s="2">
        <f t="shared" si="13"/>
        <v>48</v>
      </c>
      <c r="H248" s="2" t="str">
        <f t="shared" si="14"/>
        <v>CH2S</v>
      </c>
      <c r="I248" s="2">
        <f>IF(NOT(ISBLANK(B248)),I247+1,I247)</f>
        <v>101</v>
      </c>
      <c r="J248" s="2" t="str">
        <f t="shared" si="15"/>
        <v/>
      </c>
    </row>
    <row r="249" spans="1:10" x14ac:dyDescent="0.25">
      <c r="A249" t="s">
        <v>89</v>
      </c>
      <c r="B249" s="1">
        <v>1.613</v>
      </c>
      <c r="C249" s="1">
        <v>1.3680000000000001</v>
      </c>
      <c r="D249" t="s">
        <v>316</v>
      </c>
      <c r="E249" s="2" t="str">
        <f>IF(ISERROR(VALUE(MID(A:A,1,7))),"",VALUE(MID(A:A,1,7)))</f>
        <v/>
      </c>
      <c r="F249" s="2" t="str">
        <f t="shared" si="12"/>
        <v/>
      </c>
      <c r="G249" s="2">
        <f t="shared" si="13"/>
        <v>48</v>
      </c>
      <c r="H249" s="2" t="str">
        <f t="shared" si="14"/>
        <v>CH2S</v>
      </c>
      <c r="I249" s="2">
        <f>IF(NOT(ISBLANK(B249)),I248+1,I248)</f>
        <v>102</v>
      </c>
      <c r="J249" s="2" t="str">
        <f t="shared" si="15"/>
        <v>dimethylsulphide: 1*CH3 1*CH3S</v>
      </c>
    </row>
    <row r="250" spans="1:10" x14ac:dyDescent="0.25">
      <c r="A250" t="s">
        <v>8</v>
      </c>
      <c r="B250" s="1">
        <v>1.3863000000000001</v>
      </c>
      <c r="C250" s="1">
        <v>1.06</v>
      </c>
      <c r="D250" t="s">
        <v>317</v>
      </c>
      <c r="E250" s="2" t="str">
        <f>IF(ISERROR(VALUE(MID(A:A,1,7))),"",VALUE(MID(A:A,1,7)))</f>
        <v/>
      </c>
      <c r="F250" s="2" t="str">
        <f t="shared" si="12"/>
        <v/>
      </c>
      <c r="G250" s="2">
        <f t="shared" si="13"/>
        <v>48</v>
      </c>
      <c r="H250" s="2" t="str">
        <f t="shared" si="14"/>
        <v>CH2S</v>
      </c>
      <c r="I250" s="2">
        <f>IF(NOT(ISBLANK(B250)),I249+1,I249)</f>
        <v>103</v>
      </c>
      <c r="J250" s="2" t="str">
        <f t="shared" si="15"/>
        <v>diethylsulphide: 2*CH3 1*CH2 1*CH2S</v>
      </c>
    </row>
    <row r="251" spans="1:10" x14ac:dyDescent="0.25">
      <c r="A251" t="s">
        <v>90</v>
      </c>
      <c r="B251" s="1">
        <v>1.1589</v>
      </c>
      <c r="C251" s="1">
        <v>0.748</v>
      </c>
      <c r="D251" t="s">
        <v>318</v>
      </c>
      <c r="E251" s="2" t="str">
        <f>IF(ISERROR(VALUE(MID(A:A,1,7))),"",VALUE(MID(A:A,1,7)))</f>
        <v/>
      </c>
      <c r="F251" s="2" t="str">
        <f t="shared" si="12"/>
        <v/>
      </c>
      <c r="G251" s="2">
        <f t="shared" si="13"/>
        <v>48</v>
      </c>
      <c r="H251" s="2" t="str">
        <f t="shared" si="14"/>
        <v>CH2S</v>
      </c>
      <c r="I251" s="2">
        <f>IF(NOT(ISBLANK(B251)),I250+1,I250)</f>
        <v>104</v>
      </c>
      <c r="J251" s="2" t="str">
        <f t="shared" si="15"/>
        <v>diisopropylsulphide: 4*CH3 1*CH 1*CHS</v>
      </c>
    </row>
    <row r="252" spans="1:10" x14ac:dyDescent="0.25">
      <c r="E252" s="2" t="str">
        <f>IF(ISERROR(VALUE(MID(A:A,1,7))),"",VALUE(MID(A:A,1,7)))</f>
        <v/>
      </c>
      <c r="F252" s="2" t="str">
        <f t="shared" si="12"/>
        <v/>
      </c>
      <c r="G252" s="2">
        <f t="shared" si="13"/>
        <v>48</v>
      </c>
      <c r="H252" s="2" t="str">
        <f t="shared" si="14"/>
        <v>CH2S</v>
      </c>
      <c r="I252" s="2">
        <f>IF(NOT(ISBLANK(B252)),I251+1,I251)</f>
        <v>104</v>
      </c>
      <c r="J252" s="2" t="str">
        <f t="shared" si="15"/>
        <v/>
      </c>
    </row>
    <row r="253" spans="1:10" x14ac:dyDescent="0.25">
      <c r="A253" t="s">
        <v>319</v>
      </c>
      <c r="E253" s="2">
        <f>IF(ISERROR(VALUE(MID(A:A,1,7))),"",VALUE(MID(A:A,1,7)))</f>
        <v>49</v>
      </c>
      <c r="F253" s="2" t="str">
        <f t="shared" si="12"/>
        <v>morpholine</v>
      </c>
      <c r="G253" s="2">
        <f t="shared" si="13"/>
        <v>49</v>
      </c>
      <c r="H253" s="2" t="str">
        <f t="shared" si="14"/>
        <v>morpholine</v>
      </c>
      <c r="I253" s="2">
        <f>IF(NOT(ISBLANK(B253)),I252+1,I252)</f>
        <v>104</v>
      </c>
      <c r="J253" s="2" t="str">
        <f t="shared" si="15"/>
        <v/>
      </c>
    </row>
    <row r="254" spans="1:10" x14ac:dyDescent="0.25">
      <c r="A254" t="s">
        <v>253</v>
      </c>
      <c r="E254" s="2" t="str">
        <f>IF(ISERROR(VALUE(MID(A:A,1,7))),"",VALUE(MID(A:A,1,7)))</f>
        <v/>
      </c>
      <c r="F254" s="2" t="str">
        <f t="shared" si="12"/>
        <v/>
      </c>
      <c r="G254" s="2">
        <f t="shared" si="13"/>
        <v>49</v>
      </c>
      <c r="H254" s="2" t="str">
        <f t="shared" si="14"/>
        <v>morpholine</v>
      </c>
      <c r="I254" s="2">
        <f>IF(NOT(ISBLANK(B254)),I253+1,I253)</f>
        <v>104</v>
      </c>
      <c r="J254" s="2" t="str">
        <f t="shared" si="15"/>
        <v/>
      </c>
    </row>
    <row r="255" spans="1:10" x14ac:dyDescent="0.25">
      <c r="A255" t="s">
        <v>320</v>
      </c>
      <c r="B255" s="1">
        <v>3.4740000000000002</v>
      </c>
      <c r="C255" s="1">
        <v>2.7959999999999998</v>
      </c>
      <c r="D255" t="s">
        <v>321</v>
      </c>
      <c r="E255" s="2" t="str">
        <f>IF(ISERROR(VALUE(MID(A:A,1,7))),"",VALUE(MID(A:A,1,7)))</f>
        <v/>
      </c>
      <c r="F255" s="2" t="str">
        <f t="shared" si="12"/>
        <v/>
      </c>
      <c r="G255" s="2">
        <f t="shared" si="13"/>
        <v>49</v>
      </c>
      <c r="H255" s="2" t="str">
        <f t="shared" si="14"/>
        <v>morpholine</v>
      </c>
      <c r="I255" s="2">
        <f>IF(NOT(ISBLANK(B255)),I254+1,I254)</f>
        <v>105</v>
      </c>
      <c r="J255" s="2" t="str">
        <f t="shared" si="15"/>
        <v>morpholine: 1*MORPH</v>
      </c>
    </row>
    <row r="256" spans="1:10" x14ac:dyDescent="0.25">
      <c r="E256" s="2" t="str">
        <f>IF(ISERROR(VALUE(MID(A:A,1,7))),"",VALUE(MID(A:A,1,7)))</f>
        <v/>
      </c>
      <c r="F256" s="2" t="str">
        <f t="shared" si="12"/>
        <v/>
      </c>
      <c r="G256" s="2">
        <f t="shared" si="13"/>
        <v>49</v>
      </c>
      <c r="H256" s="2" t="str">
        <f t="shared" si="14"/>
        <v>morpholine</v>
      </c>
      <c r="I256" s="2">
        <f>IF(NOT(ISBLANK(B256)),I255+1,I255)</f>
        <v>105</v>
      </c>
      <c r="J256" s="2" t="str">
        <f t="shared" si="15"/>
        <v/>
      </c>
    </row>
    <row r="257" spans="1:10" x14ac:dyDescent="0.25">
      <c r="A257" t="s">
        <v>322</v>
      </c>
      <c r="E257" s="2">
        <f>IF(ISERROR(VALUE(MID(A:A,1,7))),"",VALUE(MID(A:A,1,7)))</f>
        <v>50</v>
      </c>
      <c r="F257" s="2" t="str">
        <f t="shared" si="12"/>
        <v>thiophene</v>
      </c>
      <c r="G257" s="2">
        <f t="shared" si="13"/>
        <v>50</v>
      </c>
      <c r="H257" s="2" t="str">
        <f t="shared" si="14"/>
        <v>thiophene</v>
      </c>
      <c r="I257" s="2">
        <f>IF(NOT(ISBLANK(B257)),I256+1,I256)</f>
        <v>105</v>
      </c>
      <c r="J257" s="2" t="str">
        <f t="shared" si="15"/>
        <v/>
      </c>
    </row>
    <row r="258" spans="1:10" x14ac:dyDescent="0.25">
      <c r="A258" t="s">
        <v>323</v>
      </c>
      <c r="E258" s="2" t="str">
        <f>IF(ISERROR(VALUE(MID(A:A,1,7))),"",VALUE(MID(A:A,1,7)))</f>
        <v/>
      </c>
      <c r="F258" s="2" t="str">
        <f t="shared" si="12"/>
        <v/>
      </c>
      <c r="G258" s="2">
        <f t="shared" si="13"/>
        <v>50</v>
      </c>
      <c r="H258" s="2" t="str">
        <f t="shared" si="14"/>
        <v>thiophene</v>
      </c>
      <c r="I258" s="2">
        <f>IF(NOT(ISBLANK(B258)),I257+1,I257)</f>
        <v>105</v>
      </c>
      <c r="J258" s="2" t="str">
        <f t="shared" si="15"/>
        <v/>
      </c>
    </row>
    <row r="259" spans="1:10" x14ac:dyDescent="0.25">
      <c r="A259" t="s">
        <v>91</v>
      </c>
      <c r="B259" s="1">
        <v>2.8569</v>
      </c>
      <c r="C259" s="1">
        <v>2.14</v>
      </c>
      <c r="D259" t="s">
        <v>324</v>
      </c>
      <c r="E259" s="2" t="str">
        <f>IF(ISERROR(VALUE(MID(A:A,1,7))),"",VALUE(MID(A:A,1,7)))</f>
        <v/>
      </c>
      <c r="F259" s="2" t="str">
        <f t="shared" si="12"/>
        <v/>
      </c>
      <c r="G259" s="2">
        <f t="shared" si="13"/>
        <v>50</v>
      </c>
      <c r="H259" s="2" t="str">
        <f t="shared" si="14"/>
        <v>thiophene</v>
      </c>
      <c r="I259" s="2">
        <f>IF(NOT(ISBLANK(B259)),I258+1,I258)</f>
        <v>106</v>
      </c>
      <c r="J259" s="2" t="str">
        <f t="shared" si="15"/>
        <v>thiophene: 1*C4H4S</v>
      </c>
    </row>
    <row r="260" spans="1:10" x14ac:dyDescent="0.25">
      <c r="A260" t="s">
        <v>92</v>
      </c>
      <c r="B260" s="1">
        <v>2.6907999999999999</v>
      </c>
      <c r="C260" s="1">
        <v>1.86</v>
      </c>
      <c r="D260" t="s">
        <v>325</v>
      </c>
      <c r="E260" s="2" t="str">
        <f>IF(ISERROR(VALUE(MID(A:A,1,7))),"",VALUE(MID(A:A,1,7)))</f>
        <v/>
      </c>
      <c r="F260" s="2" t="str">
        <f t="shared" si="12"/>
        <v/>
      </c>
      <c r="G260" s="2">
        <f t="shared" si="13"/>
        <v>50</v>
      </c>
      <c r="H260" s="2" t="str">
        <f t="shared" si="14"/>
        <v>thiophene</v>
      </c>
      <c r="I260" s="2">
        <f>IF(NOT(ISBLANK(B260)),I259+1,I259)</f>
        <v>107</v>
      </c>
      <c r="J260" s="2" t="str">
        <f t="shared" si="15"/>
        <v>2-methylthiophene: 1*CH3 1*C4H3S</v>
      </c>
    </row>
    <row r="261" spans="1:10" x14ac:dyDescent="0.25">
      <c r="A261" t="s">
        <v>93</v>
      </c>
      <c r="B261" s="1">
        <v>2.5247000000000002</v>
      </c>
      <c r="C261" s="1">
        <v>1.58</v>
      </c>
      <c r="D261" t="s">
        <v>326</v>
      </c>
      <c r="E261" s="2" t="str">
        <f>IF(ISERROR(VALUE(MID(A:A,1,7))),"",VALUE(MID(A:A,1,7)))</f>
        <v/>
      </c>
      <c r="F261" s="2" t="str">
        <f t="shared" ref="F261:F290" si="16">IF(ISERROR(VALUE(MID(A:A,1,7))),"",MID(A:A,8,LEN(A:A)))</f>
        <v/>
      </c>
      <c r="G261" s="2">
        <f t="shared" ref="G261:G290" si="17">IF(ISTEXT(E261),G260,E261)</f>
        <v>50</v>
      </c>
      <c r="H261" s="2" t="str">
        <f t="shared" ref="H261:H290" si="18">IF(ISTEXT(E261),H260,F261)</f>
        <v>thiophene</v>
      </c>
      <c r="I261" s="2">
        <f>IF(NOT(ISBLANK(B261)),I260+1,I260)</f>
        <v>108</v>
      </c>
      <c r="J261" s="2" t="str">
        <f t="shared" ref="J261:J290" si="19">IF(NOT(ISBLANK(D261)),D261,"")</f>
        <v>2 3-dimethylthiophene: 2*CH3 1*C4H2S</v>
      </c>
    </row>
    <row r="262" spans="1:10" s="2" customFormat="1" x14ac:dyDescent="0.25">
      <c r="B262" s="1"/>
      <c r="C262" s="1"/>
      <c r="E262" s="2" t="str">
        <f>IF(ISERROR(VALUE(MID(A:A,1,7))),"",VALUE(MID(A:A,1,7)))</f>
        <v/>
      </c>
      <c r="F262" s="2" t="str">
        <f t="shared" si="16"/>
        <v/>
      </c>
      <c r="G262" s="2">
        <f t="shared" si="17"/>
        <v>50</v>
      </c>
      <c r="H262" s="2" t="str">
        <f t="shared" si="18"/>
        <v>thiophene</v>
      </c>
      <c r="I262" s="2">
        <f>IF(NOT(ISBLANK(B262)),I261+1,I261)</f>
        <v>108</v>
      </c>
      <c r="J262" s="2" t="str">
        <f t="shared" si="19"/>
        <v/>
      </c>
    </row>
    <row r="263" spans="1:10" s="2" customFormat="1" x14ac:dyDescent="0.25">
      <c r="A263" s="2" t="s">
        <v>346</v>
      </c>
      <c r="B263" s="1"/>
      <c r="C263" s="1"/>
      <c r="E263" s="2">
        <f>IF(ISERROR(VALUE(MID(A:A,1,7))),"",VALUE(MID(A:A,1,7)))</f>
        <v>51</v>
      </c>
      <c r="F263" s="2" t="str">
        <f t="shared" si="16"/>
        <v>thio</v>
      </c>
      <c r="G263" s="2">
        <f t="shared" si="17"/>
        <v>51</v>
      </c>
      <c r="H263" s="2" t="str">
        <f t="shared" si="18"/>
        <v>thio</v>
      </c>
      <c r="I263" s="2">
        <f>IF(NOT(ISBLANK(B263)),I262+1,I262)</f>
        <v>108</v>
      </c>
      <c r="J263" s="2" t="str">
        <f t="shared" si="19"/>
        <v/>
      </c>
    </row>
    <row r="264" spans="1:10" s="2" customFormat="1" x14ac:dyDescent="0.25">
      <c r="A264" s="2" t="s">
        <v>323</v>
      </c>
      <c r="B264" s="1"/>
      <c r="C264" s="1"/>
      <c r="E264" s="2" t="str">
        <f>IF(ISERROR(VALUE(MID(A:A,1,7))),"",VALUE(MID(A:A,1,7)))</f>
        <v/>
      </c>
      <c r="F264" s="2" t="str">
        <f t="shared" si="16"/>
        <v/>
      </c>
      <c r="G264" s="2">
        <f t="shared" si="17"/>
        <v>51</v>
      </c>
      <c r="H264" s="2" t="str">
        <f t="shared" si="18"/>
        <v>thio</v>
      </c>
      <c r="I264" s="2">
        <f>IF(NOT(ISBLANK(B264)),I263+1,I263)</f>
        <v>108</v>
      </c>
      <c r="J264" s="2" t="str">
        <f t="shared" si="19"/>
        <v/>
      </c>
    </row>
    <row r="265" spans="1:10" x14ac:dyDescent="0.25">
      <c r="A265" t="s">
        <v>347</v>
      </c>
      <c r="B265" s="1">
        <v>0</v>
      </c>
      <c r="C265" s="1">
        <v>0</v>
      </c>
      <c r="E265" s="2" t="str">
        <f>IF(ISERROR(VALUE(MID(A:A,1,7))),"",VALUE(MID(A:A,1,7)))</f>
        <v/>
      </c>
      <c r="F265" s="2" t="str">
        <f t="shared" si="16"/>
        <v/>
      </c>
      <c r="G265" s="2">
        <f t="shared" si="17"/>
        <v>51</v>
      </c>
      <c r="H265" s="2" t="str">
        <f t="shared" si="18"/>
        <v>thio</v>
      </c>
      <c r="I265" s="2">
        <f>IF(NOT(ISBLANK(B265)),I264+1,I264)</f>
        <v>109</v>
      </c>
      <c r="J265" s="2" t="str">
        <f t="shared" si="19"/>
        <v/>
      </c>
    </row>
    <row r="266" spans="1:10" x14ac:dyDescent="0.25">
      <c r="A266" t="s">
        <v>327</v>
      </c>
      <c r="E266" s="2">
        <f>IF(ISERROR(VALUE(MID(A:A,1,7))),"",VALUE(MID(A:A,1,7)))</f>
        <v>52</v>
      </c>
      <c r="F266" s="2" t="str">
        <f t="shared" si="16"/>
        <v>sulphones</v>
      </c>
      <c r="G266" s="2">
        <f t="shared" si="17"/>
        <v>52</v>
      </c>
      <c r="H266" s="2" t="str">
        <f t="shared" si="18"/>
        <v>sulphones</v>
      </c>
      <c r="I266" s="2">
        <f>IF(NOT(ISBLANK(B266)),I265+1,I265)</f>
        <v>109</v>
      </c>
      <c r="J266" s="2" t="str">
        <f t="shared" si="19"/>
        <v/>
      </c>
    </row>
    <row r="267" spans="1:10" x14ac:dyDescent="0.25">
      <c r="A267" t="s">
        <v>323</v>
      </c>
      <c r="E267" s="2" t="str">
        <f>IF(ISERROR(VALUE(MID(A:A,1,7))),"",VALUE(MID(A:A,1,7)))</f>
        <v/>
      </c>
      <c r="F267" s="2" t="str">
        <f t="shared" si="16"/>
        <v/>
      </c>
      <c r="G267" s="2">
        <f t="shared" si="17"/>
        <v>52</v>
      </c>
      <c r="H267" s="2" t="str">
        <f t="shared" si="18"/>
        <v>sulphones</v>
      </c>
      <c r="I267" s="2">
        <f>IF(NOT(ISBLANK(B267)),I266+1,I266)</f>
        <v>109</v>
      </c>
      <c r="J267" s="2" t="str">
        <f t="shared" si="19"/>
        <v/>
      </c>
    </row>
    <row r="268" spans="1:10" x14ac:dyDescent="0.25">
      <c r="A268" t="s">
        <v>97</v>
      </c>
      <c r="B268" s="1">
        <v>2.6869000000000001</v>
      </c>
      <c r="C268" s="1">
        <v>2.12</v>
      </c>
      <c r="D268" t="s">
        <v>328</v>
      </c>
      <c r="E268" s="2" t="str">
        <f>IF(ISERROR(VALUE(MID(A:A,1,7))),"",VALUE(MID(A:A,1,7)))</f>
        <v/>
      </c>
      <c r="F268" s="2" t="str">
        <f t="shared" si="16"/>
        <v/>
      </c>
      <c r="G268" s="2">
        <f t="shared" si="17"/>
        <v>52</v>
      </c>
      <c r="H268" s="2" t="str">
        <f t="shared" si="18"/>
        <v>sulphones</v>
      </c>
      <c r="I268" s="2">
        <f>IF(NOT(ISBLANK(B268)),I267+1,I267)</f>
        <v>110</v>
      </c>
      <c r="J268" s="2" t="str">
        <f t="shared" si="19"/>
        <v>sulfolane: 1*CH2SuCH2 2*CH3</v>
      </c>
    </row>
    <row r="269" spans="1:10" x14ac:dyDescent="0.25">
      <c r="A269" t="s">
        <v>98</v>
      </c>
      <c r="B269" s="1">
        <v>2.4594999999999998</v>
      </c>
      <c r="C269" s="1">
        <v>1.8080000000000001</v>
      </c>
      <c r="D269" t="s">
        <v>329</v>
      </c>
      <c r="E269" s="2" t="str">
        <f>IF(ISERROR(VALUE(MID(A:A,1,7))),"",VALUE(MID(A:A,1,7)))</f>
        <v/>
      </c>
      <c r="F269" s="2" t="str">
        <f t="shared" si="16"/>
        <v/>
      </c>
      <c r="G269" s="2">
        <f t="shared" si="17"/>
        <v>52</v>
      </c>
      <c r="H269" s="2" t="str">
        <f t="shared" si="18"/>
        <v>sulphones</v>
      </c>
      <c r="I269" s="2">
        <f>IF(NOT(ISBLANK(B269)),I268+1,I268)</f>
        <v>111</v>
      </c>
      <c r="J269" s="2" t="str">
        <f t="shared" si="19"/>
        <v>2,4 dimethyl sulfolane: 1*CH2SuCH 1*CH3 1*CH2 1*CH</v>
      </c>
    </row>
    <row r="270" spans="1:10" x14ac:dyDescent="0.25">
      <c r="E270" s="2" t="str">
        <f>IF(ISERROR(VALUE(MID(A:A,1,7))),"",VALUE(MID(A:A,1,7)))</f>
        <v/>
      </c>
      <c r="F270" s="2" t="str">
        <f t="shared" si="16"/>
        <v/>
      </c>
      <c r="G270" s="2">
        <f t="shared" si="17"/>
        <v>52</v>
      </c>
      <c r="H270" s="2" t="str">
        <f t="shared" si="18"/>
        <v>sulphones</v>
      </c>
      <c r="I270" s="2">
        <f>IF(NOT(ISBLANK(B270)),I269+1,I269)</f>
        <v>111</v>
      </c>
      <c r="J270" s="2" t="str">
        <f t="shared" si="19"/>
        <v/>
      </c>
    </row>
    <row r="271" spans="1:10" x14ac:dyDescent="0.25">
      <c r="A271" t="s">
        <v>330</v>
      </c>
      <c r="E271" s="2">
        <f>IF(ISERROR(VALUE(MID(A:A,1,7))),"",VALUE(MID(A:A,1,7)))</f>
        <v>53</v>
      </c>
      <c r="F271" s="2" t="str">
        <f t="shared" si="16"/>
        <v>oxides</v>
      </c>
      <c r="G271" s="2">
        <f t="shared" si="17"/>
        <v>53</v>
      </c>
      <c r="H271" s="2" t="str">
        <f t="shared" si="18"/>
        <v>oxides</v>
      </c>
      <c r="I271" s="2">
        <f>IF(NOT(ISBLANK(B271)),I270+1,I270)</f>
        <v>111</v>
      </c>
      <c r="J271" s="2" t="str">
        <f t="shared" si="19"/>
        <v/>
      </c>
    </row>
    <row r="272" spans="1:10" x14ac:dyDescent="0.25">
      <c r="A272" t="s">
        <v>331</v>
      </c>
      <c r="E272" s="2" t="str">
        <f>IF(ISERROR(VALUE(MID(A:A,1,7))),"",VALUE(MID(A:A,1,7)))</f>
        <v/>
      </c>
      <c r="F272" s="2" t="str">
        <f t="shared" si="16"/>
        <v/>
      </c>
      <c r="G272" s="2">
        <f t="shared" si="17"/>
        <v>53</v>
      </c>
      <c r="H272" s="2" t="str">
        <f t="shared" si="18"/>
        <v>oxides</v>
      </c>
      <c r="I272" s="2">
        <f>IF(NOT(ISBLANK(B272)),I271+1,I271)</f>
        <v>111</v>
      </c>
      <c r="J272" s="2" t="str">
        <f t="shared" si="19"/>
        <v/>
      </c>
    </row>
    <row r="273" spans="1:10" x14ac:dyDescent="0.25">
      <c r="A273" t="s">
        <v>99</v>
      </c>
      <c r="B273" s="1">
        <v>1.5926</v>
      </c>
      <c r="C273" s="1">
        <v>1.32</v>
      </c>
      <c r="D273" t="s">
        <v>332</v>
      </c>
      <c r="E273" s="2" t="str">
        <f>IF(ISERROR(VALUE(MID(A:A,1,7))),"",VALUE(MID(A:A,1,7)))</f>
        <v/>
      </c>
      <c r="F273" s="2" t="str">
        <f t="shared" si="16"/>
        <v/>
      </c>
      <c r="G273" s="2">
        <f t="shared" si="17"/>
        <v>53</v>
      </c>
      <c r="H273" s="2" t="str">
        <f t="shared" si="18"/>
        <v>oxides</v>
      </c>
      <c r="I273" s="2">
        <f>IF(NOT(ISBLANK(B273)),I272+1,I272)</f>
        <v>112</v>
      </c>
      <c r="J273" s="2" t="str">
        <f t="shared" si="19"/>
        <v>ethylene oxide:  1*CH2OCH2</v>
      </c>
    </row>
    <row r="274" spans="1:10" x14ac:dyDescent="0.25">
      <c r="A274" t="s">
        <v>333</v>
      </c>
      <c r="B274" s="1">
        <v>1.3652</v>
      </c>
      <c r="C274" s="1">
        <v>1.008</v>
      </c>
      <c r="D274" t="s">
        <v>334</v>
      </c>
      <c r="E274" s="2" t="str">
        <f>IF(ISERROR(VALUE(MID(A:A,1,7))),"",VALUE(MID(A:A,1,7)))</f>
        <v/>
      </c>
      <c r="F274" s="2" t="str">
        <f t="shared" si="16"/>
        <v/>
      </c>
      <c r="G274" s="2">
        <f t="shared" si="17"/>
        <v>53</v>
      </c>
      <c r="H274" s="2" t="str">
        <f t="shared" si="18"/>
        <v>oxides</v>
      </c>
      <c r="I274" s="2">
        <f>IF(NOT(ISBLANK(B274)),I273+1,I273)</f>
        <v>113</v>
      </c>
      <c r="J274" s="2" t="str">
        <f t="shared" si="19"/>
        <v>1,2-propylene oxied:  1*CH3  1*CH2OCH</v>
      </c>
    </row>
    <row r="275" spans="1:10" x14ac:dyDescent="0.25">
      <c r="A275" t="s">
        <v>100</v>
      </c>
      <c r="B275" s="1">
        <v>1.1377999999999999</v>
      </c>
      <c r="C275" s="1">
        <v>0.78</v>
      </c>
      <c r="D275" t="s">
        <v>335</v>
      </c>
      <c r="E275" s="2" t="str">
        <f>IF(ISERROR(VALUE(MID(A:A,1,7))),"",VALUE(MID(A:A,1,7)))</f>
        <v/>
      </c>
      <c r="F275" s="2" t="str">
        <f t="shared" si="16"/>
        <v/>
      </c>
      <c r="G275" s="2">
        <f t="shared" si="17"/>
        <v>53</v>
      </c>
      <c r="H275" s="2" t="str">
        <f t="shared" si="18"/>
        <v>oxides</v>
      </c>
      <c r="I275" s="2">
        <f>IF(NOT(ISBLANK(B275)),I274+1,I274)</f>
        <v>114</v>
      </c>
      <c r="J275" s="2" t="str">
        <f t="shared" si="19"/>
        <v>1,2-epoxy-2-methylpropane: 2*CH3  1*CH2OC</v>
      </c>
    </row>
    <row r="276" spans="1:10" x14ac:dyDescent="0.25">
      <c r="A276" t="s">
        <v>101</v>
      </c>
      <c r="B276" s="1">
        <v>1.1377999999999999</v>
      </c>
      <c r="C276" s="1">
        <v>0.69599999999999995</v>
      </c>
      <c r="D276" t="s">
        <v>336</v>
      </c>
      <c r="E276" s="2" t="str">
        <f>IF(ISERROR(VALUE(MID(A:A,1,7))),"",VALUE(MID(A:A,1,7)))</f>
        <v/>
      </c>
      <c r="F276" s="2" t="str">
        <f t="shared" si="16"/>
        <v/>
      </c>
      <c r="G276" s="2">
        <f t="shared" si="17"/>
        <v>53</v>
      </c>
      <c r="H276" s="2" t="str">
        <f t="shared" si="18"/>
        <v>oxides</v>
      </c>
      <c r="I276" s="2">
        <f>IF(NOT(ISBLANK(B276)),I275+1,I275)</f>
        <v>115</v>
      </c>
      <c r="J276" s="2" t="str">
        <f t="shared" si="19"/>
        <v>2,3 epoxybutane: 2*CH3  1*CHOCH</v>
      </c>
    </row>
    <row r="277" spans="1:10" x14ac:dyDescent="0.25">
      <c r="A277" t="s">
        <v>102</v>
      </c>
      <c r="B277" s="1">
        <v>0.9103</v>
      </c>
      <c r="C277" s="1">
        <v>0.46800000000000003</v>
      </c>
      <c r="D277" t="s">
        <v>337</v>
      </c>
      <c r="E277" s="2" t="str">
        <f>IF(ISERROR(VALUE(MID(A:A,1,7))),"",VALUE(MID(A:A,1,7)))</f>
        <v/>
      </c>
      <c r="F277" s="2" t="str">
        <f t="shared" si="16"/>
        <v/>
      </c>
      <c r="G277" s="2">
        <f t="shared" si="17"/>
        <v>53</v>
      </c>
      <c r="H277" s="2" t="str">
        <f t="shared" si="18"/>
        <v>oxides</v>
      </c>
      <c r="I277" s="2">
        <f>IF(NOT(ISBLANK(B277)),I276+1,I276)</f>
        <v>116</v>
      </c>
      <c r="J277" s="2" t="str">
        <f t="shared" si="19"/>
        <v>2,3-epoxy-2-methylbutane:  3*CH3  1*CHOCH</v>
      </c>
    </row>
    <row r="278" spans="1:10" x14ac:dyDescent="0.25">
      <c r="A278" t="s">
        <v>103</v>
      </c>
      <c r="B278" s="1">
        <v>0.68289999999999995</v>
      </c>
      <c r="C278" s="1">
        <v>0.24</v>
      </c>
      <c r="D278" t="s">
        <v>338</v>
      </c>
      <c r="E278" s="2" t="str">
        <f>IF(ISERROR(VALUE(MID(A:A,1,7))),"",VALUE(MID(A:A,1,7)))</f>
        <v/>
      </c>
      <c r="F278" s="2" t="str">
        <f t="shared" si="16"/>
        <v/>
      </c>
      <c r="G278" s="2">
        <f t="shared" si="17"/>
        <v>53</v>
      </c>
      <c r="H278" s="2" t="str">
        <f t="shared" si="18"/>
        <v>oxides</v>
      </c>
      <c r="I278" s="2">
        <f>IF(NOT(ISBLANK(B278)),I277+1,I277)</f>
        <v>117</v>
      </c>
      <c r="J278" s="2" t="str">
        <f t="shared" si="19"/>
        <v>2,3-epoxy-2 3-dimethylbutane: 4*CH3  1*COC</v>
      </c>
    </row>
    <row r="279" spans="1:10" x14ac:dyDescent="0.25">
      <c r="E279" s="2" t="str">
        <f>IF(ISERROR(VALUE(MID(A:A,1,7))),"",VALUE(MID(A:A,1,7)))</f>
        <v/>
      </c>
      <c r="F279" s="2" t="str">
        <f t="shared" si="16"/>
        <v/>
      </c>
      <c r="G279" s="2">
        <f t="shared" si="17"/>
        <v>53</v>
      </c>
      <c r="H279" s="2" t="str">
        <f t="shared" si="18"/>
        <v>oxides</v>
      </c>
      <c r="I279" s="2">
        <f>IF(NOT(ISBLANK(B279)),I278+1,I278)</f>
        <v>117</v>
      </c>
      <c r="J279" s="2" t="str">
        <f t="shared" si="19"/>
        <v/>
      </c>
    </row>
    <row r="280" spans="1:10" x14ac:dyDescent="0.25">
      <c r="A280" t="s">
        <v>339</v>
      </c>
      <c r="E280" s="2">
        <f>IF(ISERROR(VALUE(MID(A:A,1,7))),"",VALUE(MID(A:A,1,7)))</f>
        <v>54</v>
      </c>
      <c r="F280" s="2" t="str">
        <f t="shared" si="16"/>
        <v>anhydrides</v>
      </c>
      <c r="G280" s="2">
        <f t="shared" si="17"/>
        <v>54</v>
      </c>
      <c r="H280" s="2" t="str">
        <f t="shared" si="18"/>
        <v>anhydrides</v>
      </c>
      <c r="I280" s="2">
        <f>IF(NOT(ISBLANK(B280)),I279+1,I279)</f>
        <v>117</v>
      </c>
      <c r="J280" s="2" t="str">
        <f t="shared" si="19"/>
        <v/>
      </c>
    </row>
    <row r="281" spans="1:10" x14ac:dyDescent="0.25">
      <c r="A281" t="s">
        <v>253</v>
      </c>
      <c r="E281" s="2" t="str">
        <f>IF(ISERROR(VALUE(MID(A:A,1,7))),"",VALUE(MID(A:A,1,7)))</f>
        <v/>
      </c>
      <c r="F281" s="2" t="str">
        <f t="shared" si="16"/>
        <v/>
      </c>
      <c r="G281" s="2">
        <f t="shared" si="17"/>
        <v>54</v>
      </c>
      <c r="H281" s="2" t="str">
        <f t="shared" si="18"/>
        <v>anhydrides</v>
      </c>
      <c r="I281" s="2">
        <f>IF(NOT(ISBLANK(B281)),I280+1,I280)</f>
        <v>117</v>
      </c>
      <c r="J281" s="2" t="str">
        <f t="shared" si="19"/>
        <v/>
      </c>
    </row>
    <row r="282" spans="1:10" x14ac:dyDescent="0.25">
      <c r="A282" t="s">
        <v>104</v>
      </c>
      <c r="B282" s="1">
        <v>1.7732000000000001</v>
      </c>
      <c r="C282" s="1">
        <v>1.52</v>
      </c>
      <c r="D282" t="s">
        <v>340</v>
      </c>
      <c r="E282" s="2" t="str">
        <f>IF(ISERROR(VALUE(MID(A:A,1,7))),"",VALUE(MID(A:A,1,7)))</f>
        <v/>
      </c>
      <c r="F282" s="2" t="str">
        <f t="shared" si="16"/>
        <v/>
      </c>
      <c r="G282" s="2">
        <f t="shared" si="17"/>
        <v>54</v>
      </c>
      <c r="H282" s="2" t="str">
        <f t="shared" si="18"/>
        <v>anhydrides</v>
      </c>
      <c r="I282" s="2">
        <f>IF(NOT(ISBLANK(B282)),I281+1,I281)</f>
        <v>118</v>
      </c>
      <c r="J282" s="2" t="str">
        <f t="shared" si="19"/>
        <v>acetic anhydride: 2*CH3  1*O=COC=O</v>
      </c>
    </row>
    <row r="283" spans="1:10" x14ac:dyDescent="0.25">
      <c r="E283" s="2" t="str">
        <f>IF(ISERROR(VALUE(MID(A:A,1,7))),"",VALUE(MID(A:A,1,7)))</f>
        <v/>
      </c>
      <c r="F283" s="2" t="str">
        <f t="shared" si="16"/>
        <v/>
      </c>
      <c r="G283" s="2">
        <f t="shared" si="17"/>
        <v>54</v>
      </c>
      <c r="H283" s="2" t="str">
        <f t="shared" si="18"/>
        <v>anhydrides</v>
      </c>
      <c r="I283" s="2">
        <f>IF(NOT(ISBLANK(B283)),I282+1,I282)</f>
        <v>118</v>
      </c>
      <c r="J283" s="2" t="str">
        <f t="shared" si="19"/>
        <v/>
      </c>
    </row>
    <row r="284" spans="1:10" x14ac:dyDescent="0.25">
      <c r="A284" t="s">
        <v>341</v>
      </c>
      <c r="E284" s="2">
        <f>IF(ISERROR(VALUE(MID(A:A,1,7))),"",VALUE(MID(A:A,1,7)))</f>
        <v>55</v>
      </c>
      <c r="F284" s="2" t="str">
        <f t="shared" si="16"/>
        <v>aromatic nitrile</v>
      </c>
      <c r="G284" s="2">
        <f t="shared" si="17"/>
        <v>55</v>
      </c>
      <c r="H284" s="2" t="str">
        <f t="shared" si="18"/>
        <v>aromatic nitrile</v>
      </c>
      <c r="I284" s="2">
        <f>IF(NOT(ISBLANK(B284)),I283+1,I283)</f>
        <v>118</v>
      </c>
      <c r="J284" s="2" t="str">
        <f t="shared" si="19"/>
        <v/>
      </c>
    </row>
    <row r="285" spans="1:10" x14ac:dyDescent="0.25">
      <c r="A285" t="s">
        <v>342</v>
      </c>
      <c r="E285" s="2" t="str">
        <f>IF(ISERROR(VALUE(MID(A:A,1,7))),"",VALUE(MID(A:A,1,7)))</f>
        <v/>
      </c>
      <c r="F285" s="2" t="str">
        <f t="shared" si="16"/>
        <v/>
      </c>
      <c r="G285" s="2">
        <f t="shared" si="17"/>
        <v>55</v>
      </c>
      <c r="H285" s="2" t="str">
        <f t="shared" si="18"/>
        <v>aromatic nitrile</v>
      </c>
      <c r="I285" s="2">
        <f>IF(NOT(ISBLANK(B285)),I284+1,I284)</f>
        <v>118</v>
      </c>
      <c r="J285" s="2" t="str">
        <f t="shared" si="19"/>
        <v/>
      </c>
    </row>
    <row r="286" spans="1:10" x14ac:dyDescent="0.25">
      <c r="A286" t="s">
        <v>105</v>
      </c>
      <c r="B286" s="1">
        <v>1.3342000000000001</v>
      </c>
      <c r="C286" s="1">
        <v>0.996</v>
      </c>
      <c r="D286" t="s">
        <v>343</v>
      </c>
      <c r="E286" s="2" t="str">
        <f>IF(ISERROR(VALUE(MID(A:A,1,7))),"",VALUE(MID(A:A,1,7)))</f>
        <v/>
      </c>
      <c r="F286" s="2" t="str">
        <f t="shared" si="16"/>
        <v/>
      </c>
      <c r="G286" s="2">
        <f t="shared" si="17"/>
        <v>55</v>
      </c>
      <c r="H286" s="2" t="str">
        <f t="shared" si="18"/>
        <v>aromatic nitrile</v>
      </c>
      <c r="I286" s="2">
        <f>IF(NOT(ISBLANK(B286)),I285+1,I285)</f>
        <v>119</v>
      </c>
      <c r="J286" s="2" t="str">
        <f t="shared" si="19"/>
        <v>benzonitrile: 5*ACH  1*AC-CN</v>
      </c>
    </row>
    <row r="287" spans="1:10" x14ac:dyDescent="0.25">
      <c r="E287" s="2" t="str">
        <f>IF(ISERROR(VALUE(MID(A:A,1,7))),"",VALUE(MID(A:A,1,7)))</f>
        <v/>
      </c>
      <c r="F287" s="2" t="str">
        <f t="shared" si="16"/>
        <v/>
      </c>
      <c r="G287" s="2">
        <f t="shared" si="17"/>
        <v>55</v>
      </c>
      <c r="H287" s="2" t="str">
        <f t="shared" si="18"/>
        <v>aromatic nitrile</v>
      </c>
      <c r="I287" s="2">
        <f>IF(NOT(ISBLANK(B287)),I286+1,I286)</f>
        <v>119</v>
      </c>
      <c r="J287" s="2" t="str">
        <f t="shared" si="19"/>
        <v/>
      </c>
    </row>
    <row r="288" spans="1:10" x14ac:dyDescent="0.25">
      <c r="A288" t="s">
        <v>344</v>
      </c>
      <c r="E288" s="2">
        <f>IF(ISERROR(VALUE(MID(A:A,1,7))),"",VALUE(MID(A:A,1,7)))</f>
        <v>56</v>
      </c>
      <c r="F288" s="2" t="str">
        <f t="shared" si="16"/>
        <v>aromatic bromo</v>
      </c>
      <c r="G288" s="2">
        <f t="shared" si="17"/>
        <v>56</v>
      </c>
      <c r="H288" s="2" t="str">
        <f t="shared" si="18"/>
        <v>aromatic bromo</v>
      </c>
      <c r="I288" s="2">
        <f>IF(NOT(ISBLANK(B288)),I287+1,I287)</f>
        <v>119</v>
      </c>
      <c r="J288" s="2" t="str">
        <f t="shared" si="19"/>
        <v/>
      </c>
    </row>
    <row r="289" spans="1:10" x14ac:dyDescent="0.25">
      <c r="A289" t="s">
        <v>207</v>
      </c>
      <c r="E289" s="2" t="str">
        <f>IF(ISERROR(VALUE(MID(A:A,1,7))),"",VALUE(MID(A:A,1,7)))</f>
        <v/>
      </c>
      <c r="F289" s="2" t="str">
        <f t="shared" si="16"/>
        <v/>
      </c>
      <c r="G289" s="2">
        <f t="shared" si="17"/>
        <v>56</v>
      </c>
      <c r="H289" s="2" t="str">
        <f t="shared" si="18"/>
        <v>aromatic bromo</v>
      </c>
      <c r="I289" s="2">
        <f>IF(NOT(ISBLANK(B289)),I288+1,I288)</f>
        <v>119</v>
      </c>
      <c r="J289" s="2" t="str">
        <f t="shared" si="19"/>
        <v/>
      </c>
    </row>
    <row r="290" spans="1:10" x14ac:dyDescent="0.25">
      <c r="A290" t="s">
        <v>106</v>
      </c>
      <c r="B290" s="1">
        <v>1.3629</v>
      </c>
      <c r="C290" s="1">
        <v>0.97199999999999998</v>
      </c>
      <c r="D290" t="s">
        <v>345</v>
      </c>
      <c r="E290" s="2" t="str">
        <f>IF(ISERROR(VALUE(MID(A:A,1,7))),"",VALUE(MID(A:A,1,7)))</f>
        <v/>
      </c>
      <c r="F290" s="2" t="str">
        <f t="shared" si="16"/>
        <v/>
      </c>
      <c r="G290" s="2">
        <f t="shared" si="17"/>
        <v>56</v>
      </c>
      <c r="H290" s="2" t="str">
        <f t="shared" si="18"/>
        <v>aromatic bromo</v>
      </c>
      <c r="I290" s="2">
        <f>IF(NOT(ISBLANK(B290)),I289+1,I289)</f>
        <v>120</v>
      </c>
      <c r="J290" s="2" t="str">
        <f t="shared" si="19"/>
        <v>bromobenzene: 5*ACH  1*AC-Br</v>
      </c>
    </row>
  </sheetData>
  <hyperlinks>
    <hyperlink ref="D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showGridLines="0" tabSelected="1" workbookViewId="0"/>
  </sheetViews>
  <sheetFormatPr defaultRowHeight="15" x14ac:dyDescent="0.25"/>
  <cols>
    <col min="1" max="1" width="15.5703125" style="5" bestFit="1" customWidth="1"/>
    <col min="2" max="2" width="26.42578125" style="5" bestFit="1" customWidth="1"/>
    <col min="3" max="3" width="5.85546875" style="5" bestFit="1" customWidth="1"/>
    <col min="4" max="4" width="28.85546875" style="5" bestFit="1" customWidth="1"/>
    <col min="5" max="5" width="8.85546875" style="7" bestFit="1" customWidth="1"/>
    <col min="6" max="6" width="7.42578125" style="6" bestFit="1" customWidth="1"/>
    <col min="7" max="7" width="49.5703125" style="5" bestFit="1" customWidth="1"/>
    <col min="8" max="16384" width="9.140625" style="5"/>
  </cols>
  <sheetData>
    <row r="1" spans="1:7" x14ac:dyDescent="0.25">
      <c r="A1" s="10" t="s">
        <v>348</v>
      </c>
      <c r="B1" s="10" t="s">
        <v>349</v>
      </c>
      <c r="C1" s="10" t="s">
        <v>96</v>
      </c>
      <c r="D1" s="10" t="s">
        <v>139</v>
      </c>
      <c r="E1" s="8" t="s">
        <v>94</v>
      </c>
      <c r="F1" s="9" t="s">
        <v>95</v>
      </c>
      <c r="G1" s="10" t="s">
        <v>136</v>
      </c>
    </row>
    <row r="2" spans="1:7" x14ac:dyDescent="0.25">
      <c r="A2" s="5">
        <v>1</v>
      </c>
      <c r="B2" s="5" t="s">
        <v>107</v>
      </c>
      <c r="C2" s="5">
        <v>1</v>
      </c>
      <c r="D2" s="5" t="s">
        <v>146</v>
      </c>
      <c r="E2" s="5">
        <v>0.90110000000000001</v>
      </c>
      <c r="F2" s="5">
        <v>0.84799999999999998</v>
      </c>
      <c r="G2" s="5" t="s">
        <v>137</v>
      </c>
    </row>
    <row r="3" spans="1:7" x14ac:dyDescent="0.25">
      <c r="A3" s="5">
        <v>1</v>
      </c>
      <c r="B3" s="5" t="s">
        <v>107</v>
      </c>
      <c r="C3" s="5">
        <v>2</v>
      </c>
      <c r="D3" s="5" t="s">
        <v>147</v>
      </c>
      <c r="E3" s="5">
        <v>0.6744</v>
      </c>
      <c r="F3" s="5">
        <v>0.54</v>
      </c>
      <c r="G3" s="5" t="s">
        <v>138</v>
      </c>
    </row>
    <row r="4" spans="1:7" x14ac:dyDescent="0.25">
      <c r="A4" s="5">
        <v>1</v>
      </c>
      <c r="B4" s="5" t="s">
        <v>107</v>
      </c>
      <c r="C4" s="5">
        <v>3</v>
      </c>
      <c r="D4" s="5" t="s">
        <v>148</v>
      </c>
      <c r="E4" s="5">
        <v>0.44690000000000002</v>
      </c>
      <c r="F4" s="5">
        <v>0.22800000000000001</v>
      </c>
      <c r="G4" s="5" t="s">
        <v>149</v>
      </c>
    </row>
    <row r="5" spans="1:7" x14ac:dyDescent="0.25">
      <c r="A5" s="5">
        <v>1</v>
      </c>
      <c r="B5" s="5" t="s">
        <v>107</v>
      </c>
      <c r="C5" s="5">
        <v>4</v>
      </c>
      <c r="D5" s="5" t="s">
        <v>150</v>
      </c>
      <c r="E5" s="5">
        <v>0.2195</v>
      </c>
      <c r="F5" s="5">
        <v>0</v>
      </c>
      <c r="G5" s="5" t="s">
        <v>151</v>
      </c>
    </row>
    <row r="6" spans="1:7" x14ac:dyDescent="0.25">
      <c r="A6" s="5">
        <v>2</v>
      </c>
      <c r="B6" s="5" t="s">
        <v>108</v>
      </c>
      <c r="C6" s="5">
        <v>5</v>
      </c>
      <c r="D6" s="5" t="s">
        <v>9</v>
      </c>
      <c r="E6" s="5">
        <v>1.3453999999999999</v>
      </c>
      <c r="F6" s="5">
        <v>1.1759999999999999</v>
      </c>
      <c r="G6" s="5" t="s">
        <v>154</v>
      </c>
    </row>
    <row r="7" spans="1:7" x14ac:dyDescent="0.25">
      <c r="A7" s="5">
        <v>2</v>
      </c>
      <c r="B7" s="5" t="s">
        <v>108</v>
      </c>
      <c r="C7" s="5">
        <v>6</v>
      </c>
      <c r="D7" s="5" t="s">
        <v>10</v>
      </c>
      <c r="E7" s="5">
        <v>1.1167</v>
      </c>
      <c r="F7" s="5">
        <v>0.86699999999999999</v>
      </c>
      <c r="G7" s="5" t="s">
        <v>155</v>
      </c>
    </row>
    <row r="8" spans="1:7" x14ac:dyDescent="0.25">
      <c r="A8" s="5">
        <v>2</v>
      </c>
      <c r="B8" s="5" t="s">
        <v>108</v>
      </c>
      <c r="C8" s="5">
        <v>7</v>
      </c>
      <c r="D8" s="5" t="s">
        <v>11</v>
      </c>
      <c r="E8" s="5">
        <v>1.1173</v>
      </c>
      <c r="F8" s="5">
        <v>0.98799999999999999</v>
      </c>
      <c r="G8" s="5" t="s">
        <v>156</v>
      </c>
    </row>
    <row r="9" spans="1:7" x14ac:dyDescent="0.25">
      <c r="A9" s="5">
        <v>2</v>
      </c>
      <c r="B9" s="5" t="s">
        <v>108</v>
      </c>
      <c r="C9" s="5">
        <v>8</v>
      </c>
      <c r="D9" s="5" t="s">
        <v>12</v>
      </c>
      <c r="E9" s="5">
        <v>0.88859999999999995</v>
      </c>
      <c r="F9" s="5">
        <v>0.67600000000000005</v>
      </c>
      <c r="G9" s="5" t="s">
        <v>157</v>
      </c>
    </row>
    <row r="10" spans="1:7" x14ac:dyDescent="0.25">
      <c r="A10" s="5">
        <v>2</v>
      </c>
      <c r="B10" s="5" t="s">
        <v>108</v>
      </c>
      <c r="C10" s="5">
        <v>9</v>
      </c>
      <c r="D10" s="5" t="s">
        <v>13</v>
      </c>
      <c r="E10" s="5">
        <v>0.66049999999999998</v>
      </c>
      <c r="F10" s="5">
        <v>0.48499999999999999</v>
      </c>
      <c r="G10" s="5" t="s">
        <v>158</v>
      </c>
    </row>
    <row r="11" spans="1:7" x14ac:dyDescent="0.25">
      <c r="A11" s="5">
        <v>3</v>
      </c>
      <c r="B11" s="5" t="s">
        <v>109</v>
      </c>
      <c r="C11" s="5">
        <v>10</v>
      </c>
      <c r="D11" s="5" t="s">
        <v>14</v>
      </c>
      <c r="E11" s="5">
        <v>0.53129999999999999</v>
      </c>
      <c r="F11" s="5">
        <v>0.4</v>
      </c>
      <c r="G11" s="5" t="s">
        <v>161</v>
      </c>
    </row>
    <row r="12" spans="1:7" x14ac:dyDescent="0.25">
      <c r="A12" s="5">
        <v>3</v>
      </c>
      <c r="B12" s="5" t="s">
        <v>109</v>
      </c>
      <c r="C12" s="5">
        <v>11</v>
      </c>
      <c r="D12" s="5" t="s">
        <v>15</v>
      </c>
      <c r="E12" s="5">
        <v>0.36520000000000002</v>
      </c>
      <c r="F12" s="5">
        <v>0.12</v>
      </c>
      <c r="G12" s="5" t="s">
        <v>162</v>
      </c>
    </row>
    <row r="13" spans="1:7" x14ac:dyDescent="0.25">
      <c r="A13" s="5">
        <v>4</v>
      </c>
      <c r="B13" s="5" t="s">
        <v>110</v>
      </c>
      <c r="C13" s="5">
        <v>12</v>
      </c>
      <c r="D13" s="5" t="s">
        <v>16</v>
      </c>
      <c r="E13" s="5">
        <v>1.2663</v>
      </c>
      <c r="F13" s="5">
        <v>0.96799999999999997</v>
      </c>
      <c r="G13" s="5" t="s">
        <v>165</v>
      </c>
    </row>
    <row r="14" spans="1:7" x14ac:dyDescent="0.25">
      <c r="A14" s="5">
        <v>4</v>
      </c>
      <c r="B14" s="5" t="s">
        <v>110</v>
      </c>
      <c r="C14" s="5">
        <v>13</v>
      </c>
      <c r="D14" s="5" t="s">
        <v>17</v>
      </c>
      <c r="E14" s="5">
        <v>1.0396000000000001</v>
      </c>
      <c r="F14" s="5">
        <v>0.66</v>
      </c>
      <c r="G14" s="5" t="s">
        <v>166</v>
      </c>
    </row>
    <row r="15" spans="1:7" x14ac:dyDescent="0.25">
      <c r="A15" s="5">
        <v>4</v>
      </c>
      <c r="B15" s="5" t="s">
        <v>110</v>
      </c>
      <c r="C15" s="5">
        <v>14</v>
      </c>
      <c r="D15" s="5" t="s">
        <v>18</v>
      </c>
      <c r="E15" s="5">
        <v>0.81210000000000004</v>
      </c>
      <c r="F15" s="5">
        <v>0.34799999999999998</v>
      </c>
      <c r="G15" s="5" t="s">
        <v>167</v>
      </c>
    </row>
    <row r="16" spans="1:7" x14ac:dyDescent="0.25">
      <c r="A16" s="5">
        <v>5</v>
      </c>
      <c r="B16" s="5" t="s">
        <v>111</v>
      </c>
      <c r="C16" s="5">
        <v>15</v>
      </c>
      <c r="D16" s="5" t="s">
        <v>19</v>
      </c>
      <c r="E16" s="5">
        <v>1</v>
      </c>
      <c r="F16" s="5">
        <v>1.2</v>
      </c>
      <c r="G16" s="5" t="s">
        <v>170</v>
      </c>
    </row>
    <row r="17" spans="1:7" x14ac:dyDescent="0.25">
      <c r="A17" s="5">
        <v>6</v>
      </c>
      <c r="B17" s="5" t="s">
        <v>171</v>
      </c>
      <c r="C17" s="5">
        <v>16</v>
      </c>
      <c r="D17" s="5" t="s">
        <v>20</v>
      </c>
      <c r="E17" s="5">
        <v>1.4311</v>
      </c>
      <c r="F17" s="5">
        <v>1.4319999999999999</v>
      </c>
      <c r="G17" s="5" t="s">
        <v>173</v>
      </c>
    </row>
    <row r="18" spans="1:7" x14ac:dyDescent="0.25">
      <c r="A18" s="5">
        <v>7</v>
      </c>
      <c r="B18" s="5" t="s">
        <v>112</v>
      </c>
      <c r="C18" s="5">
        <v>17</v>
      </c>
      <c r="D18" s="5" t="s">
        <v>21</v>
      </c>
      <c r="E18" s="5">
        <v>0.92</v>
      </c>
      <c r="F18" s="5">
        <v>1.4</v>
      </c>
      <c r="G18" s="5" t="s">
        <v>176</v>
      </c>
    </row>
    <row r="19" spans="1:7" x14ac:dyDescent="0.25">
      <c r="A19" s="5">
        <v>8</v>
      </c>
      <c r="B19" s="5" t="s">
        <v>113</v>
      </c>
      <c r="C19" s="5">
        <v>18</v>
      </c>
      <c r="D19" s="5" t="s">
        <v>22</v>
      </c>
      <c r="E19" s="5">
        <v>0.8952</v>
      </c>
      <c r="F19" s="5">
        <v>0.68</v>
      </c>
      <c r="G19" s="5" t="s">
        <v>178</v>
      </c>
    </row>
    <row r="20" spans="1:7" x14ac:dyDescent="0.25">
      <c r="A20" s="5">
        <v>9</v>
      </c>
      <c r="B20" s="5" t="s">
        <v>114</v>
      </c>
      <c r="C20" s="5">
        <v>19</v>
      </c>
      <c r="D20" s="5" t="s">
        <v>23</v>
      </c>
      <c r="E20" s="5">
        <v>1.6724000000000001</v>
      </c>
      <c r="F20" s="5">
        <v>1.448</v>
      </c>
      <c r="G20" s="5" t="s">
        <v>180</v>
      </c>
    </row>
    <row r="21" spans="1:7" x14ac:dyDescent="0.25">
      <c r="A21" s="5">
        <v>9</v>
      </c>
      <c r="B21" s="5" t="s">
        <v>114</v>
      </c>
      <c r="C21" s="5">
        <v>20</v>
      </c>
      <c r="D21" s="5" t="s">
        <v>24</v>
      </c>
      <c r="E21" s="5">
        <v>1.4457</v>
      </c>
      <c r="F21" s="5">
        <v>1.18</v>
      </c>
      <c r="G21" s="5" t="s">
        <v>181</v>
      </c>
    </row>
    <row r="22" spans="1:7" x14ac:dyDescent="0.25">
      <c r="A22" s="5">
        <v>10</v>
      </c>
      <c r="B22" s="5" t="s">
        <v>134</v>
      </c>
      <c r="C22" s="5">
        <v>21</v>
      </c>
      <c r="D22" s="5" t="s">
        <v>183</v>
      </c>
      <c r="E22" s="5">
        <v>0.998</v>
      </c>
      <c r="F22" s="5">
        <v>0.94799999999999995</v>
      </c>
      <c r="G22" s="5" t="s">
        <v>184</v>
      </c>
    </row>
    <row r="23" spans="1:7" x14ac:dyDescent="0.25">
      <c r="A23" s="5">
        <v>11</v>
      </c>
      <c r="B23" s="5" t="s">
        <v>115</v>
      </c>
      <c r="C23" s="5">
        <v>22</v>
      </c>
      <c r="D23" s="5" t="s">
        <v>26</v>
      </c>
      <c r="E23" s="5">
        <v>1.9031</v>
      </c>
      <c r="F23" s="5">
        <v>1.728</v>
      </c>
      <c r="G23" s="5" t="s">
        <v>187</v>
      </c>
    </row>
    <row r="24" spans="1:7" x14ac:dyDescent="0.25">
      <c r="A24" s="5">
        <v>11</v>
      </c>
      <c r="B24" s="5" t="s">
        <v>115</v>
      </c>
      <c r="C24" s="5">
        <v>23</v>
      </c>
      <c r="D24" s="5" t="s">
        <v>27</v>
      </c>
      <c r="E24" s="5">
        <v>1.6763999999999999</v>
      </c>
      <c r="F24" s="5">
        <v>1.42</v>
      </c>
      <c r="G24" s="5" t="s">
        <v>188</v>
      </c>
    </row>
    <row r="25" spans="1:7" x14ac:dyDescent="0.25">
      <c r="A25" s="5">
        <v>12</v>
      </c>
      <c r="B25" s="5" t="s">
        <v>116</v>
      </c>
      <c r="C25" s="5">
        <v>24</v>
      </c>
      <c r="D25" s="5" t="s">
        <v>28</v>
      </c>
      <c r="E25" s="5">
        <v>1.242</v>
      </c>
      <c r="F25" s="5">
        <v>1.1879999999999999</v>
      </c>
      <c r="G25" s="5" t="s">
        <v>190</v>
      </c>
    </row>
    <row r="26" spans="1:7" x14ac:dyDescent="0.25">
      <c r="A26" s="5">
        <v>13</v>
      </c>
      <c r="B26" s="5" t="s">
        <v>135</v>
      </c>
      <c r="C26" s="5">
        <v>25</v>
      </c>
      <c r="D26" s="5" t="s">
        <v>29</v>
      </c>
      <c r="E26" s="5">
        <v>1.145</v>
      </c>
      <c r="F26" s="5">
        <v>1.0880000000000001</v>
      </c>
      <c r="G26" s="5" t="s">
        <v>192</v>
      </c>
    </row>
    <row r="27" spans="1:7" x14ac:dyDescent="0.25">
      <c r="A27" s="5">
        <v>13</v>
      </c>
      <c r="B27" s="5" t="s">
        <v>135</v>
      </c>
      <c r="C27" s="5">
        <v>26</v>
      </c>
      <c r="D27" s="5" t="s">
        <v>30</v>
      </c>
      <c r="E27" s="5">
        <v>0.91830000000000001</v>
      </c>
      <c r="F27" s="5">
        <v>0.78</v>
      </c>
      <c r="G27" s="5" t="s">
        <v>193</v>
      </c>
    </row>
    <row r="28" spans="1:7" x14ac:dyDescent="0.25">
      <c r="A28" s="5">
        <v>13</v>
      </c>
      <c r="B28" s="5" t="s">
        <v>135</v>
      </c>
      <c r="C28" s="5">
        <v>27</v>
      </c>
      <c r="D28" s="5" t="s">
        <v>25</v>
      </c>
      <c r="E28" s="5">
        <v>0.69079999999999997</v>
      </c>
      <c r="F28" s="5">
        <v>0.46800000000000003</v>
      </c>
      <c r="G28" s="5" t="s">
        <v>194</v>
      </c>
    </row>
    <row r="29" spans="1:7" x14ac:dyDescent="0.25">
      <c r="A29" s="5">
        <v>13</v>
      </c>
      <c r="B29" s="5" t="s">
        <v>135</v>
      </c>
      <c r="C29" s="5">
        <v>28</v>
      </c>
      <c r="D29" s="5" t="s">
        <v>195</v>
      </c>
      <c r="E29" s="5">
        <v>0.91830000000000001</v>
      </c>
      <c r="F29" s="5">
        <v>1.1000000000000001</v>
      </c>
      <c r="G29" s="5" t="s">
        <v>196</v>
      </c>
    </row>
    <row r="30" spans="1:7" x14ac:dyDescent="0.25">
      <c r="A30" s="5">
        <v>14</v>
      </c>
      <c r="B30" s="5" t="s">
        <v>117</v>
      </c>
      <c r="C30" s="5">
        <v>29</v>
      </c>
      <c r="D30" s="5" t="s">
        <v>31</v>
      </c>
      <c r="E30" s="5">
        <v>1.5959000000000001</v>
      </c>
      <c r="F30" s="5">
        <v>1.544</v>
      </c>
      <c r="G30" s="5" t="s">
        <v>198</v>
      </c>
    </row>
    <row r="31" spans="1:7" x14ac:dyDescent="0.25">
      <c r="A31" s="5">
        <v>14</v>
      </c>
      <c r="B31" s="5" t="s">
        <v>117</v>
      </c>
      <c r="C31" s="5">
        <v>30</v>
      </c>
      <c r="D31" s="5" t="s">
        <v>32</v>
      </c>
      <c r="E31" s="5">
        <v>1.3692</v>
      </c>
      <c r="F31" s="5">
        <v>1.236</v>
      </c>
      <c r="G31" s="5" t="s">
        <v>199</v>
      </c>
    </row>
    <row r="32" spans="1:7" x14ac:dyDescent="0.25">
      <c r="A32" s="5">
        <v>14</v>
      </c>
      <c r="B32" s="5" t="s">
        <v>117</v>
      </c>
      <c r="C32" s="5">
        <v>31</v>
      </c>
      <c r="D32" s="5" t="s">
        <v>33</v>
      </c>
      <c r="E32" s="5">
        <v>1.1416999999999999</v>
      </c>
      <c r="F32" s="5">
        <v>0.92400000000000004</v>
      </c>
      <c r="G32" s="5" t="s">
        <v>200</v>
      </c>
    </row>
    <row r="33" spans="1:7" x14ac:dyDescent="0.25">
      <c r="A33" s="5">
        <v>15</v>
      </c>
      <c r="B33" s="5" t="s">
        <v>118</v>
      </c>
      <c r="C33" s="5">
        <v>32</v>
      </c>
      <c r="D33" s="5" t="s">
        <v>34</v>
      </c>
      <c r="E33" s="5">
        <v>1.4337</v>
      </c>
      <c r="F33" s="5">
        <v>1.244</v>
      </c>
      <c r="G33" s="5" t="s">
        <v>203</v>
      </c>
    </row>
    <row r="34" spans="1:7" x14ac:dyDescent="0.25">
      <c r="A34" s="5">
        <v>15</v>
      </c>
      <c r="B34" s="5" t="s">
        <v>118</v>
      </c>
      <c r="C34" s="5">
        <v>33</v>
      </c>
      <c r="D34" s="5" t="s">
        <v>35</v>
      </c>
      <c r="E34" s="5">
        <v>1.2070000000000001</v>
      </c>
      <c r="F34" s="5">
        <v>0.93600000000000005</v>
      </c>
      <c r="G34" s="5" t="s">
        <v>204</v>
      </c>
    </row>
    <row r="35" spans="1:7" x14ac:dyDescent="0.25">
      <c r="A35" s="5">
        <v>15</v>
      </c>
      <c r="B35" s="5" t="s">
        <v>118</v>
      </c>
      <c r="C35" s="5">
        <v>34</v>
      </c>
      <c r="D35" s="5" t="s">
        <v>36</v>
      </c>
      <c r="E35" s="5">
        <v>0.97950000000000004</v>
      </c>
      <c r="F35" s="5">
        <v>0.624</v>
      </c>
      <c r="G35" s="5" t="s">
        <v>205</v>
      </c>
    </row>
    <row r="36" spans="1:7" x14ac:dyDescent="0.25">
      <c r="A36" s="5">
        <v>16</v>
      </c>
      <c r="B36" s="5" t="s">
        <v>119</v>
      </c>
      <c r="C36" s="5">
        <v>35</v>
      </c>
      <c r="D36" s="5" t="s">
        <v>37</v>
      </c>
      <c r="E36" s="5">
        <v>1.1865000000000001</v>
      </c>
      <c r="F36" s="5">
        <v>0.94</v>
      </c>
      <c r="G36" s="5" t="s">
        <v>208</v>
      </c>
    </row>
    <row r="37" spans="1:7" x14ac:dyDescent="0.25">
      <c r="A37" s="5">
        <v>16</v>
      </c>
      <c r="B37" s="5" t="s">
        <v>119</v>
      </c>
      <c r="C37" s="5">
        <v>36</v>
      </c>
      <c r="D37" s="5" t="s">
        <v>38</v>
      </c>
      <c r="E37" s="5">
        <v>0.9597</v>
      </c>
      <c r="F37" s="5">
        <v>0.63200000000000001</v>
      </c>
      <c r="G37" s="5" t="s">
        <v>209</v>
      </c>
    </row>
    <row r="38" spans="1:7" x14ac:dyDescent="0.25">
      <c r="A38" s="5">
        <v>17</v>
      </c>
      <c r="B38" s="5" t="s">
        <v>120</v>
      </c>
      <c r="C38" s="5">
        <v>37</v>
      </c>
      <c r="D38" s="5" t="s">
        <v>39</v>
      </c>
      <c r="E38" s="5">
        <v>1.06</v>
      </c>
      <c r="F38" s="5">
        <v>0.81599999999999995</v>
      </c>
      <c r="G38" s="5" t="s">
        <v>211</v>
      </c>
    </row>
    <row r="39" spans="1:7" x14ac:dyDescent="0.25">
      <c r="A39" s="5">
        <v>18</v>
      </c>
      <c r="B39" s="5" t="s">
        <v>355</v>
      </c>
      <c r="C39" s="5">
        <v>38</v>
      </c>
      <c r="D39" s="5" t="s">
        <v>40</v>
      </c>
      <c r="E39" s="5">
        <v>2.9992999999999999</v>
      </c>
      <c r="F39" s="5">
        <v>2.113</v>
      </c>
      <c r="G39" s="5" t="s">
        <v>213</v>
      </c>
    </row>
    <row r="40" spans="1:7" x14ac:dyDescent="0.25">
      <c r="A40" s="5">
        <v>18</v>
      </c>
      <c r="B40" s="5" t="s">
        <v>355</v>
      </c>
      <c r="C40" s="5">
        <v>39</v>
      </c>
      <c r="D40" s="5" t="s">
        <v>41</v>
      </c>
      <c r="E40" s="5">
        <v>2.8332000000000002</v>
      </c>
      <c r="F40" s="5">
        <v>1.833</v>
      </c>
      <c r="G40" s="5" t="s">
        <v>214</v>
      </c>
    </row>
    <row r="41" spans="1:7" x14ac:dyDescent="0.25">
      <c r="A41" s="5">
        <v>18</v>
      </c>
      <c r="B41" s="5" t="s">
        <v>355</v>
      </c>
      <c r="C41" s="5">
        <v>40</v>
      </c>
      <c r="D41" s="5" t="s">
        <v>42</v>
      </c>
      <c r="E41" s="5">
        <v>2.6669999999999998</v>
      </c>
      <c r="F41" s="5">
        <v>1.5529999999999999</v>
      </c>
      <c r="G41" s="5" t="s">
        <v>215</v>
      </c>
    </row>
    <row r="42" spans="1:7" x14ac:dyDescent="0.25">
      <c r="A42" s="5">
        <v>19</v>
      </c>
      <c r="B42" s="5" t="s">
        <v>121</v>
      </c>
      <c r="C42" s="5">
        <v>41</v>
      </c>
      <c r="D42" s="5" t="s">
        <v>43</v>
      </c>
      <c r="E42" s="5">
        <v>1.8701000000000001</v>
      </c>
      <c r="F42" s="5">
        <v>1.724</v>
      </c>
      <c r="G42" s="5" t="s">
        <v>217</v>
      </c>
    </row>
    <row r="43" spans="1:7" x14ac:dyDescent="0.25">
      <c r="A43" s="5">
        <v>19</v>
      </c>
      <c r="B43" s="5" t="s">
        <v>121</v>
      </c>
      <c r="C43" s="5">
        <v>42</v>
      </c>
      <c r="D43" s="5" t="s">
        <v>44</v>
      </c>
      <c r="E43" s="5">
        <v>1.6434</v>
      </c>
      <c r="F43" s="5">
        <v>1.4159999999999999</v>
      </c>
      <c r="G43" s="5" t="s">
        <v>218</v>
      </c>
    </row>
    <row r="44" spans="1:7" x14ac:dyDescent="0.25">
      <c r="A44" s="5">
        <v>20</v>
      </c>
      <c r="B44" s="5" t="s">
        <v>0</v>
      </c>
      <c r="C44" s="5">
        <v>43</v>
      </c>
      <c r="D44" s="5" t="s">
        <v>0</v>
      </c>
      <c r="E44" s="5">
        <v>1.3012999999999999</v>
      </c>
      <c r="F44" s="5">
        <v>1.224</v>
      </c>
      <c r="G44" s="5" t="s">
        <v>221</v>
      </c>
    </row>
    <row r="45" spans="1:7" x14ac:dyDescent="0.25">
      <c r="A45" s="5">
        <v>20</v>
      </c>
      <c r="B45" s="5" t="s">
        <v>0</v>
      </c>
      <c r="C45" s="5">
        <v>44</v>
      </c>
      <c r="D45" s="5" t="s">
        <v>45</v>
      </c>
      <c r="E45" s="5">
        <v>1.528</v>
      </c>
      <c r="F45" s="5">
        <v>1.532</v>
      </c>
      <c r="G45" s="5" t="s">
        <v>222</v>
      </c>
    </row>
    <row r="46" spans="1:7" x14ac:dyDescent="0.25">
      <c r="A46" s="5">
        <v>21</v>
      </c>
      <c r="B46" s="5" t="s">
        <v>1</v>
      </c>
      <c r="C46" s="5">
        <v>45</v>
      </c>
      <c r="D46" s="5" t="s">
        <v>46</v>
      </c>
      <c r="E46" s="5">
        <v>1.4654</v>
      </c>
      <c r="F46" s="5">
        <v>1.264</v>
      </c>
      <c r="G46" s="5" t="s">
        <v>224</v>
      </c>
    </row>
    <row r="47" spans="1:7" x14ac:dyDescent="0.25">
      <c r="A47" s="5">
        <v>21</v>
      </c>
      <c r="B47" s="5" t="s">
        <v>1</v>
      </c>
      <c r="C47" s="5">
        <v>46</v>
      </c>
      <c r="D47" s="5" t="s">
        <v>47</v>
      </c>
      <c r="E47" s="5">
        <v>1.238</v>
      </c>
      <c r="F47" s="5">
        <v>0.95199999999999996</v>
      </c>
      <c r="G47" s="5" t="s">
        <v>225</v>
      </c>
    </row>
    <row r="48" spans="1:7" x14ac:dyDescent="0.25">
      <c r="A48" s="5">
        <v>21</v>
      </c>
      <c r="B48" s="5" t="s">
        <v>1</v>
      </c>
      <c r="C48" s="5">
        <v>47</v>
      </c>
      <c r="D48" s="5" t="s">
        <v>1</v>
      </c>
      <c r="E48" s="5">
        <v>1.0105999999999999</v>
      </c>
      <c r="F48" s="5">
        <v>0.72399999999999998</v>
      </c>
      <c r="G48" s="5" t="s">
        <v>226</v>
      </c>
    </row>
    <row r="49" spans="1:7" x14ac:dyDescent="0.25">
      <c r="A49" s="5">
        <v>22</v>
      </c>
      <c r="B49" s="5" t="s">
        <v>2</v>
      </c>
      <c r="C49" s="5">
        <v>48</v>
      </c>
      <c r="D49" s="5" t="s">
        <v>48</v>
      </c>
      <c r="E49" s="5">
        <v>2.2564000000000002</v>
      </c>
      <c r="F49" s="5">
        <v>1.998</v>
      </c>
      <c r="G49" s="5" t="s">
        <v>228</v>
      </c>
    </row>
    <row r="50" spans="1:7" x14ac:dyDescent="0.25">
      <c r="A50" s="5">
        <v>22</v>
      </c>
      <c r="B50" s="5" t="s">
        <v>2</v>
      </c>
      <c r="C50" s="5">
        <v>49</v>
      </c>
      <c r="D50" s="5" t="s">
        <v>49</v>
      </c>
      <c r="E50" s="5">
        <v>2.0606</v>
      </c>
      <c r="F50" s="5">
        <v>1.6839999999999999</v>
      </c>
      <c r="G50" s="5" t="s">
        <v>229</v>
      </c>
    </row>
    <row r="51" spans="1:7" x14ac:dyDescent="0.25">
      <c r="A51" s="5">
        <v>22</v>
      </c>
      <c r="B51" s="5" t="s">
        <v>2</v>
      </c>
      <c r="C51" s="5">
        <v>50</v>
      </c>
      <c r="D51" s="5" t="s">
        <v>2</v>
      </c>
      <c r="E51" s="5">
        <v>1.8016000000000001</v>
      </c>
      <c r="F51" s="5">
        <v>1.448</v>
      </c>
      <c r="G51" s="5" t="s">
        <v>230</v>
      </c>
    </row>
    <row r="52" spans="1:7" x14ac:dyDescent="0.25">
      <c r="A52" s="5">
        <v>23</v>
      </c>
      <c r="B52" s="5" t="s">
        <v>3</v>
      </c>
      <c r="C52" s="5">
        <v>51</v>
      </c>
      <c r="D52" s="5" t="s">
        <v>50</v>
      </c>
      <c r="E52" s="5">
        <v>2.87</v>
      </c>
      <c r="F52" s="5">
        <v>2.41</v>
      </c>
      <c r="G52" s="5" t="s">
        <v>232</v>
      </c>
    </row>
    <row r="53" spans="1:7" x14ac:dyDescent="0.25">
      <c r="A53" s="5">
        <v>23</v>
      </c>
      <c r="B53" s="5" t="s">
        <v>3</v>
      </c>
      <c r="C53" s="5">
        <v>52</v>
      </c>
      <c r="D53" s="5" t="s">
        <v>3</v>
      </c>
      <c r="E53" s="5">
        <v>2.6400999999999999</v>
      </c>
      <c r="F53" s="5">
        <v>2.1840000000000002</v>
      </c>
      <c r="G53" s="5" t="s">
        <v>233</v>
      </c>
    </row>
    <row r="54" spans="1:7" x14ac:dyDescent="0.25">
      <c r="A54" s="5">
        <v>24</v>
      </c>
      <c r="B54" s="5" t="s">
        <v>51</v>
      </c>
      <c r="C54" s="5">
        <v>53</v>
      </c>
      <c r="D54" s="5" t="s">
        <v>51</v>
      </c>
      <c r="E54" s="5">
        <v>3.39</v>
      </c>
      <c r="F54" s="5">
        <v>2.91</v>
      </c>
      <c r="G54" s="5" t="s">
        <v>235</v>
      </c>
    </row>
    <row r="55" spans="1:7" x14ac:dyDescent="0.25">
      <c r="A55" s="5">
        <v>25</v>
      </c>
      <c r="B55" s="5" t="s">
        <v>356</v>
      </c>
      <c r="C55" s="5">
        <v>54</v>
      </c>
      <c r="D55" s="5" t="s">
        <v>52</v>
      </c>
      <c r="E55" s="5">
        <v>1.1561999999999999</v>
      </c>
      <c r="F55" s="5">
        <v>0.84399999999999997</v>
      </c>
      <c r="G55" s="5" t="s">
        <v>237</v>
      </c>
    </row>
    <row r="56" spans="1:7" x14ac:dyDescent="0.25">
      <c r="A56" s="5">
        <v>26</v>
      </c>
      <c r="B56" s="5" t="s">
        <v>122</v>
      </c>
      <c r="C56" s="5">
        <v>55</v>
      </c>
      <c r="D56" s="5" t="s">
        <v>53</v>
      </c>
      <c r="E56" s="5">
        <v>2.0085999999999999</v>
      </c>
      <c r="F56" s="5">
        <v>1.8680000000000001</v>
      </c>
      <c r="G56" s="5" t="s">
        <v>239</v>
      </c>
    </row>
    <row r="57" spans="1:7" x14ac:dyDescent="0.25">
      <c r="A57" s="5">
        <v>26</v>
      </c>
      <c r="B57" s="5" t="s">
        <v>122</v>
      </c>
      <c r="C57" s="5">
        <v>56</v>
      </c>
      <c r="D57" s="5" t="s">
        <v>54</v>
      </c>
      <c r="E57" s="5">
        <v>1.7818000000000001</v>
      </c>
      <c r="F57" s="5">
        <v>1.56</v>
      </c>
      <c r="G57" s="5" t="s">
        <v>240</v>
      </c>
    </row>
    <row r="58" spans="1:7" x14ac:dyDescent="0.25">
      <c r="A58" s="5">
        <v>26</v>
      </c>
      <c r="B58" s="5" t="s">
        <v>122</v>
      </c>
      <c r="C58" s="5">
        <v>57</v>
      </c>
      <c r="D58" s="5" t="s">
        <v>55</v>
      </c>
      <c r="E58" s="5">
        <v>1.5544</v>
      </c>
      <c r="F58" s="5">
        <v>1.248</v>
      </c>
      <c r="G58" s="5" t="s">
        <v>241</v>
      </c>
    </row>
    <row r="59" spans="1:7" x14ac:dyDescent="0.25">
      <c r="A59" s="5">
        <v>27</v>
      </c>
      <c r="B59" s="5" t="s">
        <v>357</v>
      </c>
      <c r="C59" s="5">
        <v>58</v>
      </c>
      <c r="D59" s="5" t="s">
        <v>56</v>
      </c>
      <c r="E59" s="5">
        <v>1.4198999999999999</v>
      </c>
      <c r="F59" s="5">
        <v>1.1040000000000001</v>
      </c>
      <c r="G59" s="5" t="s">
        <v>243</v>
      </c>
    </row>
    <row r="60" spans="1:7" x14ac:dyDescent="0.25">
      <c r="A60" s="5">
        <v>28</v>
      </c>
      <c r="B60" s="5" t="s">
        <v>123</v>
      </c>
      <c r="C60" s="5">
        <v>59</v>
      </c>
      <c r="D60" s="5" t="s">
        <v>57</v>
      </c>
      <c r="E60" s="5">
        <v>2.0569999999999999</v>
      </c>
      <c r="F60" s="5">
        <v>1.65</v>
      </c>
      <c r="G60" s="5" t="s">
        <v>246</v>
      </c>
    </row>
    <row r="61" spans="1:7" x14ac:dyDescent="0.25">
      <c r="A61" s="5">
        <v>29</v>
      </c>
      <c r="B61" s="5" t="s">
        <v>4</v>
      </c>
      <c r="C61" s="5">
        <v>60</v>
      </c>
      <c r="D61" s="5" t="s">
        <v>4</v>
      </c>
      <c r="E61" s="5">
        <v>1.877</v>
      </c>
      <c r="F61" s="5">
        <v>1.6759999999999999</v>
      </c>
      <c r="G61" s="5" t="s">
        <v>248</v>
      </c>
    </row>
    <row r="62" spans="1:7" x14ac:dyDescent="0.25">
      <c r="A62" s="5">
        <v>29</v>
      </c>
      <c r="B62" s="5" t="s">
        <v>4</v>
      </c>
      <c r="C62" s="5">
        <v>61</v>
      </c>
      <c r="D62" s="5" t="s">
        <v>58</v>
      </c>
      <c r="E62" s="5">
        <v>1.651</v>
      </c>
      <c r="F62" s="5">
        <v>1.3680000000000001</v>
      </c>
      <c r="G62" s="5" t="s">
        <v>249</v>
      </c>
    </row>
    <row r="63" spans="1:7" x14ac:dyDescent="0.25">
      <c r="A63" s="5">
        <v>30</v>
      </c>
      <c r="B63" s="5" t="s">
        <v>59</v>
      </c>
      <c r="C63" s="5">
        <v>62</v>
      </c>
      <c r="D63" s="5" t="s">
        <v>59</v>
      </c>
      <c r="E63" s="5">
        <v>3.1680000000000001</v>
      </c>
      <c r="F63" s="5">
        <v>2.484</v>
      </c>
      <c r="G63" s="5" t="s">
        <v>251</v>
      </c>
    </row>
    <row r="64" spans="1:7" x14ac:dyDescent="0.25">
      <c r="A64" s="5">
        <v>31</v>
      </c>
      <c r="B64" s="5" t="s">
        <v>358</v>
      </c>
      <c r="C64" s="5">
        <v>63</v>
      </c>
      <c r="D64" s="5" t="s">
        <v>254</v>
      </c>
      <c r="E64" s="5">
        <v>2.4087999999999998</v>
      </c>
      <c r="F64" s="5">
        <v>2.2480000000000002</v>
      </c>
      <c r="G64" s="5" t="s">
        <v>255</v>
      </c>
    </row>
    <row r="65" spans="1:7" x14ac:dyDescent="0.25">
      <c r="A65" s="5">
        <v>32</v>
      </c>
      <c r="B65" s="5" t="s">
        <v>124</v>
      </c>
      <c r="C65" s="5">
        <v>64</v>
      </c>
      <c r="D65" s="5" t="s">
        <v>60</v>
      </c>
      <c r="E65" s="5">
        <v>1.264</v>
      </c>
      <c r="F65" s="5">
        <v>0.99199999999999999</v>
      </c>
      <c r="G65" s="5" t="s">
        <v>257</v>
      </c>
    </row>
    <row r="66" spans="1:7" x14ac:dyDescent="0.25">
      <c r="A66" s="5">
        <v>33</v>
      </c>
      <c r="B66" s="5" t="s">
        <v>125</v>
      </c>
      <c r="C66" s="5">
        <v>65</v>
      </c>
      <c r="D66" s="5" t="s">
        <v>61</v>
      </c>
      <c r="E66" s="5">
        <v>0.94920000000000004</v>
      </c>
      <c r="F66" s="5">
        <v>0.83199999999999996</v>
      </c>
      <c r="G66" s="5" t="s">
        <v>259</v>
      </c>
    </row>
    <row r="67" spans="1:7" x14ac:dyDescent="0.25">
      <c r="A67" s="5">
        <v>34</v>
      </c>
      <c r="B67" s="5" t="s">
        <v>126</v>
      </c>
      <c r="C67" s="5">
        <v>66</v>
      </c>
      <c r="D67" s="5" t="s">
        <v>261</v>
      </c>
      <c r="E67" s="5">
        <v>1.292</v>
      </c>
      <c r="F67" s="5">
        <v>1.0880000000000001</v>
      </c>
      <c r="G67" s="5" t="s">
        <v>262</v>
      </c>
    </row>
    <row r="68" spans="1:7" x14ac:dyDescent="0.25">
      <c r="A68" s="5">
        <v>34</v>
      </c>
      <c r="B68" s="5" t="s">
        <v>126</v>
      </c>
      <c r="C68" s="5">
        <v>67</v>
      </c>
      <c r="D68" s="5" t="s">
        <v>263</v>
      </c>
      <c r="E68" s="5">
        <v>1.0612999999999999</v>
      </c>
      <c r="F68" s="5">
        <v>0.78400000000000003</v>
      </c>
      <c r="G68" s="5" t="s">
        <v>264</v>
      </c>
    </row>
    <row r="69" spans="1:7" x14ac:dyDescent="0.25">
      <c r="A69" s="5">
        <v>35</v>
      </c>
      <c r="B69" s="5" t="s">
        <v>359</v>
      </c>
      <c r="C69" s="5">
        <v>68</v>
      </c>
      <c r="D69" s="5" t="s">
        <v>62</v>
      </c>
      <c r="E69" s="5">
        <v>2.8266</v>
      </c>
      <c r="F69" s="5">
        <v>2.472</v>
      </c>
      <c r="G69" s="5" t="s">
        <v>266</v>
      </c>
    </row>
    <row r="70" spans="1:7" x14ac:dyDescent="0.25">
      <c r="A70" s="5">
        <v>36</v>
      </c>
      <c r="B70" s="5" t="s">
        <v>360</v>
      </c>
      <c r="C70" s="5">
        <v>69</v>
      </c>
      <c r="D70" s="5" t="s">
        <v>268</v>
      </c>
      <c r="E70" s="5">
        <v>2.3144</v>
      </c>
      <c r="F70" s="5">
        <v>2.052</v>
      </c>
      <c r="G70" s="5" t="s">
        <v>269</v>
      </c>
    </row>
    <row r="71" spans="1:7" x14ac:dyDescent="0.25">
      <c r="A71" s="5">
        <v>37</v>
      </c>
      <c r="B71" s="5" t="s">
        <v>127</v>
      </c>
      <c r="C71" s="5">
        <v>70</v>
      </c>
      <c r="D71" s="5" t="s">
        <v>272</v>
      </c>
      <c r="E71" s="5">
        <v>0.79100000000000004</v>
      </c>
      <c r="F71" s="5">
        <v>0.72399999999999998</v>
      </c>
      <c r="G71" s="5" t="s">
        <v>273</v>
      </c>
    </row>
    <row r="72" spans="1:7" x14ac:dyDescent="0.25">
      <c r="A72" s="5">
        <v>38</v>
      </c>
      <c r="B72" s="5" t="s">
        <v>128</v>
      </c>
      <c r="C72" s="5">
        <v>71</v>
      </c>
      <c r="D72" s="5" t="s">
        <v>63</v>
      </c>
      <c r="E72" s="5">
        <v>0.69479999999999997</v>
      </c>
      <c r="F72" s="5">
        <v>0.52400000000000002</v>
      </c>
      <c r="G72" s="5" t="s">
        <v>275</v>
      </c>
    </row>
    <row r="73" spans="1:7" x14ac:dyDescent="0.25">
      <c r="A73" s="5">
        <v>39</v>
      </c>
      <c r="B73" s="5" t="s">
        <v>129</v>
      </c>
      <c r="C73" s="5">
        <v>72</v>
      </c>
      <c r="D73" s="5" t="s">
        <v>129</v>
      </c>
      <c r="E73" s="5">
        <v>3.0855999999999999</v>
      </c>
      <c r="F73" s="5">
        <v>2.7360000000000002</v>
      </c>
      <c r="G73" s="5" t="s">
        <v>277</v>
      </c>
    </row>
    <row r="74" spans="1:7" x14ac:dyDescent="0.25">
      <c r="A74" s="5">
        <v>39</v>
      </c>
      <c r="B74" s="5" t="s">
        <v>129</v>
      </c>
      <c r="C74" s="5">
        <v>73</v>
      </c>
      <c r="D74" s="5" t="s">
        <v>278</v>
      </c>
      <c r="E74" s="5">
        <v>2.6322000000000001</v>
      </c>
      <c r="F74" s="5">
        <v>2.12</v>
      </c>
      <c r="G74" s="5" t="s">
        <v>279</v>
      </c>
    </row>
    <row r="75" spans="1:7" x14ac:dyDescent="0.25">
      <c r="A75" s="5">
        <v>40</v>
      </c>
      <c r="B75" s="5" t="s">
        <v>5</v>
      </c>
      <c r="C75" s="5">
        <v>74</v>
      </c>
      <c r="D75" s="5" t="s">
        <v>64</v>
      </c>
      <c r="E75" s="5">
        <v>1.4059999999999999</v>
      </c>
      <c r="F75" s="5">
        <v>1.38</v>
      </c>
      <c r="G75" s="5" t="s">
        <v>281</v>
      </c>
    </row>
    <row r="76" spans="1:7" x14ac:dyDescent="0.25">
      <c r="A76" s="5">
        <v>40</v>
      </c>
      <c r="B76" s="5" t="s">
        <v>5</v>
      </c>
      <c r="C76" s="5">
        <v>76</v>
      </c>
      <c r="D76" s="5" t="s">
        <v>65</v>
      </c>
      <c r="E76" s="5">
        <v>0.61499999999999999</v>
      </c>
      <c r="F76" s="5">
        <v>0.46</v>
      </c>
      <c r="G76" s="5" t="s">
        <v>282</v>
      </c>
    </row>
    <row r="77" spans="1:7" x14ac:dyDescent="0.25">
      <c r="A77" s="5">
        <v>41</v>
      </c>
      <c r="B77" s="5" t="s">
        <v>130</v>
      </c>
      <c r="C77" s="5">
        <v>77</v>
      </c>
      <c r="D77" s="5" t="s">
        <v>66</v>
      </c>
      <c r="E77" s="5">
        <v>1.38</v>
      </c>
      <c r="F77" s="5">
        <v>1.2</v>
      </c>
      <c r="G77" s="5" t="s">
        <v>284</v>
      </c>
    </row>
    <row r="78" spans="1:7" x14ac:dyDescent="0.25">
      <c r="A78" s="5">
        <v>42</v>
      </c>
      <c r="B78" s="5" t="s">
        <v>6</v>
      </c>
      <c r="C78" s="5">
        <v>78</v>
      </c>
      <c r="D78" s="5" t="s">
        <v>67</v>
      </c>
      <c r="E78" s="5">
        <v>1.6034999999999999</v>
      </c>
      <c r="F78" s="5">
        <v>1.2629999999999999</v>
      </c>
      <c r="G78" s="5" t="s">
        <v>286</v>
      </c>
    </row>
    <row r="79" spans="1:7" x14ac:dyDescent="0.25">
      <c r="A79" s="5">
        <v>42</v>
      </c>
      <c r="B79" s="5" t="s">
        <v>6</v>
      </c>
      <c r="C79" s="5">
        <v>79</v>
      </c>
      <c r="D79" s="5" t="s">
        <v>6</v>
      </c>
      <c r="E79" s="5">
        <v>1.4442999999999999</v>
      </c>
      <c r="F79" s="5">
        <v>1.006</v>
      </c>
      <c r="G79" s="5" t="s">
        <v>287</v>
      </c>
    </row>
    <row r="80" spans="1:7" x14ac:dyDescent="0.25">
      <c r="A80" s="5">
        <v>42</v>
      </c>
      <c r="B80" s="5" t="s">
        <v>6</v>
      </c>
      <c r="C80" s="5">
        <v>80</v>
      </c>
      <c r="D80" s="5" t="s">
        <v>68</v>
      </c>
      <c r="E80" s="5">
        <v>1.2853000000000001</v>
      </c>
      <c r="F80" s="5">
        <v>0.749</v>
      </c>
      <c r="G80" s="5" t="s">
        <v>288</v>
      </c>
    </row>
    <row r="81" spans="1:7" x14ac:dyDescent="0.25">
      <c r="A81" s="5">
        <v>42</v>
      </c>
      <c r="B81" s="5" t="s">
        <v>6</v>
      </c>
      <c r="C81" s="5">
        <v>81</v>
      </c>
      <c r="D81" s="5" t="s">
        <v>69</v>
      </c>
      <c r="E81" s="5">
        <v>1.0469999999999999</v>
      </c>
      <c r="F81" s="5">
        <v>0.41</v>
      </c>
      <c r="G81" s="5" t="s">
        <v>289</v>
      </c>
    </row>
    <row r="82" spans="1:7" x14ac:dyDescent="0.25">
      <c r="A82" s="5">
        <v>43</v>
      </c>
      <c r="B82" s="5" t="s">
        <v>7</v>
      </c>
      <c r="C82" s="5">
        <v>82</v>
      </c>
      <c r="D82" s="5" t="s">
        <v>70</v>
      </c>
      <c r="E82" s="5">
        <v>1.4838</v>
      </c>
      <c r="F82" s="5">
        <v>1.0620000000000001</v>
      </c>
      <c r="G82" s="5" t="s">
        <v>291</v>
      </c>
    </row>
    <row r="83" spans="1:7" x14ac:dyDescent="0.25">
      <c r="A83" s="5">
        <v>43</v>
      </c>
      <c r="B83" s="5" t="s">
        <v>7</v>
      </c>
      <c r="C83" s="5">
        <v>83</v>
      </c>
      <c r="D83" s="5" t="s">
        <v>71</v>
      </c>
      <c r="E83" s="5">
        <v>1.3029999999999999</v>
      </c>
      <c r="F83" s="5">
        <v>0.76400000000000001</v>
      </c>
      <c r="G83" s="5" t="s">
        <v>292</v>
      </c>
    </row>
    <row r="84" spans="1:7" x14ac:dyDescent="0.25">
      <c r="A84" s="5">
        <v>43</v>
      </c>
      <c r="B84" s="5" t="s">
        <v>7</v>
      </c>
      <c r="C84" s="5">
        <v>84</v>
      </c>
      <c r="D84" s="5" t="s">
        <v>7</v>
      </c>
      <c r="E84" s="5">
        <v>1.1044</v>
      </c>
      <c r="F84" s="5">
        <v>0.46600000000000003</v>
      </c>
      <c r="G84" s="5" t="s">
        <v>293</v>
      </c>
    </row>
    <row r="85" spans="1:7" x14ac:dyDescent="0.25">
      <c r="A85" s="5">
        <v>44</v>
      </c>
      <c r="B85" s="5" t="s">
        <v>361</v>
      </c>
      <c r="C85" s="5">
        <v>85</v>
      </c>
      <c r="D85" s="5" t="s">
        <v>72</v>
      </c>
      <c r="E85" s="5">
        <v>3.9809999999999999</v>
      </c>
      <c r="F85" s="5">
        <v>3.2</v>
      </c>
      <c r="G85" s="5" t="s">
        <v>295</v>
      </c>
    </row>
    <row r="86" spans="1:7" x14ac:dyDescent="0.25">
      <c r="A86" s="5">
        <v>45</v>
      </c>
      <c r="B86" s="5" t="s">
        <v>131</v>
      </c>
      <c r="C86" s="5">
        <v>86</v>
      </c>
      <c r="D86" s="5" t="s">
        <v>73</v>
      </c>
      <c r="E86" s="5">
        <v>3.0356000000000001</v>
      </c>
      <c r="F86" s="5">
        <v>2.6440000000000001</v>
      </c>
      <c r="G86" s="5" t="s">
        <v>297</v>
      </c>
    </row>
    <row r="87" spans="1:7" x14ac:dyDescent="0.25">
      <c r="A87" s="5">
        <v>45</v>
      </c>
      <c r="B87" s="5" t="s">
        <v>131</v>
      </c>
      <c r="C87" s="5">
        <v>87</v>
      </c>
      <c r="D87" s="5" t="s">
        <v>74</v>
      </c>
      <c r="E87" s="5">
        <v>2.2286999999999999</v>
      </c>
      <c r="F87" s="5">
        <v>1.9159999999999999</v>
      </c>
      <c r="G87" s="5" t="s">
        <v>298</v>
      </c>
    </row>
    <row r="88" spans="1:7" x14ac:dyDescent="0.25">
      <c r="A88" s="5">
        <v>45</v>
      </c>
      <c r="B88" s="5" t="s">
        <v>131</v>
      </c>
      <c r="C88" s="5">
        <v>88</v>
      </c>
      <c r="D88" s="5" t="s">
        <v>75</v>
      </c>
      <c r="E88" s="5">
        <v>2.4060000000000001</v>
      </c>
      <c r="F88" s="5">
        <v>2.1160000000000001</v>
      </c>
      <c r="G88" s="5" t="s">
        <v>299</v>
      </c>
    </row>
    <row r="89" spans="1:7" x14ac:dyDescent="0.25">
      <c r="A89" s="5">
        <v>45</v>
      </c>
      <c r="B89" s="5" t="s">
        <v>131</v>
      </c>
      <c r="C89" s="5">
        <v>89</v>
      </c>
      <c r="D89" s="5" t="s">
        <v>76</v>
      </c>
      <c r="E89" s="5">
        <v>1.6493</v>
      </c>
      <c r="F89" s="5">
        <v>1.4159999999999999</v>
      </c>
      <c r="G89" s="5" t="s">
        <v>300</v>
      </c>
    </row>
    <row r="90" spans="1:7" x14ac:dyDescent="0.25">
      <c r="A90" s="5">
        <v>45</v>
      </c>
      <c r="B90" s="5" t="s">
        <v>131</v>
      </c>
      <c r="C90" s="5">
        <v>90</v>
      </c>
      <c r="D90" s="5" t="s">
        <v>77</v>
      </c>
      <c r="E90" s="5">
        <v>1.8173999999999999</v>
      </c>
      <c r="F90" s="5">
        <v>1.6479999999999999</v>
      </c>
      <c r="G90" s="5" t="s">
        <v>301</v>
      </c>
    </row>
    <row r="91" spans="1:7" x14ac:dyDescent="0.25">
      <c r="A91" s="5">
        <v>45</v>
      </c>
      <c r="B91" s="5" t="s">
        <v>131</v>
      </c>
      <c r="C91" s="5">
        <v>91</v>
      </c>
      <c r="D91" s="5" t="s">
        <v>78</v>
      </c>
      <c r="E91" s="5">
        <v>1.9670000000000001</v>
      </c>
      <c r="F91" s="5">
        <v>1.8280000000000001</v>
      </c>
      <c r="G91" s="5" t="s">
        <v>302</v>
      </c>
    </row>
    <row r="92" spans="1:7" x14ac:dyDescent="0.25">
      <c r="A92" s="5">
        <v>45</v>
      </c>
      <c r="B92" s="5" t="s">
        <v>131</v>
      </c>
      <c r="C92" s="5">
        <v>92</v>
      </c>
      <c r="D92" s="5" t="s">
        <v>79</v>
      </c>
      <c r="E92" s="5">
        <v>2.1720999999999999</v>
      </c>
      <c r="F92" s="5">
        <v>2.1</v>
      </c>
      <c r="G92" s="5" t="s">
        <v>303</v>
      </c>
    </row>
    <row r="93" spans="1:7" x14ac:dyDescent="0.25">
      <c r="A93" s="5">
        <v>45</v>
      </c>
      <c r="B93" s="5" t="s">
        <v>131</v>
      </c>
      <c r="C93" s="5">
        <v>93</v>
      </c>
      <c r="D93" s="5" t="s">
        <v>80</v>
      </c>
      <c r="E93" s="5">
        <v>2.6242999999999999</v>
      </c>
      <c r="F93" s="5">
        <v>2.3759999999999999</v>
      </c>
      <c r="G93" s="5" t="s">
        <v>304</v>
      </c>
    </row>
    <row r="94" spans="1:7" x14ac:dyDescent="0.25">
      <c r="A94" s="5">
        <v>46</v>
      </c>
      <c r="B94" s="5" t="s">
        <v>132</v>
      </c>
      <c r="C94" s="5">
        <v>94</v>
      </c>
      <c r="D94" s="5" t="s">
        <v>81</v>
      </c>
      <c r="E94" s="5">
        <v>1.4515</v>
      </c>
      <c r="F94" s="5">
        <v>1.248</v>
      </c>
      <c r="G94" s="5" t="s">
        <v>306</v>
      </c>
    </row>
    <row r="95" spans="1:7" x14ac:dyDescent="0.25">
      <c r="A95" s="5">
        <v>46</v>
      </c>
      <c r="B95" s="5" t="s">
        <v>132</v>
      </c>
      <c r="C95" s="5">
        <v>95</v>
      </c>
      <c r="D95" s="5" t="s">
        <v>82</v>
      </c>
      <c r="E95" s="5">
        <v>2.1905000000000001</v>
      </c>
      <c r="F95" s="5">
        <v>1.796</v>
      </c>
      <c r="G95" s="5" t="s">
        <v>307</v>
      </c>
    </row>
    <row r="96" spans="1:7" x14ac:dyDescent="0.25">
      <c r="A96" s="5">
        <v>46</v>
      </c>
      <c r="B96" s="5" t="s">
        <v>132</v>
      </c>
      <c r="C96" s="5">
        <v>96</v>
      </c>
      <c r="D96" s="5" t="s">
        <v>83</v>
      </c>
      <c r="E96" s="5">
        <v>1.9637</v>
      </c>
      <c r="F96" s="5">
        <v>1.488</v>
      </c>
      <c r="G96" s="5" t="s">
        <v>308</v>
      </c>
    </row>
    <row r="97" spans="1:7" x14ac:dyDescent="0.25">
      <c r="A97" s="5">
        <v>46</v>
      </c>
      <c r="B97" s="5" t="s">
        <v>132</v>
      </c>
      <c r="C97" s="5">
        <v>97</v>
      </c>
      <c r="D97" s="5" t="s">
        <v>84</v>
      </c>
      <c r="E97" s="5">
        <v>2.8589000000000002</v>
      </c>
      <c r="F97" s="5">
        <v>2.4279999999999999</v>
      </c>
      <c r="G97" s="5" t="s">
        <v>309</v>
      </c>
    </row>
    <row r="98" spans="1:7" x14ac:dyDescent="0.25">
      <c r="A98" s="5">
        <v>46</v>
      </c>
      <c r="B98" s="5" t="s">
        <v>132</v>
      </c>
      <c r="C98" s="5">
        <v>98</v>
      </c>
      <c r="D98" s="5" t="s">
        <v>85</v>
      </c>
      <c r="E98" s="5">
        <v>2.6322000000000001</v>
      </c>
      <c r="F98" s="5">
        <v>2.12</v>
      </c>
      <c r="G98" s="5" t="s">
        <v>310</v>
      </c>
    </row>
    <row r="99" spans="1:7" x14ac:dyDescent="0.25">
      <c r="A99" s="5">
        <v>46</v>
      </c>
      <c r="B99" s="5" t="s">
        <v>132</v>
      </c>
      <c r="C99" s="5">
        <v>99</v>
      </c>
      <c r="D99" s="5" t="s">
        <v>86</v>
      </c>
      <c r="E99" s="5">
        <v>2.4054000000000002</v>
      </c>
      <c r="F99" s="5">
        <v>1.8120000000000001</v>
      </c>
      <c r="G99" s="5" t="s">
        <v>311</v>
      </c>
    </row>
    <row r="100" spans="1:7" x14ac:dyDescent="0.25">
      <c r="A100" s="5">
        <v>47</v>
      </c>
      <c r="B100" s="5" t="s">
        <v>133</v>
      </c>
      <c r="C100" s="5">
        <v>100</v>
      </c>
      <c r="D100" s="5" t="s">
        <v>87</v>
      </c>
      <c r="E100" s="5">
        <v>2.1225999999999998</v>
      </c>
      <c r="F100" s="5">
        <v>1.9039999999999999</v>
      </c>
      <c r="G100" s="5" t="s">
        <v>313</v>
      </c>
    </row>
    <row r="101" spans="1:7" x14ac:dyDescent="0.25">
      <c r="A101" s="5">
        <v>47</v>
      </c>
      <c r="B101" s="5" t="s">
        <v>133</v>
      </c>
      <c r="C101" s="5">
        <v>101</v>
      </c>
      <c r="D101" s="5" t="s">
        <v>88</v>
      </c>
      <c r="E101" s="5">
        <v>1.8952</v>
      </c>
      <c r="F101" s="5">
        <v>1.5920000000000001</v>
      </c>
      <c r="G101" s="5" t="s">
        <v>314</v>
      </c>
    </row>
    <row r="102" spans="1:7" x14ac:dyDescent="0.25">
      <c r="A102" s="5">
        <v>48</v>
      </c>
      <c r="B102" s="5" t="s">
        <v>8</v>
      </c>
      <c r="C102" s="5">
        <v>102</v>
      </c>
      <c r="D102" s="5" t="s">
        <v>89</v>
      </c>
      <c r="E102" s="5">
        <v>1.613</v>
      </c>
      <c r="F102" s="5">
        <v>1.3680000000000001</v>
      </c>
      <c r="G102" s="5" t="s">
        <v>316</v>
      </c>
    </row>
    <row r="103" spans="1:7" x14ac:dyDescent="0.25">
      <c r="A103" s="5">
        <v>48</v>
      </c>
      <c r="B103" s="5" t="s">
        <v>8</v>
      </c>
      <c r="C103" s="5">
        <v>103</v>
      </c>
      <c r="D103" s="5" t="s">
        <v>8</v>
      </c>
      <c r="E103" s="5">
        <v>1.3863000000000001</v>
      </c>
      <c r="F103" s="5">
        <v>1.06</v>
      </c>
      <c r="G103" s="5" t="s">
        <v>317</v>
      </c>
    </row>
    <row r="104" spans="1:7" x14ac:dyDescent="0.25">
      <c r="A104" s="5">
        <v>48</v>
      </c>
      <c r="B104" s="5" t="s">
        <v>8</v>
      </c>
      <c r="C104" s="5">
        <v>104</v>
      </c>
      <c r="D104" s="5" t="s">
        <v>90</v>
      </c>
      <c r="E104" s="5">
        <v>1.1589</v>
      </c>
      <c r="F104" s="5">
        <v>0.748</v>
      </c>
      <c r="G104" s="5" t="s">
        <v>318</v>
      </c>
    </row>
    <row r="105" spans="1:7" x14ac:dyDescent="0.25">
      <c r="A105" s="5">
        <v>49</v>
      </c>
      <c r="B105" s="5" t="s">
        <v>320</v>
      </c>
      <c r="C105" s="5">
        <v>105</v>
      </c>
      <c r="D105" s="5" t="s">
        <v>320</v>
      </c>
      <c r="E105" s="5">
        <v>3.4740000000000002</v>
      </c>
      <c r="F105" s="5">
        <v>2.7959999999999998</v>
      </c>
      <c r="G105" s="5" t="s">
        <v>321</v>
      </c>
    </row>
    <row r="106" spans="1:7" x14ac:dyDescent="0.25">
      <c r="A106" s="5">
        <v>50</v>
      </c>
      <c r="B106" s="5" t="s">
        <v>362</v>
      </c>
      <c r="C106" s="5">
        <v>106</v>
      </c>
      <c r="D106" s="5" t="s">
        <v>91</v>
      </c>
      <c r="E106" s="5">
        <v>2.8569</v>
      </c>
      <c r="F106" s="5">
        <v>2.14</v>
      </c>
      <c r="G106" s="5" t="s">
        <v>324</v>
      </c>
    </row>
    <row r="107" spans="1:7" x14ac:dyDescent="0.25">
      <c r="A107" s="5">
        <v>50</v>
      </c>
      <c r="B107" s="5" t="s">
        <v>362</v>
      </c>
      <c r="C107" s="5">
        <v>107</v>
      </c>
      <c r="D107" s="5" t="s">
        <v>92</v>
      </c>
      <c r="E107" s="5">
        <v>2.6907999999999999</v>
      </c>
      <c r="F107" s="5">
        <v>1.86</v>
      </c>
      <c r="G107" s="5" t="s">
        <v>325</v>
      </c>
    </row>
    <row r="108" spans="1:7" x14ac:dyDescent="0.25">
      <c r="A108" s="5">
        <v>50</v>
      </c>
      <c r="B108" s="5" t="s">
        <v>362</v>
      </c>
      <c r="C108" s="5">
        <v>108</v>
      </c>
      <c r="D108" s="5" t="s">
        <v>93</v>
      </c>
      <c r="E108" s="5">
        <v>2.5247000000000002</v>
      </c>
      <c r="F108" s="5">
        <v>1.58</v>
      </c>
      <c r="G108" s="5" t="s">
        <v>326</v>
      </c>
    </row>
    <row r="109" spans="1:7" x14ac:dyDescent="0.25">
      <c r="A109" s="5">
        <v>52</v>
      </c>
      <c r="B109" s="5" t="s">
        <v>363</v>
      </c>
      <c r="C109" s="5">
        <v>110</v>
      </c>
      <c r="D109" s="5" t="s">
        <v>97</v>
      </c>
      <c r="E109" s="5">
        <v>2.6869000000000001</v>
      </c>
      <c r="F109" s="5">
        <v>2.12</v>
      </c>
      <c r="G109" s="5" t="s">
        <v>328</v>
      </c>
    </row>
    <row r="110" spans="1:7" x14ac:dyDescent="0.25">
      <c r="A110" s="5">
        <v>52</v>
      </c>
      <c r="B110" s="5" t="s">
        <v>363</v>
      </c>
      <c r="C110" s="5">
        <v>111</v>
      </c>
      <c r="D110" s="5" t="s">
        <v>98</v>
      </c>
      <c r="E110" s="5">
        <v>2.4594999999999998</v>
      </c>
      <c r="F110" s="5">
        <v>1.8080000000000001</v>
      </c>
      <c r="G110" s="5" t="s">
        <v>329</v>
      </c>
    </row>
    <row r="111" spans="1:7" x14ac:dyDescent="0.25">
      <c r="A111" s="5">
        <v>53</v>
      </c>
      <c r="B111" s="5" t="s">
        <v>364</v>
      </c>
      <c r="C111" s="5">
        <v>112</v>
      </c>
      <c r="D111" s="5" t="s">
        <v>99</v>
      </c>
      <c r="E111" s="5">
        <v>1.5926</v>
      </c>
      <c r="F111" s="5">
        <v>1.32</v>
      </c>
      <c r="G111" s="5" t="s">
        <v>332</v>
      </c>
    </row>
    <row r="112" spans="1:7" x14ac:dyDescent="0.25">
      <c r="A112" s="5">
        <v>53</v>
      </c>
      <c r="B112" s="5" t="s">
        <v>364</v>
      </c>
      <c r="C112" s="5">
        <v>113</v>
      </c>
      <c r="D112" s="5" t="s">
        <v>333</v>
      </c>
      <c r="E112" s="5">
        <v>1.3652</v>
      </c>
      <c r="F112" s="5">
        <v>1.008</v>
      </c>
      <c r="G112" s="5" t="s">
        <v>334</v>
      </c>
    </row>
    <row r="113" spans="1:7" x14ac:dyDescent="0.25">
      <c r="A113" s="5">
        <v>53</v>
      </c>
      <c r="B113" s="5" t="s">
        <v>364</v>
      </c>
      <c r="C113" s="5">
        <v>114</v>
      </c>
      <c r="D113" s="5" t="s">
        <v>100</v>
      </c>
      <c r="E113" s="5">
        <v>1.1377999999999999</v>
      </c>
      <c r="F113" s="5">
        <v>0.78</v>
      </c>
      <c r="G113" s="5" t="s">
        <v>335</v>
      </c>
    </row>
    <row r="114" spans="1:7" x14ac:dyDescent="0.25">
      <c r="A114" s="5">
        <v>53</v>
      </c>
      <c r="B114" s="5" t="s">
        <v>364</v>
      </c>
      <c r="C114" s="5">
        <v>115</v>
      </c>
      <c r="D114" s="5" t="s">
        <v>101</v>
      </c>
      <c r="E114" s="5">
        <v>1.1377999999999999</v>
      </c>
      <c r="F114" s="5">
        <v>0.69599999999999995</v>
      </c>
      <c r="G114" s="5" t="s">
        <v>336</v>
      </c>
    </row>
    <row r="115" spans="1:7" x14ac:dyDescent="0.25">
      <c r="A115" s="5">
        <v>53</v>
      </c>
      <c r="B115" s="5" t="s">
        <v>364</v>
      </c>
      <c r="C115" s="5">
        <v>116</v>
      </c>
      <c r="D115" s="5" t="s">
        <v>102</v>
      </c>
      <c r="E115" s="5">
        <v>0.9103</v>
      </c>
      <c r="F115" s="5">
        <v>0.46800000000000003</v>
      </c>
      <c r="G115" s="5" t="s">
        <v>337</v>
      </c>
    </row>
    <row r="116" spans="1:7" x14ac:dyDescent="0.25">
      <c r="A116" s="5">
        <v>53</v>
      </c>
      <c r="B116" s="5" t="s">
        <v>364</v>
      </c>
      <c r="C116" s="5">
        <v>117</v>
      </c>
      <c r="D116" s="5" t="s">
        <v>103</v>
      </c>
      <c r="E116" s="5">
        <v>0.68289999999999995</v>
      </c>
      <c r="F116" s="5">
        <v>0.24</v>
      </c>
      <c r="G116" s="5" t="s">
        <v>338</v>
      </c>
    </row>
    <row r="117" spans="1:7" x14ac:dyDescent="0.25">
      <c r="A117" s="5">
        <v>54</v>
      </c>
      <c r="B117" s="5" t="s">
        <v>365</v>
      </c>
      <c r="C117" s="5">
        <v>118</v>
      </c>
      <c r="D117" s="5" t="s">
        <v>104</v>
      </c>
      <c r="E117" s="5">
        <v>1.7732000000000001</v>
      </c>
      <c r="F117" s="5">
        <v>1.52</v>
      </c>
      <c r="G117" s="5" t="s">
        <v>340</v>
      </c>
    </row>
    <row r="118" spans="1:7" x14ac:dyDescent="0.25">
      <c r="A118" s="5">
        <v>55</v>
      </c>
      <c r="B118" s="5" t="s">
        <v>366</v>
      </c>
      <c r="C118" s="5">
        <v>119</v>
      </c>
      <c r="D118" s="5" t="s">
        <v>105</v>
      </c>
      <c r="E118" s="5">
        <v>1.3342000000000001</v>
      </c>
      <c r="F118" s="5">
        <v>0.996</v>
      </c>
      <c r="G118" s="5" t="s">
        <v>343</v>
      </c>
    </row>
    <row r="119" spans="1:7" x14ac:dyDescent="0.25">
      <c r="A119" s="5">
        <v>56</v>
      </c>
      <c r="B119" s="5" t="s">
        <v>367</v>
      </c>
      <c r="C119" s="5">
        <v>120</v>
      </c>
      <c r="D119" s="5" t="s">
        <v>106</v>
      </c>
      <c r="E119" s="5">
        <v>1.3629</v>
      </c>
      <c r="F119" s="5">
        <v>0.97199999999999998</v>
      </c>
      <c r="G119" s="5" t="s">
        <v>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 Q</vt:lpstr>
      <vt:lpstr>PIVOT</vt:lpstr>
    </vt:vector>
  </TitlesOfParts>
  <Company>Colgate-Palmolive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Salas</dc:creator>
  <cp:lastModifiedBy>Santiago Salas</cp:lastModifiedBy>
  <dcterms:created xsi:type="dcterms:W3CDTF">2014-07-23T00:38:35Z</dcterms:created>
  <dcterms:modified xsi:type="dcterms:W3CDTF">2014-07-23T02:00:24Z</dcterms:modified>
</cp:coreProperties>
</file>