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13815" windowHeight="4050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hWbIemoPNsuE1qxchey+JZSmnvaQ=="/>
    </ext>
  </extLst>
</workbook>
</file>

<file path=xl/calcChain.xml><?xml version="1.0" encoding="utf-8"?>
<calcChain xmlns="http://schemas.openxmlformats.org/spreadsheetml/2006/main">
  <c r="I23" i="1" l="1"/>
  <c r="I24" i="1"/>
  <c r="I26" i="1"/>
  <c r="I25" i="1"/>
  <c r="K25" i="1" s="1"/>
  <c r="I7" i="1"/>
  <c r="I8" i="1"/>
  <c r="I12" i="1"/>
  <c r="I11" i="1"/>
  <c r="K24" i="1"/>
  <c r="K26" i="1"/>
  <c r="I27" i="1"/>
  <c r="K27" i="1"/>
  <c r="K23" i="1" l="1"/>
  <c r="K12" i="1"/>
  <c r="K8" i="1"/>
  <c r="K7" i="1"/>
  <c r="K9" i="1"/>
  <c r="K11" i="1" l="1"/>
  <c r="K13" i="1" s="1"/>
  <c r="K28" i="1" s="1"/>
  <c r="L27" i="1"/>
  <c r="L28" i="1"/>
  <c r="K30" i="1" l="1"/>
  <c r="K29" i="1"/>
  <c r="K31" i="1" s="1"/>
</calcChain>
</file>

<file path=xl/sharedStrings.xml><?xml version="1.0" encoding="utf-8"?>
<sst xmlns="http://schemas.openxmlformats.org/spreadsheetml/2006/main" count="49" uniqueCount="36">
  <si>
    <t>PRESUPUESTO</t>
  </si>
  <si>
    <t>COMPONENTE</t>
  </si>
  <si>
    <t>MES 1</t>
  </si>
  <si>
    <t>MES 2</t>
  </si>
  <si>
    <t>MES 3</t>
  </si>
  <si>
    <t>MES 4</t>
  </si>
  <si>
    <t>MES 5</t>
  </si>
  <si>
    <t>CANTIDAD</t>
  </si>
  <si>
    <t>COSTO UNITARIO</t>
  </si>
  <si>
    <t>COSTO TOTAL</t>
  </si>
  <si>
    <t>MANO DE OBRA</t>
  </si>
  <si>
    <t>Diseñador, Programador y Tester</t>
  </si>
  <si>
    <t>TOTAL</t>
  </si>
  <si>
    <t>HARDWARE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</si>
  <si>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</si>
  <si>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</si>
  <si>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</si>
  <si>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</si>
  <si>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</si>
  <si>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</si>
  <si>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</si>
  <si>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</si>
  <si>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</si>
  <si>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</si>
  <si>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</si>
  <si>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</si>
  <si>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</si>
  <si>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</si>
  <si>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</si>
  <si>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>Total</t>
  </si>
  <si>
    <t xml:space="preserve"> </t>
  </si>
  <si>
    <t>MES 6</t>
  </si>
  <si>
    <t>Santiago Trigos</t>
  </si>
  <si>
    <t>Carlos Montes</t>
  </si>
  <si>
    <t>Depreciación Costo Informático Programador Tester Analista</t>
  </si>
  <si>
    <t>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</si>
</sst>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Arial"/>
      <family val="2"/>
    </font>
    <font>
      <b/>
      <sz val="16"/>
      <color theme="1"/>
      <name val="Calibri"/>
      <family val="2"/>
    </font>
    <font>
      <b/>
      <sz val="11"/>
      <name val="Arial"/>
      <family val="2"/>
    </font>
    <font>
      <b/>
      <sz val="12"/>
      <color theme="1"/>
      <name val="Calibri"/>
      <family val="2"/>
    </font>
    <font>
      <sz val="12"/>
      <color theme="3" tint="4.9989318521683403E-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rgb="FF7F7F7F"/>
      </right>
      <top style="thin">
        <color theme="2" tint="-0.499984740745262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theme="2" tint="-0.499984740745262"/>
      </top>
      <bottom style="thin">
        <color rgb="FF7F7F7F"/>
      </bottom>
      <diagonal/>
    </border>
    <border>
      <left style="thin">
        <color theme="2" tint="-0.499984740745262"/>
      </left>
      <right style="thin">
        <color rgb="FF7F7F7F"/>
      </right>
      <top/>
      <bottom style="thin">
        <color theme="2" tint="-0.499984740745262"/>
      </bottom>
      <diagonal/>
    </border>
    <border>
      <left style="thin">
        <color rgb="FF7F7F7F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F7F7F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rgb="FF7F7F7F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rgb="FF7F7F7F"/>
      </right>
      <top style="thin">
        <color rgb="FF7F7F7F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rgb="FF7F7F7F"/>
      </top>
      <bottom style="thin">
        <color rgb="FF7F7F7F"/>
      </bottom>
      <diagonal/>
    </border>
    <border>
      <left/>
      <right style="thin">
        <color theme="2" tint="-0.499984740745262"/>
      </right>
      <top style="thin">
        <color rgb="FF7F7F7F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rgb="FF7F7F7F"/>
      </right>
      <top style="thin">
        <color rgb="FF7F7F7F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rgb="FF7F7F7F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rgb="FF7F7F7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rgb="FF7F7F7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rgb="FF7F7F7F"/>
      </top>
      <bottom style="thin">
        <color rgb="FF7F7F7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rgb="FF7F7F7F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rgb="FF7F7F7F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F7F7F"/>
      </left>
      <right style="medium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F7F7F"/>
      </left>
      <right style="medium">
        <color theme="1"/>
      </right>
      <top style="thin">
        <color theme="2" tint="-0.499984740745262"/>
      </top>
      <bottom style="thin">
        <color rgb="FF7F7F7F"/>
      </bottom>
      <diagonal/>
    </border>
    <border>
      <left style="thin">
        <color rgb="FF7F7F7F"/>
      </left>
      <right style="medium">
        <color theme="1"/>
      </right>
      <top style="thin">
        <color rgb="FF7F7F7F"/>
      </top>
      <bottom style="thin">
        <color theme="2" tint="-0.499984740745262"/>
      </bottom>
      <diagonal/>
    </border>
    <border>
      <left/>
      <right style="medium">
        <color theme="1"/>
      </right>
      <top/>
      <bottom/>
      <diagonal/>
    </border>
    <border>
      <left style="thin">
        <color rgb="FF7F7F7F"/>
      </left>
      <right style="medium">
        <color theme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theme="1"/>
      </right>
      <top/>
      <bottom style="thin">
        <color rgb="FF7F7F7F"/>
      </bottom>
      <diagonal/>
    </border>
    <border>
      <left/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2" fontId="4" fillId="3" borderId="2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2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0" fillId="0" borderId="8" xfId="0" applyFont="1" applyBorder="1" applyAlignment="1"/>
    <xf numFmtId="0" fontId="2" fillId="0" borderId="9" xfId="0" applyFont="1" applyBorder="1"/>
    <xf numFmtId="164" fontId="5" fillId="0" borderId="10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3" borderId="9" xfId="0" applyNumberFormat="1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4" fillId="5" borderId="11" xfId="0" applyNumberFormat="1" applyFont="1" applyFill="1" applyBorder="1" applyAlignment="1">
      <alignment vertical="center"/>
    </xf>
    <xf numFmtId="0" fontId="0" fillId="0" borderId="12" xfId="0" applyFont="1" applyBorder="1" applyAlignment="1"/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0" fillId="0" borderId="2" xfId="0" applyFont="1" applyBorder="1" applyAlignment="1"/>
    <xf numFmtId="0" fontId="1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6" fillId="6" borderId="2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wrapText="1"/>
    </xf>
    <xf numFmtId="0" fontId="0" fillId="6" borderId="2" xfId="0" applyFont="1" applyFill="1" applyBorder="1" applyAlignment="1"/>
    <xf numFmtId="164" fontId="1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3" xfId="0" applyFont="1" applyBorder="1"/>
    <xf numFmtId="0" fontId="5" fillId="0" borderId="25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2" fontId="5" fillId="0" borderId="26" xfId="0" applyNumberFormat="1" applyFont="1" applyBorder="1" applyAlignment="1">
      <alignment vertical="center"/>
    </xf>
    <xf numFmtId="2" fontId="5" fillId="0" borderId="27" xfId="0" applyNumberFormat="1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164" fontId="5" fillId="0" borderId="29" xfId="0" applyNumberFormat="1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164" fontId="5" fillId="0" borderId="25" xfId="0" applyNumberFormat="1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0" fillId="0" borderId="39" xfId="0" applyFont="1" applyBorder="1" applyAlignment="1"/>
    <xf numFmtId="0" fontId="0" fillId="0" borderId="27" xfId="0" applyFont="1" applyBorder="1" applyAlignment="1"/>
    <xf numFmtId="0" fontId="5" fillId="0" borderId="35" xfId="0" applyFont="1" applyBorder="1" applyAlignment="1">
      <alignment vertical="center" wrapText="1"/>
    </xf>
    <xf numFmtId="0" fontId="5" fillId="0" borderId="32" xfId="0" applyFont="1" applyBorder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0" fillId="0" borderId="47" xfId="0" applyFont="1" applyBorder="1" applyAlignment="1"/>
    <xf numFmtId="0" fontId="5" fillId="4" borderId="35" xfId="0" applyFont="1" applyFill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2" fontId="5" fillId="0" borderId="28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53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5" fillId="0" borderId="55" xfId="0" applyNumberFormat="1" applyFont="1" applyBorder="1" applyAlignment="1">
      <alignment vertical="center"/>
    </xf>
    <xf numFmtId="164" fontId="5" fillId="0" borderId="54" xfId="0" applyNumberFormat="1" applyFont="1" applyBorder="1" applyAlignment="1">
      <alignment vertical="center"/>
    </xf>
    <xf numFmtId="164" fontId="5" fillId="0" borderId="56" xfId="0" applyNumberFormat="1" applyFont="1" applyBorder="1" applyAlignment="1">
      <alignment vertical="center"/>
    </xf>
    <xf numFmtId="164" fontId="5" fillId="0" borderId="57" xfId="0" applyNumberFormat="1" applyFont="1" applyBorder="1" applyAlignment="1">
      <alignment vertical="center"/>
    </xf>
    <xf numFmtId="164" fontId="4" fillId="3" borderId="58" xfId="0" applyNumberFormat="1" applyFont="1" applyFill="1" applyBorder="1" applyAlignment="1">
      <alignment horizontal="center" vertical="center"/>
    </xf>
    <xf numFmtId="0" fontId="5" fillId="0" borderId="55" xfId="0" applyFont="1" applyBorder="1" applyAlignment="1">
      <alignment vertical="center"/>
    </xf>
    <xf numFmtId="164" fontId="5" fillId="0" borderId="59" xfId="0" applyNumberFormat="1" applyFont="1" applyBorder="1" applyAlignment="1">
      <alignment vertical="center"/>
    </xf>
    <xf numFmtId="164" fontId="4" fillId="5" borderId="60" xfId="0" applyNumberFormat="1" applyFont="1" applyFill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27" xfId="0" applyFont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27" xfId="0" applyFont="1" applyBorder="1" applyAlignment="1"/>
    <xf numFmtId="0" fontId="6" fillId="0" borderId="39" xfId="0" applyFont="1" applyBorder="1" applyAlignment="1"/>
    <xf numFmtId="0" fontId="6" fillId="0" borderId="40" xfId="0" applyFont="1" applyBorder="1" applyAlignment="1"/>
    <xf numFmtId="0" fontId="9" fillId="0" borderId="5" xfId="0" applyFont="1" applyBorder="1" applyAlignment="1">
      <alignment vertical="center"/>
    </xf>
    <xf numFmtId="0" fontId="13" fillId="0" borderId="5" xfId="0" applyFont="1" applyBorder="1" applyAlignment="1"/>
    <xf numFmtId="0" fontId="14" fillId="0" borderId="4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8"/>
  <sheetViews>
    <sheetView tabSelected="1" zoomScale="90" zoomScaleNormal="90" workbookViewId="0">
      <selection activeCell="B1" sqref="B1"/>
    </sheetView>
  </sheetViews>
  <sheetFormatPr baseColWidth="10" defaultColWidth="12.625" defaultRowHeight="15" customHeight="1" x14ac:dyDescent="0.2"/>
  <cols>
    <col min="1" max="1" width="15.375" style="33" customWidth="1"/>
    <col min="2" max="2" width="48.875" style="33" customWidth="1"/>
    <col min="3" max="3" width="10" style="33" customWidth="1"/>
    <col min="4" max="8" width="10" customWidth="1"/>
    <col min="9" max="9" width="9.75" customWidth="1"/>
    <col min="10" max="10" width="15.625" customWidth="1"/>
    <col min="11" max="11" width="19.125" customWidth="1"/>
    <col min="12" max="12" width="1.875" customWidth="1"/>
    <col min="13" max="13" width="10" customWidth="1"/>
    <col min="14" max="28" width="9.375" customWidth="1"/>
  </cols>
  <sheetData>
    <row r="1" spans="1:55" x14ac:dyDescent="0.2">
      <c r="B1" s="34"/>
      <c r="C1" s="34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5" ht="15.75" thickBot="1" x14ac:dyDescent="0.25">
      <c r="A2" s="49"/>
      <c r="B2" s="34"/>
      <c r="C2" s="34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55" s="13" customFormat="1" ht="20.25" customHeight="1" x14ac:dyDescent="0.2">
      <c r="A3" s="50"/>
      <c r="B3" s="48" t="s">
        <v>0</v>
      </c>
      <c r="C3" s="19"/>
      <c r="D3" s="19"/>
      <c r="E3" s="19"/>
      <c r="F3" s="19"/>
      <c r="G3" s="19"/>
      <c r="H3" s="19"/>
      <c r="I3" s="19"/>
      <c r="J3" s="19"/>
      <c r="K3" s="20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55" s="13" customFormat="1" ht="15.75" thickBot="1" x14ac:dyDescent="0.25">
      <c r="A4" s="51"/>
      <c r="B4" s="46"/>
      <c r="C4" s="46"/>
      <c r="D4" s="46"/>
      <c r="E4" s="46"/>
      <c r="F4" s="46"/>
      <c r="G4" s="46"/>
      <c r="H4" s="46"/>
      <c r="I4" s="46"/>
      <c r="J4" s="46"/>
      <c r="K4" s="47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55" s="33" customFormat="1" ht="16.5" thickBot="1" x14ac:dyDescent="0.3">
      <c r="A5" s="127" t="s">
        <v>35</v>
      </c>
      <c r="B5" s="126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31</v>
      </c>
      <c r="I5" s="55" t="s">
        <v>7</v>
      </c>
      <c r="J5" s="54" t="s">
        <v>8</v>
      </c>
      <c r="K5" s="54" t="s">
        <v>9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55" s="33" customFormat="1" ht="22.5" customHeight="1" x14ac:dyDescent="0.2">
      <c r="A6" s="52"/>
      <c r="B6" s="15" t="s">
        <v>10</v>
      </c>
      <c r="C6" s="11"/>
      <c r="D6" s="11"/>
      <c r="E6" s="11"/>
      <c r="F6" s="11"/>
      <c r="G6" s="11"/>
      <c r="H6" s="11"/>
      <c r="I6" s="11"/>
      <c r="J6" s="11"/>
      <c r="K6" s="22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55" s="44" customFormat="1" ht="15.75" x14ac:dyDescent="0.25">
      <c r="A7" s="123" t="s">
        <v>32</v>
      </c>
      <c r="B7" s="128" t="s">
        <v>11</v>
      </c>
      <c r="C7" s="75">
        <v>75</v>
      </c>
      <c r="D7" s="59">
        <v>75</v>
      </c>
      <c r="E7" s="71">
        <v>30</v>
      </c>
      <c r="F7" s="71">
        <v>80</v>
      </c>
      <c r="G7" s="71">
        <v>80</v>
      </c>
      <c r="H7" s="71">
        <v>50</v>
      </c>
      <c r="I7" s="60">
        <f>SUM(C7:H7)</f>
        <v>390</v>
      </c>
      <c r="J7" s="72">
        <v>6230</v>
      </c>
      <c r="K7" s="112">
        <f>J7*I7</f>
        <v>2429700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5" s="45" customFormat="1" ht="15.75" x14ac:dyDescent="0.25">
      <c r="A8" s="124" t="s">
        <v>33</v>
      </c>
      <c r="B8" s="78" t="s">
        <v>11</v>
      </c>
      <c r="C8" s="66">
        <v>75</v>
      </c>
      <c r="D8" s="76">
        <v>75</v>
      </c>
      <c r="E8" s="58">
        <v>30</v>
      </c>
      <c r="F8" s="58">
        <v>80</v>
      </c>
      <c r="G8" s="58">
        <v>80</v>
      </c>
      <c r="H8" s="58">
        <v>50</v>
      </c>
      <c r="I8" s="62">
        <f>SUM(C8:H8)</f>
        <v>390</v>
      </c>
      <c r="J8" s="74">
        <v>6230</v>
      </c>
      <c r="K8" s="113">
        <f t="shared" ref="K8" si="0">J8*I8</f>
        <v>2429700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</row>
    <row r="9" spans="1:55" ht="15.75" x14ac:dyDescent="0.2">
      <c r="A9" s="21"/>
      <c r="B9" s="17"/>
      <c r="C9" s="17"/>
      <c r="D9" s="17"/>
      <c r="E9" s="17"/>
      <c r="F9" s="17"/>
      <c r="G9" s="17"/>
      <c r="H9" s="17"/>
      <c r="I9" s="24"/>
      <c r="J9" s="5" t="s">
        <v>12</v>
      </c>
      <c r="K9" s="114">
        <f>SUM(K7:K8)</f>
        <v>4859400</v>
      </c>
      <c r="L9" s="53"/>
      <c r="M9" s="34"/>
      <c r="N9" s="34" t="s">
        <v>30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</row>
    <row r="10" spans="1:55" s="33" customFormat="1" ht="20.25" customHeight="1" x14ac:dyDescent="0.2">
      <c r="A10" s="52"/>
      <c r="B10" s="15" t="s">
        <v>13</v>
      </c>
      <c r="C10" s="11"/>
      <c r="D10" s="11"/>
      <c r="E10" s="11"/>
      <c r="F10" s="11"/>
      <c r="G10" s="11"/>
      <c r="H10" s="11"/>
      <c r="I10" s="11"/>
      <c r="J10" s="11"/>
      <c r="K10" s="22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55" s="44" customFormat="1" ht="26.25" customHeight="1" x14ac:dyDescent="0.25">
      <c r="A11" s="123" t="s">
        <v>32</v>
      </c>
      <c r="B11" s="120" t="s">
        <v>34</v>
      </c>
      <c r="C11" s="75">
        <v>75</v>
      </c>
      <c r="D11" s="75">
        <v>75</v>
      </c>
      <c r="E11" s="75">
        <v>30</v>
      </c>
      <c r="F11" s="119">
        <v>80</v>
      </c>
      <c r="G11" s="75">
        <v>80</v>
      </c>
      <c r="H11" s="78">
        <v>50</v>
      </c>
      <c r="I11" s="84">
        <f>SUM(C11:H11)</f>
        <v>390</v>
      </c>
      <c r="J11" s="63">
        <v>2100</v>
      </c>
      <c r="K11" s="110">
        <f>I11*J11</f>
        <v>819000</v>
      </c>
      <c r="L11" s="34"/>
      <c r="M11" s="122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1:55" s="45" customFormat="1" ht="30.75" customHeight="1" x14ac:dyDescent="0.25">
      <c r="A12" s="123" t="s">
        <v>33</v>
      </c>
      <c r="B12" s="81" t="s">
        <v>34</v>
      </c>
      <c r="C12" s="70">
        <v>75</v>
      </c>
      <c r="D12" s="70">
        <v>75</v>
      </c>
      <c r="E12" s="70">
        <v>30</v>
      </c>
      <c r="F12" s="66">
        <v>80</v>
      </c>
      <c r="G12" s="61">
        <v>80</v>
      </c>
      <c r="H12" s="82">
        <v>50</v>
      </c>
      <c r="I12" s="83">
        <f>SUM(C12:H12)</f>
        <v>390</v>
      </c>
      <c r="J12" s="64">
        <v>2778</v>
      </c>
      <c r="K12" s="111">
        <f t="shared" ref="K12" si="1">I12*J12</f>
        <v>1083420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</row>
    <row r="13" spans="1:55" ht="15.75" x14ac:dyDescent="0.2">
      <c r="A13" s="21"/>
      <c r="B13" s="18"/>
      <c r="C13" s="17"/>
      <c r="D13" s="17"/>
      <c r="E13" s="17"/>
      <c r="F13" s="17"/>
      <c r="G13" s="17"/>
      <c r="H13" s="17"/>
      <c r="I13" s="24"/>
      <c r="J13" s="7" t="s">
        <v>12</v>
      </c>
      <c r="K13" s="25">
        <f>SUM(K11:K12)</f>
        <v>1902420</v>
      </c>
      <c r="L13" s="5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</row>
    <row r="14" spans="1:55" s="33" customFormat="1" ht="20.25" customHeight="1" x14ac:dyDescent="0.2">
      <c r="A14" s="52"/>
      <c r="B14" s="15" t="s">
        <v>14</v>
      </c>
      <c r="C14" s="11"/>
      <c r="D14" s="11"/>
      <c r="E14" s="11"/>
      <c r="F14" s="56"/>
      <c r="G14" s="56"/>
      <c r="H14" s="56"/>
      <c r="I14" s="56"/>
      <c r="J14" s="56"/>
      <c r="K14" s="57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55" s="33" customFormat="1" ht="15.75" x14ac:dyDescent="0.2">
      <c r="A15" s="80"/>
      <c r="B15" s="75" t="s">
        <v>15</v>
      </c>
      <c r="C15" s="77">
        <v>0</v>
      </c>
      <c r="D15" s="65"/>
      <c r="E15" s="65"/>
      <c r="F15" s="37"/>
      <c r="G15" s="38">
        <v>0</v>
      </c>
      <c r="H15" s="38">
        <v>0</v>
      </c>
      <c r="I15" s="39">
        <v>0</v>
      </c>
      <c r="J15" s="38">
        <v>1</v>
      </c>
      <c r="K15" s="40">
        <v>0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55" ht="15.75" x14ac:dyDescent="0.2">
      <c r="A16" s="91"/>
      <c r="B16" s="89" t="s">
        <v>16</v>
      </c>
      <c r="C16" s="75">
        <v>0</v>
      </c>
      <c r="D16" s="68"/>
      <c r="E16" s="68"/>
      <c r="F16" s="73"/>
      <c r="G16" s="3">
        <v>0</v>
      </c>
      <c r="H16" s="3">
        <v>0</v>
      </c>
      <c r="I16" s="4">
        <v>0</v>
      </c>
      <c r="J16" s="3">
        <v>1</v>
      </c>
      <c r="K16" s="26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x14ac:dyDescent="0.2">
      <c r="A17" s="80"/>
      <c r="B17" s="78" t="s">
        <v>17</v>
      </c>
      <c r="C17" s="118">
        <v>0</v>
      </c>
      <c r="D17" s="68"/>
      <c r="E17" s="86"/>
      <c r="F17" s="85"/>
      <c r="G17" s="3">
        <v>0</v>
      </c>
      <c r="H17" s="3">
        <v>0</v>
      </c>
      <c r="I17" s="4">
        <v>0</v>
      </c>
      <c r="J17" s="3">
        <v>1</v>
      </c>
      <c r="K17" s="26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x14ac:dyDescent="0.2">
      <c r="A18" s="80"/>
      <c r="B18" s="78" t="s">
        <v>18</v>
      </c>
      <c r="C18" s="75">
        <v>0</v>
      </c>
      <c r="D18" s="68"/>
      <c r="E18" s="87"/>
      <c r="F18" s="85"/>
      <c r="G18" s="3">
        <v>0</v>
      </c>
      <c r="H18" s="3">
        <v>0</v>
      </c>
      <c r="I18" s="4">
        <v>0</v>
      </c>
      <c r="J18" s="3">
        <v>1</v>
      </c>
      <c r="K18" s="26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79"/>
      <c r="B19" s="90" t="s">
        <v>19</v>
      </c>
      <c r="C19" s="118">
        <v>0</v>
      </c>
      <c r="D19" s="68"/>
      <c r="E19" s="88"/>
      <c r="F19" s="67"/>
      <c r="G19" s="3">
        <v>0</v>
      </c>
      <c r="H19" s="3">
        <v>0</v>
      </c>
      <c r="I19" s="4">
        <v>0</v>
      </c>
      <c r="J19" s="3">
        <v>1</v>
      </c>
      <c r="K19" s="26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80"/>
      <c r="B20" s="78" t="s">
        <v>20</v>
      </c>
      <c r="C20" s="75">
        <v>0</v>
      </c>
      <c r="D20" s="68"/>
      <c r="E20" s="93"/>
      <c r="F20" s="94"/>
      <c r="G20" s="41">
        <v>0</v>
      </c>
      <c r="H20" s="41">
        <v>0</v>
      </c>
      <c r="I20" s="42">
        <v>0</v>
      </c>
      <c r="J20" s="41">
        <v>1</v>
      </c>
      <c r="K20" s="4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33" customFormat="1" ht="15.75" customHeight="1" x14ac:dyDescent="0.2">
      <c r="A21" s="80"/>
      <c r="B21" s="92" t="s">
        <v>21</v>
      </c>
      <c r="C21" s="75">
        <v>0</v>
      </c>
      <c r="D21" s="69"/>
      <c r="E21" s="75"/>
      <c r="F21" s="95"/>
      <c r="G21" s="96">
        <v>0</v>
      </c>
      <c r="H21" s="96">
        <v>0</v>
      </c>
      <c r="I21" s="97">
        <v>0</v>
      </c>
      <c r="J21" s="96">
        <v>1</v>
      </c>
      <c r="K21" s="115">
        <v>0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33" customFormat="1" ht="20.25" customHeight="1" x14ac:dyDescent="0.2">
      <c r="A22" s="52"/>
      <c r="B22" s="15" t="s">
        <v>22</v>
      </c>
      <c r="C22" s="11"/>
      <c r="D22" s="11"/>
      <c r="E22" s="11"/>
      <c r="F22" s="11"/>
      <c r="G22" s="11"/>
      <c r="H22" s="11"/>
      <c r="I22" s="11"/>
      <c r="J22" s="11"/>
      <c r="K22" s="2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s="33" customFormat="1" ht="15.75" customHeight="1" x14ac:dyDescent="0.25">
      <c r="A23" s="123" t="s">
        <v>32</v>
      </c>
      <c r="B23" s="89" t="s">
        <v>23</v>
      </c>
      <c r="C23" s="75">
        <v>40</v>
      </c>
      <c r="D23" s="108">
        <v>40</v>
      </c>
      <c r="E23" s="96">
        <v>25</v>
      </c>
      <c r="F23" s="96">
        <v>25</v>
      </c>
      <c r="G23" s="96">
        <v>40</v>
      </c>
      <c r="H23" s="98">
        <v>40</v>
      </c>
      <c r="I23" s="104">
        <f>SUM(C23:H23)</f>
        <v>210</v>
      </c>
      <c r="J23" s="102">
        <v>541.49</v>
      </c>
      <c r="K23" s="112">
        <f>I23*J23</f>
        <v>113712.90000000001</v>
      </c>
      <c r="L23" s="34"/>
      <c r="M23" s="121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33" customFormat="1" ht="15.75" customHeight="1" x14ac:dyDescent="0.25">
      <c r="A24" s="123" t="s">
        <v>33</v>
      </c>
      <c r="B24" s="75" t="s">
        <v>23</v>
      </c>
      <c r="C24" s="75">
        <v>30</v>
      </c>
      <c r="D24" s="108">
        <v>30</v>
      </c>
      <c r="E24" s="96">
        <v>25</v>
      </c>
      <c r="F24" s="96">
        <v>25</v>
      </c>
      <c r="G24" s="96">
        <v>50</v>
      </c>
      <c r="H24" s="98">
        <v>60</v>
      </c>
      <c r="I24" s="104">
        <f>SUM(C24:H24)</f>
        <v>220</v>
      </c>
      <c r="J24" s="102">
        <v>481.51010000000002</v>
      </c>
      <c r="K24" s="112">
        <f>I24*J24</f>
        <v>105932.22200000001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ht="15.75" customHeight="1" x14ac:dyDescent="0.25">
      <c r="A25" s="125" t="s">
        <v>32</v>
      </c>
      <c r="B25" s="70" t="s">
        <v>24</v>
      </c>
      <c r="C25" s="107">
        <v>1</v>
      </c>
      <c r="D25" s="35">
        <v>1</v>
      </c>
      <c r="E25" s="4">
        <v>1</v>
      </c>
      <c r="F25" s="4">
        <v>1</v>
      </c>
      <c r="G25" s="4">
        <v>1</v>
      </c>
      <c r="H25" s="99">
        <v>1</v>
      </c>
      <c r="I25" s="105">
        <f>SUM(C25:H25)</f>
        <v>6</v>
      </c>
      <c r="J25" s="103">
        <v>90000</v>
      </c>
      <c r="K25" s="116">
        <f t="shared" ref="K25" si="2">J25*I25</f>
        <v>540000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25" t="s">
        <v>33</v>
      </c>
      <c r="B26" s="70" t="s">
        <v>24</v>
      </c>
      <c r="C26" s="107">
        <v>1</v>
      </c>
      <c r="D26" s="35">
        <v>1</v>
      </c>
      <c r="E26" s="4">
        <v>1</v>
      </c>
      <c r="F26" s="4">
        <v>1</v>
      </c>
      <c r="G26" s="4">
        <v>1</v>
      </c>
      <c r="H26" s="99">
        <v>1</v>
      </c>
      <c r="I26" s="105">
        <f>SUM(C26:H26)</f>
        <v>6</v>
      </c>
      <c r="J26" s="103">
        <v>69000</v>
      </c>
      <c r="K26" s="116">
        <f t="shared" ref="K26" si="3">J26*I26</f>
        <v>414000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80" t="s">
        <v>30</v>
      </c>
      <c r="B27" s="70" t="s">
        <v>25</v>
      </c>
      <c r="C27" s="70">
        <v>0</v>
      </c>
      <c r="D27" s="16">
        <v>0</v>
      </c>
      <c r="E27" s="3">
        <v>0</v>
      </c>
      <c r="F27" s="3">
        <v>0</v>
      </c>
      <c r="G27" s="3">
        <v>0</v>
      </c>
      <c r="H27" s="100">
        <v>0</v>
      </c>
      <c r="I27" s="106">
        <f t="shared" ref="I23:I27" si="4">SUM(C27:G27)</f>
        <v>0</v>
      </c>
      <c r="J27" s="73">
        <v>2500</v>
      </c>
      <c r="K27" s="113">
        <f t="shared" ref="K27" si="5">J27*I27</f>
        <v>0</v>
      </c>
      <c r="L27" s="6">
        <f>SUM(K23:K27)</f>
        <v>1173645.122</v>
      </c>
      <c r="M27" s="109" t="s">
        <v>30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21"/>
      <c r="B28" s="17"/>
      <c r="C28" s="17"/>
      <c r="D28" s="17"/>
      <c r="E28" s="17"/>
      <c r="F28" s="17"/>
      <c r="G28" s="17"/>
      <c r="H28" s="17"/>
      <c r="I28" s="24"/>
      <c r="J28" s="101" t="s">
        <v>26</v>
      </c>
      <c r="K28" s="117">
        <f>SUM(K9+K13+K23+K24+K27)</f>
        <v>6981465.1220000004</v>
      </c>
      <c r="L28" s="6">
        <f>SUM(L9:L27)</f>
        <v>1173645.122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21"/>
      <c r="B29" s="17"/>
      <c r="C29" s="17"/>
      <c r="D29" s="17"/>
      <c r="E29" s="17"/>
      <c r="F29" s="17"/>
      <c r="G29" s="17"/>
      <c r="H29" s="17"/>
      <c r="I29" s="24"/>
      <c r="J29" s="9" t="s">
        <v>27</v>
      </c>
      <c r="K29" s="23">
        <f>K28*0.15</f>
        <v>1047219.7683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21"/>
      <c r="B30" s="17"/>
      <c r="C30" s="17"/>
      <c r="D30" s="17"/>
      <c r="E30" s="17"/>
      <c r="F30" s="17"/>
      <c r="G30" s="17"/>
      <c r="H30" s="17"/>
      <c r="I30" s="24"/>
      <c r="J30" s="10" t="s">
        <v>28</v>
      </c>
      <c r="K30" s="27">
        <f>K28*0.2</f>
        <v>1396293.0244000002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21"/>
      <c r="B31" s="17"/>
      <c r="C31" s="17"/>
      <c r="D31" s="17"/>
      <c r="E31" s="17"/>
      <c r="F31" s="17"/>
      <c r="G31" s="17"/>
      <c r="H31" s="17"/>
      <c r="I31" s="24"/>
      <c r="J31" s="8" t="s">
        <v>29</v>
      </c>
      <c r="K31" s="28">
        <f>SUM(K28:K30)</f>
        <v>9424977.9146999996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25">
      <c r="A32" s="29"/>
      <c r="B32" s="30"/>
      <c r="C32" s="30"/>
      <c r="D32" s="30"/>
      <c r="E32" s="30"/>
      <c r="F32" s="30"/>
      <c r="G32" s="30"/>
      <c r="H32" s="30"/>
      <c r="I32" s="31"/>
      <c r="J32" s="30"/>
      <c r="K32" s="3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34"/>
      <c r="C33" s="34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34"/>
      <c r="C34" s="34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34"/>
      <c r="C35" s="34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34"/>
      <c r="C36" s="34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34"/>
      <c r="C37" s="34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34"/>
      <c r="C38" s="34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34"/>
      <c r="C39" s="34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34"/>
      <c r="C40" s="34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34"/>
      <c r="C41" s="34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34"/>
      <c r="C42" s="34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34"/>
      <c r="C43" s="34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34"/>
      <c r="C44" s="34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34"/>
      <c r="C45" s="34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34"/>
      <c r="C46" s="34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34"/>
      <c r="C47" s="34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34"/>
      <c r="C48" s="34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34"/>
      <c r="C49" s="34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.75" customHeight="1" x14ac:dyDescent="0.2">
      <c r="B50" s="34"/>
      <c r="C50" s="34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5.75" customHeight="1" x14ac:dyDescent="0.2">
      <c r="B51" s="34"/>
      <c r="C51" s="34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5.75" customHeight="1" x14ac:dyDescent="0.2">
      <c r="B52" s="34"/>
      <c r="C52" s="34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5.75" customHeight="1" x14ac:dyDescent="0.2">
      <c r="B53" s="34"/>
      <c r="C53" s="34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5.75" customHeight="1" x14ac:dyDescent="0.2">
      <c r="B54" s="34"/>
      <c r="C54" s="34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5.75" customHeight="1" x14ac:dyDescent="0.2">
      <c r="B55" s="34"/>
      <c r="C55" s="34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5.75" customHeight="1" x14ac:dyDescent="0.2">
      <c r="B56" s="34"/>
      <c r="C56" s="34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5.75" customHeight="1" x14ac:dyDescent="0.2">
      <c r="B57" s="34"/>
      <c r="C57" s="34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5.75" customHeight="1" x14ac:dyDescent="0.2">
      <c r="B58" s="34"/>
      <c r="C58" s="34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5.75" customHeight="1" x14ac:dyDescent="0.2">
      <c r="B59" s="34"/>
      <c r="C59" s="34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5.75" customHeight="1" x14ac:dyDescent="0.2">
      <c r="B60" s="34"/>
      <c r="C60" s="34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5.75" customHeight="1" x14ac:dyDescent="0.2">
      <c r="B61" s="34"/>
      <c r="C61" s="34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5.75" customHeight="1" x14ac:dyDescent="0.2">
      <c r="B62" s="34"/>
      <c r="C62" s="34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5.75" customHeight="1" x14ac:dyDescent="0.2">
      <c r="B63" s="34"/>
      <c r="C63" s="34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5.75" customHeight="1" x14ac:dyDescent="0.2">
      <c r="B64" s="34"/>
      <c r="C64" s="34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5.75" customHeight="1" x14ac:dyDescent="0.2">
      <c r="B65" s="34"/>
      <c r="C65" s="34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5.75" customHeight="1" x14ac:dyDescent="0.2">
      <c r="B66" s="34"/>
      <c r="C66" s="34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5.75" customHeight="1" x14ac:dyDescent="0.2">
      <c r="B67" s="34"/>
      <c r="C67" s="34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5.75" customHeight="1" x14ac:dyDescent="0.2">
      <c r="B68" s="34"/>
      <c r="C68" s="34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5.75" customHeight="1" x14ac:dyDescent="0.2">
      <c r="B69" s="34"/>
      <c r="C69" s="34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5.75" customHeight="1" x14ac:dyDescent="0.2">
      <c r="B70" s="34"/>
      <c r="C70" s="34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5.75" customHeight="1" x14ac:dyDescent="0.2">
      <c r="B71" s="34"/>
      <c r="C71" s="34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5.75" customHeight="1" x14ac:dyDescent="0.2">
      <c r="B72" s="34"/>
      <c r="C72" s="34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5.75" customHeight="1" x14ac:dyDescent="0.2">
      <c r="B73" s="34"/>
      <c r="C73" s="34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5.75" customHeight="1" x14ac:dyDescent="0.2">
      <c r="B74" s="34"/>
      <c r="C74" s="34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5.75" customHeight="1" x14ac:dyDescent="0.2">
      <c r="B75" s="34"/>
      <c r="C75" s="34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5.75" customHeight="1" x14ac:dyDescent="0.2">
      <c r="B76" s="34"/>
      <c r="C76" s="34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5.75" customHeight="1" x14ac:dyDescent="0.2">
      <c r="B77" s="34"/>
      <c r="C77" s="34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5.75" customHeight="1" x14ac:dyDescent="0.2">
      <c r="B78" s="34"/>
      <c r="C78" s="34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5.75" customHeight="1" x14ac:dyDescent="0.2">
      <c r="B79" s="34"/>
      <c r="C79" s="34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5.75" customHeight="1" x14ac:dyDescent="0.2">
      <c r="B80" s="34"/>
      <c r="C80" s="34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5.75" customHeight="1" x14ac:dyDescent="0.2">
      <c r="B81" s="34"/>
      <c r="C81" s="34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5.75" customHeight="1" x14ac:dyDescent="0.2">
      <c r="B82" s="34"/>
      <c r="C82" s="34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5.75" customHeight="1" x14ac:dyDescent="0.2">
      <c r="B83" s="34"/>
      <c r="C83" s="34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5.75" customHeight="1" x14ac:dyDescent="0.2">
      <c r="B84" s="34"/>
      <c r="C84" s="34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5.75" customHeight="1" x14ac:dyDescent="0.2">
      <c r="B85" s="34"/>
      <c r="C85" s="34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5.75" customHeight="1" x14ac:dyDescent="0.2">
      <c r="B86" s="34"/>
      <c r="C86" s="34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5.75" customHeight="1" x14ac:dyDescent="0.2">
      <c r="B87" s="34"/>
      <c r="C87" s="34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5.75" customHeight="1" x14ac:dyDescent="0.2">
      <c r="B88" s="34"/>
      <c r="C88" s="34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5.75" customHeight="1" x14ac:dyDescent="0.2">
      <c r="B89" s="34"/>
      <c r="C89" s="34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5.75" customHeight="1" x14ac:dyDescent="0.2">
      <c r="B90" s="34"/>
      <c r="C90" s="34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5.75" customHeight="1" x14ac:dyDescent="0.2">
      <c r="B91" s="34"/>
      <c r="C91" s="34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5.75" customHeight="1" x14ac:dyDescent="0.2">
      <c r="B92" s="34"/>
      <c r="C92" s="34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5.75" customHeight="1" x14ac:dyDescent="0.2">
      <c r="B93" s="34"/>
      <c r="C93" s="34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5.75" customHeight="1" x14ac:dyDescent="0.2">
      <c r="B94" s="34"/>
      <c r="C94" s="34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5.75" customHeight="1" x14ac:dyDescent="0.2">
      <c r="B95" s="34"/>
      <c r="C95" s="34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5.75" customHeight="1" x14ac:dyDescent="0.2">
      <c r="B96" s="34"/>
      <c r="C96" s="34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5.75" customHeight="1" x14ac:dyDescent="0.2">
      <c r="B97" s="34"/>
      <c r="C97" s="34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5.75" customHeight="1" x14ac:dyDescent="0.2">
      <c r="B98" s="34"/>
      <c r="C98" s="34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5.75" customHeight="1" x14ac:dyDescent="0.2">
      <c r="B99" s="34"/>
      <c r="C99" s="34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5.75" customHeight="1" x14ac:dyDescent="0.2">
      <c r="B100" s="34"/>
      <c r="C100" s="34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5.75" customHeight="1" x14ac:dyDescent="0.2">
      <c r="B101" s="34"/>
      <c r="C101" s="34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5.75" customHeight="1" x14ac:dyDescent="0.2">
      <c r="B102" s="34"/>
      <c r="C102" s="34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5.75" customHeight="1" x14ac:dyDescent="0.2">
      <c r="B103" s="34"/>
      <c r="C103" s="34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5.75" customHeight="1" x14ac:dyDescent="0.2">
      <c r="B104" s="34"/>
      <c r="C104" s="34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5.75" customHeight="1" x14ac:dyDescent="0.2">
      <c r="B105" s="34"/>
      <c r="C105" s="34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5.75" customHeight="1" x14ac:dyDescent="0.2">
      <c r="B106" s="34"/>
      <c r="C106" s="34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5.75" customHeight="1" x14ac:dyDescent="0.2">
      <c r="B107" s="34"/>
      <c r="C107" s="34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5.75" customHeight="1" x14ac:dyDescent="0.2">
      <c r="B108" s="34"/>
      <c r="C108" s="34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5.75" customHeight="1" x14ac:dyDescent="0.2">
      <c r="B109" s="34"/>
      <c r="C109" s="34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5.75" customHeight="1" x14ac:dyDescent="0.2">
      <c r="B110" s="34"/>
      <c r="C110" s="34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5.75" customHeight="1" x14ac:dyDescent="0.2">
      <c r="B111" s="34"/>
      <c r="C111" s="34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5.75" customHeight="1" x14ac:dyDescent="0.2">
      <c r="B112" s="34"/>
      <c r="C112" s="34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5.75" customHeight="1" x14ac:dyDescent="0.2">
      <c r="B113" s="34"/>
      <c r="C113" s="34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5.75" customHeight="1" x14ac:dyDescent="0.2">
      <c r="B114" s="34"/>
      <c r="C114" s="34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5.75" customHeight="1" x14ac:dyDescent="0.2">
      <c r="B115" s="34"/>
      <c r="C115" s="34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5.75" customHeight="1" x14ac:dyDescent="0.2">
      <c r="B116" s="34"/>
      <c r="C116" s="34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5.75" customHeight="1" x14ac:dyDescent="0.2">
      <c r="B117" s="34"/>
      <c r="C117" s="34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5.75" customHeight="1" x14ac:dyDescent="0.2">
      <c r="B118" s="34"/>
      <c r="C118" s="34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5.75" customHeight="1" x14ac:dyDescent="0.2">
      <c r="B119" s="34"/>
      <c r="C119" s="34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5.75" customHeight="1" x14ac:dyDescent="0.2">
      <c r="B120" s="34"/>
      <c r="C120" s="34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5.75" customHeight="1" x14ac:dyDescent="0.2">
      <c r="B121" s="34"/>
      <c r="C121" s="34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5.75" customHeight="1" x14ac:dyDescent="0.2">
      <c r="B122" s="34"/>
      <c r="C122" s="34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5.75" customHeight="1" x14ac:dyDescent="0.2">
      <c r="B123" s="34"/>
      <c r="C123" s="34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5.75" customHeight="1" x14ac:dyDescent="0.2">
      <c r="B124" s="34"/>
      <c r="C124" s="34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5.75" customHeight="1" x14ac:dyDescent="0.2">
      <c r="B125" s="34"/>
      <c r="C125" s="34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5.75" customHeight="1" x14ac:dyDescent="0.2">
      <c r="B126" s="34"/>
      <c r="C126" s="34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5.75" customHeight="1" x14ac:dyDescent="0.2">
      <c r="B127" s="34"/>
      <c r="C127" s="34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5.75" customHeight="1" x14ac:dyDescent="0.2">
      <c r="B128" s="34"/>
      <c r="C128" s="34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5.75" customHeight="1" x14ac:dyDescent="0.2">
      <c r="B129" s="34"/>
      <c r="C129" s="34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5.75" customHeight="1" x14ac:dyDescent="0.2">
      <c r="B130" s="34"/>
      <c r="C130" s="34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5.75" customHeight="1" x14ac:dyDescent="0.2">
      <c r="B131" s="34"/>
      <c r="C131" s="34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5.75" customHeight="1" x14ac:dyDescent="0.2">
      <c r="B132" s="34"/>
      <c r="C132" s="34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5.75" customHeight="1" x14ac:dyDescent="0.2">
      <c r="B133" s="34"/>
      <c r="C133" s="34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5.75" customHeight="1" x14ac:dyDescent="0.2">
      <c r="B134" s="34"/>
      <c r="C134" s="34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5.75" customHeight="1" x14ac:dyDescent="0.2">
      <c r="B135" s="34"/>
      <c r="C135" s="34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5.75" customHeight="1" x14ac:dyDescent="0.2">
      <c r="B136" s="34"/>
      <c r="C136" s="34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5.75" customHeight="1" x14ac:dyDescent="0.2">
      <c r="B137" s="34"/>
      <c r="C137" s="34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5.75" customHeight="1" x14ac:dyDescent="0.2">
      <c r="B138" s="34"/>
      <c r="C138" s="34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5.75" customHeight="1" x14ac:dyDescent="0.2">
      <c r="B139" s="34"/>
      <c r="C139" s="34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5.75" customHeight="1" x14ac:dyDescent="0.2">
      <c r="B140" s="34"/>
      <c r="C140" s="34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5.75" customHeight="1" x14ac:dyDescent="0.2">
      <c r="B141" s="34"/>
      <c r="C141" s="34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5.75" customHeight="1" x14ac:dyDescent="0.2">
      <c r="B142" s="34"/>
      <c r="C142" s="34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5.75" customHeight="1" x14ac:dyDescent="0.2">
      <c r="B143" s="34"/>
      <c r="C143" s="34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5.75" customHeight="1" x14ac:dyDescent="0.2">
      <c r="B144" s="34"/>
      <c r="C144" s="34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5.75" customHeight="1" x14ac:dyDescent="0.2">
      <c r="B145" s="34"/>
      <c r="C145" s="34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5.75" customHeight="1" x14ac:dyDescent="0.2">
      <c r="B146" s="34"/>
      <c r="C146" s="34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5.75" customHeight="1" x14ac:dyDescent="0.2">
      <c r="B147" s="34"/>
      <c r="C147" s="34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5.75" customHeight="1" x14ac:dyDescent="0.2">
      <c r="B148" s="34"/>
      <c r="C148" s="34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5.75" customHeight="1" x14ac:dyDescent="0.2">
      <c r="B149" s="34"/>
      <c r="C149" s="34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5.75" customHeight="1" x14ac:dyDescent="0.2">
      <c r="B150" s="34"/>
      <c r="C150" s="34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5.75" customHeight="1" x14ac:dyDescent="0.2">
      <c r="B151" s="34"/>
      <c r="C151" s="34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5.75" customHeight="1" x14ac:dyDescent="0.2">
      <c r="B152" s="34"/>
      <c r="C152" s="34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5.75" customHeight="1" x14ac:dyDescent="0.2">
      <c r="B153" s="34"/>
      <c r="C153" s="34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5.75" customHeight="1" x14ac:dyDescent="0.2">
      <c r="B154" s="34"/>
      <c r="C154" s="34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5.75" customHeight="1" x14ac:dyDescent="0.2">
      <c r="B155" s="34"/>
      <c r="C155" s="34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5.75" customHeight="1" x14ac:dyDescent="0.2">
      <c r="B156" s="34"/>
      <c r="C156" s="34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5.75" customHeight="1" x14ac:dyDescent="0.2">
      <c r="B157" s="34"/>
      <c r="C157" s="34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5.75" customHeight="1" x14ac:dyDescent="0.2">
      <c r="B158" s="34"/>
      <c r="C158" s="34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5.75" customHeight="1" x14ac:dyDescent="0.2">
      <c r="B159" s="34"/>
      <c r="C159" s="34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5.75" customHeight="1" x14ac:dyDescent="0.2">
      <c r="B160" s="34"/>
      <c r="C160" s="34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5.75" customHeight="1" x14ac:dyDescent="0.2">
      <c r="B161" s="34"/>
      <c r="C161" s="34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5.75" customHeight="1" x14ac:dyDescent="0.2">
      <c r="B162" s="34"/>
      <c r="C162" s="34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5.75" customHeight="1" x14ac:dyDescent="0.2">
      <c r="B163" s="34"/>
      <c r="C163" s="34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5.75" customHeight="1" x14ac:dyDescent="0.2">
      <c r="B164" s="34"/>
      <c r="C164" s="34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5.75" customHeight="1" x14ac:dyDescent="0.2">
      <c r="B165" s="34"/>
      <c r="C165" s="34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5.75" customHeight="1" x14ac:dyDescent="0.2">
      <c r="B166" s="34"/>
      <c r="C166" s="34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5.75" customHeight="1" x14ac:dyDescent="0.2">
      <c r="B167" s="34"/>
      <c r="C167" s="34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5.75" customHeight="1" x14ac:dyDescent="0.2">
      <c r="B168" s="34"/>
      <c r="C168" s="34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5.75" customHeight="1" x14ac:dyDescent="0.2">
      <c r="B169" s="34"/>
      <c r="C169" s="34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5.75" customHeight="1" x14ac:dyDescent="0.2">
      <c r="B170" s="34"/>
      <c r="C170" s="34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5.75" customHeight="1" x14ac:dyDescent="0.2">
      <c r="B171" s="34"/>
      <c r="C171" s="34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5.75" customHeight="1" x14ac:dyDescent="0.2">
      <c r="B172" s="34"/>
      <c r="C172" s="34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5.75" customHeight="1" x14ac:dyDescent="0.2">
      <c r="B173" s="34"/>
      <c r="C173" s="34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5.75" customHeight="1" x14ac:dyDescent="0.2">
      <c r="B174" s="34"/>
      <c r="C174" s="34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5.75" customHeight="1" x14ac:dyDescent="0.2">
      <c r="B175" s="34"/>
      <c r="C175" s="34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5.75" customHeight="1" x14ac:dyDescent="0.2">
      <c r="B176" s="34"/>
      <c r="C176" s="34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5.75" customHeight="1" x14ac:dyDescent="0.2">
      <c r="B177" s="34"/>
      <c r="C177" s="34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5.75" customHeight="1" x14ac:dyDescent="0.2">
      <c r="B178" s="34"/>
      <c r="C178" s="34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5.75" customHeight="1" x14ac:dyDescent="0.2">
      <c r="B179" s="34"/>
      <c r="C179" s="34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5.75" customHeight="1" x14ac:dyDescent="0.2">
      <c r="B180" s="34"/>
      <c r="C180" s="34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5.75" customHeight="1" x14ac:dyDescent="0.2">
      <c r="B181" s="34"/>
      <c r="C181" s="34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5.75" customHeight="1" x14ac:dyDescent="0.2">
      <c r="B182" s="34"/>
      <c r="C182" s="34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5.75" customHeight="1" x14ac:dyDescent="0.2">
      <c r="B183" s="34"/>
      <c r="C183" s="34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5.75" customHeight="1" x14ac:dyDescent="0.2">
      <c r="B184" s="34"/>
      <c r="C184" s="34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5.75" customHeight="1" x14ac:dyDescent="0.2">
      <c r="B185" s="34"/>
      <c r="C185" s="34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5.75" customHeight="1" x14ac:dyDescent="0.2">
      <c r="B186" s="34"/>
      <c r="C186" s="34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5.75" customHeight="1" x14ac:dyDescent="0.2">
      <c r="B187" s="34"/>
      <c r="C187" s="34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5.75" customHeight="1" x14ac:dyDescent="0.2">
      <c r="B188" s="34"/>
      <c r="C188" s="34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5.75" customHeight="1" x14ac:dyDescent="0.2">
      <c r="B189" s="34"/>
      <c r="C189" s="34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5.75" customHeight="1" x14ac:dyDescent="0.2">
      <c r="B190" s="34"/>
      <c r="C190" s="34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5.75" customHeight="1" x14ac:dyDescent="0.2">
      <c r="B191" s="34"/>
      <c r="C191" s="34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5.75" customHeight="1" x14ac:dyDescent="0.2">
      <c r="B192" s="34"/>
      <c r="C192" s="34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5.75" customHeight="1" x14ac:dyDescent="0.2">
      <c r="B193" s="34"/>
      <c r="C193" s="34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5.75" customHeight="1" x14ac:dyDescent="0.2">
      <c r="B194" s="34"/>
      <c r="C194" s="34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5.75" customHeight="1" x14ac:dyDescent="0.2">
      <c r="B195" s="34"/>
      <c r="C195" s="34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5.75" customHeight="1" x14ac:dyDescent="0.2">
      <c r="B196" s="34"/>
      <c r="C196" s="34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5.75" customHeight="1" x14ac:dyDescent="0.2">
      <c r="B197" s="34"/>
      <c r="C197" s="34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5.75" customHeight="1" x14ac:dyDescent="0.2">
      <c r="B198" s="34"/>
      <c r="C198" s="34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5.75" customHeight="1" x14ac:dyDescent="0.2">
      <c r="B199" s="34"/>
      <c r="C199" s="34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5.75" customHeight="1" x14ac:dyDescent="0.2">
      <c r="B200" s="34"/>
      <c r="C200" s="34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5.75" customHeight="1" x14ac:dyDescent="0.2">
      <c r="B201" s="34"/>
      <c r="C201" s="34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5.75" customHeight="1" x14ac:dyDescent="0.2">
      <c r="B202" s="34"/>
      <c r="C202" s="34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5.75" customHeight="1" x14ac:dyDescent="0.2">
      <c r="B203" s="34"/>
      <c r="C203" s="34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5.75" customHeight="1" x14ac:dyDescent="0.2">
      <c r="B204" s="34"/>
      <c r="C204" s="34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5.75" customHeight="1" x14ac:dyDescent="0.2">
      <c r="B205" s="34"/>
      <c r="C205" s="34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5.75" customHeight="1" x14ac:dyDescent="0.2">
      <c r="B206" s="34"/>
      <c r="C206" s="34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5.75" customHeight="1" x14ac:dyDescent="0.2">
      <c r="B207" s="34"/>
      <c r="C207" s="34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5.75" customHeight="1" x14ac:dyDescent="0.2">
      <c r="B208" s="34"/>
      <c r="C208" s="34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5.75" customHeight="1" x14ac:dyDescent="0.2">
      <c r="B209" s="34"/>
      <c r="C209" s="34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5.75" customHeight="1" x14ac:dyDescent="0.2">
      <c r="B210" s="34"/>
      <c r="C210" s="34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5.75" customHeight="1" x14ac:dyDescent="0.2">
      <c r="B211" s="34"/>
      <c r="C211" s="34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5.75" customHeight="1" x14ac:dyDescent="0.2">
      <c r="B212" s="34"/>
      <c r="C212" s="34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5.75" customHeight="1" x14ac:dyDescent="0.2">
      <c r="B213" s="34"/>
      <c r="C213" s="34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5.75" customHeight="1" x14ac:dyDescent="0.2">
      <c r="B214" s="34"/>
      <c r="C214" s="34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5.75" customHeight="1" x14ac:dyDescent="0.2">
      <c r="B215" s="34"/>
      <c r="C215" s="34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5.75" customHeight="1" x14ac:dyDescent="0.2">
      <c r="B216" s="34"/>
      <c r="C216" s="34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5.75" customHeight="1" x14ac:dyDescent="0.2">
      <c r="B217" s="34"/>
      <c r="C217" s="34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5.75" customHeight="1" x14ac:dyDescent="0.2">
      <c r="B218" s="34"/>
      <c r="C218" s="34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5.75" customHeight="1" x14ac:dyDescent="0.2">
      <c r="B219" s="34"/>
      <c r="C219" s="34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5.75" customHeight="1" x14ac:dyDescent="0.2">
      <c r="B220" s="34"/>
      <c r="C220" s="34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5.75" customHeight="1" x14ac:dyDescent="0.2">
      <c r="B221" s="34"/>
      <c r="C221" s="34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5.75" customHeight="1" x14ac:dyDescent="0.2">
      <c r="B222" s="34"/>
      <c r="C222" s="34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5.75" customHeight="1" x14ac:dyDescent="0.2">
      <c r="B223" s="34"/>
      <c r="C223" s="34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5.75" customHeight="1" x14ac:dyDescent="0.2">
      <c r="B224" s="34"/>
      <c r="C224" s="34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5.75" customHeight="1" x14ac:dyDescent="0.2">
      <c r="B225" s="34"/>
      <c r="C225" s="34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5.75" customHeight="1" x14ac:dyDescent="0.2">
      <c r="B226" s="34"/>
      <c r="C226" s="34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5.75" customHeight="1" x14ac:dyDescent="0.2">
      <c r="B227" s="34"/>
      <c r="C227" s="34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5.75" customHeight="1" x14ac:dyDescent="0.2">
      <c r="B228" s="34"/>
      <c r="C228" s="34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5.75" customHeight="1" x14ac:dyDescent="0.2">
      <c r="B229" s="34"/>
      <c r="C229" s="34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5.75" customHeight="1" x14ac:dyDescent="0.2">
      <c r="B230" s="34"/>
      <c r="C230" s="34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5.75" customHeight="1" x14ac:dyDescent="0.2">
      <c r="B231" s="34"/>
      <c r="C231" s="34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5.75" customHeight="1" x14ac:dyDescent="0.2">
      <c r="B232" s="34"/>
      <c r="C232" s="34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5.75" customHeight="1" x14ac:dyDescent="0.2">
      <c r="B233" s="34"/>
      <c r="C233" s="34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5.75" customHeight="1" x14ac:dyDescent="0.2">
      <c r="B234" s="34"/>
      <c r="C234" s="34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5.75" customHeight="1" x14ac:dyDescent="0.2">
      <c r="B235" s="34"/>
      <c r="C235" s="34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5.75" customHeight="1" x14ac:dyDescent="0.2">
      <c r="B236" s="34"/>
      <c r="C236" s="34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5.75" customHeight="1" x14ac:dyDescent="0.2">
      <c r="B237" s="34"/>
      <c r="C237" s="34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5.75" customHeight="1" x14ac:dyDescent="0.2">
      <c r="B238" s="34"/>
      <c r="C238" s="34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5.75" customHeight="1" x14ac:dyDescent="0.2">
      <c r="B239" s="34"/>
      <c r="C239" s="34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5.75" customHeight="1" x14ac:dyDescent="0.2">
      <c r="B240" s="34"/>
      <c r="C240" s="34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5.75" customHeight="1" x14ac:dyDescent="0.2">
      <c r="B241" s="34"/>
      <c r="C241" s="34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5.75" customHeight="1" x14ac:dyDescent="0.2">
      <c r="B242" s="34"/>
      <c r="C242" s="34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5.75" customHeight="1" x14ac:dyDescent="0.2">
      <c r="B243" s="34"/>
      <c r="C243" s="34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5.75" customHeight="1" x14ac:dyDescent="0.2">
      <c r="B244" s="34"/>
      <c r="C244" s="34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5.75" customHeight="1" x14ac:dyDescent="0.2">
      <c r="B245" s="34"/>
      <c r="C245" s="34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5.75" customHeight="1" x14ac:dyDescent="0.2">
      <c r="B246" s="34"/>
      <c r="C246" s="34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5.75" customHeight="1" x14ac:dyDescent="0.2">
      <c r="B247" s="34"/>
      <c r="C247" s="34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5.75" customHeight="1" x14ac:dyDescent="0.2">
      <c r="B248" s="34"/>
      <c r="C248" s="34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5.75" customHeight="1" x14ac:dyDescent="0.2">
      <c r="B249" s="34"/>
      <c r="C249" s="34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5.75" customHeight="1" x14ac:dyDescent="0.2">
      <c r="B250" s="34"/>
      <c r="C250" s="34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5.75" customHeight="1" x14ac:dyDescent="0.2">
      <c r="B251" s="34"/>
      <c r="C251" s="34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5.75" customHeight="1" x14ac:dyDescent="0.2">
      <c r="B252" s="34"/>
      <c r="C252" s="34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5.75" customHeight="1" x14ac:dyDescent="0.2">
      <c r="B253" s="34"/>
      <c r="C253" s="34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5.75" customHeight="1" x14ac:dyDescent="0.2">
      <c r="B254" s="34"/>
      <c r="C254" s="34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5.75" customHeight="1" x14ac:dyDescent="0.2">
      <c r="B255" s="34"/>
      <c r="C255" s="34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5.75" customHeight="1" x14ac:dyDescent="0.2">
      <c r="B256" s="34"/>
      <c r="C256" s="34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5.75" customHeight="1" x14ac:dyDescent="0.2">
      <c r="B257" s="34"/>
      <c r="C257" s="34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5.75" customHeight="1" x14ac:dyDescent="0.2">
      <c r="B258" s="34"/>
      <c r="C258" s="34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5.75" customHeight="1" x14ac:dyDescent="0.2">
      <c r="B259" s="34"/>
      <c r="C259" s="34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5.75" customHeight="1" x14ac:dyDescent="0.2">
      <c r="B260" s="34"/>
      <c r="C260" s="34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5.75" customHeight="1" x14ac:dyDescent="0.2">
      <c r="B261" s="34"/>
      <c r="C261" s="34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5.75" customHeight="1" x14ac:dyDescent="0.2">
      <c r="B262" s="34"/>
      <c r="C262" s="34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5.75" customHeight="1" x14ac:dyDescent="0.2">
      <c r="B263" s="34"/>
      <c r="C263" s="34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5.75" customHeight="1" x14ac:dyDescent="0.2">
      <c r="B264" s="34"/>
      <c r="C264" s="34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5.75" customHeight="1" x14ac:dyDescent="0.2">
      <c r="B265" s="34"/>
      <c r="C265" s="34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5.75" customHeight="1" x14ac:dyDescent="0.2">
      <c r="B266" s="34"/>
      <c r="C266" s="34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5.75" customHeight="1" x14ac:dyDescent="0.2">
      <c r="B267" s="34"/>
      <c r="C267" s="34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5.75" customHeight="1" x14ac:dyDescent="0.2">
      <c r="B268" s="34"/>
      <c r="C268" s="34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5.75" customHeight="1" x14ac:dyDescent="0.2">
      <c r="B269" s="34"/>
      <c r="C269" s="34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5.75" customHeight="1" x14ac:dyDescent="0.2">
      <c r="B270" s="34"/>
      <c r="C270" s="34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5.75" customHeight="1" x14ac:dyDescent="0.2">
      <c r="B271" s="34"/>
      <c r="C271" s="34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5.75" customHeight="1" x14ac:dyDescent="0.2">
      <c r="B272" s="34"/>
      <c r="C272" s="34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5.75" customHeight="1" x14ac:dyDescent="0.2">
      <c r="B273" s="34"/>
      <c r="C273" s="34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5.75" customHeight="1" x14ac:dyDescent="0.2">
      <c r="B274" s="34"/>
      <c r="C274" s="34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5.75" customHeight="1" x14ac:dyDescent="0.2">
      <c r="B275" s="34"/>
      <c r="C275" s="34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5.75" customHeight="1" x14ac:dyDescent="0.2">
      <c r="B276" s="34"/>
      <c r="C276" s="34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5.75" customHeight="1" x14ac:dyDescent="0.2">
      <c r="B277" s="34"/>
      <c r="C277" s="34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5.75" customHeight="1" x14ac:dyDescent="0.2">
      <c r="B278" s="34"/>
      <c r="C278" s="34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5.75" customHeight="1" x14ac:dyDescent="0.2">
      <c r="B279" s="34"/>
      <c r="C279" s="34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5.75" customHeight="1" x14ac:dyDescent="0.2">
      <c r="B280" s="34"/>
      <c r="C280" s="34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5.75" customHeight="1" x14ac:dyDescent="0.2">
      <c r="B281" s="34"/>
      <c r="C281" s="34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5.75" customHeight="1" x14ac:dyDescent="0.2">
      <c r="B282" s="34"/>
      <c r="C282" s="34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5.75" customHeight="1" x14ac:dyDescent="0.2">
      <c r="B283" s="34"/>
      <c r="C283" s="34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5.75" customHeight="1" x14ac:dyDescent="0.2">
      <c r="B284" s="34"/>
      <c r="C284" s="34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5.75" customHeight="1" x14ac:dyDescent="0.2">
      <c r="B285" s="34"/>
      <c r="C285" s="34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5.75" customHeight="1" x14ac:dyDescent="0.2">
      <c r="B286" s="34"/>
      <c r="C286" s="34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5.75" customHeight="1" x14ac:dyDescent="0.2">
      <c r="B287" s="34"/>
      <c r="C287" s="34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5.75" customHeight="1" x14ac:dyDescent="0.2">
      <c r="B288" s="34"/>
      <c r="C288" s="34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5.75" customHeight="1" x14ac:dyDescent="0.2">
      <c r="B289" s="34"/>
      <c r="C289" s="34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5.75" customHeight="1" x14ac:dyDescent="0.2">
      <c r="B290" s="34"/>
      <c r="C290" s="34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5.75" customHeight="1" x14ac:dyDescent="0.2">
      <c r="B291" s="34"/>
      <c r="C291" s="34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5.75" customHeight="1" x14ac:dyDescent="0.2">
      <c r="B292" s="34"/>
      <c r="C292" s="34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5.75" customHeight="1" x14ac:dyDescent="0.2">
      <c r="B293" s="34"/>
      <c r="C293" s="34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5.75" customHeight="1" x14ac:dyDescent="0.2">
      <c r="B294" s="34"/>
      <c r="C294" s="34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5.75" customHeight="1" x14ac:dyDescent="0.2">
      <c r="B295" s="34"/>
      <c r="C295" s="34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5.75" customHeight="1" x14ac:dyDescent="0.2">
      <c r="B296" s="34"/>
      <c r="C296" s="34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5.75" customHeight="1" x14ac:dyDescent="0.2">
      <c r="B297" s="34"/>
      <c r="C297" s="34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5.75" customHeight="1" x14ac:dyDescent="0.2">
      <c r="B298" s="34"/>
      <c r="C298" s="34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5.75" customHeight="1" x14ac:dyDescent="0.2">
      <c r="B299" s="34"/>
      <c r="C299" s="34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5.75" customHeight="1" x14ac:dyDescent="0.2">
      <c r="B300" s="34"/>
      <c r="C300" s="34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5.75" customHeight="1" x14ac:dyDescent="0.2">
      <c r="B301" s="34"/>
      <c r="C301" s="34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5.75" customHeight="1" x14ac:dyDescent="0.2">
      <c r="B302" s="34"/>
      <c r="C302" s="34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5.75" customHeight="1" x14ac:dyDescent="0.2">
      <c r="B303" s="34"/>
      <c r="C303" s="34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5.75" customHeight="1" x14ac:dyDescent="0.2">
      <c r="B304" s="34"/>
      <c r="C304" s="34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5.75" customHeight="1" x14ac:dyDescent="0.2">
      <c r="B305" s="34"/>
      <c r="C305" s="34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5.75" customHeight="1" x14ac:dyDescent="0.2">
      <c r="B306" s="34"/>
      <c r="C306" s="34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5.75" customHeight="1" x14ac:dyDescent="0.2">
      <c r="B307" s="34"/>
      <c r="C307" s="34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5.75" customHeight="1" x14ac:dyDescent="0.2">
      <c r="B308" s="34"/>
      <c r="C308" s="34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5.75" customHeight="1" x14ac:dyDescent="0.2">
      <c r="B309" s="34"/>
      <c r="C309" s="34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5.75" customHeight="1" x14ac:dyDescent="0.2">
      <c r="B310" s="34"/>
      <c r="C310" s="34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5.75" customHeight="1" x14ac:dyDescent="0.2">
      <c r="B311" s="34"/>
      <c r="C311" s="34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5.75" customHeight="1" x14ac:dyDescent="0.2">
      <c r="B312" s="34"/>
      <c r="C312" s="34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5.75" customHeight="1" x14ac:dyDescent="0.2">
      <c r="B313" s="34"/>
      <c r="C313" s="34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5.75" customHeight="1" x14ac:dyDescent="0.2">
      <c r="B314" s="34"/>
      <c r="C314" s="34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5.75" customHeight="1" x14ac:dyDescent="0.2">
      <c r="B315" s="34"/>
      <c r="C315" s="34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5.75" customHeight="1" x14ac:dyDescent="0.2">
      <c r="B316" s="34"/>
      <c r="C316" s="34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5.75" customHeight="1" x14ac:dyDescent="0.2">
      <c r="B317" s="34"/>
      <c r="C317" s="34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5.75" customHeight="1" x14ac:dyDescent="0.2">
      <c r="B318" s="34"/>
      <c r="C318" s="34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5.75" customHeight="1" x14ac:dyDescent="0.2">
      <c r="B319" s="34"/>
      <c r="C319" s="34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5.75" customHeight="1" x14ac:dyDescent="0.2">
      <c r="B320" s="34"/>
      <c r="C320" s="34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5.75" customHeight="1" x14ac:dyDescent="0.2">
      <c r="B321" s="34"/>
      <c r="C321" s="34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5.75" customHeight="1" x14ac:dyDescent="0.2">
      <c r="B322" s="34"/>
      <c r="C322" s="34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5.75" customHeight="1" x14ac:dyDescent="0.2">
      <c r="B323" s="34"/>
      <c r="C323" s="34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5.75" customHeight="1" x14ac:dyDescent="0.2">
      <c r="B324" s="34"/>
      <c r="C324" s="34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5.75" customHeight="1" x14ac:dyDescent="0.2">
      <c r="B325" s="34"/>
      <c r="C325" s="34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5.75" customHeight="1" x14ac:dyDescent="0.2">
      <c r="B326" s="34"/>
      <c r="C326" s="34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5.75" customHeight="1" x14ac:dyDescent="0.2">
      <c r="B327" s="34"/>
      <c r="C327" s="34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5.75" customHeight="1" x14ac:dyDescent="0.2">
      <c r="B328" s="34"/>
      <c r="C328" s="34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5.75" customHeight="1" x14ac:dyDescent="0.2">
      <c r="B329" s="34"/>
      <c r="C329" s="34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5.75" customHeight="1" x14ac:dyDescent="0.2">
      <c r="B330" s="34"/>
      <c r="C330" s="34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5.75" customHeight="1" x14ac:dyDescent="0.2">
      <c r="B331" s="34"/>
      <c r="C331" s="34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5.75" customHeight="1" x14ac:dyDescent="0.2">
      <c r="B332" s="34"/>
      <c r="C332" s="34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5.75" customHeight="1" x14ac:dyDescent="0.2">
      <c r="B333" s="34"/>
      <c r="C333" s="34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5.75" customHeight="1" x14ac:dyDescent="0.2">
      <c r="B334" s="34"/>
      <c r="C334" s="34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5.75" customHeight="1" x14ac:dyDescent="0.2">
      <c r="B335" s="34"/>
      <c r="C335" s="34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5.75" customHeight="1" x14ac:dyDescent="0.2">
      <c r="B336" s="34"/>
      <c r="C336" s="34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5.75" customHeight="1" x14ac:dyDescent="0.2">
      <c r="B337" s="34"/>
      <c r="C337" s="34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5.75" customHeight="1" x14ac:dyDescent="0.2">
      <c r="B338" s="34"/>
      <c r="C338" s="34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5.75" customHeight="1" x14ac:dyDescent="0.2">
      <c r="B339" s="34"/>
      <c r="C339" s="34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5.75" customHeight="1" x14ac:dyDescent="0.2">
      <c r="B340" s="34"/>
      <c r="C340" s="34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5.75" customHeight="1" x14ac:dyDescent="0.2">
      <c r="B341" s="34"/>
      <c r="C341" s="34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5.75" customHeight="1" x14ac:dyDescent="0.2">
      <c r="B342" s="34"/>
      <c r="C342" s="34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5.75" customHeight="1" x14ac:dyDescent="0.2">
      <c r="B343" s="34"/>
      <c r="C343" s="34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5.75" customHeight="1" x14ac:dyDescent="0.2">
      <c r="B344" s="34"/>
      <c r="C344" s="34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5.75" customHeight="1" x14ac:dyDescent="0.2">
      <c r="B345" s="34"/>
      <c r="C345" s="34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5.75" customHeight="1" x14ac:dyDescent="0.2">
      <c r="B346" s="34"/>
      <c r="C346" s="34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5.75" customHeight="1" x14ac:dyDescent="0.2">
      <c r="B347" s="34"/>
      <c r="C347" s="34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5.75" customHeight="1" x14ac:dyDescent="0.2">
      <c r="B348" s="34"/>
      <c r="C348" s="34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5.75" customHeight="1" x14ac:dyDescent="0.2">
      <c r="B349" s="34"/>
      <c r="C349" s="34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5.75" customHeight="1" x14ac:dyDescent="0.2">
      <c r="B350" s="34"/>
      <c r="C350" s="34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5.75" customHeight="1" x14ac:dyDescent="0.2">
      <c r="B351" s="34"/>
      <c r="C351" s="34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5.75" customHeight="1" x14ac:dyDescent="0.2">
      <c r="B352" s="34"/>
      <c r="C352" s="34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5.75" customHeight="1" x14ac:dyDescent="0.2">
      <c r="B353" s="34"/>
      <c r="C353" s="34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5.75" customHeight="1" x14ac:dyDescent="0.2">
      <c r="B354" s="34"/>
      <c r="C354" s="34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5.75" customHeight="1" x14ac:dyDescent="0.2">
      <c r="B355" s="34"/>
      <c r="C355" s="34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5.75" customHeight="1" x14ac:dyDescent="0.2">
      <c r="B356" s="34"/>
      <c r="C356" s="34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5.75" customHeight="1" x14ac:dyDescent="0.2">
      <c r="B357" s="34"/>
      <c r="C357" s="34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5.75" customHeight="1" x14ac:dyDescent="0.2">
      <c r="B358" s="34"/>
      <c r="C358" s="34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5.75" customHeight="1" x14ac:dyDescent="0.2">
      <c r="B359" s="34"/>
      <c r="C359" s="34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5.75" customHeight="1" x14ac:dyDescent="0.2">
      <c r="B360" s="34"/>
      <c r="C360" s="34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5.75" customHeight="1" x14ac:dyDescent="0.2">
      <c r="B361" s="34"/>
      <c r="C361" s="34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5.75" customHeight="1" x14ac:dyDescent="0.2">
      <c r="B362" s="34"/>
      <c r="C362" s="34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5.75" customHeight="1" x14ac:dyDescent="0.2">
      <c r="B363" s="34"/>
      <c r="C363" s="34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5.75" customHeight="1" x14ac:dyDescent="0.2">
      <c r="B364" s="34"/>
      <c r="C364" s="34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5.75" customHeight="1" x14ac:dyDescent="0.2">
      <c r="B365" s="34"/>
      <c r="C365" s="34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5.75" customHeight="1" x14ac:dyDescent="0.2">
      <c r="B366" s="34"/>
      <c r="C366" s="34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5.75" customHeight="1" x14ac:dyDescent="0.2">
      <c r="B367" s="34"/>
      <c r="C367" s="34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5.75" customHeight="1" x14ac:dyDescent="0.2">
      <c r="B368" s="34"/>
      <c r="C368" s="34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5.75" customHeight="1" x14ac:dyDescent="0.2">
      <c r="B369" s="34"/>
      <c r="C369" s="34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5.75" customHeight="1" x14ac:dyDescent="0.2">
      <c r="B370" s="34"/>
      <c r="C370" s="34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5.75" customHeight="1" x14ac:dyDescent="0.2">
      <c r="B371" s="34"/>
      <c r="C371" s="34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5.75" customHeight="1" x14ac:dyDescent="0.2">
      <c r="B372" s="34"/>
      <c r="C372" s="34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5.75" customHeight="1" x14ac:dyDescent="0.2">
      <c r="B373" s="34"/>
      <c r="C373" s="34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5.75" customHeight="1" x14ac:dyDescent="0.2">
      <c r="B374" s="34"/>
      <c r="C374" s="34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5.75" customHeight="1" x14ac:dyDescent="0.2">
      <c r="B375" s="34"/>
      <c r="C375" s="34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5.75" customHeight="1" x14ac:dyDescent="0.2">
      <c r="B376" s="34"/>
      <c r="C376" s="34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5.75" customHeight="1" x14ac:dyDescent="0.2">
      <c r="B377" s="34"/>
      <c r="C377" s="34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5.75" customHeight="1" x14ac:dyDescent="0.2">
      <c r="B378" s="34"/>
      <c r="C378" s="34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5.75" customHeight="1" x14ac:dyDescent="0.2">
      <c r="B379" s="34"/>
      <c r="C379" s="34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5.75" customHeight="1" x14ac:dyDescent="0.2">
      <c r="B380" s="34"/>
      <c r="C380" s="34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5.75" customHeight="1" x14ac:dyDescent="0.2">
      <c r="B381" s="34"/>
      <c r="C381" s="34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5.75" customHeight="1" x14ac:dyDescent="0.2">
      <c r="B382" s="34"/>
      <c r="C382" s="34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5.75" customHeight="1" x14ac:dyDescent="0.2">
      <c r="B383" s="34"/>
      <c r="C383" s="34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5.75" customHeight="1" x14ac:dyDescent="0.2">
      <c r="B384" s="34"/>
      <c r="C384" s="34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5.75" customHeight="1" x14ac:dyDescent="0.2">
      <c r="B385" s="34"/>
      <c r="C385" s="34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5.75" customHeight="1" x14ac:dyDescent="0.2">
      <c r="B386" s="34"/>
      <c r="C386" s="34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5.75" customHeight="1" x14ac:dyDescent="0.2">
      <c r="B387" s="34"/>
      <c r="C387" s="34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5.75" customHeight="1" x14ac:dyDescent="0.2">
      <c r="B388" s="34"/>
      <c r="C388" s="34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5.75" customHeight="1" x14ac:dyDescent="0.2">
      <c r="B389" s="34"/>
      <c r="C389" s="34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5.75" customHeight="1" x14ac:dyDescent="0.2">
      <c r="B390" s="34"/>
      <c r="C390" s="34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5.75" customHeight="1" x14ac:dyDescent="0.2">
      <c r="B391" s="34"/>
      <c r="C391" s="34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5.75" customHeight="1" x14ac:dyDescent="0.2">
      <c r="B392" s="34"/>
      <c r="C392" s="34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5.75" customHeight="1" x14ac:dyDescent="0.2">
      <c r="B393" s="34"/>
      <c r="C393" s="34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5.75" customHeight="1" x14ac:dyDescent="0.2">
      <c r="B394" s="34"/>
      <c r="C394" s="34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5.75" customHeight="1" x14ac:dyDescent="0.2">
      <c r="B395" s="34"/>
      <c r="C395" s="34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5.75" customHeight="1" x14ac:dyDescent="0.2">
      <c r="B396" s="34"/>
      <c r="C396" s="34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5.75" customHeight="1" x14ac:dyDescent="0.2">
      <c r="B397" s="34"/>
      <c r="C397" s="34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5.75" customHeight="1" x14ac:dyDescent="0.2">
      <c r="B398" s="34"/>
      <c r="C398" s="34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5.75" customHeight="1" x14ac:dyDescent="0.2">
      <c r="B399" s="34"/>
      <c r="C399" s="34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5.75" customHeight="1" x14ac:dyDescent="0.2">
      <c r="B400" s="34"/>
      <c r="C400" s="34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5.75" customHeight="1" x14ac:dyDescent="0.2">
      <c r="B401" s="34"/>
      <c r="C401" s="34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5.75" customHeight="1" x14ac:dyDescent="0.2">
      <c r="B402" s="34"/>
      <c r="C402" s="34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5.75" customHeight="1" x14ac:dyDescent="0.2">
      <c r="B403" s="34"/>
      <c r="C403" s="34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5.75" customHeight="1" x14ac:dyDescent="0.2">
      <c r="B404" s="34"/>
      <c r="C404" s="34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5.75" customHeight="1" x14ac:dyDescent="0.2">
      <c r="B405" s="34"/>
      <c r="C405" s="34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5.75" customHeight="1" x14ac:dyDescent="0.2">
      <c r="B406" s="34"/>
      <c r="C406" s="34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5.75" customHeight="1" x14ac:dyDescent="0.2">
      <c r="B407" s="34"/>
      <c r="C407" s="34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5.75" customHeight="1" x14ac:dyDescent="0.2">
      <c r="B408" s="34"/>
      <c r="C408" s="34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5.75" customHeight="1" x14ac:dyDescent="0.2">
      <c r="B409" s="34"/>
      <c r="C409" s="34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5.75" customHeight="1" x14ac:dyDescent="0.2">
      <c r="B410" s="34"/>
      <c r="C410" s="34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5.75" customHeight="1" x14ac:dyDescent="0.2">
      <c r="B411" s="34"/>
      <c r="C411" s="34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5.75" customHeight="1" x14ac:dyDescent="0.2">
      <c r="B412" s="34"/>
      <c r="C412" s="34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5.75" customHeight="1" x14ac:dyDescent="0.2">
      <c r="B413" s="34"/>
      <c r="C413" s="34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5.75" customHeight="1" x14ac:dyDescent="0.2">
      <c r="B414" s="34"/>
      <c r="C414" s="34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5.75" customHeight="1" x14ac:dyDescent="0.2">
      <c r="B415" s="34"/>
      <c r="C415" s="34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5.75" customHeight="1" x14ac:dyDescent="0.2">
      <c r="B416" s="34"/>
      <c r="C416" s="34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5.75" customHeight="1" x14ac:dyDescent="0.2">
      <c r="B417" s="34"/>
      <c r="C417" s="34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5.75" customHeight="1" x14ac:dyDescent="0.2">
      <c r="B418" s="34"/>
      <c r="C418" s="34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5.75" customHeight="1" x14ac:dyDescent="0.2">
      <c r="B419" s="34"/>
      <c r="C419" s="34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5.75" customHeight="1" x14ac:dyDescent="0.2">
      <c r="B420" s="34"/>
      <c r="C420" s="34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5.75" customHeight="1" x14ac:dyDescent="0.2">
      <c r="B421" s="34"/>
      <c r="C421" s="34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5.75" customHeight="1" x14ac:dyDescent="0.2">
      <c r="B422" s="34"/>
      <c r="C422" s="34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5.75" customHeight="1" x14ac:dyDescent="0.2">
      <c r="B423" s="34"/>
      <c r="C423" s="34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5.75" customHeight="1" x14ac:dyDescent="0.2">
      <c r="B424" s="34"/>
      <c r="C424" s="34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5.75" customHeight="1" x14ac:dyDescent="0.2">
      <c r="B425" s="34"/>
      <c r="C425" s="34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5.75" customHeight="1" x14ac:dyDescent="0.2">
      <c r="B426" s="34"/>
      <c r="C426" s="34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5.75" customHeight="1" x14ac:dyDescent="0.2">
      <c r="B427" s="34"/>
      <c r="C427" s="34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5.75" customHeight="1" x14ac:dyDescent="0.2">
      <c r="B428" s="34"/>
      <c r="C428" s="34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5.75" customHeight="1" x14ac:dyDescent="0.2">
      <c r="B429" s="34"/>
      <c r="C429" s="34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5.75" customHeight="1" x14ac:dyDescent="0.2">
      <c r="B430" s="34"/>
      <c r="C430" s="34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5.75" customHeight="1" x14ac:dyDescent="0.2">
      <c r="B431" s="34"/>
      <c r="C431" s="34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5.75" customHeight="1" x14ac:dyDescent="0.2">
      <c r="B432" s="34"/>
      <c r="C432" s="34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5.75" customHeight="1" x14ac:dyDescent="0.2">
      <c r="B433" s="34"/>
      <c r="C433" s="34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5.75" customHeight="1" x14ac:dyDescent="0.2">
      <c r="B434" s="34"/>
      <c r="C434" s="34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5.75" customHeight="1" x14ac:dyDescent="0.2">
      <c r="B435" s="34"/>
      <c r="C435" s="34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5.75" customHeight="1" x14ac:dyDescent="0.2">
      <c r="B436" s="34"/>
      <c r="C436" s="34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5.75" customHeight="1" x14ac:dyDescent="0.2">
      <c r="B437" s="34"/>
      <c r="C437" s="34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5.75" customHeight="1" x14ac:dyDescent="0.2">
      <c r="B438" s="34"/>
      <c r="C438" s="34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5.75" customHeight="1" x14ac:dyDescent="0.2">
      <c r="B439" s="34"/>
      <c r="C439" s="34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5.75" customHeight="1" x14ac:dyDescent="0.2">
      <c r="B440" s="34"/>
      <c r="C440" s="34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5.75" customHeight="1" x14ac:dyDescent="0.2">
      <c r="B441" s="34"/>
      <c r="C441" s="34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5.75" customHeight="1" x14ac:dyDescent="0.2">
      <c r="B442" s="34"/>
      <c r="C442" s="34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5.75" customHeight="1" x14ac:dyDescent="0.2">
      <c r="B443" s="34"/>
      <c r="C443" s="34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5.75" customHeight="1" x14ac:dyDescent="0.2">
      <c r="B444" s="34"/>
      <c r="C444" s="34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5.75" customHeight="1" x14ac:dyDescent="0.2">
      <c r="B445" s="34"/>
      <c r="C445" s="34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5.75" customHeight="1" x14ac:dyDescent="0.2">
      <c r="B446" s="34"/>
      <c r="C446" s="34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5.75" customHeight="1" x14ac:dyDescent="0.2">
      <c r="B447" s="34"/>
      <c r="C447" s="34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5.75" customHeight="1" x14ac:dyDescent="0.2">
      <c r="B448" s="34"/>
      <c r="C448" s="34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5.75" customHeight="1" x14ac:dyDescent="0.2">
      <c r="B449" s="34"/>
      <c r="C449" s="34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5.75" customHeight="1" x14ac:dyDescent="0.2">
      <c r="B450" s="34"/>
      <c r="C450" s="34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5.75" customHeight="1" x14ac:dyDescent="0.2">
      <c r="B451" s="34"/>
      <c r="C451" s="34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5.75" customHeight="1" x14ac:dyDescent="0.2">
      <c r="B452" s="34"/>
      <c r="C452" s="34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5.75" customHeight="1" x14ac:dyDescent="0.2">
      <c r="B453" s="34"/>
      <c r="C453" s="34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5.75" customHeight="1" x14ac:dyDescent="0.2">
      <c r="B454" s="34"/>
      <c r="C454" s="34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5.75" customHeight="1" x14ac:dyDescent="0.2">
      <c r="B455" s="34"/>
      <c r="C455" s="34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5.75" customHeight="1" x14ac:dyDescent="0.2">
      <c r="B456" s="34"/>
      <c r="C456" s="34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5.75" customHeight="1" x14ac:dyDescent="0.2">
      <c r="B457" s="34"/>
      <c r="C457" s="34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5.75" customHeight="1" x14ac:dyDescent="0.2">
      <c r="B458" s="34"/>
      <c r="C458" s="34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5.75" customHeight="1" x14ac:dyDescent="0.2">
      <c r="B459" s="34"/>
      <c r="C459" s="34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5.75" customHeight="1" x14ac:dyDescent="0.2">
      <c r="B460" s="34"/>
      <c r="C460" s="34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5.75" customHeight="1" x14ac:dyDescent="0.2">
      <c r="B461" s="34"/>
      <c r="C461" s="34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5.75" customHeight="1" x14ac:dyDescent="0.2">
      <c r="B462" s="34"/>
      <c r="C462" s="34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5.75" customHeight="1" x14ac:dyDescent="0.2">
      <c r="B463" s="34"/>
      <c r="C463" s="34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5.75" customHeight="1" x14ac:dyDescent="0.2">
      <c r="B464" s="34"/>
      <c r="C464" s="34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5.75" customHeight="1" x14ac:dyDescent="0.2">
      <c r="B465" s="34"/>
      <c r="C465" s="34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5.75" customHeight="1" x14ac:dyDescent="0.2">
      <c r="B466" s="34"/>
      <c r="C466" s="34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5.75" customHeight="1" x14ac:dyDescent="0.2">
      <c r="B467" s="34"/>
      <c r="C467" s="34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5.75" customHeight="1" x14ac:dyDescent="0.2">
      <c r="B468" s="34"/>
      <c r="C468" s="34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5.75" customHeight="1" x14ac:dyDescent="0.2">
      <c r="B469" s="34"/>
      <c r="C469" s="34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5.75" customHeight="1" x14ac:dyDescent="0.2">
      <c r="B470" s="34"/>
      <c r="C470" s="34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5.75" customHeight="1" x14ac:dyDescent="0.2">
      <c r="B471" s="34"/>
      <c r="C471" s="34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5.75" customHeight="1" x14ac:dyDescent="0.2">
      <c r="B472" s="34"/>
      <c r="C472" s="34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5.75" customHeight="1" x14ac:dyDescent="0.2">
      <c r="B473" s="34"/>
      <c r="C473" s="34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5.75" customHeight="1" x14ac:dyDescent="0.2">
      <c r="B474" s="34"/>
      <c r="C474" s="34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5.75" customHeight="1" x14ac:dyDescent="0.2">
      <c r="B475" s="34"/>
      <c r="C475" s="34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5.75" customHeight="1" x14ac:dyDescent="0.2">
      <c r="B476" s="34"/>
      <c r="C476" s="34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5.75" customHeight="1" x14ac:dyDescent="0.2">
      <c r="B477" s="34"/>
      <c r="C477" s="34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5.75" customHeight="1" x14ac:dyDescent="0.2">
      <c r="B478" s="34"/>
      <c r="C478" s="34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5.75" customHeight="1" x14ac:dyDescent="0.2">
      <c r="B479" s="34"/>
      <c r="C479" s="34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5.75" customHeight="1" x14ac:dyDescent="0.2">
      <c r="B480" s="34"/>
      <c r="C480" s="34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5.75" customHeight="1" x14ac:dyDescent="0.2">
      <c r="B481" s="34"/>
      <c r="C481" s="34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5.75" customHeight="1" x14ac:dyDescent="0.2">
      <c r="B482" s="34"/>
      <c r="C482" s="34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5.75" customHeight="1" x14ac:dyDescent="0.2">
      <c r="B483" s="34"/>
      <c r="C483" s="34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5.75" customHeight="1" x14ac:dyDescent="0.2">
      <c r="B484" s="34"/>
      <c r="C484" s="34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5.75" customHeight="1" x14ac:dyDescent="0.2">
      <c r="B485" s="34"/>
      <c r="C485" s="34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5.75" customHeight="1" x14ac:dyDescent="0.2">
      <c r="B486" s="34"/>
      <c r="C486" s="34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5.75" customHeight="1" x14ac:dyDescent="0.2">
      <c r="B487" s="34"/>
      <c r="C487" s="34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5.75" customHeight="1" x14ac:dyDescent="0.2">
      <c r="B488" s="34"/>
      <c r="C488" s="34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5.75" customHeight="1" x14ac:dyDescent="0.2">
      <c r="B489" s="34"/>
      <c r="C489" s="34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5.75" customHeight="1" x14ac:dyDescent="0.2">
      <c r="B490" s="34"/>
      <c r="C490" s="34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5.75" customHeight="1" x14ac:dyDescent="0.2">
      <c r="B491" s="34"/>
      <c r="C491" s="34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5.75" customHeight="1" x14ac:dyDescent="0.2">
      <c r="B492" s="34"/>
      <c r="C492" s="34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5.75" customHeight="1" x14ac:dyDescent="0.2">
      <c r="B493" s="34"/>
      <c r="C493" s="34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5.75" customHeight="1" x14ac:dyDescent="0.2">
      <c r="B494" s="34"/>
      <c r="C494" s="34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5.75" customHeight="1" x14ac:dyDescent="0.2">
      <c r="B495" s="34"/>
      <c r="C495" s="34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5.75" customHeight="1" x14ac:dyDescent="0.2">
      <c r="B496" s="34"/>
      <c r="C496" s="34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5.75" customHeight="1" x14ac:dyDescent="0.2">
      <c r="B497" s="34"/>
      <c r="C497" s="34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5.75" customHeight="1" x14ac:dyDescent="0.2">
      <c r="B498" s="34"/>
      <c r="C498" s="34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5.75" customHeight="1" x14ac:dyDescent="0.2">
      <c r="B499" s="34"/>
      <c r="C499" s="34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5.75" customHeight="1" x14ac:dyDescent="0.2">
      <c r="B500" s="34"/>
      <c r="C500" s="34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5.75" customHeight="1" x14ac:dyDescent="0.2">
      <c r="B501" s="34"/>
      <c r="C501" s="34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5.75" customHeight="1" x14ac:dyDescent="0.2">
      <c r="B502" s="34"/>
      <c r="C502" s="34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5.75" customHeight="1" x14ac:dyDescent="0.2">
      <c r="B503" s="34"/>
      <c r="C503" s="34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5.75" customHeight="1" x14ac:dyDescent="0.2">
      <c r="B504" s="34"/>
      <c r="C504" s="34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5.75" customHeight="1" x14ac:dyDescent="0.2">
      <c r="B505" s="34"/>
      <c r="C505" s="34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5.75" customHeight="1" x14ac:dyDescent="0.2">
      <c r="B506" s="34"/>
      <c r="C506" s="34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5.75" customHeight="1" x14ac:dyDescent="0.2">
      <c r="B507" s="34"/>
      <c r="C507" s="34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5.75" customHeight="1" x14ac:dyDescent="0.2">
      <c r="B508" s="34"/>
      <c r="C508" s="34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5.75" customHeight="1" x14ac:dyDescent="0.2">
      <c r="B509" s="34"/>
      <c r="C509" s="34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5.75" customHeight="1" x14ac:dyDescent="0.2">
      <c r="B510" s="34"/>
      <c r="C510" s="34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5.75" customHeight="1" x14ac:dyDescent="0.2">
      <c r="B511" s="34"/>
      <c r="C511" s="34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5.75" customHeight="1" x14ac:dyDescent="0.2">
      <c r="B512" s="34"/>
      <c r="C512" s="34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5.75" customHeight="1" x14ac:dyDescent="0.2">
      <c r="B513" s="34"/>
      <c r="C513" s="34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5.75" customHeight="1" x14ac:dyDescent="0.2">
      <c r="B514" s="34"/>
      <c r="C514" s="34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5.75" customHeight="1" x14ac:dyDescent="0.2">
      <c r="B515" s="34"/>
      <c r="C515" s="34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5.75" customHeight="1" x14ac:dyDescent="0.2">
      <c r="B516" s="34"/>
      <c r="C516" s="34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5.75" customHeight="1" x14ac:dyDescent="0.2">
      <c r="B517" s="34"/>
      <c r="C517" s="34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5.75" customHeight="1" x14ac:dyDescent="0.2">
      <c r="B518" s="34"/>
      <c r="C518" s="34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5.75" customHeight="1" x14ac:dyDescent="0.2">
      <c r="B519" s="34"/>
      <c r="C519" s="34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5.75" customHeight="1" x14ac:dyDescent="0.2">
      <c r="B520" s="34"/>
      <c r="C520" s="34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5.75" customHeight="1" x14ac:dyDescent="0.2">
      <c r="B521" s="34"/>
      <c r="C521" s="34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5.75" customHeight="1" x14ac:dyDescent="0.2">
      <c r="B522" s="34"/>
      <c r="C522" s="34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5.75" customHeight="1" x14ac:dyDescent="0.2">
      <c r="B523" s="34"/>
      <c r="C523" s="34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5.75" customHeight="1" x14ac:dyDescent="0.2">
      <c r="B524" s="34"/>
      <c r="C524" s="34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5.75" customHeight="1" x14ac:dyDescent="0.2">
      <c r="B525" s="34"/>
      <c r="C525" s="34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5.75" customHeight="1" x14ac:dyDescent="0.2">
      <c r="B526" s="34"/>
      <c r="C526" s="34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5.75" customHeight="1" x14ac:dyDescent="0.2">
      <c r="B527" s="34"/>
      <c r="C527" s="34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5.75" customHeight="1" x14ac:dyDescent="0.2">
      <c r="B528" s="34"/>
      <c r="C528" s="34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5.75" customHeight="1" x14ac:dyDescent="0.2">
      <c r="B529" s="34"/>
      <c r="C529" s="34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5.75" customHeight="1" x14ac:dyDescent="0.2">
      <c r="B530" s="34"/>
      <c r="C530" s="34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5.75" customHeight="1" x14ac:dyDescent="0.2">
      <c r="B531" s="34"/>
      <c r="C531" s="34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5.75" customHeight="1" x14ac:dyDescent="0.2">
      <c r="B532" s="34"/>
      <c r="C532" s="34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5.75" customHeight="1" x14ac:dyDescent="0.2">
      <c r="B533" s="34"/>
      <c r="C533" s="34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5.75" customHeight="1" x14ac:dyDescent="0.2">
      <c r="B534" s="34"/>
      <c r="C534" s="34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5.75" customHeight="1" x14ac:dyDescent="0.2">
      <c r="B535" s="34"/>
      <c r="C535" s="34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5.75" customHeight="1" x14ac:dyDescent="0.2">
      <c r="B536" s="34"/>
      <c r="C536" s="34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5.75" customHeight="1" x14ac:dyDescent="0.2">
      <c r="B537" s="34"/>
      <c r="C537" s="34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5.75" customHeight="1" x14ac:dyDescent="0.2">
      <c r="B538" s="34"/>
      <c r="C538" s="34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5.75" customHeight="1" x14ac:dyDescent="0.2">
      <c r="B539" s="34"/>
      <c r="C539" s="34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5.75" customHeight="1" x14ac:dyDescent="0.2">
      <c r="B540" s="34"/>
      <c r="C540" s="34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5.75" customHeight="1" x14ac:dyDescent="0.2">
      <c r="B541" s="34"/>
      <c r="C541" s="34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5.75" customHeight="1" x14ac:dyDescent="0.2">
      <c r="B542" s="34"/>
      <c r="C542" s="34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5.75" customHeight="1" x14ac:dyDescent="0.2">
      <c r="B543" s="34"/>
      <c r="C543" s="34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5.75" customHeight="1" x14ac:dyDescent="0.2">
      <c r="B544" s="34"/>
      <c r="C544" s="34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5.75" customHeight="1" x14ac:dyDescent="0.2">
      <c r="B545" s="34"/>
      <c r="C545" s="34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5.75" customHeight="1" x14ac:dyDescent="0.2">
      <c r="B546" s="34"/>
      <c r="C546" s="34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5.75" customHeight="1" x14ac:dyDescent="0.2">
      <c r="B547" s="34"/>
      <c r="C547" s="34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5.75" customHeight="1" x14ac:dyDescent="0.2">
      <c r="B548" s="34"/>
      <c r="C548" s="34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5.75" customHeight="1" x14ac:dyDescent="0.2">
      <c r="B549" s="34"/>
      <c r="C549" s="34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5.75" customHeight="1" x14ac:dyDescent="0.2">
      <c r="B550" s="34"/>
      <c r="C550" s="34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5.75" customHeight="1" x14ac:dyDescent="0.2">
      <c r="B551" s="34"/>
      <c r="C551" s="34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5.75" customHeight="1" x14ac:dyDescent="0.2">
      <c r="B552" s="34"/>
      <c r="C552" s="34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5.75" customHeight="1" x14ac:dyDescent="0.2">
      <c r="B553" s="34"/>
      <c r="C553" s="34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5.75" customHeight="1" x14ac:dyDescent="0.2">
      <c r="B554" s="34"/>
      <c r="C554" s="34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5.75" customHeight="1" x14ac:dyDescent="0.2">
      <c r="B555" s="34"/>
      <c r="C555" s="34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5.75" customHeight="1" x14ac:dyDescent="0.2">
      <c r="B556" s="34"/>
      <c r="C556" s="34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5.75" customHeight="1" x14ac:dyDescent="0.2">
      <c r="B557" s="34"/>
      <c r="C557" s="34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5.75" customHeight="1" x14ac:dyDescent="0.2">
      <c r="B558" s="34"/>
      <c r="C558" s="34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5.75" customHeight="1" x14ac:dyDescent="0.2">
      <c r="B559" s="34"/>
      <c r="C559" s="34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5.75" customHeight="1" x14ac:dyDescent="0.2">
      <c r="B560" s="34"/>
      <c r="C560" s="34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5.75" customHeight="1" x14ac:dyDescent="0.2">
      <c r="B561" s="34"/>
      <c r="C561" s="34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5.75" customHeight="1" x14ac:dyDescent="0.2">
      <c r="B562" s="34"/>
      <c r="C562" s="34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5.75" customHeight="1" x14ac:dyDescent="0.2">
      <c r="B563" s="34"/>
      <c r="C563" s="34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5.75" customHeight="1" x14ac:dyDescent="0.2">
      <c r="B564" s="34"/>
      <c r="C564" s="34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5.75" customHeight="1" x14ac:dyDescent="0.2">
      <c r="B565" s="34"/>
      <c r="C565" s="34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5.75" customHeight="1" x14ac:dyDescent="0.2">
      <c r="B566" s="34"/>
      <c r="C566" s="34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5.75" customHeight="1" x14ac:dyDescent="0.2">
      <c r="B567" s="34"/>
      <c r="C567" s="34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5.75" customHeight="1" x14ac:dyDescent="0.2">
      <c r="B568" s="34"/>
      <c r="C568" s="34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5.75" customHeight="1" x14ac:dyDescent="0.2">
      <c r="B569" s="34"/>
      <c r="C569" s="34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5.75" customHeight="1" x14ac:dyDescent="0.2">
      <c r="B570" s="34"/>
      <c r="C570" s="34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5.75" customHeight="1" x14ac:dyDescent="0.2">
      <c r="B571" s="34"/>
      <c r="C571" s="34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5.75" customHeight="1" x14ac:dyDescent="0.2">
      <c r="B572" s="34"/>
      <c r="C572" s="34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5.75" customHeight="1" x14ac:dyDescent="0.2">
      <c r="B573" s="34"/>
      <c r="C573" s="34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5.75" customHeight="1" x14ac:dyDescent="0.2">
      <c r="B574" s="34"/>
      <c r="C574" s="34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5.75" customHeight="1" x14ac:dyDescent="0.2">
      <c r="B575" s="34"/>
      <c r="C575" s="34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5.75" customHeight="1" x14ac:dyDescent="0.2">
      <c r="B576" s="34"/>
      <c r="C576" s="34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5.75" customHeight="1" x14ac:dyDescent="0.2">
      <c r="B577" s="34"/>
      <c r="C577" s="34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5.75" customHeight="1" x14ac:dyDescent="0.2">
      <c r="B578" s="34"/>
      <c r="C578" s="34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5.75" customHeight="1" x14ac:dyDescent="0.2">
      <c r="B579" s="34"/>
      <c r="C579" s="34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5.75" customHeight="1" x14ac:dyDescent="0.2">
      <c r="B580" s="34"/>
      <c r="C580" s="34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5.75" customHeight="1" x14ac:dyDescent="0.2">
      <c r="B581" s="34"/>
      <c r="C581" s="34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5.75" customHeight="1" x14ac:dyDescent="0.2">
      <c r="B582" s="34"/>
      <c r="C582" s="34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5.75" customHeight="1" x14ac:dyDescent="0.2">
      <c r="B583" s="34"/>
      <c r="C583" s="34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5.75" customHeight="1" x14ac:dyDescent="0.2">
      <c r="B584" s="34"/>
      <c r="C584" s="34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5.75" customHeight="1" x14ac:dyDescent="0.2">
      <c r="B585" s="34"/>
      <c r="C585" s="34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5.75" customHeight="1" x14ac:dyDescent="0.2">
      <c r="B586" s="34"/>
      <c r="C586" s="34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5.75" customHeight="1" x14ac:dyDescent="0.2">
      <c r="B587" s="34"/>
      <c r="C587" s="34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5.75" customHeight="1" x14ac:dyDescent="0.2">
      <c r="B588" s="34"/>
      <c r="C588" s="34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5.75" customHeight="1" x14ac:dyDescent="0.2">
      <c r="B589" s="34"/>
      <c r="C589" s="34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5.75" customHeight="1" x14ac:dyDescent="0.2">
      <c r="B590" s="34"/>
      <c r="C590" s="34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5.75" customHeight="1" x14ac:dyDescent="0.2">
      <c r="B591" s="34"/>
      <c r="C591" s="34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5.75" customHeight="1" x14ac:dyDescent="0.2">
      <c r="B592" s="34"/>
      <c r="C592" s="34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5.75" customHeight="1" x14ac:dyDescent="0.2">
      <c r="B593" s="34"/>
      <c r="C593" s="34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5.75" customHeight="1" x14ac:dyDescent="0.2">
      <c r="B594" s="34"/>
      <c r="C594" s="34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5.75" customHeight="1" x14ac:dyDescent="0.2">
      <c r="B595" s="34"/>
      <c r="C595" s="34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5.75" customHeight="1" x14ac:dyDescent="0.2">
      <c r="B596" s="34"/>
      <c r="C596" s="34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5.75" customHeight="1" x14ac:dyDescent="0.2">
      <c r="B597" s="34"/>
      <c r="C597" s="34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5.75" customHeight="1" x14ac:dyDescent="0.2">
      <c r="B598" s="34"/>
      <c r="C598" s="34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5.75" customHeight="1" x14ac:dyDescent="0.2">
      <c r="B599" s="34"/>
      <c r="C599" s="34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5.75" customHeight="1" x14ac:dyDescent="0.2">
      <c r="B600" s="34"/>
      <c r="C600" s="34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5.75" customHeight="1" x14ac:dyDescent="0.2">
      <c r="B601" s="34"/>
      <c r="C601" s="34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5.75" customHeight="1" x14ac:dyDescent="0.2">
      <c r="B602" s="34"/>
      <c r="C602" s="34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5.75" customHeight="1" x14ac:dyDescent="0.2">
      <c r="B603" s="34"/>
      <c r="C603" s="34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5.75" customHeight="1" x14ac:dyDescent="0.2">
      <c r="B604" s="34"/>
      <c r="C604" s="34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5.75" customHeight="1" x14ac:dyDescent="0.2">
      <c r="B605" s="34"/>
      <c r="C605" s="34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5.75" customHeight="1" x14ac:dyDescent="0.2">
      <c r="B606" s="34"/>
      <c r="C606" s="34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5.75" customHeight="1" x14ac:dyDescent="0.2">
      <c r="B607" s="34"/>
      <c r="C607" s="34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5.75" customHeight="1" x14ac:dyDescent="0.2">
      <c r="B608" s="34"/>
      <c r="C608" s="34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5.75" customHeight="1" x14ac:dyDescent="0.2">
      <c r="B609" s="34"/>
      <c r="C609" s="34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5.75" customHeight="1" x14ac:dyDescent="0.2">
      <c r="B610" s="34"/>
      <c r="C610" s="34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5.75" customHeight="1" x14ac:dyDescent="0.2">
      <c r="B611" s="34"/>
      <c r="C611" s="34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5.75" customHeight="1" x14ac:dyDescent="0.2">
      <c r="B612" s="34"/>
      <c r="C612" s="34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5.75" customHeight="1" x14ac:dyDescent="0.2">
      <c r="B613" s="34"/>
      <c r="C613" s="34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5.75" customHeight="1" x14ac:dyDescent="0.2">
      <c r="B614" s="34"/>
      <c r="C614" s="34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5.75" customHeight="1" x14ac:dyDescent="0.2">
      <c r="B615" s="34"/>
      <c r="C615" s="34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5.75" customHeight="1" x14ac:dyDescent="0.2">
      <c r="B616" s="34"/>
      <c r="C616" s="34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5.75" customHeight="1" x14ac:dyDescent="0.2">
      <c r="B617" s="34"/>
      <c r="C617" s="34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5.75" customHeight="1" x14ac:dyDescent="0.2">
      <c r="B618" s="34"/>
      <c r="C618" s="34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5.75" customHeight="1" x14ac:dyDescent="0.2">
      <c r="B619" s="34"/>
      <c r="C619" s="34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5.75" customHeight="1" x14ac:dyDescent="0.2">
      <c r="B620" s="34"/>
      <c r="C620" s="34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5.75" customHeight="1" x14ac:dyDescent="0.2">
      <c r="B621" s="34"/>
      <c r="C621" s="34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5.75" customHeight="1" x14ac:dyDescent="0.2">
      <c r="B622" s="34"/>
      <c r="C622" s="34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5.75" customHeight="1" x14ac:dyDescent="0.2">
      <c r="B623" s="34"/>
      <c r="C623" s="34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5.75" customHeight="1" x14ac:dyDescent="0.2">
      <c r="B624" s="34"/>
      <c r="C624" s="34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5.75" customHeight="1" x14ac:dyDescent="0.2">
      <c r="B625" s="34"/>
      <c r="C625" s="34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5.75" customHeight="1" x14ac:dyDescent="0.2">
      <c r="B626" s="34"/>
      <c r="C626" s="34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5.75" customHeight="1" x14ac:dyDescent="0.2">
      <c r="B627" s="34"/>
      <c r="C627" s="34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5.75" customHeight="1" x14ac:dyDescent="0.2">
      <c r="B628" s="34"/>
      <c r="C628" s="34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5.75" customHeight="1" x14ac:dyDescent="0.2">
      <c r="B629" s="34"/>
      <c r="C629" s="34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5.75" customHeight="1" x14ac:dyDescent="0.2">
      <c r="B630" s="34"/>
      <c r="C630" s="34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5.75" customHeight="1" x14ac:dyDescent="0.2">
      <c r="B631" s="34"/>
      <c r="C631" s="34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5.75" customHeight="1" x14ac:dyDescent="0.2">
      <c r="B632" s="34"/>
      <c r="C632" s="34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5.75" customHeight="1" x14ac:dyDescent="0.2">
      <c r="B633" s="34"/>
      <c r="C633" s="34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5.75" customHeight="1" x14ac:dyDescent="0.2">
      <c r="B634" s="34"/>
      <c r="C634" s="34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5.75" customHeight="1" x14ac:dyDescent="0.2">
      <c r="B635" s="34"/>
      <c r="C635" s="34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5.75" customHeight="1" x14ac:dyDescent="0.2">
      <c r="B636" s="34"/>
      <c r="C636" s="34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5.75" customHeight="1" x14ac:dyDescent="0.2">
      <c r="B637" s="34"/>
      <c r="C637" s="34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5.75" customHeight="1" x14ac:dyDescent="0.2">
      <c r="B638" s="34"/>
      <c r="C638" s="34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5.75" customHeight="1" x14ac:dyDescent="0.2">
      <c r="B639" s="34"/>
      <c r="C639" s="34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5.75" customHeight="1" x14ac:dyDescent="0.2">
      <c r="B640" s="34"/>
      <c r="C640" s="34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5.75" customHeight="1" x14ac:dyDescent="0.2">
      <c r="B641" s="34"/>
      <c r="C641" s="34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5.75" customHeight="1" x14ac:dyDescent="0.2">
      <c r="B642" s="34"/>
      <c r="C642" s="34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5.75" customHeight="1" x14ac:dyDescent="0.2">
      <c r="B643" s="34"/>
      <c r="C643" s="34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5.75" customHeight="1" x14ac:dyDescent="0.2">
      <c r="B644" s="34"/>
      <c r="C644" s="34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5.75" customHeight="1" x14ac:dyDescent="0.2">
      <c r="B645" s="34"/>
      <c r="C645" s="34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5.75" customHeight="1" x14ac:dyDescent="0.2">
      <c r="B646" s="34"/>
      <c r="C646" s="34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5.75" customHeight="1" x14ac:dyDescent="0.2">
      <c r="B647" s="34"/>
      <c r="C647" s="34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5.75" customHeight="1" x14ac:dyDescent="0.2">
      <c r="B648" s="34"/>
      <c r="C648" s="34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5.75" customHeight="1" x14ac:dyDescent="0.2">
      <c r="B649" s="34"/>
      <c r="C649" s="34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5.75" customHeight="1" x14ac:dyDescent="0.2">
      <c r="B650" s="34"/>
      <c r="C650" s="34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5.75" customHeight="1" x14ac:dyDescent="0.2">
      <c r="B651" s="34"/>
      <c r="C651" s="34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5.75" customHeight="1" x14ac:dyDescent="0.2">
      <c r="B652" s="34"/>
      <c r="C652" s="34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5.75" customHeight="1" x14ac:dyDescent="0.2">
      <c r="B653" s="34"/>
      <c r="C653" s="34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5.75" customHeight="1" x14ac:dyDescent="0.2">
      <c r="B654" s="34"/>
      <c r="C654" s="34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5.75" customHeight="1" x14ac:dyDescent="0.2">
      <c r="B655" s="34"/>
      <c r="C655" s="34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5.75" customHeight="1" x14ac:dyDescent="0.2">
      <c r="B656" s="34"/>
      <c r="C656" s="34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5.75" customHeight="1" x14ac:dyDescent="0.2">
      <c r="B657" s="34"/>
      <c r="C657" s="34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5.75" customHeight="1" x14ac:dyDescent="0.2">
      <c r="B658" s="34"/>
      <c r="C658" s="34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5.75" customHeight="1" x14ac:dyDescent="0.2">
      <c r="B659" s="34"/>
      <c r="C659" s="34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5.75" customHeight="1" x14ac:dyDescent="0.2">
      <c r="B660" s="34"/>
      <c r="C660" s="34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5.75" customHeight="1" x14ac:dyDescent="0.2">
      <c r="B661" s="34"/>
      <c r="C661" s="34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5.75" customHeight="1" x14ac:dyDescent="0.2">
      <c r="B662" s="34"/>
      <c r="C662" s="34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5.75" customHeight="1" x14ac:dyDescent="0.2">
      <c r="B663" s="34"/>
      <c r="C663" s="34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5.75" customHeight="1" x14ac:dyDescent="0.2">
      <c r="B664" s="34"/>
      <c r="C664" s="34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5.75" customHeight="1" x14ac:dyDescent="0.2">
      <c r="B665" s="34"/>
      <c r="C665" s="34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5.75" customHeight="1" x14ac:dyDescent="0.2">
      <c r="B666" s="34"/>
      <c r="C666" s="34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5.75" customHeight="1" x14ac:dyDescent="0.2">
      <c r="B667" s="34"/>
      <c r="C667" s="34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5.75" customHeight="1" x14ac:dyDescent="0.2">
      <c r="B668" s="34"/>
      <c r="C668" s="34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5.75" customHeight="1" x14ac:dyDescent="0.2">
      <c r="B669" s="34"/>
      <c r="C669" s="34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5.75" customHeight="1" x14ac:dyDescent="0.2">
      <c r="B670" s="34"/>
      <c r="C670" s="34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5.75" customHeight="1" x14ac:dyDescent="0.2">
      <c r="B671" s="34"/>
      <c r="C671" s="34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5.75" customHeight="1" x14ac:dyDescent="0.2">
      <c r="B672" s="34"/>
      <c r="C672" s="34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5.75" customHeight="1" x14ac:dyDescent="0.2">
      <c r="B673" s="34"/>
      <c r="C673" s="34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5.75" customHeight="1" x14ac:dyDescent="0.2">
      <c r="B674" s="34"/>
      <c r="C674" s="34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5.75" customHeight="1" x14ac:dyDescent="0.2">
      <c r="B675" s="34"/>
      <c r="C675" s="34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5.75" customHeight="1" x14ac:dyDescent="0.2">
      <c r="B676" s="34"/>
      <c r="C676" s="34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5.75" customHeight="1" x14ac:dyDescent="0.2">
      <c r="B677" s="34"/>
      <c r="C677" s="34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5.75" customHeight="1" x14ac:dyDescent="0.2">
      <c r="B678" s="34"/>
      <c r="C678" s="34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5.75" customHeight="1" x14ac:dyDescent="0.2">
      <c r="B679" s="34"/>
      <c r="C679" s="34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5.75" customHeight="1" x14ac:dyDescent="0.2">
      <c r="B680" s="34"/>
      <c r="C680" s="34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5.75" customHeight="1" x14ac:dyDescent="0.2">
      <c r="B681" s="34"/>
      <c r="C681" s="34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5.75" customHeight="1" x14ac:dyDescent="0.2">
      <c r="B682" s="34"/>
      <c r="C682" s="34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5.75" customHeight="1" x14ac:dyDescent="0.2">
      <c r="B683" s="34"/>
      <c r="C683" s="34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5.75" customHeight="1" x14ac:dyDescent="0.2">
      <c r="B684" s="34"/>
      <c r="C684" s="34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5.75" customHeight="1" x14ac:dyDescent="0.2">
      <c r="B685" s="34"/>
      <c r="C685" s="34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5.75" customHeight="1" x14ac:dyDescent="0.2">
      <c r="B686" s="34"/>
      <c r="C686" s="34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5.75" customHeight="1" x14ac:dyDescent="0.2">
      <c r="B687" s="34"/>
      <c r="C687" s="34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5.75" customHeight="1" x14ac:dyDescent="0.2">
      <c r="B688" s="34"/>
      <c r="C688" s="34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5.75" customHeight="1" x14ac:dyDescent="0.2">
      <c r="B689" s="34"/>
      <c r="C689" s="34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5.75" customHeight="1" x14ac:dyDescent="0.2">
      <c r="B690" s="34"/>
      <c r="C690" s="34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5.75" customHeight="1" x14ac:dyDescent="0.2">
      <c r="B691" s="34"/>
      <c r="C691" s="34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5.75" customHeight="1" x14ac:dyDescent="0.2">
      <c r="B692" s="34"/>
      <c r="C692" s="34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5.75" customHeight="1" x14ac:dyDescent="0.2">
      <c r="B693" s="34"/>
      <c r="C693" s="34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5.75" customHeight="1" x14ac:dyDescent="0.2">
      <c r="B694" s="34"/>
      <c r="C694" s="34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5.75" customHeight="1" x14ac:dyDescent="0.2">
      <c r="B695" s="34"/>
      <c r="C695" s="34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5.75" customHeight="1" x14ac:dyDescent="0.2">
      <c r="B696" s="34"/>
      <c r="C696" s="34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5.75" customHeight="1" x14ac:dyDescent="0.2">
      <c r="B697" s="34"/>
      <c r="C697" s="34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5.75" customHeight="1" x14ac:dyDescent="0.2">
      <c r="B698" s="34"/>
      <c r="C698" s="34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5.75" customHeight="1" x14ac:dyDescent="0.2">
      <c r="B699" s="34"/>
      <c r="C699" s="34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5.75" customHeight="1" x14ac:dyDescent="0.2">
      <c r="B700" s="34"/>
      <c r="C700" s="34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5.75" customHeight="1" x14ac:dyDescent="0.2">
      <c r="B701" s="34"/>
      <c r="C701" s="34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5.75" customHeight="1" x14ac:dyDescent="0.2">
      <c r="B702" s="34"/>
      <c r="C702" s="34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5.75" customHeight="1" x14ac:dyDescent="0.2">
      <c r="B703" s="34"/>
      <c r="C703" s="34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5.75" customHeight="1" x14ac:dyDescent="0.2">
      <c r="B704" s="34"/>
      <c r="C704" s="34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5.75" customHeight="1" x14ac:dyDescent="0.2">
      <c r="B705" s="34"/>
      <c r="C705" s="34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5.75" customHeight="1" x14ac:dyDescent="0.2">
      <c r="B706" s="34"/>
      <c r="C706" s="34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5.75" customHeight="1" x14ac:dyDescent="0.2">
      <c r="B707" s="34"/>
      <c r="C707" s="34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5.75" customHeight="1" x14ac:dyDescent="0.2">
      <c r="B708" s="34"/>
      <c r="C708" s="34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5.75" customHeight="1" x14ac:dyDescent="0.2">
      <c r="B709" s="34"/>
      <c r="C709" s="34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5.75" customHeight="1" x14ac:dyDescent="0.2">
      <c r="B710" s="34"/>
      <c r="C710" s="34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5.75" customHeight="1" x14ac:dyDescent="0.2">
      <c r="B711" s="34"/>
      <c r="C711" s="34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5.75" customHeight="1" x14ac:dyDescent="0.2">
      <c r="B712" s="34"/>
      <c r="C712" s="34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5.75" customHeight="1" x14ac:dyDescent="0.2">
      <c r="B713" s="34"/>
      <c r="C713" s="34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5.75" customHeight="1" x14ac:dyDescent="0.2">
      <c r="B714" s="34"/>
      <c r="C714" s="34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5.75" customHeight="1" x14ac:dyDescent="0.2">
      <c r="B715" s="34"/>
      <c r="C715" s="34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5.75" customHeight="1" x14ac:dyDescent="0.2">
      <c r="B716" s="34"/>
      <c r="C716" s="34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5.75" customHeight="1" x14ac:dyDescent="0.2">
      <c r="B717" s="34"/>
      <c r="C717" s="34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5.75" customHeight="1" x14ac:dyDescent="0.2">
      <c r="B718" s="34"/>
      <c r="C718" s="34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5.75" customHeight="1" x14ac:dyDescent="0.2">
      <c r="B719" s="34"/>
      <c r="C719" s="34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5.75" customHeight="1" x14ac:dyDescent="0.2">
      <c r="B720" s="34"/>
      <c r="C720" s="34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5.75" customHeight="1" x14ac:dyDescent="0.2">
      <c r="B721" s="34"/>
      <c r="C721" s="34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5.75" customHeight="1" x14ac:dyDescent="0.2">
      <c r="B722" s="34"/>
      <c r="C722" s="34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5.75" customHeight="1" x14ac:dyDescent="0.2">
      <c r="B723" s="34"/>
      <c r="C723" s="34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5.75" customHeight="1" x14ac:dyDescent="0.2">
      <c r="B724" s="34"/>
      <c r="C724" s="34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5.75" customHeight="1" x14ac:dyDescent="0.2">
      <c r="B725" s="34"/>
      <c r="C725" s="34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5.75" customHeight="1" x14ac:dyDescent="0.2">
      <c r="B726" s="34"/>
      <c r="C726" s="34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5.75" customHeight="1" x14ac:dyDescent="0.2">
      <c r="B727" s="34"/>
      <c r="C727" s="34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5.75" customHeight="1" x14ac:dyDescent="0.2">
      <c r="B728" s="34"/>
      <c r="C728" s="34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5.75" customHeight="1" x14ac:dyDescent="0.2">
      <c r="B729" s="34"/>
      <c r="C729" s="34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5.75" customHeight="1" x14ac:dyDescent="0.2">
      <c r="B730" s="34"/>
      <c r="C730" s="34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5.75" customHeight="1" x14ac:dyDescent="0.2">
      <c r="B731" s="34"/>
      <c r="C731" s="34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5.75" customHeight="1" x14ac:dyDescent="0.2">
      <c r="B732" s="34"/>
      <c r="C732" s="34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5.75" customHeight="1" x14ac:dyDescent="0.2">
      <c r="B733" s="34"/>
      <c r="C733" s="34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5.75" customHeight="1" x14ac:dyDescent="0.2">
      <c r="B734" s="34"/>
      <c r="C734" s="34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5.75" customHeight="1" x14ac:dyDescent="0.2">
      <c r="B735" s="34"/>
      <c r="C735" s="34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5.75" customHeight="1" x14ac:dyDescent="0.2">
      <c r="B736" s="34"/>
      <c r="C736" s="34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5.75" customHeight="1" x14ac:dyDescent="0.2">
      <c r="B737" s="34"/>
      <c r="C737" s="34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5.75" customHeight="1" x14ac:dyDescent="0.2">
      <c r="B738" s="34"/>
      <c r="C738" s="34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5.75" customHeight="1" x14ac:dyDescent="0.2">
      <c r="B739" s="34"/>
      <c r="C739" s="34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5.75" customHeight="1" x14ac:dyDescent="0.2">
      <c r="B740" s="34"/>
      <c r="C740" s="34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5.75" customHeight="1" x14ac:dyDescent="0.2">
      <c r="B741" s="34"/>
      <c r="C741" s="34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5.75" customHeight="1" x14ac:dyDescent="0.2">
      <c r="B742" s="34"/>
      <c r="C742" s="34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5.75" customHeight="1" x14ac:dyDescent="0.2">
      <c r="B743" s="34"/>
      <c r="C743" s="34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5.75" customHeight="1" x14ac:dyDescent="0.2">
      <c r="B744" s="34"/>
      <c r="C744" s="34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5.75" customHeight="1" x14ac:dyDescent="0.2">
      <c r="B745" s="34"/>
      <c r="C745" s="34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5.75" customHeight="1" x14ac:dyDescent="0.2">
      <c r="B746" s="34"/>
      <c r="C746" s="34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5.75" customHeight="1" x14ac:dyDescent="0.2">
      <c r="B747" s="34"/>
      <c r="C747" s="34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5.75" customHeight="1" x14ac:dyDescent="0.2">
      <c r="B748" s="34"/>
      <c r="C748" s="34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5.75" customHeight="1" x14ac:dyDescent="0.2">
      <c r="B749" s="34"/>
      <c r="C749" s="34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5.75" customHeight="1" x14ac:dyDescent="0.2">
      <c r="B750" s="34"/>
      <c r="C750" s="34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5.75" customHeight="1" x14ac:dyDescent="0.2">
      <c r="B751" s="34"/>
      <c r="C751" s="34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5.75" customHeight="1" x14ac:dyDescent="0.2">
      <c r="B752" s="34"/>
      <c r="C752" s="34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5.75" customHeight="1" x14ac:dyDescent="0.2">
      <c r="B753" s="34"/>
      <c r="C753" s="34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5.75" customHeight="1" x14ac:dyDescent="0.2">
      <c r="B754" s="34"/>
      <c r="C754" s="34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5.75" customHeight="1" x14ac:dyDescent="0.2">
      <c r="B755" s="34"/>
      <c r="C755" s="34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5.75" customHeight="1" x14ac:dyDescent="0.2">
      <c r="B756" s="34"/>
      <c r="C756" s="34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5.75" customHeight="1" x14ac:dyDescent="0.2">
      <c r="B757" s="34"/>
      <c r="C757" s="34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5.75" customHeight="1" x14ac:dyDescent="0.2">
      <c r="B758" s="34"/>
      <c r="C758" s="34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5.75" customHeight="1" x14ac:dyDescent="0.2">
      <c r="B759" s="34"/>
      <c r="C759" s="34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5.75" customHeight="1" x14ac:dyDescent="0.2">
      <c r="B760" s="34"/>
      <c r="C760" s="34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5.75" customHeight="1" x14ac:dyDescent="0.2">
      <c r="B761" s="34"/>
      <c r="C761" s="34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5.75" customHeight="1" x14ac:dyDescent="0.2">
      <c r="B762" s="34"/>
      <c r="C762" s="34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5.75" customHeight="1" x14ac:dyDescent="0.2">
      <c r="B763" s="34"/>
      <c r="C763" s="34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5.75" customHeight="1" x14ac:dyDescent="0.2">
      <c r="B764" s="34"/>
      <c r="C764" s="34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5.75" customHeight="1" x14ac:dyDescent="0.2">
      <c r="B765" s="34"/>
      <c r="C765" s="34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5.75" customHeight="1" x14ac:dyDescent="0.2">
      <c r="B766" s="34"/>
      <c r="C766" s="34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5.75" customHeight="1" x14ac:dyDescent="0.2">
      <c r="B767" s="34"/>
      <c r="C767" s="34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5.75" customHeight="1" x14ac:dyDescent="0.2">
      <c r="B768" s="34"/>
      <c r="C768" s="34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5.75" customHeight="1" x14ac:dyDescent="0.2">
      <c r="B769" s="34"/>
      <c r="C769" s="34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5.75" customHeight="1" x14ac:dyDescent="0.2">
      <c r="B770" s="34"/>
      <c r="C770" s="34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5.75" customHeight="1" x14ac:dyDescent="0.2">
      <c r="B771" s="34"/>
      <c r="C771" s="34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5.75" customHeight="1" x14ac:dyDescent="0.2">
      <c r="B772" s="34"/>
      <c r="C772" s="34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5.75" customHeight="1" x14ac:dyDescent="0.2">
      <c r="B773" s="34"/>
      <c r="C773" s="34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5.75" customHeight="1" x14ac:dyDescent="0.2">
      <c r="B774" s="34"/>
      <c r="C774" s="34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5.75" customHeight="1" x14ac:dyDescent="0.2">
      <c r="B775" s="34"/>
      <c r="C775" s="34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5.75" customHeight="1" x14ac:dyDescent="0.2">
      <c r="B776" s="34"/>
      <c r="C776" s="34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5.75" customHeight="1" x14ac:dyDescent="0.2">
      <c r="B777" s="34"/>
      <c r="C777" s="34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5.75" customHeight="1" x14ac:dyDescent="0.2">
      <c r="B778" s="34"/>
      <c r="C778" s="34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5.75" customHeight="1" x14ac:dyDescent="0.2">
      <c r="B779" s="34"/>
      <c r="C779" s="34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5.75" customHeight="1" x14ac:dyDescent="0.2">
      <c r="B780" s="34"/>
      <c r="C780" s="34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5.75" customHeight="1" x14ac:dyDescent="0.2">
      <c r="B781" s="34"/>
      <c r="C781" s="34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5.75" customHeight="1" x14ac:dyDescent="0.2">
      <c r="B782" s="34"/>
      <c r="C782" s="34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5.75" customHeight="1" x14ac:dyDescent="0.2">
      <c r="B783" s="34"/>
      <c r="C783" s="34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5.75" customHeight="1" x14ac:dyDescent="0.2">
      <c r="B784" s="34"/>
      <c r="C784" s="34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5.75" customHeight="1" x14ac:dyDescent="0.2">
      <c r="B785" s="34"/>
      <c r="C785" s="34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5.75" customHeight="1" x14ac:dyDescent="0.2">
      <c r="B786" s="34"/>
      <c r="C786" s="34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5.75" customHeight="1" x14ac:dyDescent="0.2">
      <c r="B787" s="34"/>
      <c r="C787" s="34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5.75" customHeight="1" x14ac:dyDescent="0.2">
      <c r="B788" s="34"/>
      <c r="C788" s="34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5.75" customHeight="1" x14ac:dyDescent="0.2">
      <c r="B789" s="34"/>
      <c r="C789" s="34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5.75" customHeight="1" x14ac:dyDescent="0.2">
      <c r="B790" s="34"/>
      <c r="C790" s="34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5.75" customHeight="1" x14ac:dyDescent="0.2">
      <c r="B791" s="34"/>
      <c r="C791" s="34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5.75" customHeight="1" x14ac:dyDescent="0.2">
      <c r="B792" s="34"/>
      <c r="C792" s="34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5.75" customHeight="1" x14ac:dyDescent="0.2">
      <c r="B793" s="34"/>
      <c r="C793" s="34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5.75" customHeight="1" x14ac:dyDescent="0.2">
      <c r="B794" s="34"/>
      <c r="C794" s="34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5.75" customHeight="1" x14ac:dyDescent="0.2">
      <c r="B795" s="34"/>
      <c r="C795" s="34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5.75" customHeight="1" x14ac:dyDescent="0.2">
      <c r="B796" s="34"/>
      <c r="C796" s="34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5.75" customHeight="1" x14ac:dyDescent="0.2">
      <c r="B797" s="34"/>
      <c r="C797" s="34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5.75" customHeight="1" x14ac:dyDescent="0.2">
      <c r="B798" s="34"/>
      <c r="C798" s="34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5.75" customHeight="1" x14ac:dyDescent="0.2">
      <c r="B799" s="34"/>
      <c r="C799" s="34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5.75" customHeight="1" x14ac:dyDescent="0.2">
      <c r="B800" s="34"/>
      <c r="C800" s="34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5.75" customHeight="1" x14ac:dyDescent="0.2">
      <c r="B801" s="34"/>
      <c r="C801" s="34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5.75" customHeight="1" x14ac:dyDescent="0.2">
      <c r="B802" s="34"/>
      <c r="C802" s="34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5.75" customHeight="1" x14ac:dyDescent="0.2">
      <c r="B803" s="34"/>
      <c r="C803" s="34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5.75" customHeight="1" x14ac:dyDescent="0.2">
      <c r="B804" s="34"/>
      <c r="C804" s="34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5.75" customHeight="1" x14ac:dyDescent="0.2">
      <c r="B805" s="34"/>
      <c r="C805" s="34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5.75" customHeight="1" x14ac:dyDescent="0.2">
      <c r="B806" s="34"/>
      <c r="C806" s="34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5.75" customHeight="1" x14ac:dyDescent="0.2">
      <c r="B807" s="34"/>
      <c r="C807" s="34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5.75" customHeight="1" x14ac:dyDescent="0.2">
      <c r="B808" s="34"/>
      <c r="C808" s="34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5.75" customHeight="1" x14ac:dyDescent="0.2">
      <c r="B809" s="34"/>
      <c r="C809" s="34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5.75" customHeight="1" x14ac:dyDescent="0.2">
      <c r="B810" s="34"/>
      <c r="C810" s="34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5.75" customHeight="1" x14ac:dyDescent="0.2">
      <c r="B811" s="34"/>
      <c r="C811" s="34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5.75" customHeight="1" x14ac:dyDescent="0.2">
      <c r="B812" s="34"/>
      <c r="C812" s="34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5.75" customHeight="1" x14ac:dyDescent="0.2">
      <c r="B813" s="34"/>
      <c r="C813" s="34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5.75" customHeight="1" x14ac:dyDescent="0.2">
      <c r="B814" s="34"/>
      <c r="C814" s="34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5.75" customHeight="1" x14ac:dyDescent="0.2">
      <c r="B815" s="34"/>
      <c r="C815" s="34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5.75" customHeight="1" x14ac:dyDescent="0.2">
      <c r="B816" s="34"/>
      <c r="C816" s="34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5.75" customHeight="1" x14ac:dyDescent="0.2">
      <c r="B817" s="34"/>
      <c r="C817" s="34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5.75" customHeight="1" x14ac:dyDescent="0.2">
      <c r="B818" s="34"/>
      <c r="C818" s="34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5.75" customHeight="1" x14ac:dyDescent="0.2">
      <c r="B819" s="34"/>
      <c r="C819" s="34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5.75" customHeight="1" x14ac:dyDescent="0.2">
      <c r="B820" s="34"/>
      <c r="C820" s="34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5.75" customHeight="1" x14ac:dyDescent="0.2">
      <c r="B821" s="34"/>
      <c r="C821" s="34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5.75" customHeight="1" x14ac:dyDescent="0.2">
      <c r="B822" s="34"/>
      <c r="C822" s="34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5.75" customHeight="1" x14ac:dyDescent="0.2">
      <c r="B823" s="34"/>
      <c r="C823" s="34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5.75" customHeight="1" x14ac:dyDescent="0.2">
      <c r="B824" s="34"/>
      <c r="C824" s="34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5.75" customHeight="1" x14ac:dyDescent="0.2">
      <c r="B825" s="34"/>
      <c r="C825" s="34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5.75" customHeight="1" x14ac:dyDescent="0.2">
      <c r="B826" s="34"/>
      <c r="C826" s="34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5.75" customHeight="1" x14ac:dyDescent="0.2">
      <c r="B827" s="34"/>
      <c r="C827" s="34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5.75" customHeight="1" x14ac:dyDescent="0.2">
      <c r="B828" s="34"/>
      <c r="C828" s="34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5.75" customHeight="1" x14ac:dyDescent="0.2">
      <c r="B829" s="34"/>
      <c r="C829" s="34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5.75" customHeight="1" x14ac:dyDescent="0.2">
      <c r="B830" s="34"/>
      <c r="C830" s="34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5.75" customHeight="1" x14ac:dyDescent="0.2">
      <c r="B831" s="34"/>
      <c r="C831" s="34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5.75" customHeight="1" x14ac:dyDescent="0.2">
      <c r="B832" s="34"/>
      <c r="C832" s="34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5.75" customHeight="1" x14ac:dyDescent="0.2">
      <c r="B833" s="34"/>
      <c r="C833" s="34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5.75" customHeight="1" x14ac:dyDescent="0.2">
      <c r="B834" s="34"/>
      <c r="C834" s="34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5.75" customHeight="1" x14ac:dyDescent="0.2">
      <c r="B835" s="34"/>
      <c r="C835" s="34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5.75" customHeight="1" x14ac:dyDescent="0.2">
      <c r="B836" s="34"/>
      <c r="C836" s="34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5.75" customHeight="1" x14ac:dyDescent="0.2">
      <c r="B837" s="34"/>
      <c r="C837" s="34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5.75" customHeight="1" x14ac:dyDescent="0.2">
      <c r="B838" s="34"/>
      <c r="C838" s="34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5.75" customHeight="1" x14ac:dyDescent="0.2">
      <c r="B839" s="34"/>
      <c r="C839" s="34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5.75" customHeight="1" x14ac:dyDescent="0.2">
      <c r="B840" s="34"/>
      <c r="C840" s="34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5.75" customHeight="1" x14ac:dyDescent="0.2">
      <c r="B841" s="34"/>
      <c r="C841" s="34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5.75" customHeight="1" x14ac:dyDescent="0.2">
      <c r="B842" s="34"/>
      <c r="C842" s="34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5.75" customHeight="1" x14ac:dyDescent="0.2">
      <c r="B843" s="34"/>
      <c r="C843" s="34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5.75" customHeight="1" x14ac:dyDescent="0.2">
      <c r="B844" s="34"/>
      <c r="C844" s="34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5.75" customHeight="1" x14ac:dyDescent="0.2">
      <c r="B845" s="34"/>
      <c r="C845" s="34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5.75" customHeight="1" x14ac:dyDescent="0.2">
      <c r="B846" s="34"/>
      <c r="C846" s="34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5.75" customHeight="1" x14ac:dyDescent="0.2">
      <c r="B847" s="34"/>
      <c r="C847" s="34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5.75" customHeight="1" x14ac:dyDescent="0.2">
      <c r="B848" s="34"/>
      <c r="C848" s="34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5.75" customHeight="1" x14ac:dyDescent="0.2">
      <c r="B849" s="34"/>
      <c r="C849" s="34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5.75" customHeight="1" x14ac:dyDescent="0.2">
      <c r="B850" s="34"/>
      <c r="C850" s="34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5.75" customHeight="1" x14ac:dyDescent="0.2">
      <c r="B851" s="34"/>
      <c r="C851" s="34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5.75" customHeight="1" x14ac:dyDescent="0.2">
      <c r="B852" s="34"/>
      <c r="C852" s="34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5.75" customHeight="1" x14ac:dyDescent="0.2">
      <c r="B853" s="34"/>
      <c r="C853" s="34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5.75" customHeight="1" x14ac:dyDescent="0.2">
      <c r="B854" s="34"/>
      <c r="C854" s="34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5.75" customHeight="1" x14ac:dyDescent="0.2">
      <c r="B855" s="34"/>
      <c r="C855" s="34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5.75" customHeight="1" x14ac:dyDescent="0.2">
      <c r="B856" s="34"/>
      <c r="C856" s="34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5.75" customHeight="1" x14ac:dyDescent="0.2">
      <c r="B857" s="34"/>
      <c r="C857" s="34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5.75" customHeight="1" x14ac:dyDescent="0.2">
      <c r="B858" s="34"/>
      <c r="C858" s="34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5.75" customHeight="1" x14ac:dyDescent="0.2">
      <c r="B859" s="34"/>
      <c r="C859" s="34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5.75" customHeight="1" x14ac:dyDescent="0.2">
      <c r="B860" s="34"/>
      <c r="C860" s="34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5.75" customHeight="1" x14ac:dyDescent="0.2">
      <c r="B861" s="34"/>
      <c r="C861" s="34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5.75" customHeight="1" x14ac:dyDescent="0.2">
      <c r="B862" s="34"/>
      <c r="C862" s="34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5.75" customHeight="1" x14ac:dyDescent="0.2">
      <c r="B863" s="34"/>
      <c r="C863" s="34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5.75" customHeight="1" x14ac:dyDescent="0.2">
      <c r="B864" s="34"/>
      <c r="C864" s="34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5.75" customHeight="1" x14ac:dyDescent="0.2">
      <c r="B865" s="34"/>
      <c r="C865" s="34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5.75" customHeight="1" x14ac:dyDescent="0.2">
      <c r="B866" s="34"/>
      <c r="C866" s="34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5.75" customHeight="1" x14ac:dyDescent="0.2">
      <c r="B867" s="34"/>
      <c r="C867" s="34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5.75" customHeight="1" x14ac:dyDescent="0.2">
      <c r="B868" s="34"/>
      <c r="C868" s="34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5.75" customHeight="1" x14ac:dyDescent="0.2">
      <c r="B869" s="34"/>
      <c r="C869" s="34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5.75" customHeight="1" x14ac:dyDescent="0.2">
      <c r="B870" s="34"/>
      <c r="C870" s="34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5.75" customHeight="1" x14ac:dyDescent="0.2">
      <c r="B871" s="34"/>
      <c r="C871" s="34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5.75" customHeight="1" x14ac:dyDescent="0.2">
      <c r="B872" s="34"/>
      <c r="C872" s="34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5.75" customHeight="1" x14ac:dyDescent="0.2">
      <c r="B873" s="34"/>
      <c r="C873" s="34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5.75" customHeight="1" x14ac:dyDescent="0.2">
      <c r="B874" s="34"/>
      <c r="C874" s="34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5.75" customHeight="1" x14ac:dyDescent="0.2">
      <c r="B875" s="34"/>
      <c r="C875" s="34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5.75" customHeight="1" x14ac:dyDescent="0.2">
      <c r="B876" s="34"/>
      <c r="C876" s="34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5.75" customHeight="1" x14ac:dyDescent="0.2">
      <c r="B877" s="34"/>
      <c r="C877" s="34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5.75" customHeight="1" x14ac:dyDescent="0.2">
      <c r="B878" s="34"/>
      <c r="C878" s="34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5.75" customHeight="1" x14ac:dyDescent="0.2">
      <c r="B879" s="34"/>
      <c r="C879" s="34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5.75" customHeight="1" x14ac:dyDescent="0.2">
      <c r="B880" s="34"/>
      <c r="C880" s="34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5.75" customHeight="1" x14ac:dyDescent="0.2">
      <c r="B881" s="34"/>
      <c r="C881" s="34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5.75" customHeight="1" x14ac:dyDescent="0.2">
      <c r="B882" s="34"/>
      <c r="C882" s="34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5.75" customHeight="1" x14ac:dyDescent="0.2">
      <c r="B883" s="34"/>
      <c r="C883" s="34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5.75" customHeight="1" x14ac:dyDescent="0.2">
      <c r="B884" s="34"/>
      <c r="C884" s="34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5.75" customHeight="1" x14ac:dyDescent="0.2">
      <c r="B885" s="34"/>
      <c r="C885" s="34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5.75" customHeight="1" x14ac:dyDescent="0.2">
      <c r="B886" s="34"/>
      <c r="C886" s="34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5.75" customHeight="1" x14ac:dyDescent="0.2">
      <c r="B887" s="34"/>
      <c r="C887" s="34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5.75" customHeight="1" x14ac:dyDescent="0.2">
      <c r="B888" s="34"/>
      <c r="C888" s="34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5.75" customHeight="1" x14ac:dyDescent="0.2">
      <c r="B889" s="34"/>
      <c r="C889" s="34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5.75" customHeight="1" x14ac:dyDescent="0.2">
      <c r="B890" s="34"/>
      <c r="C890" s="34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5.75" customHeight="1" x14ac:dyDescent="0.2">
      <c r="B891" s="34"/>
      <c r="C891" s="34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5.75" customHeight="1" x14ac:dyDescent="0.2">
      <c r="B892" s="34"/>
      <c r="C892" s="34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5.75" customHeight="1" x14ac:dyDescent="0.2">
      <c r="B893" s="34"/>
      <c r="C893" s="34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5.75" customHeight="1" x14ac:dyDescent="0.2">
      <c r="B894" s="34"/>
      <c r="C894" s="34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5.75" customHeight="1" x14ac:dyDescent="0.2">
      <c r="B895" s="34"/>
      <c r="C895" s="34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5.75" customHeight="1" x14ac:dyDescent="0.2">
      <c r="B896" s="34"/>
      <c r="C896" s="34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5.75" customHeight="1" x14ac:dyDescent="0.2">
      <c r="B897" s="34"/>
      <c r="C897" s="34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5.75" customHeight="1" x14ac:dyDescent="0.2">
      <c r="B898" s="34"/>
      <c r="C898" s="34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5.75" customHeight="1" x14ac:dyDescent="0.2">
      <c r="B899" s="34"/>
      <c r="C899" s="34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5.75" customHeight="1" x14ac:dyDescent="0.2">
      <c r="B900" s="34"/>
      <c r="C900" s="34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5.75" customHeight="1" x14ac:dyDescent="0.2">
      <c r="B901" s="34"/>
      <c r="C901" s="34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5.75" customHeight="1" x14ac:dyDescent="0.2">
      <c r="B902" s="34"/>
      <c r="C902" s="34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5.75" customHeight="1" x14ac:dyDescent="0.2">
      <c r="B903" s="34"/>
      <c r="C903" s="34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5.75" customHeight="1" x14ac:dyDescent="0.2">
      <c r="B904" s="34"/>
      <c r="C904" s="34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5.75" customHeight="1" x14ac:dyDescent="0.2">
      <c r="B905" s="34"/>
      <c r="C905" s="34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5.75" customHeight="1" x14ac:dyDescent="0.2">
      <c r="B906" s="34"/>
      <c r="C906" s="34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5.75" customHeight="1" x14ac:dyDescent="0.2">
      <c r="B907" s="34"/>
      <c r="C907" s="34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5.75" customHeight="1" x14ac:dyDescent="0.2">
      <c r="B908" s="34"/>
      <c r="C908" s="34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5.75" customHeight="1" x14ac:dyDescent="0.2">
      <c r="B909" s="34"/>
      <c r="C909" s="34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5.75" customHeight="1" x14ac:dyDescent="0.2">
      <c r="B910" s="34"/>
      <c r="C910" s="34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5.75" customHeight="1" x14ac:dyDescent="0.2">
      <c r="B911" s="34"/>
      <c r="C911" s="34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5.75" customHeight="1" x14ac:dyDescent="0.2">
      <c r="B912" s="34"/>
      <c r="C912" s="34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5.75" customHeight="1" x14ac:dyDescent="0.2">
      <c r="B913" s="34"/>
      <c r="C913" s="34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5.75" customHeight="1" x14ac:dyDescent="0.2">
      <c r="B914" s="34"/>
      <c r="C914" s="34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5.75" customHeight="1" x14ac:dyDescent="0.2">
      <c r="B915" s="34"/>
      <c r="C915" s="34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5.75" customHeight="1" x14ac:dyDescent="0.2">
      <c r="B916" s="34"/>
      <c r="C916" s="34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5.75" customHeight="1" x14ac:dyDescent="0.2">
      <c r="B917" s="34"/>
      <c r="C917" s="34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5.75" customHeight="1" x14ac:dyDescent="0.2">
      <c r="B918" s="34"/>
      <c r="C918" s="34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5.75" customHeight="1" x14ac:dyDescent="0.2">
      <c r="B919" s="34"/>
      <c r="C919" s="34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5.75" customHeight="1" x14ac:dyDescent="0.2">
      <c r="B920" s="34"/>
      <c r="C920" s="34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5.75" customHeight="1" x14ac:dyDescent="0.2">
      <c r="B921" s="34"/>
      <c r="C921" s="34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5.75" customHeight="1" x14ac:dyDescent="0.2">
      <c r="B922" s="34"/>
      <c r="C922" s="34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5.75" customHeight="1" x14ac:dyDescent="0.2">
      <c r="B923" s="34"/>
      <c r="C923" s="34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5.75" customHeight="1" x14ac:dyDescent="0.2">
      <c r="B924" s="34"/>
      <c r="C924" s="34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5.75" customHeight="1" x14ac:dyDescent="0.2">
      <c r="B925" s="34"/>
      <c r="C925" s="34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5.75" customHeight="1" x14ac:dyDescent="0.2">
      <c r="B926" s="34"/>
      <c r="C926" s="34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5.75" customHeight="1" x14ac:dyDescent="0.2">
      <c r="B927" s="34"/>
      <c r="C927" s="34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5.75" customHeight="1" x14ac:dyDescent="0.2">
      <c r="B928" s="34"/>
      <c r="C928" s="34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5.75" customHeight="1" x14ac:dyDescent="0.2">
      <c r="B929" s="34"/>
      <c r="C929" s="34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5.75" customHeight="1" x14ac:dyDescent="0.2">
      <c r="B930" s="34"/>
      <c r="C930" s="34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5.75" customHeight="1" x14ac:dyDescent="0.2">
      <c r="B931" s="34"/>
      <c r="C931" s="34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5.75" customHeight="1" x14ac:dyDescent="0.2">
      <c r="B932" s="34"/>
      <c r="C932" s="34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5.75" customHeight="1" x14ac:dyDescent="0.2">
      <c r="B933" s="34"/>
      <c r="C933" s="34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5.75" customHeight="1" x14ac:dyDescent="0.2">
      <c r="B934" s="34"/>
      <c r="C934" s="34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5.75" customHeight="1" x14ac:dyDescent="0.2">
      <c r="B935" s="34"/>
      <c r="C935" s="34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5.75" customHeight="1" x14ac:dyDescent="0.2">
      <c r="B936" s="34"/>
      <c r="C936" s="34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5.75" customHeight="1" x14ac:dyDescent="0.2">
      <c r="B937" s="34"/>
      <c r="C937" s="34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5.75" customHeight="1" x14ac:dyDescent="0.2">
      <c r="B938" s="34"/>
      <c r="C938" s="34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5.75" customHeight="1" x14ac:dyDescent="0.2">
      <c r="B939" s="34"/>
      <c r="C939" s="34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5.75" customHeight="1" x14ac:dyDescent="0.2">
      <c r="B940" s="34"/>
      <c r="C940" s="34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5.75" customHeight="1" x14ac:dyDescent="0.2">
      <c r="B941" s="34"/>
      <c r="C941" s="34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5.75" customHeight="1" x14ac:dyDescent="0.2">
      <c r="B942" s="34"/>
      <c r="C942" s="34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5.75" customHeight="1" x14ac:dyDescent="0.2">
      <c r="B943" s="34"/>
      <c r="C943" s="34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5.75" customHeight="1" x14ac:dyDescent="0.2">
      <c r="B944" s="34"/>
      <c r="C944" s="34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5.75" customHeight="1" x14ac:dyDescent="0.2">
      <c r="B945" s="34"/>
      <c r="C945" s="34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5.75" customHeight="1" x14ac:dyDescent="0.2">
      <c r="B946" s="34"/>
      <c r="C946" s="34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5.75" customHeight="1" x14ac:dyDescent="0.2">
      <c r="B947" s="34"/>
      <c r="C947" s="34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5.75" customHeight="1" x14ac:dyDescent="0.2">
      <c r="B948" s="34"/>
      <c r="C948" s="34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5.75" customHeight="1" x14ac:dyDescent="0.2">
      <c r="B949" s="34"/>
      <c r="C949" s="34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5.75" customHeight="1" x14ac:dyDescent="0.2">
      <c r="B950" s="34"/>
      <c r="C950" s="34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5.75" customHeight="1" x14ac:dyDescent="0.2">
      <c r="B951" s="34"/>
      <c r="C951" s="34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5.75" customHeight="1" x14ac:dyDescent="0.2">
      <c r="B952" s="34"/>
      <c r="C952" s="34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5.75" customHeight="1" x14ac:dyDescent="0.2">
      <c r="B953" s="34"/>
      <c r="C953" s="34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5.75" customHeight="1" x14ac:dyDescent="0.2">
      <c r="B954" s="34"/>
      <c r="C954" s="34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5.75" customHeight="1" x14ac:dyDescent="0.2">
      <c r="B955" s="34"/>
      <c r="C955" s="34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5.75" customHeight="1" x14ac:dyDescent="0.2">
      <c r="B956" s="34"/>
      <c r="C956" s="34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5.75" customHeight="1" x14ac:dyDescent="0.2">
      <c r="B957" s="34"/>
      <c r="C957" s="34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5.75" customHeight="1" x14ac:dyDescent="0.2">
      <c r="B958" s="34"/>
      <c r="C958" s="34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5.75" customHeight="1" x14ac:dyDescent="0.2">
      <c r="B959" s="34"/>
      <c r="C959" s="34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5.75" customHeight="1" x14ac:dyDescent="0.2">
      <c r="B960" s="34"/>
      <c r="C960" s="34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5.75" customHeight="1" x14ac:dyDescent="0.2">
      <c r="B961" s="34"/>
      <c r="C961" s="34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5.75" customHeight="1" x14ac:dyDescent="0.2">
      <c r="B962" s="34"/>
      <c r="C962" s="34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5.75" customHeight="1" x14ac:dyDescent="0.2">
      <c r="B963" s="34"/>
      <c r="C963" s="34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5.75" customHeight="1" x14ac:dyDescent="0.2">
      <c r="B964" s="34"/>
      <c r="C964" s="34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5.75" customHeight="1" x14ac:dyDescent="0.2">
      <c r="B965" s="34"/>
      <c r="C965" s="34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5.75" customHeight="1" x14ac:dyDescent="0.2">
      <c r="B966" s="34"/>
      <c r="C966" s="34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5.75" customHeight="1" x14ac:dyDescent="0.2">
      <c r="B967" s="34"/>
      <c r="C967" s="34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5.75" customHeight="1" x14ac:dyDescent="0.2">
      <c r="B968" s="34"/>
      <c r="C968" s="34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5.75" customHeight="1" x14ac:dyDescent="0.2">
      <c r="B969" s="34"/>
      <c r="C969" s="34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5.75" customHeight="1" x14ac:dyDescent="0.2">
      <c r="B970" s="34"/>
      <c r="C970" s="34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5.75" customHeight="1" x14ac:dyDescent="0.2">
      <c r="B971" s="34"/>
      <c r="C971" s="34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5.75" customHeight="1" x14ac:dyDescent="0.2">
      <c r="B972" s="34"/>
      <c r="C972" s="34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5.75" customHeight="1" x14ac:dyDescent="0.2">
      <c r="B973" s="34"/>
      <c r="C973" s="34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ht="15.75" customHeight="1" x14ac:dyDescent="0.2">
      <c r="B974" s="34"/>
      <c r="C974" s="34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ht="15.75" customHeight="1" x14ac:dyDescent="0.2">
      <c r="B975" s="34"/>
      <c r="C975" s="34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ht="15.75" customHeight="1" x14ac:dyDescent="0.2">
      <c r="B976" s="34"/>
      <c r="C976" s="34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ht="15.75" customHeight="1" x14ac:dyDescent="0.2">
      <c r="B977" s="34"/>
      <c r="C977" s="34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ht="15.75" customHeight="1" x14ac:dyDescent="0.2">
      <c r="B978" s="34"/>
      <c r="C978" s="34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ht="15.75" customHeight="1" x14ac:dyDescent="0.2">
      <c r="B979" s="34"/>
      <c r="C979" s="34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ht="15.75" customHeight="1" x14ac:dyDescent="0.2">
      <c r="B980" s="34"/>
      <c r="C980" s="34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ht="15.75" customHeight="1" x14ac:dyDescent="0.2">
      <c r="B981" s="34"/>
      <c r="C981" s="34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ht="15.75" customHeight="1" x14ac:dyDescent="0.2">
      <c r="B982" s="34"/>
      <c r="C982" s="34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ht="15.75" customHeight="1" x14ac:dyDescent="0.2">
      <c r="B983" s="34"/>
      <c r="C983" s="34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ht="15.75" customHeight="1" x14ac:dyDescent="0.2">
      <c r="B984" s="34"/>
      <c r="C984" s="34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ht="15.75" customHeight="1" x14ac:dyDescent="0.2">
      <c r="B985" s="34"/>
      <c r="C985" s="34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ht="15.75" customHeight="1" x14ac:dyDescent="0.2">
      <c r="B986" s="34"/>
      <c r="C986" s="34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ht="15.75" customHeight="1" x14ac:dyDescent="0.2">
      <c r="B987" s="34"/>
      <c r="C987" s="34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ht="15.75" customHeight="1" x14ac:dyDescent="0.2">
      <c r="B988" s="34"/>
      <c r="C988" s="34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ht="15.75" customHeight="1" x14ac:dyDescent="0.2">
      <c r="B989" s="34"/>
      <c r="C989" s="34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ht="15.75" customHeight="1" x14ac:dyDescent="0.2">
      <c r="B990" s="34"/>
      <c r="C990" s="34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ht="15.75" customHeight="1" x14ac:dyDescent="0.2">
      <c r="B991" s="34"/>
      <c r="C991" s="34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ht="15.75" customHeight="1" x14ac:dyDescent="0.2">
      <c r="B992" s="34"/>
      <c r="C992" s="34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ht="15.75" customHeight="1" x14ac:dyDescent="0.2">
      <c r="B993" s="34"/>
      <c r="C993" s="34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ht="15.75" customHeight="1" x14ac:dyDescent="0.2">
      <c r="B994" s="34"/>
      <c r="C994" s="34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ht="15.75" customHeight="1" x14ac:dyDescent="0.2">
      <c r="B995" s="34"/>
      <c r="C995" s="34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ht="15.75" customHeight="1" x14ac:dyDescent="0.2">
      <c r="B996" s="34"/>
      <c r="C996" s="34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ht="15.75" customHeight="1" x14ac:dyDescent="0.2">
      <c r="B997" s="34"/>
      <c r="C997" s="34"/>
      <c r="D997" s="1"/>
      <c r="E997" s="1"/>
      <c r="F997" s="1"/>
      <c r="G997" s="1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ht="15.75" customHeight="1" x14ac:dyDescent="0.2">
      <c r="B998" s="34"/>
      <c r="C998" s="34"/>
      <c r="D998" s="1"/>
      <c r="E998" s="1"/>
      <c r="F998" s="1"/>
      <c r="G998" s="1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6">
    <mergeCell ref="A3:A4"/>
    <mergeCell ref="B3:K4"/>
    <mergeCell ref="B6:K6"/>
    <mergeCell ref="B10:K10"/>
    <mergeCell ref="B14:K14"/>
    <mergeCell ref="B22:K22"/>
  </mergeCells>
  <pageMargins left="0.7" right="0.7" top="0.75" bottom="0.75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ERIKA TRIGOS</cp:lastModifiedBy>
  <dcterms:created xsi:type="dcterms:W3CDTF">2019-09-28T02:10:55Z</dcterms:created>
  <dcterms:modified xsi:type="dcterms:W3CDTF">2021-02-25T06:26:35Z</dcterms:modified>
</cp:coreProperties>
</file>