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GitHub\Facultad\TERCER CUATRIMESTRE\Elementos de inv operativa\Primer parcial\PrimerParcial_SantiagoJorgeAguirre\"/>
    </mc:Choice>
  </mc:AlternateContent>
  <xr:revisionPtr revIDLastSave="0" documentId="13_ncr:1_{B696CE06-48CD-4954-91F2-9ABE186F9256}" xr6:coauthVersionLast="47" xr6:coauthVersionMax="47" xr10:uidLastSave="{00000000-0000-0000-0000-000000000000}"/>
  <bookViews>
    <workbookView xWindow="-120" yWindow="-120" windowWidth="29040" windowHeight="15840" xr2:uid="{C08B86DB-A5E2-4584-BE36-EC058B15DE27}"/>
  </bookViews>
  <sheets>
    <sheet name="Ejercicio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K56" i="1"/>
  <c r="K57" i="1" s="1"/>
  <c r="J56" i="1"/>
  <c r="J57" i="1" s="1"/>
  <c r="I56" i="1"/>
  <c r="I57" i="1" s="1"/>
  <c r="H56" i="1"/>
  <c r="H57" i="1" s="1"/>
  <c r="G56" i="1"/>
  <c r="G57" i="1" s="1"/>
  <c r="N38" i="1"/>
  <c r="N37" i="1"/>
  <c r="G39" i="1"/>
  <c r="G40" i="1" s="1"/>
  <c r="H39" i="1"/>
  <c r="H40" i="1" s="1"/>
  <c r="K39" i="1"/>
  <c r="J39" i="1"/>
  <c r="I39" i="1"/>
  <c r="I40" i="1" s="1"/>
  <c r="K40" i="1"/>
  <c r="J40" i="1"/>
  <c r="N20" i="1"/>
  <c r="N18" i="1"/>
  <c r="H22" i="1"/>
  <c r="H21" i="1"/>
  <c r="I21" i="1"/>
  <c r="I22" i="1" s="1"/>
  <c r="J21" i="1"/>
  <c r="J22" i="1" s="1"/>
  <c r="K21" i="1"/>
  <c r="K22" i="1" s="1"/>
  <c r="G21" i="1"/>
  <c r="G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F21" authorId="0" shapeId="0" xr:uid="{90F14711-B56F-4D7A-A439-EE5FA40892CA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F22" authorId="0" shapeId="0" xr:uid="{AF25B647-D661-4990-BC5B-63D6D2189BB7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F39" authorId="0" shapeId="0" xr:uid="{A4DB33B7-66FB-4259-AF17-50CDFFC88CDC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F40" authorId="0" shapeId="0" xr:uid="{B5B57CBA-BD65-47B6-A07E-64E17BB1B709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F56" authorId="0" shapeId="0" xr:uid="{EAC0BA3D-4757-4726-87CE-F8C0269FFF5F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F57" authorId="0" shapeId="0" xr:uid="{9F2D5D99-BA48-4EB5-A136-4655D2D42308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</commentList>
</comments>
</file>

<file path=xl/sharedStrings.xml><?xml version="1.0" encoding="utf-8"?>
<sst xmlns="http://schemas.openxmlformats.org/spreadsheetml/2006/main" count="87" uniqueCount="52">
  <si>
    <t>X1 ≤ 20</t>
  </si>
  <si>
    <t>X2 ≤ 16</t>
  </si>
  <si>
    <t>4 X1 + 5 X2 ≤ 100</t>
  </si>
  <si>
    <t>X1 + H1 = 20</t>
  </si>
  <si>
    <t>X2 + H2 = 16</t>
  </si>
  <si>
    <t>4X1 + 5X2 + H3 = 100</t>
  </si>
  <si>
    <t>Z = 80X1 + 60 X2</t>
  </si>
  <si>
    <t>80X1 + 60 H2 + 0H1 + 0H2 + 0H3 = 0</t>
  </si>
  <si>
    <t>Cj</t>
  </si>
  <si>
    <t>Ec</t>
  </si>
  <si>
    <t>V.básicas</t>
  </si>
  <si>
    <t>X1</t>
  </si>
  <si>
    <t>X2</t>
  </si>
  <si>
    <t>H1</t>
  </si>
  <si>
    <t>H2</t>
  </si>
  <si>
    <t>H3</t>
  </si>
  <si>
    <t>R</t>
  </si>
  <si>
    <t>Zj</t>
  </si>
  <si>
    <t>Cj - Zj</t>
  </si>
  <si>
    <t>AUX.</t>
  </si>
  <si>
    <t>RESTRICCIONES:</t>
  </si>
  <si>
    <t>NORMALIZADAS:</t>
  </si>
  <si>
    <t>-</t>
  </si>
  <si>
    <t>Entra X1 y sale H1</t>
  </si>
  <si>
    <t>Entra X2 sale H3</t>
  </si>
  <si>
    <t>X1 + H1 =</t>
  </si>
  <si>
    <t xml:space="preserve">X2 + H2 = </t>
  </si>
  <si>
    <t xml:space="preserve">4X1+5X2+H3 = </t>
  </si>
  <si>
    <t>Verifica</t>
  </si>
  <si>
    <t>Verificación</t>
  </si>
  <si>
    <r>
      <rPr>
        <b/>
        <sz val="11"/>
        <color theme="1"/>
        <rFont val="Aptos Narrow"/>
        <family val="2"/>
        <scheme val="minor"/>
      </rPr>
      <t>Ec0nueva</t>
    </r>
    <r>
      <rPr>
        <sz val="11"/>
        <color theme="1"/>
        <rFont val="Aptos Narrow"/>
        <family val="2"/>
        <scheme val="minor"/>
      </rPr>
      <t xml:space="preserve"> = Ec0</t>
    </r>
  </si>
  <si>
    <r>
      <rPr>
        <b/>
        <sz val="11"/>
        <color theme="1"/>
        <rFont val="Aptos Narrow"/>
        <family val="2"/>
        <scheme val="minor"/>
      </rPr>
      <t>Ec1nueva</t>
    </r>
    <r>
      <rPr>
        <sz val="11"/>
        <color theme="1"/>
        <rFont val="Aptos Narrow"/>
        <family val="2"/>
        <scheme val="minor"/>
      </rPr>
      <t xml:space="preserve"> = Ec1 - Fp</t>
    </r>
  </si>
  <si>
    <r>
      <t xml:space="preserve">Ec0 = </t>
    </r>
    <r>
      <rPr>
        <b/>
        <sz val="11"/>
        <color theme="1"/>
        <rFont val="Aptos Narrow"/>
        <family val="2"/>
        <scheme val="minor"/>
      </rPr>
      <t>Fp</t>
    </r>
  </si>
  <si>
    <r>
      <rPr>
        <b/>
        <sz val="11"/>
        <color theme="1"/>
        <rFont val="Aptos Narrow"/>
        <family val="2"/>
        <scheme val="minor"/>
      </rPr>
      <t>Ec1nueva</t>
    </r>
    <r>
      <rPr>
        <sz val="11"/>
        <color theme="1"/>
        <rFont val="Aptos Narrow"/>
        <family val="2"/>
        <scheme val="minor"/>
      </rPr>
      <t xml:space="preserve"> = Ec1</t>
    </r>
  </si>
  <si>
    <r>
      <rPr>
        <b/>
        <sz val="11"/>
        <color theme="1"/>
        <rFont val="Aptos Narrow"/>
        <family val="2"/>
        <scheme val="minor"/>
      </rPr>
      <t>Ec2nueva</t>
    </r>
    <r>
      <rPr>
        <sz val="11"/>
        <color theme="1"/>
        <rFont val="Aptos Narrow"/>
        <family val="2"/>
        <scheme val="minor"/>
      </rPr>
      <t xml:space="preserve"> = Ec2 - Fp*4</t>
    </r>
  </si>
  <si>
    <t>Ejercicio 2:</t>
  </si>
  <si>
    <t>2) Resuelva el problema del punto 1 por el método Simplex.</t>
  </si>
  <si>
    <t>Ec2 = Fp = Ec2 / 5</t>
  </si>
  <si>
    <r>
      <t xml:space="preserve">No es necesario dividir la </t>
    </r>
    <r>
      <rPr>
        <b/>
        <sz val="11"/>
        <color theme="1"/>
        <rFont val="Aptos Narrow"/>
        <family val="2"/>
        <scheme val="minor"/>
      </rPr>
      <t>Fila Pivote</t>
    </r>
    <r>
      <rPr>
        <sz val="11"/>
        <color theme="1"/>
        <rFont val="Aptos Narrow"/>
        <family val="2"/>
        <scheme val="minor"/>
      </rPr>
      <t xml:space="preserve"> por nada debido a que mi </t>
    </r>
    <r>
      <rPr>
        <b/>
        <sz val="11"/>
        <color theme="1"/>
        <rFont val="Aptos Narrow"/>
        <family val="2"/>
        <scheme val="minor"/>
      </rPr>
      <t>Elemento Pivote</t>
    </r>
    <r>
      <rPr>
        <sz val="11"/>
        <color theme="1"/>
        <rFont val="Aptos Narrow"/>
        <family val="2"/>
        <scheme val="minor"/>
      </rPr>
      <t xml:space="preserve"> (1) ya tiene el valor que quiero.</t>
    </r>
  </si>
  <si>
    <r>
      <t xml:space="preserve">Divido por 5 mi </t>
    </r>
    <r>
      <rPr>
        <b/>
        <sz val="11"/>
        <color theme="1"/>
        <rFont val="Aptos Narrow"/>
        <family val="2"/>
        <scheme val="minor"/>
      </rPr>
      <t>Fila Pivote</t>
    </r>
    <r>
      <rPr>
        <sz val="11"/>
        <color theme="1"/>
        <rFont val="Aptos Narrow"/>
        <family val="2"/>
        <scheme val="minor"/>
      </rPr>
      <t xml:space="preserve"> para que mi </t>
    </r>
    <r>
      <rPr>
        <b/>
        <sz val="11"/>
        <color theme="1"/>
        <rFont val="Aptos Narrow"/>
        <family val="2"/>
        <scheme val="minor"/>
      </rPr>
      <t>Elemento Pivote</t>
    </r>
    <r>
      <rPr>
        <sz val="11"/>
        <color theme="1"/>
        <rFont val="Aptos Narrow"/>
        <family val="2"/>
        <scheme val="minor"/>
      </rPr>
      <t xml:space="preserve"> (5) quede en 1.</t>
    </r>
  </si>
  <si>
    <r>
      <t xml:space="preserve">Al ser un problema de </t>
    </r>
    <r>
      <rPr>
        <sz val="11"/>
        <color rgb="FFFF0000"/>
        <rFont val="Aptos Narrow"/>
        <family val="2"/>
        <scheme val="minor"/>
      </rPr>
      <t>MAXIMIZAR</t>
    </r>
    <r>
      <rPr>
        <sz val="11"/>
        <color theme="1"/>
        <rFont val="Aptos Narrow"/>
        <family val="2"/>
        <scheme val="minor"/>
      </rPr>
      <t xml:space="preserve"> , tomo el valor más positivo.</t>
    </r>
  </si>
  <si>
    <r>
      <t xml:space="preserve">de la </t>
    </r>
    <r>
      <rPr>
        <b/>
        <sz val="11"/>
        <color theme="1"/>
        <rFont val="Aptos Narrow"/>
        <family val="2"/>
        <scheme val="minor"/>
      </rPr>
      <t>Columna Pivote</t>
    </r>
    <r>
      <rPr>
        <sz val="11"/>
        <color theme="1"/>
        <rFont val="Aptos Narrow"/>
        <family val="2"/>
        <scheme val="minor"/>
      </rPr>
      <t xml:space="preserve"> correspondiente.</t>
    </r>
  </si>
  <si>
    <r>
      <t xml:space="preserve">Para elegir la </t>
    </r>
    <r>
      <rPr>
        <b/>
        <sz val="11"/>
        <color theme="1"/>
        <rFont val="Aptos Narrow"/>
        <family val="2"/>
        <scheme val="minor"/>
      </rPr>
      <t>Fila Pivote</t>
    </r>
    <r>
      <rPr>
        <sz val="11"/>
        <color theme="1"/>
        <rFont val="Aptos Narrow"/>
        <family val="2"/>
        <scheme val="minor"/>
      </rPr>
      <t xml:space="preserve"> , tomo el menor valor &gt; 0 obtenido de la división entre R y el coeficiente </t>
    </r>
  </si>
  <si>
    <t>Esta es mi tabla final debido a que al realizar la resta entre Cj y Zj, todos los valores quedaron menores o iguales a 0.</t>
  </si>
  <si>
    <t>X1=</t>
  </si>
  <si>
    <t>X2=</t>
  </si>
  <si>
    <t>H1=</t>
  </si>
  <si>
    <t>H2=</t>
  </si>
  <si>
    <t>H3=</t>
  </si>
  <si>
    <t>Z=</t>
  </si>
  <si>
    <t>Alumno: Santiago Jorge Aguirre</t>
  </si>
  <si>
    <t>Legajo: 26910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</si>
</sst>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/>
    <xf numFmtId="0" fontId="0" fillId="3" borderId="3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4" xfId="0" applyBorder="1"/>
    <xf numFmtId="0" fontId="2" fillId="0" borderId="6" xfId="0" applyFont="1" applyBorder="1"/>
    <xf numFmtId="0" fontId="2" fillId="0" borderId="13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22</xdr:row>
      <xdr:rowOff>19050</xdr:rowOff>
    </xdr:from>
    <xdr:to>
      <xdr:col>6</xdr:col>
      <xdr:colOff>733425</xdr:colOff>
      <xdr:row>23</xdr:row>
      <xdr:rowOff>104775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5EC75824-58EB-8335-A9C4-AE714387B683}"/>
            </a:ext>
          </a:extLst>
        </xdr:cNvPr>
        <xdr:cNvCxnSpPr/>
      </xdr:nvCxnSpPr>
      <xdr:spPr>
        <a:xfrm>
          <a:off x="4943475" y="4257675"/>
          <a:ext cx="361950" cy="2762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35</xdr:row>
      <xdr:rowOff>171450</xdr:rowOff>
    </xdr:from>
    <xdr:to>
      <xdr:col>5</xdr:col>
      <xdr:colOff>238125</xdr:colOff>
      <xdr:row>39</xdr:row>
      <xdr:rowOff>142875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97A76C72-2CB1-9BB9-E737-D299AA460A66}"/>
            </a:ext>
          </a:extLst>
        </xdr:cNvPr>
        <xdr:cNvCxnSpPr/>
      </xdr:nvCxnSpPr>
      <xdr:spPr>
        <a:xfrm flipH="1">
          <a:off x="3248025" y="6905625"/>
          <a:ext cx="800100" cy="752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54</xdr:row>
      <xdr:rowOff>123825</xdr:rowOff>
    </xdr:from>
    <xdr:to>
      <xdr:col>5</xdr:col>
      <xdr:colOff>238125</xdr:colOff>
      <xdr:row>57</xdr:row>
      <xdr:rowOff>142875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0801E02-99AB-4F6A-996E-B60E4A7753FF}"/>
            </a:ext>
          </a:extLst>
        </xdr:cNvPr>
        <xdr:cNvCxnSpPr/>
      </xdr:nvCxnSpPr>
      <xdr:spPr>
        <a:xfrm flipH="1">
          <a:off x="3267075" y="10525125"/>
          <a:ext cx="781050" cy="6191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42</xdr:row>
      <xdr:rowOff>133350</xdr:rowOff>
    </xdr:from>
    <xdr:to>
      <xdr:col>12</xdr:col>
      <xdr:colOff>695325</xdr:colOff>
      <xdr:row>42</xdr:row>
      <xdr:rowOff>133350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9EC26C9A-BDEB-0977-941B-F447C824F00F}"/>
            </a:ext>
          </a:extLst>
        </xdr:cNvPr>
        <xdr:cNvCxnSpPr/>
      </xdr:nvCxnSpPr>
      <xdr:spPr>
        <a:xfrm>
          <a:off x="9477375" y="8229600"/>
          <a:ext cx="4572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25</xdr:row>
      <xdr:rowOff>114300</xdr:rowOff>
    </xdr:from>
    <xdr:to>
      <xdr:col>12</xdr:col>
      <xdr:colOff>533400</xdr:colOff>
      <xdr:row>25</xdr:row>
      <xdr:rowOff>114300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C89E05D-8C9C-4769-B338-7CA1F592AB35}"/>
            </a:ext>
          </a:extLst>
        </xdr:cNvPr>
        <xdr:cNvCxnSpPr/>
      </xdr:nvCxnSpPr>
      <xdr:spPr>
        <a:xfrm>
          <a:off x="9315450" y="4924425"/>
          <a:ext cx="4572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56</xdr:row>
      <xdr:rowOff>123825</xdr:rowOff>
    </xdr:from>
    <xdr:to>
      <xdr:col>12</xdr:col>
      <xdr:colOff>619125</xdr:colOff>
      <xdr:row>56</xdr:row>
      <xdr:rowOff>123825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C85E8929-3D3A-4C90-93A1-084A2D932AFF}"/>
            </a:ext>
          </a:extLst>
        </xdr:cNvPr>
        <xdr:cNvCxnSpPr/>
      </xdr:nvCxnSpPr>
      <xdr:spPr>
        <a:xfrm>
          <a:off x="9401175" y="10925175"/>
          <a:ext cx="4572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4578-F331-4A0C-9D59-B6B7E60E3B66}">
  <dimension ref="A1:O66"/>
  <sheetViews>
    <sheetView tabSelected="1" zoomScaleNormal="100" workbookViewId="0">
      <selection activeCell="C11" sqref="C11"/>
    </sheetView>
  </sheetViews>
  <sheetFormatPr baseColWidth="10" defaultRowHeight="15" x14ac:dyDescent="0.25"/>
  <cols>
    <col min="8" max="8" width="12.85546875" customWidth="1"/>
    <col min="10" max="10" width="13.5703125" customWidth="1"/>
  </cols>
  <sheetData>
    <row r="1" spans="1:14" x14ac:dyDescent="0.25">
      <c r="A1" t="s">
        <v>50</v>
      </c>
    </row>
    <row r="2" spans="1:14" x14ac:dyDescent="0.25">
      <c r="A2" t="s">
        <v>51</v>
      </c>
    </row>
    <row r="3" spans="1:14" x14ac:dyDescent="0.25">
      <c r="C3" t="s">
        <v>35</v>
      </c>
    </row>
    <row r="5" spans="1:14" x14ac:dyDescent="0.25">
      <c r="C5" t="s">
        <v>36</v>
      </c>
    </row>
    <row r="7" spans="1:14" x14ac:dyDescent="0.25">
      <c r="C7" s="30"/>
      <c r="D7" s="30" t="s">
        <v>20</v>
      </c>
      <c r="E7" s="30"/>
      <c r="F7" s="30"/>
      <c r="G7" s="30" t="s">
        <v>21</v>
      </c>
      <c r="H7" s="30"/>
    </row>
    <row r="9" spans="1:14" x14ac:dyDescent="0.25">
      <c r="D9" t="s">
        <v>0</v>
      </c>
      <c r="G9" t="s">
        <v>3</v>
      </c>
    </row>
    <row r="10" spans="1:14" x14ac:dyDescent="0.25">
      <c r="D10" t="s">
        <v>1</v>
      </c>
      <c r="G10" t="s">
        <v>4</v>
      </c>
    </row>
    <row r="11" spans="1:14" x14ac:dyDescent="0.25">
      <c r="C11" s="48"/>
      <c r="D11" t="s">
        <v>2</v>
      </c>
      <c r="G11" t="s">
        <v>5</v>
      </c>
    </row>
    <row r="13" spans="1:14" x14ac:dyDescent="0.25">
      <c r="D13" t="s">
        <v>6</v>
      </c>
      <c r="G13" t="s">
        <v>7</v>
      </c>
    </row>
    <row r="15" spans="1:14" ht="15.75" thickBot="1" x14ac:dyDescent="0.3"/>
    <row r="16" spans="1:14" x14ac:dyDescent="0.25">
      <c r="D16" s="1" t="s">
        <v>8</v>
      </c>
      <c r="E16" s="2"/>
      <c r="F16" s="2"/>
      <c r="G16" s="14">
        <v>80</v>
      </c>
      <c r="H16" s="15">
        <v>60</v>
      </c>
      <c r="I16" s="15">
        <v>0</v>
      </c>
      <c r="J16" s="15">
        <v>0</v>
      </c>
      <c r="K16" s="15">
        <v>0</v>
      </c>
      <c r="L16" s="16"/>
      <c r="N16" s="29" t="s">
        <v>19</v>
      </c>
    </row>
    <row r="17" spans="4:15" ht="15.75" thickBot="1" x14ac:dyDescent="0.3">
      <c r="D17" s="1"/>
      <c r="E17" s="4" t="s">
        <v>9</v>
      </c>
      <c r="F17" s="2" t="s">
        <v>10</v>
      </c>
      <c r="G17" s="17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8" t="s">
        <v>16</v>
      </c>
    </row>
    <row r="18" spans="4:15" x14ac:dyDescent="0.25">
      <c r="D18" s="6">
        <v>0</v>
      </c>
      <c r="E18" s="7">
        <v>0</v>
      </c>
      <c r="F18" s="7" t="s">
        <v>13</v>
      </c>
      <c r="G18" s="14">
        <v>1</v>
      </c>
      <c r="H18" s="3">
        <v>0</v>
      </c>
      <c r="I18" s="3">
        <v>1</v>
      </c>
      <c r="J18" s="3">
        <v>0</v>
      </c>
      <c r="K18" s="3">
        <v>0</v>
      </c>
      <c r="L18" s="26">
        <v>20</v>
      </c>
      <c r="N18" s="27">
        <f>L18/G18</f>
        <v>20</v>
      </c>
      <c r="O18" t="s">
        <v>42</v>
      </c>
    </row>
    <row r="19" spans="4:15" x14ac:dyDescent="0.25">
      <c r="D19" s="8">
        <v>0</v>
      </c>
      <c r="E19" s="1">
        <v>1</v>
      </c>
      <c r="F19" s="1" t="s">
        <v>14</v>
      </c>
      <c r="G19" s="17">
        <v>0</v>
      </c>
      <c r="H19" s="1">
        <v>1</v>
      </c>
      <c r="I19" s="1">
        <v>0</v>
      </c>
      <c r="J19" s="1">
        <v>1</v>
      </c>
      <c r="K19" s="1">
        <v>0</v>
      </c>
      <c r="L19" s="18">
        <v>16</v>
      </c>
      <c r="N19" s="28"/>
      <c r="O19" t="s">
        <v>41</v>
      </c>
    </row>
    <row r="20" spans="4:15" ht="15.75" thickBot="1" x14ac:dyDescent="0.3">
      <c r="D20" s="9">
        <v>0</v>
      </c>
      <c r="E20" s="10">
        <v>2</v>
      </c>
      <c r="F20" s="10" t="s">
        <v>15</v>
      </c>
      <c r="G20" s="11">
        <v>4</v>
      </c>
      <c r="H20" s="23">
        <v>5</v>
      </c>
      <c r="I20" s="23">
        <v>0</v>
      </c>
      <c r="J20" s="23">
        <v>0</v>
      </c>
      <c r="K20" s="23">
        <v>1</v>
      </c>
      <c r="L20" s="24">
        <v>100</v>
      </c>
      <c r="N20" s="28">
        <f>L20/G20</f>
        <v>25</v>
      </c>
    </row>
    <row r="21" spans="4:15" ht="15.75" thickBot="1" x14ac:dyDescent="0.3">
      <c r="F21" s="1" t="s">
        <v>17</v>
      </c>
      <c r="G21" s="19">
        <f>G18*$D18+G19*$D19+G20*$D20</f>
        <v>0</v>
      </c>
      <c r="H21" s="22">
        <f t="shared" ref="H21:K21" si="0">H18*$D18+H19*$D19+H20*$D20</f>
        <v>0</v>
      </c>
      <c r="I21" s="22">
        <f t="shared" si="0"/>
        <v>0</v>
      </c>
      <c r="J21" s="22">
        <f t="shared" si="0"/>
        <v>0</v>
      </c>
      <c r="K21" s="22">
        <f t="shared" si="0"/>
        <v>0</v>
      </c>
      <c r="L21" s="20"/>
      <c r="N21" s="25"/>
    </row>
    <row r="22" spans="4:15" ht="15.75" thickBot="1" x14ac:dyDescent="0.3">
      <c r="F22" s="1" t="s">
        <v>18</v>
      </c>
      <c r="G22" s="19">
        <f>G16-G21</f>
        <v>80</v>
      </c>
      <c r="H22" s="22">
        <f t="shared" ref="H22:K22" si="1">H16-H21</f>
        <v>60</v>
      </c>
      <c r="I22" s="22">
        <f t="shared" si="1"/>
        <v>0</v>
      </c>
      <c r="J22" s="22">
        <f t="shared" si="1"/>
        <v>0</v>
      </c>
      <c r="K22" s="22">
        <f t="shared" si="1"/>
        <v>0</v>
      </c>
      <c r="L22" s="20"/>
    </row>
    <row r="24" spans="4:15" x14ac:dyDescent="0.25">
      <c r="H24" t="s">
        <v>40</v>
      </c>
    </row>
    <row r="26" spans="4:15" x14ac:dyDescent="0.25">
      <c r="E26" t="s">
        <v>32</v>
      </c>
      <c r="G26" s="30">
        <v>1</v>
      </c>
      <c r="H26" s="30">
        <v>0</v>
      </c>
      <c r="I26" s="30">
        <v>1</v>
      </c>
      <c r="J26" s="30">
        <v>0</v>
      </c>
      <c r="K26" s="30">
        <v>0</v>
      </c>
      <c r="L26" s="30">
        <v>20</v>
      </c>
      <c r="N26" t="s">
        <v>38</v>
      </c>
    </row>
    <row r="28" spans="4:15" x14ac:dyDescent="0.25">
      <c r="E28" t="s">
        <v>33</v>
      </c>
      <c r="G28" s="30">
        <v>0</v>
      </c>
      <c r="H28" s="30">
        <v>1</v>
      </c>
      <c r="I28" s="30">
        <v>0</v>
      </c>
      <c r="J28" s="30">
        <v>1</v>
      </c>
      <c r="K28" s="30">
        <v>0</v>
      </c>
      <c r="L28" s="30">
        <v>16</v>
      </c>
    </row>
    <row r="30" spans="4:15" x14ac:dyDescent="0.25">
      <c r="E30" t="s">
        <v>34</v>
      </c>
      <c r="G30">
        <v>4</v>
      </c>
      <c r="H30">
        <v>5</v>
      </c>
      <c r="I30">
        <v>0</v>
      </c>
      <c r="J30">
        <v>0</v>
      </c>
      <c r="K30">
        <v>1</v>
      </c>
      <c r="L30">
        <v>100</v>
      </c>
    </row>
    <row r="31" spans="4:15" x14ac:dyDescent="0.25">
      <c r="F31" s="31" t="s">
        <v>22</v>
      </c>
      <c r="G31">
        <v>4</v>
      </c>
      <c r="H31">
        <v>0</v>
      </c>
      <c r="I31">
        <v>4</v>
      </c>
      <c r="J31">
        <v>0</v>
      </c>
      <c r="K31">
        <v>0</v>
      </c>
      <c r="L31">
        <v>80</v>
      </c>
    </row>
    <row r="32" spans="4:15" x14ac:dyDescent="0.25">
      <c r="G32" s="30">
        <v>0</v>
      </c>
      <c r="H32" s="30">
        <v>5</v>
      </c>
      <c r="I32" s="30">
        <v>-4</v>
      </c>
      <c r="J32" s="30">
        <v>0</v>
      </c>
      <c r="K32" s="30">
        <v>1</v>
      </c>
      <c r="L32" s="30">
        <v>20</v>
      </c>
    </row>
    <row r="33" spans="4:14" ht="15.75" thickBot="1" x14ac:dyDescent="0.3"/>
    <row r="34" spans="4:14" x14ac:dyDescent="0.25">
      <c r="D34" s="1" t="s">
        <v>8</v>
      </c>
      <c r="E34" s="2"/>
      <c r="F34" s="2"/>
      <c r="G34" s="6">
        <v>80</v>
      </c>
      <c r="H34" s="3">
        <v>60</v>
      </c>
      <c r="I34" s="15">
        <v>0</v>
      </c>
      <c r="J34" s="15">
        <v>0</v>
      </c>
      <c r="K34" s="15">
        <v>0</v>
      </c>
      <c r="L34" s="16"/>
      <c r="N34" s="29" t="s">
        <v>19</v>
      </c>
    </row>
    <row r="35" spans="4:14" ht="15.75" thickBot="1" x14ac:dyDescent="0.3">
      <c r="D35" s="1"/>
      <c r="E35" s="4" t="s">
        <v>9</v>
      </c>
      <c r="F35" s="2" t="s">
        <v>10</v>
      </c>
      <c r="G35" s="8" t="s">
        <v>11</v>
      </c>
      <c r="H35" s="5" t="s">
        <v>12</v>
      </c>
      <c r="I35" s="1" t="s">
        <v>13</v>
      </c>
      <c r="J35" s="1" t="s">
        <v>14</v>
      </c>
      <c r="K35" s="1" t="s">
        <v>15</v>
      </c>
      <c r="L35" s="18" t="s">
        <v>16</v>
      </c>
    </row>
    <row r="36" spans="4:14" x14ac:dyDescent="0.25">
      <c r="D36" s="6">
        <v>80</v>
      </c>
      <c r="E36" s="7">
        <v>0</v>
      </c>
      <c r="F36" s="7" t="s">
        <v>11</v>
      </c>
      <c r="G36" s="6">
        <v>1</v>
      </c>
      <c r="H36" s="3">
        <v>0</v>
      </c>
      <c r="I36" s="15">
        <v>1</v>
      </c>
      <c r="J36" s="15">
        <v>0</v>
      </c>
      <c r="K36" s="15">
        <v>0</v>
      </c>
      <c r="L36" s="32">
        <v>20</v>
      </c>
      <c r="N36" s="27"/>
    </row>
    <row r="37" spans="4:14" x14ac:dyDescent="0.25">
      <c r="D37" s="8">
        <v>0</v>
      </c>
      <c r="E37" s="1">
        <v>1</v>
      </c>
      <c r="F37" s="1" t="s">
        <v>14</v>
      </c>
      <c r="G37" s="8">
        <v>0</v>
      </c>
      <c r="H37" s="5">
        <v>1</v>
      </c>
      <c r="I37" s="1">
        <v>0</v>
      </c>
      <c r="J37" s="1">
        <v>1</v>
      </c>
      <c r="K37" s="1">
        <v>0</v>
      </c>
      <c r="L37" s="18">
        <v>16</v>
      </c>
      <c r="N37" s="28">
        <f>L37/H37</f>
        <v>16</v>
      </c>
    </row>
    <row r="38" spans="4:14" ht="15.75" thickBot="1" x14ac:dyDescent="0.3">
      <c r="D38" s="9">
        <v>0</v>
      </c>
      <c r="E38" s="10">
        <v>2</v>
      </c>
      <c r="F38" s="10" t="s">
        <v>15</v>
      </c>
      <c r="G38" s="11">
        <v>0</v>
      </c>
      <c r="H38" s="12">
        <v>5</v>
      </c>
      <c r="I38" s="12">
        <v>-4</v>
      </c>
      <c r="J38" s="12">
        <v>0</v>
      </c>
      <c r="K38" s="12">
        <v>1</v>
      </c>
      <c r="L38" s="13">
        <v>20</v>
      </c>
      <c r="N38" s="27">
        <f>L38/H38</f>
        <v>4</v>
      </c>
    </row>
    <row r="39" spans="4:14" ht="15.75" thickBot="1" x14ac:dyDescent="0.3">
      <c r="F39" s="1" t="s">
        <v>17</v>
      </c>
      <c r="G39" s="22">
        <f>G36*$D36+G37*$D37+G38*$D38</f>
        <v>80</v>
      </c>
      <c r="H39" s="19">
        <f>H36*$D36+H37*$D37+H38*$D38</f>
        <v>0</v>
      </c>
      <c r="I39" s="22">
        <f>I36*$D36+I37*$D37+I38*$D38</f>
        <v>80</v>
      </c>
      <c r="J39" s="22">
        <f>J36*$D36+J37*$D37+J38*$D38</f>
        <v>0</v>
      </c>
      <c r="K39" s="22">
        <f>K36*$D36+K37*$D37+K38*$D38</f>
        <v>0</v>
      </c>
      <c r="L39" s="20"/>
      <c r="N39" s="25"/>
    </row>
    <row r="40" spans="4:14" ht="15.75" thickBot="1" x14ac:dyDescent="0.3">
      <c r="F40" s="1" t="s">
        <v>18</v>
      </c>
      <c r="G40" s="22">
        <f>G34-G39</f>
        <v>0</v>
      </c>
      <c r="H40" s="19">
        <f>H34-H39</f>
        <v>60</v>
      </c>
      <c r="I40" s="22">
        <f>I34-I39</f>
        <v>-80</v>
      </c>
      <c r="J40" s="22">
        <f t="shared" ref="J40" si="2">J34-J39</f>
        <v>0</v>
      </c>
      <c r="K40" s="22">
        <f t="shared" ref="K40" si="3">K34-K39</f>
        <v>0</v>
      </c>
      <c r="L40" s="20"/>
    </row>
    <row r="41" spans="4:14" x14ac:dyDescent="0.25">
      <c r="D41" t="s">
        <v>23</v>
      </c>
    </row>
    <row r="43" spans="4:14" x14ac:dyDescent="0.25">
      <c r="E43" t="s">
        <v>37</v>
      </c>
      <c r="G43" s="30">
        <v>0</v>
      </c>
      <c r="H43" s="30">
        <v>1</v>
      </c>
      <c r="I43" s="30">
        <v>-0.8</v>
      </c>
      <c r="J43" s="30">
        <v>0</v>
      </c>
      <c r="K43" s="30">
        <v>0.2</v>
      </c>
      <c r="L43" s="30">
        <v>4</v>
      </c>
      <c r="N43" t="s">
        <v>39</v>
      </c>
    </row>
    <row r="45" spans="4:14" x14ac:dyDescent="0.25">
      <c r="E45" t="s">
        <v>30</v>
      </c>
      <c r="G45" s="30">
        <v>1</v>
      </c>
      <c r="H45" s="30">
        <v>0</v>
      </c>
      <c r="I45" s="30">
        <v>1</v>
      </c>
      <c r="J45" s="30">
        <v>0</v>
      </c>
      <c r="K45" s="30">
        <v>0</v>
      </c>
      <c r="L45" s="30">
        <v>20</v>
      </c>
    </row>
    <row r="47" spans="4:14" x14ac:dyDescent="0.25">
      <c r="E47" t="s">
        <v>31</v>
      </c>
      <c r="G47">
        <v>0</v>
      </c>
      <c r="H47">
        <v>1</v>
      </c>
      <c r="I47">
        <v>0</v>
      </c>
      <c r="J47">
        <v>1</v>
      </c>
      <c r="K47">
        <v>0</v>
      </c>
      <c r="L47">
        <v>16</v>
      </c>
    </row>
    <row r="48" spans="4:14" x14ac:dyDescent="0.25">
      <c r="F48" s="31" t="s">
        <v>22</v>
      </c>
      <c r="G48">
        <v>0</v>
      </c>
      <c r="H48">
        <v>1</v>
      </c>
      <c r="I48">
        <v>-0.8</v>
      </c>
      <c r="J48">
        <v>0</v>
      </c>
      <c r="K48">
        <v>0.2</v>
      </c>
      <c r="L48">
        <v>4</v>
      </c>
    </row>
    <row r="49" spans="4:14" x14ac:dyDescent="0.25">
      <c r="G49" s="30">
        <v>0</v>
      </c>
      <c r="H49" s="30">
        <v>0</v>
      </c>
      <c r="I49" s="30">
        <v>0.8</v>
      </c>
      <c r="J49" s="30">
        <v>1</v>
      </c>
      <c r="K49" s="30">
        <v>-0.2</v>
      </c>
      <c r="L49" s="30">
        <v>12</v>
      </c>
    </row>
    <row r="50" spans="4:14" ht="15.75" thickBot="1" x14ac:dyDescent="0.3"/>
    <row r="51" spans="4:14" x14ac:dyDescent="0.25">
      <c r="D51" s="1" t="s">
        <v>8</v>
      </c>
      <c r="E51" s="2"/>
      <c r="F51" s="2"/>
      <c r="G51" s="6">
        <v>80</v>
      </c>
      <c r="H51" s="15">
        <v>60</v>
      </c>
      <c r="I51" s="15">
        <v>0</v>
      </c>
      <c r="J51" s="15">
        <v>0</v>
      </c>
      <c r="K51" s="15">
        <v>0</v>
      </c>
      <c r="L51" s="16"/>
    </row>
    <row r="52" spans="4:14" ht="15.75" thickBot="1" x14ac:dyDescent="0.3">
      <c r="D52" s="1"/>
      <c r="E52" s="4" t="s">
        <v>9</v>
      </c>
      <c r="F52" s="2" t="s">
        <v>10</v>
      </c>
      <c r="G52" s="8" t="s">
        <v>11</v>
      </c>
      <c r="H52" s="1" t="s">
        <v>12</v>
      </c>
      <c r="I52" s="1" t="s">
        <v>13</v>
      </c>
      <c r="J52" s="1" t="s">
        <v>14</v>
      </c>
      <c r="K52" s="1" t="s">
        <v>15</v>
      </c>
      <c r="L52" s="18" t="s">
        <v>16</v>
      </c>
    </row>
    <row r="53" spans="4:14" x14ac:dyDescent="0.25">
      <c r="D53" s="6">
        <v>80</v>
      </c>
      <c r="E53" s="7">
        <v>0</v>
      </c>
      <c r="F53" s="7" t="s">
        <v>11</v>
      </c>
      <c r="G53" s="6">
        <v>1</v>
      </c>
      <c r="H53" s="15">
        <v>0</v>
      </c>
      <c r="I53" s="15">
        <v>1</v>
      </c>
      <c r="J53" s="15">
        <v>0</v>
      </c>
      <c r="K53" s="15">
        <v>0</v>
      </c>
      <c r="L53" s="32">
        <v>20</v>
      </c>
    </row>
    <row r="54" spans="4:14" x14ac:dyDescent="0.25">
      <c r="D54" s="8">
        <v>0</v>
      </c>
      <c r="E54" s="1">
        <v>1</v>
      </c>
      <c r="F54" s="1" t="s">
        <v>14</v>
      </c>
      <c r="G54" s="8">
        <v>0</v>
      </c>
      <c r="H54" s="1">
        <v>0</v>
      </c>
      <c r="I54" s="1">
        <v>0.8</v>
      </c>
      <c r="J54" s="1">
        <v>0</v>
      </c>
      <c r="K54" s="1">
        <v>-0.2</v>
      </c>
      <c r="L54" s="18">
        <v>12</v>
      </c>
    </row>
    <row r="55" spans="4:14" ht="15.75" thickBot="1" x14ac:dyDescent="0.3">
      <c r="D55" s="21">
        <v>60</v>
      </c>
      <c r="E55" s="23">
        <v>2</v>
      </c>
      <c r="F55" s="23" t="s">
        <v>12</v>
      </c>
      <c r="G55" s="21">
        <v>0</v>
      </c>
      <c r="H55" s="23">
        <v>1</v>
      </c>
      <c r="I55" s="23">
        <v>-0.8</v>
      </c>
      <c r="J55" s="23">
        <v>0</v>
      </c>
      <c r="K55" s="23">
        <v>0.2</v>
      </c>
      <c r="L55" s="24">
        <v>4</v>
      </c>
    </row>
    <row r="56" spans="4:14" ht="15.75" thickBot="1" x14ac:dyDescent="0.3">
      <c r="F56" s="1" t="s">
        <v>17</v>
      </c>
      <c r="G56" s="22">
        <f>G53*$D53+G54*$D54+G55*$D55</f>
        <v>80</v>
      </c>
      <c r="H56" s="22">
        <f>H53*$D53+H54*$D54+H55*$D55</f>
        <v>60</v>
      </c>
      <c r="I56" s="22">
        <f>I53*$D53+I54*$D54+I55*$D55</f>
        <v>32</v>
      </c>
      <c r="J56" s="22">
        <f>J53*$D53+J54*$D54+J55*$D55</f>
        <v>0</v>
      </c>
      <c r="K56" s="22">
        <f>K53*$D53+K54*$D54+K55*$D55</f>
        <v>12</v>
      </c>
      <c r="L56" s="20">
        <f>L53*D53+L54*D54+L55*D55</f>
        <v>1840</v>
      </c>
    </row>
    <row r="57" spans="4:14" ht="15.75" thickBot="1" x14ac:dyDescent="0.3">
      <c r="F57" s="1" t="s">
        <v>18</v>
      </c>
      <c r="G57" s="22">
        <f>G51-G56</f>
        <v>0</v>
      </c>
      <c r="H57" s="22">
        <f>H51-H56</f>
        <v>0</v>
      </c>
      <c r="I57" s="22">
        <f>I51-I56</f>
        <v>-32</v>
      </c>
      <c r="J57" s="22">
        <f t="shared" ref="J57" si="4">J51-J56</f>
        <v>0</v>
      </c>
      <c r="K57" s="22">
        <f t="shared" ref="K57" si="5">K51-K56</f>
        <v>-12</v>
      </c>
      <c r="L57" s="20"/>
      <c r="N57" t="s">
        <v>43</v>
      </c>
    </row>
    <row r="59" spans="4:14" x14ac:dyDescent="0.25">
      <c r="D59" t="s">
        <v>24</v>
      </c>
    </row>
    <row r="60" spans="4:14" ht="15.75" thickBot="1" x14ac:dyDescent="0.3"/>
    <row r="61" spans="4:14" x14ac:dyDescent="0.25">
      <c r="G61" s="33" t="s">
        <v>44</v>
      </c>
      <c r="H61" s="34">
        <v>20</v>
      </c>
      <c r="J61" s="40"/>
      <c r="K61" s="41" t="s">
        <v>29</v>
      </c>
      <c r="L61" s="42"/>
    </row>
    <row r="62" spans="4:14" x14ac:dyDescent="0.25">
      <c r="G62" s="35" t="s">
        <v>45</v>
      </c>
      <c r="H62" s="36">
        <v>4</v>
      </c>
      <c r="J62" s="43" t="s">
        <v>25</v>
      </c>
      <c r="K62" s="37">
        <v>20</v>
      </c>
      <c r="L62" s="44" t="s">
        <v>28</v>
      </c>
    </row>
    <row r="63" spans="4:14" x14ac:dyDescent="0.25">
      <c r="G63" s="35" t="s">
        <v>46</v>
      </c>
      <c r="H63" s="36">
        <v>0</v>
      </c>
      <c r="J63" s="43" t="s">
        <v>26</v>
      </c>
      <c r="K63" s="37">
        <v>16</v>
      </c>
      <c r="L63" s="44" t="s">
        <v>28</v>
      </c>
    </row>
    <row r="64" spans="4:14" x14ac:dyDescent="0.25">
      <c r="G64" s="35" t="s">
        <v>47</v>
      </c>
      <c r="H64" s="36">
        <v>12</v>
      </c>
      <c r="J64" s="43" t="s">
        <v>27</v>
      </c>
      <c r="K64" s="37">
        <v>100</v>
      </c>
      <c r="L64" s="44" t="s">
        <v>28</v>
      </c>
    </row>
    <row r="65" spans="7:12" ht="15.75" thickBot="1" x14ac:dyDescent="0.3">
      <c r="G65" s="35" t="s">
        <v>48</v>
      </c>
      <c r="H65" s="36">
        <v>0</v>
      </c>
      <c r="J65" s="45"/>
      <c r="K65" s="46"/>
      <c r="L65" s="47"/>
    </row>
    <row r="66" spans="7:12" ht="15.75" thickBot="1" x14ac:dyDescent="0.3">
      <c r="G66" s="38" t="s">
        <v>49</v>
      </c>
      <c r="H66" s="39">
        <v>1840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Aguirre</dc:creator>
  <cp:lastModifiedBy>Santiago Aguirre</cp:lastModifiedBy>
  <dcterms:created xsi:type="dcterms:W3CDTF">2024-05-15T21:49:51Z</dcterms:created>
  <dcterms:modified xsi:type="dcterms:W3CDTF">2024-05-17T19:30:16Z</dcterms:modified>
</cp:coreProperties>
</file>