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\gpt-algotrading\srv\services\text\"/>
    </mc:Choice>
  </mc:AlternateContent>
  <xr:revisionPtr revIDLastSave="0" documentId="13_ncr:1_{AEF505F1-C745-4604-A4A8-F535DA27277F}" xr6:coauthVersionLast="47" xr6:coauthVersionMax="47" xr10:uidLastSave="{00000000-0000-0000-0000-000000000000}"/>
  <bookViews>
    <workbookView xWindow="-108" yWindow="-108" windowWidth="23256" windowHeight="13896" activeTab="1" xr2:uid="{B1CCA3AB-08E3-465F-AC49-91FFA3B777B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3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" i="2"/>
  <c r="F8" i="3"/>
  <c r="B8" i="3"/>
  <c r="A12" i="1"/>
  <c r="B3" i="1" s="1"/>
  <c r="C3" i="1" s="1"/>
  <c r="B11" i="1" l="1"/>
  <c r="C11" i="1" s="1"/>
  <c r="B2" i="1"/>
  <c r="C2" i="1" s="1"/>
  <c r="B9" i="1"/>
  <c r="C9" i="1" s="1"/>
  <c r="B7" i="1"/>
  <c r="C7" i="1" s="1"/>
  <c r="B8" i="1"/>
  <c r="C8" i="1" s="1"/>
  <c r="B5" i="1"/>
  <c r="C5" i="1" s="1"/>
  <c r="B10" i="1"/>
  <c r="C10" i="1" s="1"/>
  <c r="B6" i="1"/>
  <c r="C6" i="1" s="1"/>
  <c r="B4" i="1"/>
  <c r="C4" i="1" s="1"/>
  <c r="C12" i="1" l="1"/>
  <c r="B12" i="1"/>
</calcChain>
</file>

<file path=xl/sharedStrings.xml><?xml version="1.0" encoding="utf-8"?>
<sst xmlns="http://schemas.openxmlformats.org/spreadsheetml/2006/main" count="403" uniqueCount="76">
  <si>
    <t>Certanty</t>
  </si>
  <si>
    <t>Percentage</t>
  </si>
  <si>
    <t>Amount</t>
  </si>
  <si>
    <t>PORTFOLIO TOTAL</t>
  </si>
  <si>
    <t>BRK.B</t>
  </si>
  <si>
    <t>$467.59</t>
  </si>
  <si>
    <t>$1,870.36</t>
  </si>
  <si>
    <t>$1,870.52</t>
  </si>
  <si>
    <t>-$0.16</t>
  </si>
  <si>
    <t>GOOG</t>
  </si>
  <si>
    <t>$176.13</t>
  </si>
  <si>
    <t>$2,289.69</t>
  </si>
  <si>
    <t>$2,290.73</t>
  </si>
  <si>
    <t>-$1.04</t>
  </si>
  <si>
    <t>META</t>
  </si>
  <si>
    <t>$612.18</t>
  </si>
  <si>
    <t>$2,448.74</t>
  </si>
  <si>
    <t>$2,448.04</t>
  </si>
  <si>
    <t>+$0.698</t>
  </si>
  <si>
    <t>TSLA</t>
  </si>
  <si>
    <t>$353.69</t>
  </si>
  <si>
    <t>$2,122.14</t>
  </si>
  <si>
    <t>$2,122.66</t>
  </si>
  <si>
    <t>-$0.52</t>
  </si>
  <si>
    <t>UNH</t>
  </si>
  <si>
    <t>$610.98</t>
  </si>
  <si>
    <t>$2,443.92</t>
  </si>
  <si>
    <t>$2,445.32</t>
  </si>
  <si>
    <t>-$1.4</t>
  </si>
  <si>
    <t>'AAPL'</t>
  </si>
  <si>
    <t>'short'</t>
  </si>
  <si>
    <t>'TSLA'</t>
  </si>
  <si>
    <t>'GOOG'</t>
  </si>
  <si>
    <t>'long'</t>
  </si>
  <si>
    <t>'GOOGL'</t>
  </si>
  <si>
    <t>'BRK.B'</t>
  </si>
  <si>
    <t>'META'</t>
  </si>
  <si>
    <t>'UNH'</t>
  </si>
  <si>
    <t>'XOM'</t>
  </si>
  <si>
    <t>'LLY'</t>
  </si>
  <si>
    <t>'JPM'</t>
  </si>
  <si>
    <t>'MSFT'</t>
  </si>
  <si>
    <t>'JNJ'</t>
  </si>
  <si>
    <t>'V'</t>
  </si>
  <si>
    <t>'PG'</t>
  </si>
  <si>
    <t>'MA'</t>
  </si>
  <si>
    <t>'AVGO'</t>
  </si>
  <si>
    <t>'HD'</t>
  </si>
  <si>
    <t>'CVX'</t>
  </si>
  <si>
    <t>'MRK'</t>
  </si>
  <si>
    <t>'ABBV'</t>
  </si>
  <si>
    <t>'COST'</t>
  </si>
  <si>
    <t>'PEP'</t>
  </si>
  <si>
    <t>'ADBE'</t>
  </si>
  <si>
    <t>'AMZN'</t>
  </si>
  <si>
    <t>'NVDA'</t>
  </si>
  <si>
    <t>gpt-4o</t>
  </si>
  <si>
    <t>gpt-4o-mini</t>
  </si>
  <si>
    <t>EQUAL</t>
  </si>
  <si>
    <t>limpiaventanas</t>
  </si>
  <si>
    <t>pepi</t>
  </si>
  <si>
    <t>smartwatch</t>
  </si>
  <si>
    <t>autitos</t>
  </si>
  <si>
    <t>perfume</t>
  </si>
  <si>
    <t>zapas mama</t>
  </si>
  <si>
    <t>zapas sabri</t>
  </si>
  <si>
    <t>ALL EQUAL</t>
  </si>
  <si>
    <t>o1-mini</t>
  </si>
  <si>
    <t>o1-preview</t>
  </si>
  <si>
    <t xml:space="preserve">AAPL'  </t>
  </si>
  <si>
    <t xml:space="preserve">long' </t>
  </si>
  <si>
    <t>Test runned on 7/12/2024</t>
  </si>
  <si>
    <t>AAPL'</t>
  </si>
  <si>
    <t>4o EQUAL</t>
  </si>
  <si>
    <t>o1 EQUAL</t>
  </si>
  <si>
    <t xml:space="preserve">AAPL'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</si>
</sst>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CE9178"/>
      <name val="Consolas"/>
      <family val="3"/>
    </font>
    <font>
      <sz val="8"/>
      <color rgb="FF2F2F2F"/>
      <name val="Arial"/>
      <family val="2"/>
    </font>
    <font>
      <sz val="8"/>
      <color rgb="FF2F2F2F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2" fontId="0" fillId="0" borderId="1" xfId="0" applyNumberFormat="1" applyBorder="1"/>
    <xf numFmtId="0" fontId="5" fillId="0" borderId="0" xfId="0" applyFont="1" applyAlignment="1">
      <alignment horizontal="left" vertical="center" indent="1"/>
    </xf>
    <xf numFmtId="0" fontId="4" fillId="0" borderId="0" xfId="0" applyFont="1" applyAlignment="1">
      <alignment horizontal="right" vertical="center" indent="1"/>
    </xf>
    <xf numFmtId="10" fontId="4" fillId="0" borderId="0" xfId="0" applyNumberFormat="1" applyFont="1" applyAlignment="1">
      <alignment horizontal="right" vertical="center" indent="1"/>
    </xf>
    <xf numFmtId="0" fontId="4" fillId="0" borderId="2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quotePrefix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1390-3B18-4E62-AA96-C57911E6C3F2}">
  <dimension ref="A1:J22"/>
  <sheetViews>
    <sheetView workbookViewId="0">
      <selection activeCell="G18" sqref="G18:G22"/>
    </sheetView>
  </sheetViews>
  <sheetFormatPr defaultRowHeight="14.4" x14ac:dyDescent="0.3"/>
  <cols>
    <col min="1" max="1" width="7.77734375" bestFit="1" customWidth="1"/>
    <col min="2" max="2" width="10.21875" bestFit="1" customWidth="1"/>
    <col min="3" max="3" width="12" bestFit="1" customWidth="1"/>
    <col min="5" max="5" width="16" bestFit="1" customWidth="1"/>
    <col min="15" max="15" width="12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</row>
    <row r="2" spans="1:5" x14ac:dyDescent="0.3">
      <c r="A2" s="4">
        <v>80</v>
      </c>
      <c r="B2" s="5">
        <f>A2/$A$12</f>
        <v>0.12307692307692308</v>
      </c>
      <c r="C2" s="6">
        <f>$E$4*B2</f>
        <v>1230.7692307692309</v>
      </c>
    </row>
    <row r="3" spans="1:5" x14ac:dyDescent="0.3">
      <c r="A3" s="4">
        <v>80</v>
      </c>
      <c r="B3" s="5">
        <f>A3/$A$12</f>
        <v>0.12307692307692308</v>
      </c>
      <c r="C3" s="6">
        <f>$E$4*B3</f>
        <v>1230.7692307692309</v>
      </c>
      <c r="D3" s="1"/>
      <c r="E3" s="3" t="s">
        <v>3</v>
      </c>
    </row>
    <row r="4" spans="1:5" x14ac:dyDescent="0.3">
      <c r="A4" s="4">
        <v>50</v>
      </c>
      <c r="B4" s="5">
        <f>A4/$A$12</f>
        <v>7.6923076923076927E-2</v>
      </c>
      <c r="C4" s="6">
        <f>$E$4*B4</f>
        <v>769.23076923076928</v>
      </c>
      <c r="E4" s="3">
        <v>10000</v>
      </c>
    </row>
    <row r="5" spans="1:5" x14ac:dyDescent="0.3">
      <c r="A5" s="4">
        <v>30</v>
      </c>
      <c r="B5" s="5">
        <f>A5/$A$12</f>
        <v>4.6153846153846156E-2</v>
      </c>
      <c r="C5" s="6">
        <f>$E$4*B5</f>
        <v>461.53846153846155</v>
      </c>
    </row>
    <row r="6" spans="1:5" x14ac:dyDescent="0.3">
      <c r="A6" s="4">
        <v>70</v>
      </c>
      <c r="B6" s="5">
        <f>A6/$A$12</f>
        <v>0.1076923076923077</v>
      </c>
      <c r="C6" s="6">
        <f>$E$4*B6</f>
        <v>1076.9230769230769</v>
      </c>
    </row>
    <row r="7" spans="1:5" x14ac:dyDescent="0.3">
      <c r="A7" s="4">
        <v>80</v>
      </c>
      <c r="B7" s="5">
        <f>A7/$A$12</f>
        <v>0.12307692307692308</v>
      </c>
      <c r="C7" s="6">
        <f>$E$4*B7</f>
        <v>1230.7692307692309</v>
      </c>
    </row>
    <row r="8" spans="1:5" x14ac:dyDescent="0.3">
      <c r="A8" s="4">
        <v>80</v>
      </c>
      <c r="B8" s="5">
        <f>A8/$A$12</f>
        <v>0.12307692307692308</v>
      </c>
      <c r="C8" s="6">
        <f>$E$4*B8</f>
        <v>1230.7692307692309</v>
      </c>
    </row>
    <row r="9" spans="1:5" x14ac:dyDescent="0.3">
      <c r="A9" s="4">
        <v>80</v>
      </c>
      <c r="B9" s="5">
        <f>A9/$A$12</f>
        <v>0.12307692307692308</v>
      </c>
      <c r="C9" s="6">
        <f>$E$4*B9</f>
        <v>1230.7692307692309</v>
      </c>
    </row>
    <row r="10" spans="1:5" x14ac:dyDescent="0.3">
      <c r="A10" s="4">
        <v>50</v>
      </c>
      <c r="B10" s="5">
        <f>A10/$A$12</f>
        <v>7.6923076923076927E-2</v>
      </c>
      <c r="C10" s="6">
        <f>$E$4*B10</f>
        <v>769.23076923076928</v>
      </c>
    </row>
    <row r="11" spans="1:5" x14ac:dyDescent="0.3">
      <c r="A11" s="4">
        <v>50</v>
      </c>
      <c r="B11" s="5">
        <f>A11/$A$12</f>
        <v>7.6923076923076927E-2</v>
      </c>
      <c r="C11" s="6">
        <f>$E$4*B11</f>
        <v>769.23076923076928</v>
      </c>
    </row>
    <row r="12" spans="1:5" x14ac:dyDescent="0.3">
      <c r="A12" s="3">
        <f>SUM(A2:A11)</f>
        <v>650</v>
      </c>
      <c r="B12" s="3">
        <f>SUM(B2:B11)</f>
        <v>1</v>
      </c>
      <c r="C12" s="3">
        <f>SUM(C2:C11)</f>
        <v>10000</v>
      </c>
    </row>
    <row r="18" spans="3:10" x14ac:dyDescent="0.3">
      <c r="C18" s="7" t="s">
        <v>4</v>
      </c>
      <c r="D18" s="8" t="s">
        <v>5</v>
      </c>
      <c r="E18" s="8">
        <v>4</v>
      </c>
      <c r="F18" s="8" t="s">
        <v>6</v>
      </c>
      <c r="G18" s="8" t="s">
        <v>7</v>
      </c>
      <c r="H18" s="9">
        <v>-1E-4</v>
      </c>
      <c r="I18" s="8" t="s">
        <v>8</v>
      </c>
    </row>
    <row r="19" spans="3:10" ht="15" thickBot="1" x14ac:dyDescent="0.35">
      <c r="C19" s="10"/>
      <c r="D19" s="7" t="s">
        <v>9</v>
      </c>
      <c r="E19" s="8" t="s">
        <v>10</v>
      </c>
      <c r="F19" s="8">
        <v>13</v>
      </c>
      <c r="G19" s="8" t="s">
        <v>11</v>
      </c>
      <c r="H19" s="8" t="s">
        <v>12</v>
      </c>
      <c r="I19" s="9">
        <v>-5.0000000000000001E-4</v>
      </c>
      <c r="J19" s="8" t="s">
        <v>13</v>
      </c>
    </row>
    <row r="20" spans="3:10" ht="15" thickBot="1" x14ac:dyDescent="0.35">
      <c r="C20" s="10"/>
      <c r="D20" s="7" t="s">
        <v>14</v>
      </c>
      <c r="E20" s="8" t="s">
        <v>15</v>
      </c>
      <c r="F20" s="8">
        <v>4</v>
      </c>
      <c r="G20" s="8" t="s">
        <v>16</v>
      </c>
      <c r="H20" s="8" t="s">
        <v>17</v>
      </c>
      <c r="I20" s="9">
        <v>2.9999999999999997E-4</v>
      </c>
      <c r="J20" s="8" t="s">
        <v>18</v>
      </c>
    </row>
    <row r="21" spans="3:10" ht="15" thickBot="1" x14ac:dyDescent="0.35">
      <c r="C21" s="10"/>
      <c r="D21" s="7" t="s">
        <v>19</v>
      </c>
      <c r="E21" s="8" t="s">
        <v>20</v>
      </c>
      <c r="F21" s="8">
        <v>6</v>
      </c>
      <c r="G21" s="8" t="s">
        <v>21</v>
      </c>
      <c r="H21" s="8" t="s">
        <v>22</v>
      </c>
      <c r="I21" s="9">
        <v>-2.0000000000000001E-4</v>
      </c>
      <c r="J21" s="8" t="s">
        <v>23</v>
      </c>
    </row>
    <row r="22" spans="3:10" ht="15" thickBot="1" x14ac:dyDescent="0.35">
      <c r="C22" s="10"/>
      <c r="D22" s="7" t="s">
        <v>24</v>
      </c>
      <c r="E22" s="8" t="s">
        <v>25</v>
      </c>
      <c r="F22" s="8">
        <v>4</v>
      </c>
      <c r="G22" s="8" t="s">
        <v>26</v>
      </c>
      <c r="H22" s="8" t="s">
        <v>27</v>
      </c>
      <c r="I22" s="9">
        <v>-5.9999999999999995E-4</v>
      </c>
      <c r="J22" s="8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F65C-2CAD-4062-AAC8-B4EACECB340B}">
  <dimension ref="A1:S57"/>
  <sheetViews>
    <sheetView tabSelected="1" topLeftCell="A29" workbookViewId="0">
      <selection activeCell="M43" sqref="M43"/>
    </sheetView>
  </sheetViews>
  <sheetFormatPr defaultRowHeight="14.4" x14ac:dyDescent="0.3"/>
  <cols>
    <col min="17" max="17" width="9.77734375" bestFit="1" customWidth="1"/>
  </cols>
  <sheetData>
    <row r="1" spans="1:19" x14ac:dyDescent="0.3">
      <c r="A1" s="11" t="s">
        <v>57</v>
      </c>
      <c r="B1" s="11"/>
      <c r="C1" s="11"/>
      <c r="D1" s="2"/>
      <c r="E1" s="11" t="s">
        <v>56</v>
      </c>
      <c r="F1" s="11"/>
      <c r="G1" s="11"/>
      <c r="H1" s="2"/>
      <c r="I1" s="12" t="s">
        <v>67</v>
      </c>
      <c r="J1" s="13"/>
      <c r="K1" s="14"/>
      <c r="M1" s="12" t="s">
        <v>68</v>
      </c>
      <c r="N1" s="13"/>
      <c r="O1" s="14"/>
      <c r="Q1" s="3" t="s">
        <v>66</v>
      </c>
      <c r="R1" s="2" t="s">
        <v>73</v>
      </c>
      <c r="S1" s="2" t="s">
        <v>74</v>
      </c>
    </row>
    <row r="2" spans="1:19" x14ac:dyDescent="0.3">
      <c r="A2" s="4" t="s">
        <v>29</v>
      </c>
      <c r="B2" s="4" t="s">
        <v>30</v>
      </c>
      <c r="C2" s="4">
        <v>75</v>
      </c>
      <c r="E2" s="4" t="s">
        <v>29</v>
      </c>
      <c r="F2" s="4" t="s">
        <v>30</v>
      </c>
      <c r="G2" s="4">
        <v>60</v>
      </c>
      <c r="I2" s="15" t="s">
        <v>69</v>
      </c>
      <c r="J2" s="15" t="s">
        <v>70</v>
      </c>
      <c r="K2" s="4">
        <v>65</v>
      </c>
      <c r="M2" s="15" t="s">
        <v>72</v>
      </c>
      <c r="N2" s="4" t="s">
        <v>33</v>
      </c>
      <c r="O2" s="4">
        <v>65</v>
      </c>
      <c r="Q2" s="4" t="str">
        <f>IF( AND(F2=B2,F2=J2,F2=N2),"YES","NO")</f>
        <v>NO</v>
      </c>
      <c r="R2" t="str">
        <f>IF(B2=F2,"YES","NO")</f>
        <v>YES</v>
      </c>
      <c r="S2" t="str">
        <f>IF(J2=N2,"YES","NO")</f>
        <v>NO</v>
      </c>
    </row>
    <row r="3" spans="1:19" x14ac:dyDescent="0.3">
      <c r="A3" s="4" t="s">
        <v>31</v>
      </c>
      <c r="B3" s="4" t="s">
        <v>30</v>
      </c>
      <c r="C3" s="4">
        <v>75</v>
      </c>
      <c r="E3" s="4" t="s">
        <v>31</v>
      </c>
      <c r="F3" s="4" t="s">
        <v>30</v>
      </c>
      <c r="G3" s="4">
        <v>65</v>
      </c>
      <c r="I3" s="4" t="s">
        <v>31</v>
      </c>
      <c r="J3" s="4" t="s">
        <v>33</v>
      </c>
      <c r="K3" s="4">
        <v>80</v>
      </c>
      <c r="M3" s="4" t="s">
        <v>31</v>
      </c>
      <c r="N3" s="4" t="s">
        <v>30</v>
      </c>
      <c r="O3" s="4">
        <v>60</v>
      </c>
      <c r="Q3" s="4" t="str">
        <f t="shared" ref="Q3:Q26" si="0">IF( AND(F3=B3,F3=J3,F3=N3),"YES","NO")</f>
        <v>NO</v>
      </c>
      <c r="R3" t="str">
        <f t="shared" ref="R3:R26" si="1">IF(B3=F3,"YES","NO")</f>
        <v>YES</v>
      </c>
      <c r="S3" t="str">
        <f t="shared" ref="S3:S26" si="2">IF(J3=N3,"YES","NO")</f>
        <v>NO</v>
      </c>
    </row>
    <row r="4" spans="1:19" x14ac:dyDescent="0.3">
      <c r="A4" s="4" t="s">
        <v>32</v>
      </c>
      <c r="B4" s="4" t="s">
        <v>33</v>
      </c>
      <c r="C4" s="4">
        <v>75</v>
      </c>
      <c r="E4" s="4" t="s">
        <v>32</v>
      </c>
      <c r="F4" s="4" t="s">
        <v>30</v>
      </c>
      <c r="G4" s="4">
        <v>65</v>
      </c>
      <c r="I4" s="4" t="s">
        <v>32</v>
      </c>
      <c r="J4" s="4" t="s">
        <v>30</v>
      </c>
      <c r="K4" s="4">
        <v>40</v>
      </c>
      <c r="M4" s="4" t="s">
        <v>32</v>
      </c>
      <c r="N4" s="4" t="s">
        <v>30</v>
      </c>
      <c r="O4" s="4">
        <v>50</v>
      </c>
      <c r="Q4" s="4" t="str">
        <f t="shared" si="0"/>
        <v>NO</v>
      </c>
      <c r="R4" t="str">
        <f t="shared" si="1"/>
        <v>NO</v>
      </c>
      <c r="S4" t="str">
        <f t="shared" si="2"/>
        <v>YES</v>
      </c>
    </row>
    <row r="5" spans="1:19" x14ac:dyDescent="0.3">
      <c r="A5" s="4" t="s">
        <v>34</v>
      </c>
      <c r="B5" s="4" t="s">
        <v>33</v>
      </c>
      <c r="C5" s="4">
        <v>70</v>
      </c>
      <c r="E5" s="4" t="s">
        <v>34</v>
      </c>
      <c r="F5" s="4" t="s">
        <v>33</v>
      </c>
      <c r="G5" s="4">
        <v>65</v>
      </c>
      <c r="I5" s="4" t="s">
        <v>34</v>
      </c>
      <c r="J5" s="4" t="s">
        <v>30</v>
      </c>
      <c r="K5" s="4">
        <v>70</v>
      </c>
      <c r="M5" s="4" t="s">
        <v>34</v>
      </c>
      <c r="N5" s="4" t="s">
        <v>30</v>
      </c>
      <c r="O5" s="4">
        <v>60</v>
      </c>
      <c r="Q5" s="4" t="str">
        <f t="shared" si="0"/>
        <v>NO</v>
      </c>
      <c r="R5" t="str">
        <f t="shared" si="1"/>
        <v>YES</v>
      </c>
      <c r="S5" t="str">
        <f t="shared" si="2"/>
        <v>YES</v>
      </c>
    </row>
    <row r="6" spans="1:19" x14ac:dyDescent="0.3">
      <c r="A6" s="4" t="s">
        <v>35</v>
      </c>
      <c r="B6" s="4" t="s">
        <v>30</v>
      </c>
      <c r="C6" s="4">
        <v>85</v>
      </c>
      <c r="E6" s="4" t="s">
        <v>35</v>
      </c>
      <c r="F6" s="4" t="s">
        <v>33</v>
      </c>
      <c r="G6" s="4">
        <v>65</v>
      </c>
      <c r="I6" s="4" t="s">
        <v>35</v>
      </c>
      <c r="J6" s="4" t="s">
        <v>33</v>
      </c>
      <c r="K6" s="4">
        <v>60</v>
      </c>
      <c r="M6" s="4" t="s">
        <v>35</v>
      </c>
      <c r="N6" s="4" t="s">
        <v>33</v>
      </c>
      <c r="O6" s="4">
        <v>60</v>
      </c>
      <c r="Q6" s="4" t="str">
        <f t="shared" si="0"/>
        <v>NO</v>
      </c>
      <c r="R6" t="str">
        <f t="shared" si="1"/>
        <v>NO</v>
      </c>
      <c r="S6" t="str">
        <f t="shared" si="2"/>
        <v>YES</v>
      </c>
    </row>
    <row r="7" spans="1:19" x14ac:dyDescent="0.3">
      <c r="A7" s="4" t="s">
        <v>36</v>
      </c>
      <c r="B7" s="4" t="s">
        <v>30</v>
      </c>
      <c r="C7" s="4">
        <v>80</v>
      </c>
      <c r="E7" s="4" t="s">
        <v>36</v>
      </c>
      <c r="F7" s="4" t="s">
        <v>33</v>
      </c>
      <c r="G7" s="4">
        <v>85</v>
      </c>
      <c r="I7" s="4" t="s">
        <v>36</v>
      </c>
      <c r="J7" s="4" t="s">
        <v>33</v>
      </c>
      <c r="K7" s="4">
        <v>80</v>
      </c>
      <c r="M7" s="4" t="s">
        <v>36</v>
      </c>
      <c r="N7" s="4" t="s">
        <v>33</v>
      </c>
      <c r="O7" s="4">
        <v>70</v>
      </c>
      <c r="Q7" s="4" t="str">
        <f t="shared" si="0"/>
        <v>NO</v>
      </c>
      <c r="R7" t="str">
        <f t="shared" si="1"/>
        <v>NO</v>
      </c>
      <c r="S7" t="str">
        <f t="shared" si="2"/>
        <v>YES</v>
      </c>
    </row>
    <row r="8" spans="1:19" x14ac:dyDescent="0.3">
      <c r="A8" s="4" t="s">
        <v>37</v>
      </c>
      <c r="B8" s="4" t="s">
        <v>30</v>
      </c>
      <c r="C8" s="4">
        <v>75</v>
      </c>
      <c r="E8" s="4" t="s">
        <v>37</v>
      </c>
      <c r="F8" s="4" t="s">
        <v>30</v>
      </c>
      <c r="G8" s="4">
        <v>80</v>
      </c>
      <c r="I8" s="4" t="s">
        <v>37</v>
      </c>
      <c r="J8" s="4" t="s">
        <v>30</v>
      </c>
      <c r="K8" s="4">
        <v>85</v>
      </c>
      <c r="M8" s="4" t="s">
        <v>37</v>
      </c>
      <c r="N8" s="4" t="s">
        <v>30</v>
      </c>
      <c r="O8" s="4">
        <v>80</v>
      </c>
      <c r="Q8" s="4" t="str">
        <f t="shared" si="0"/>
        <v>YES</v>
      </c>
      <c r="R8" t="str">
        <f t="shared" si="1"/>
        <v>YES</v>
      </c>
      <c r="S8" t="str">
        <f t="shared" si="2"/>
        <v>YES</v>
      </c>
    </row>
    <row r="9" spans="1:19" x14ac:dyDescent="0.3">
      <c r="A9" s="4" t="s">
        <v>38</v>
      </c>
      <c r="B9" s="4" t="s">
        <v>30</v>
      </c>
      <c r="C9" s="4">
        <v>75</v>
      </c>
      <c r="E9" s="4" t="s">
        <v>38</v>
      </c>
      <c r="F9" s="4" t="s">
        <v>30</v>
      </c>
      <c r="G9" s="4">
        <v>70</v>
      </c>
      <c r="I9" s="4" t="s">
        <v>38</v>
      </c>
      <c r="J9" s="4" t="s">
        <v>30</v>
      </c>
      <c r="K9" s="4">
        <v>60</v>
      </c>
      <c r="M9" s="4" t="s">
        <v>38</v>
      </c>
      <c r="N9" s="4" t="s">
        <v>30</v>
      </c>
      <c r="O9" s="4">
        <v>60</v>
      </c>
      <c r="Q9" s="4" t="str">
        <f t="shared" si="0"/>
        <v>YES</v>
      </c>
      <c r="R9" t="str">
        <f t="shared" si="1"/>
        <v>YES</v>
      </c>
      <c r="S9" t="str">
        <f t="shared" si="2"/>
        <v>YES</v>
      </c>
    </row>
    <row r="10" spans="1:19" x14ac:dyDescent="0.3">
      <c r="A10" s="4" t="s">
        <v>39</v>
      </c>
      <c r="B10" s="4" t="s">
        <v>33</v>
      </c>
      <c r="C10" s="4">
        <v>75</v>
      </c>
      <c r="E10" s="4" t="s">
        <v>39</v>
      </c>
      <c r="F10" s="4" t="s">
        <v>33</v>
      </c>
      <c r="G10" s="4">
        <v>75</v>
      </c>
      <c r="I10" s="4" t="s">
        <v>39</v>
      </c>
      <c r="J10" s="4" t="s">
        <v>30</v>
      </c>
      <c r="K10" s="4">
        <v>75</v>
      </c>
      <c r="M10" s="4" t="s">
        <v>39</v>
      </c>
      <c r="N10" s="4" t="s">
        <v>33</v>
      </c>
      <c r="O10" s="4">
        <v>70</v>
      </c>
      <c r="Q10" s="4" t="str">
        <f t="shared" si="0"/>
        <v>NO</v>
      </c>
      <c r="R10" t="str">
        <f t="shared" si="1"/>
        <v>YES</v>
      </c>
      <c r="S10" t="str">
        <f t="shared" si="2"/>
        <v>NO</v>
      </c>
    </row>
    <row r="11" spans="1:19" x14ac:dyDescent="0.3">
      <c r="A11" s="4" t="s">
        <v>40</v>
      </c>
      <c r="B11" s="4" t="s">
        <v>33</v>
      </c>
      <c r="C11" s="4">
        <v>85</v>
      </c>
      <c r="E11" s="4" t="s">
        <v>40</v>
      </c>
      <c r="F11" s="4" t="s">
        <v>33</v>
      </c>
      <c r="G11" s="4">
        <v>80</v>
      </c>
      <c r="I11" s="4" t="s">
        <v>40</v>
      </c>
      <c r="J11" s="4" t="s">
        <v>33</v>
      </c>
      <c r="K11" s="4">
        <v>80</v>
      </c>
      <c r="M11" s="4" t="s">
        <v>40</v>
      </c>
      <c r="N11" s="4" t="s">
        <v>33</v>
      </c>
      <c r="O11" s="4">
        <v>70</v>
      </c>
      <c r="Q11" s="4" t="str">
        <f t="shared" si="0"/>
        <v>YES</v>
      </c>
      <c r="R11" t="str">
        <f t="shared" si="1"/>
        <v>YES</v>
      </c>
      <c r="S11" t="str">
        <f t="shared" si="2"/>
        <v>YES</v>
      </c>
    </row>
    <row r="12" spans="1:19" x14ac:dyDescent="0.3">
      <c r="A12" s="4" t="s">
        <v>41</v>
      </c>
      <c r="B12" s="4" t="s">
        <v>33</v>
      </c>
      <c r="C12" s="4">
        <v>75</v>
      </c>
      <c r="E12" s="4" t="s">
        <v>41</v>
      </c>
      <c r="F12" s="4" t="s">
        <v>33</v>
      </c>
      <c r="G12" s="4">
        <v>75</v>
      </c>
      <c r="I12" s="4" t="s">
        <v>41</v>
      </c>
      <c r="J12" s="4" t="s">
        <v>33</v>
      </c>
      <c r="K12" s="4">
        <v>70</v>
      </c>
      <c r="M12" s="4" t="s">
        <v>41</v>
      </c>
      <c r="N12" s="4" t="s">
        <v>33</v>
      </c>
      <c r="O12" s="4">
        <v>60</v>
      </c>
      <c r="Q12" s="4" t="str">
        <f t="shared" si="0"/>
        <v>YES</v>
      </c>
      <c r="R12" t="str">
        <f t="shared" si="1"/>
        <v>YES</v>
      </c>
      <c r="S12" t="str">
        <f t="shared" si="2"/>
        <v>YES</v>
      </c>
    </row>
    <row r="13" spans="1:19" x14ac:dyDescent="0.3">
      <c r="A13" s="4" t="s">
        <v>42</v>
      </c>
      <c r="B13" s="4" t="s">
        <v>30</v>
      </c>
      <c r="C13" s="4">
        <v>75</v>
      </c>
      <c r="E13" s="4" t="s">
        <v>42</v>
      </c>
      <c r="F13" s="4" t="s">
        <v>33</v>
      </c>
      <c r="G13" s="4">
        <v>65</v>
      </c>
      <c r="I13" s="4" t="s">
        <v>42</v>
      </c>
      <c r="J13" s="4" t="s">
        <v>33</v>
      </c>
      <c r="K13" s="4">
        <v>60</v>
      </c>
      <c r="M13" s="4" t="s">
        <v>42</v>
      </c>
      <c r="N13" s="4" t="s">
        <v>30</v>
      </c>
      <c r="O13" s="4"/>
      <c r="Q13" s="4" t="str">
        <f t="shared" si="0"/>
        <v>NO</v>
      </c>
      <c r="R13" t="str">
        <f t="shared" si="1"/>
        <v>NO</v>
      </c>
      <c r="S13" t="str">
        <f t="shared" si="2"/>
        <v>NO</v>
      </c>
    </row>
    <row r="14" spans="1:19" x14ac:dyDescent="0.3">
      <c r="A14" s="4" t="s">
        <v>43</v>
      </c>
      <c r="B14" s="4" t="s">
        <v>33</v>
      </c>
      <c r="C14" s="4">
        <v>75</v>
      </c>
      <c r="E14" s="4" t="s">
        <v>43</v>
      </c>
      <c r="F14" s="4" t="s">
        <v>33</v>
      </c>
      <c r="G14" s="4">
        <v>70</v>
      </c>
      <c r="I14" s="4" t="s">
        <v>43</v>
      </c>
      <c r="J14" s="4" t="s">
        <v>30</v>
      </c>
      <c r="K14" s="4">
        <v>70</v>
      </c>
      <c r="M14" s="4" t="s">
        <v>43</v>
      </c>
      <c r="N14" s="4" t="s">
        <v>30</v>
      </c>
      <c r="O14" s="4">
        <v>60</v>
      </c>
      <c r="Q14" s="4" t="str">
        <f t="shared" si="0"/>
        <v>NO</v>
      </c>
      <c r="R14" t="str">
        <f t="shared" si="1"/>
        <v>YES</v>
      </c>
      <c r="S14" t="str">
        <f t="shared" si="2"/>
        <v>YES</v>
      </c>
    </row>
    <row r="15" spans="1:19" x14ac:dyDescent="0.3">
      <c r="A15" s="4" t="s">
        <v>44</v>
      </c>
      <c r="B15" s="4" t="s">
        <v>33</v>
      </c>
      <c r="C15" s="4">
        <v>80</v>
      </c>
      <c r="E15" s="4" t="s">
        <v>44</v>
      </c>
      <c r="F15" s="4" t="s">
        <v>33</v>
      </c>
      <c r="G15" s="4">
        <v>70</v>
      </c>
      <c r="I15" s="4" t="s">
        <v>44</v>
      </c>
      <c r="J15" s="4" t="s">
        <v>33</v>
      </c>
      <c r="K15" s="4">
        <v>60</v>
      </c>
      <c r="M15" s="4" t="s">
        <v>44</v>
      </c>
      <c r="N15" s="4" t="s">
        <v>30</v>
      </c>
      <c r="O15" s="4">
        <v>60</v>
      </c>
      <c r="Q15" s="4" t="str">
        <f t="shared" si="0"/>
        <v>NO</v>
      </c>
      <c r="R15" t="str">
        <f t="shared" si="1"/>
        <v>YES</v>
      </c>
      <c r="S15" t="str">
        <f t="shared" si="2"/>
        <v>NO</v>
      </c>
    </row>
    <row r="16" spans="1:19" x14ac:dyDescent="0.3">
      <c r="A16" s="4" t="s">
        <v>45</v>
      </c>
      <c r="B16" s="4" t="s">
        <v>33</v>
      </c>
      <c r="C16" s="4">
        <v>75</v>
      </c>
      <c r="E16" s="4" t="s">
        <v>45</v>
      </c>
      <c r="F16" s="4" t="s">
        <v>33</v>
      </c>
      <c r="G16" s="4">
        <v>85</v>
      </c>
      <c r="I16" s="4" t="s">
        <v>45</v>
      </c>
      <c r="J16" s="4" t="s">
        <v>33</v>
      </c>
      <c r="K16" s="4">
        <v>75</v>
      </c>
      <c r="M16" s="4" t="s">
        <v>45</v>
      </c>
      <c r="N16" s="4" t="s">
        <v>33</v>
      </c>
      <c r="O16" s="4">
        <v>70</v>
      </c>
      <c r="Q16" s="4" t="str">
        <f t="shared" si="0"/>
        <v>YES</v>
      </c>
      <c r="R16" t="str">
        <f t="shared" si="1"/>
        <v>YES</v>
      </c>
      <c r="S16" t="str">
        <f t="shared" si="2"/>
        <v>YES</v>
      </c>
    </row>
    <row r="17" spans="1:19" x14ac:dyDescent="0.3">
      <c r="A17" s="4" t="s">
        <v>46</v>
      </c>
      <c r="B17" s="4" t="s">
        <v>33</v>
      </c>
      <c r="C17" s="4">
        <v>75</v>
      </c>
      <c r="E17" s="4" t="s">
        <v>46</v>
      </c>
      <c r="F17" s="4" t="s">
        <v>33</v>
      </c>
      <c r="G17" s="4">
        <v>75</v>
      </c>
      <c r="I17" s="4" t="s">
        <v>46</v>
      </c>
      <c r="J17" s="4" t="s">
        <v>33</v>
      </c>
      <c r="K17" s="4">
        <v>70</v>
      </c>
      <c r="M17" s="4" t="s">
        <v>46</v>
      </c>
      <c r="N17" s="4" t="s">
        <v>33</v>
      </c>
      <c r="O17" s="4">
        <v>80</v>
      </c>
      <c r="Q17" s="4" t="str">
        <f t="shared" si="0"/>
        <v>YES</v>
      </c>
      <c r="R17" t="str">
        <f t="shared" si="1"/>
        <v>YES</v>
      </c>
      <c r="S17" t="str">
        <f t="shared" si="2"/>
        <v>YES</v>
      </c>
    </row>
    <row r="18" spans="1:19" x14ac:dyDescent="0.3">
      <c r="A18" s="4" t="s">
        <v>47</v>
      </c>
      <c r="B18" s="4" t="s">
        <v>33</v>
      </c>
      <c r="C18" s="4">
        <v>80</v>
      </c>
      <c r="E18" s="4" t="s">
        <v>47</v>
      </c>
      <c r="F18" s="4" t="s">
        <v>33</v>
      </c>
      <c r="G18" s="4">
        <v>85</v>
      </c>
      <c r="I18" s="4" t="s">
        <v>47</v>
      </c>
      <c r="J18" s="4" t="s">
        <v>33</v>
      </c>
      <c r="K18" s="4">
        <v>80</v>
      </c>
      <c r="M18" s="4" t="s">
        <v>47</v>
      </c>
      <c r="N18" s="4" t="s">
        <v>33</v>
      </c>
      <c r="O18" s="4">
        <v>70</v>
      </c>
      <c r="Q18" s="4" t="str">
        <f t="shared" si="0"/>
        <v>YES</v>
      </c>
      <c r="R18" t="str">
        <f t="shared" si="1"/>
        <v>YES</v>
      </c>
      <c r="S18" t="str">
        <f t="shared" si="2"/>
        <v>YES</v>
      </c>
    </row>
    <row r="19" spans="1:19" x14ac:dyDescent="0.3">
      <c r="A19" s="4" t="s">
        <v>48</v>
      </c>
      <c r="B19" s="4" t="s">
        <v>30</v>
      </c>
      <c r="C19" s="4">
        <v>80</v>
      </c>
      <c r="E19" s="4" t="s">
        <v>48</v>
      </c>
      <c r="F19" s="4" t="s">
        <v>30</v>
      </c>
      <c r="G19" s="4">
        <v>75</v>
      </c>
      <c r="I19" s="4" t="s">
        <v>48</v>
      </c>
      <c r="J19" s="4" t="s">
        <v>33</v>
      </c>
      <c r="K19" s="4">
        <v>70</v>
      </c>
      <c r="M19" s="4" t="s">
        <v>48</v>
      </c>
      <c r="N19" s="4" t="s">
        <v>33</v>
      </c>
      <c r="O19" s="4">
        <v>60</v>
      </c>
      <c r="Q19" s="4" t="str">
        <f t="shared" si="0"/>
        <v>NO</v>
      </c>
      <c r="R19" t="str">
        <f t="shared" si="1"/>
        <v>YES</v>
      </c>
      <c r="S19" t="str">
        <f t="shared" si="2"/>
        <v>YES</v>
      </c>
    </row>
    <row r="20" spans="1:19" x14ac:dyDescent="0.3">
      <c r="A20" s="4" t="s">
        <v>49</v>
      </c>
      <c r="B20" s="4" t="s">
        <v>33</v>
      </c>
      <c r="C20" s="4">
        <v>75</v>
      </c>
      <c r="E20" s="4" t="s">
        <v>49</v>
      </c>
      <c r="F20" s="4" t="s">
        <v>33</v>
      </c>
      <c r="G20" s="4">
        <v>70</v>
      </c>
      <c r="I20" s="4" t="s">
        <v>49</v>
      </c>
      <c r="J20" s="4" t="s">
        <v>30</v>
      </c>
      <c r="K20" s="4">
        <v>65</v>
      </c>
      <c r="M20" s="4" t="s">
        <v>49</v>
      </c>
      <c r="N20" s="4" t="s">
        <v>33</v>
      </c>
      <c r="O20" s="4">
        <v>65</v>
      </c>
      <c r="Q20" s="4" t="str">
        <f t="shared" si="0"/>
        <v>NO</v>
      </c>
      <c r="R20" t="str">
        <f t="shared" si="1"/>
        <v>YES</v>
      </c>
      <c r="S20" t="str">
        <f t="shared" si="2"/>
        <v>NO</v>
      </c>
    </row>
    <row r="21" spans="1:19" x14ac:dyDescent="0.3">
      <c r="A21" s="4" t="s">
        <v>50</v>
      </c>
      <c r="B21" s="4" t="s">
        <v>30</v>
      </c>
      <c r="C21" s="4">
        <v>75</v>
      </c>
      <c r="E21" s="4" t="s">
        <v>50</v>
      </c>
      <c r="F21" s="4" t="s">
        <v>33</v>
      </c>
      <c r="G21" s="4">
        <v>75</v>
      </c>
      <c r="I21" s="4" t="s">
        <v>50</v>
      </c>
      <c r="J21" s="4" t="s">
        <v>30</v>
      </c>
      <c r="K21" s="4">
        <v>60</v>
      </c>
      <c r="M21" s="4" t="s">
        <v>50</v>
      </c>
      <c r="N21" s="4" t="s">
        <v>33</v>
      </c>
      <c r="O21" s="4">
        <v>40</v>
      </c>
      <c r="Q21" s="4" t="str">
        <f t="shared" si="0"/>
        <v>NO</v>
      </c>
      <c r="R21" t="str">
        <f t="shared" si="1"/>
        <v>NO</v>
      </c>
      <c r="S21" t="str">
        <f t="shared" si="2"/>
        <v>NO</v>
      </c>
    </row>
    <row r="22" spans="1:19" x14ac:dyDescent="0.3">
      <c r="A22" s="4" t="s">
        <v>51</v>
      </c>
      <c r="B22" s="4" t="s">
        <v>33</v>
      </c>
      <c r="C22" s="4">
        <v>85</v>
      </c>
      <c r="E22" s="4" t="s">
        <v>51</v>
      </c>
      <c r="F22" s="4" t="s">
        <v>33</v>
      </c>
      <c r="G22" s="4">
        <v>85</v>
      </c>
      <c r="I22" s="4" t="s">
        <v>51</v>
      </c>
      <c r="J22" s="4" t="s">
        <v>33</v>
      </c>
      <c r="K22" s="4">
        <v>80</v>
      </c>
      <c r="M22" s="4" t="s">
        <v>51</v>
      </c>
      <c r="N22" s="4" t="s">
        <v>33</v>
      </c>
      <c r="O22" s="4">
        <v>75</v>
      </c>
      <c r="Q22" s="4" t="str">
        <f t="shared" si="0"/>
        <v>YES</v>
      </c>
      <c r="R22" t="str">
        <f t="shared" si="1"/>
        <v>YES</v>
      </c>
      <c r="S22" t="str">
        <f t="shared" si="2"/>
        <v>YES</v>
      </c>
    </row>
    <row r="23" spans="1:19" x14ac:dyDescent="0.3">
      <c r="A23" s="4" t="s">
        <v>52</v>
      </c>
      <c r="B23" s="4" t="s">
        <v>30</v>
      </c>
      <c r="C23" s="4">
        <v>75</v>
      </c>
      <c r="E23" s="4" t="s">
        <v>52</v>
      </c>
      <c r="F23" s="4" t="s">
        <v>33</v>
      </c>
      <c r="G23" s="4">
        <v>60</v>
      </c>
      <c r="I23" s="4"/>
      <c r="J23" s="4"/>
      <c r="K23" s="4"/>
      <c r="M23" s="4" t="s">
        <v>52</v>
      </c>
      <c r="N23" s="4" t="s">
        <v>33</v>
      </c>
      <c r="O23" s="4">
        <v>60</v>
      </c>
      <c r="Q23" s="4" t="str">
        <f t="shared" si="0"/>
        <v>NO</v>
      </c>
      <c r="R23" t="str">
        <f t="shared" si="1"/>
        <v>NO</v>
      </c>
      <c r="S23" t="str">
        <f t="shared" si="2"/>
        <v>NO</v>
      </c>
    </row>
    <row r="24" spans="1:19" x14ac:dyDescent="0.3">
      <c r="A24" s="4" t="s">
        <v>53</v>
      </c>
      <c r="B24" s="4" t="s">
        <v>33</v>
      </c>
      <c r="C24" s="4">
        <v>80</v>
      </c>
      <c r="E24" s="4" t="s">
        <v>53</v>
      </c>
      <c r="F24" s="4" t="s">
        <v>30</v>
      </c>
      <c r="G24" s="4">
        <v>75</v>
      </c>
      <c r="I24" s="4" t="s">
        <v>53</v>
      </c>
      <c r="J24" s="4" t="s">
        <v>33</v>
      </c>
      <c r="K24" s="4">
        <v>80</v>
      </c>
      <c r="M24" s="4" t="s">
        <v>53</v>
      </c>
      <c r="N24" s="4" t="s">
        <v>33</v>
      </c>
      <c r="O24" s="4">
        <v>70</v>
      </c>
      <c r="Q24" s="4" t="str">
        <f t="shared" si="0"/>
        <v>NO</v>
      </c>
      <c r="R24" t="str">
        <f t="shared" si="1"/>
        <v>NO</v>
      </c>
      <c r="S24" t="str">
        <f t="shared" si="2"/>
        <v>YES</v>
      </c>
    </row>
    <row r="25" spans="1:19" x14ac:dyDescent="0.3">
      <c r="A25" s="4" t="s">
        <v>54</v>
      </c>
      <c r="B25" s="4" t="s">
        <v>30</v>
      </c>
      <c r="C25" s="4">
        <v>65</v>
      </c>
      <c r="E25" s="4" t="s">
        <v>54</v>
      </c>
      <c r="F25" s="4" t="s">
        <v>30</v>
      </c>
      <c r="G25" s="4">
        <v>75</v>
      </c>
      <c r="I25" s="4" t="s">
        <v>54</v>
      </c>
      <c r="J25" s="4" t="s">
        <v>33</v>
      </c>
      <c r="K25" s="4"/>
      <c r="M25" s="4" t="s">
        <v>54</v>
      </c>
      <c r="N25" s="4" t="s">
        <v>30</v>
      </c>
      <c r="O25" s="4">
        <v>60</v>
      </c>
      <c r="Q25" s="4" t="str">
        <f t="shared" si="0"/>
        <v>NO</v>
      </c>
      <c r="R25" t="str">
        <f t="shared" si="1"/>
        <v>YES</v>
      </c>
      <c r="S25" t="str">
        <f t="shared" si="2"/>
        <v>NO</v>
      </c>
    </row>
    <row r="26" spans="1:19" x14ac:dyDescent="0.3">
      <c r="A26" s="4" t="s">
        <v>55</v>
      </c>
      <c r="B26" s="4" t="s">
        <v>33</v>
      </c>
      <c r="C26" s="4">
        <v>70</v>
      </c>
      <c r="E26" s="4" t="s">
        <v>55</v>
      </c>
      <c r="F26" s="4" t="s">
        <v>33</v>
      </c>
      <c r="G26" s="4">
        <v>65</v>
      </c>
      <c r="I26" s="4" t="s">
        <v>55</v>
      </c>
      <c r="J26" s="4" t="s">
        <v>33</v>
      </c>
      <c r="K26" s="4">
        <v>60</v>
      </c>
      <c r="M26" s="4" t="s">
        <v>55</v>
      </c>
      <c r="N26" s="4" t="s">
        <v>33</v>
      </c>
      <c r="O26" s="4">
        <v>60</v>
      </c>
      <c r="Q26" s="4" t="str">
        <f t="shared" si="0"/>
        <v>YES</v>
      </c>
      <c r="R26" t="str">
        <f t="shared" si="1"/>
        <v>YES</v>
      </c>
      <c r="S26" t="str">
        <f t="shared" si="2"/>
        <v>YES</v>
      </c>
    </row>
    <row r="29" spans="1:19" x14ac:dyDescent="0.3">
      <c r="A29" t="s">
        <v>71</v>
      </c>
    </row>
    <row r="32" spans="1:19" x14ac:dyDescent="0.3">
      <c r="A32" s="11" t="s">
        <v>56</v>
      </c>
      <c r="B32" s="11"/>
      <c r="C32" s="11"/>
      <c r="E32" s="11" t="s">
        <v>56</v>
      </c>
      <c r="F32" s="11"/>
      <c r="G32" s="11"/>
      <c r="I32" s="11" t="s">
        <v>56</v>
      </c>
      <c r="J32" s="11"/>
      <c r="K32" s="11"/>
      <c r="M32" t="s">
        <v>58</v>
      </c>
    </row>
    <row r="33" spans="1:13" x14ac:dyDescent="0.3">
      <c r="A33" s="4" t="s">
        <v>29</v>
      </c>
      <c r="B33" s="4" t="s">
        <v>30</v>
      </c>
      <c r="C33" s="4">
        <v>60</v>
      </c>
      <c r="E33" s="15" t="s">
        <v>75</v>
      </c>
      <c r="F33" s="4" t="s">
        <v>70</v>
      </c>
      <c r="G33" s="4">
        <v>80</v>
      </c>
      <c r="I33" s="15" t="s">
        <v>75</v>
      </c>
      <c r="J33" s="15" t="s">
        <v>70</v>
      </c>
      <c r="K33" s="4">
        <v>80</v>
      </c>
      <c r="M33" t="str">
        <f>IF(AND(F33=J33),"YES","NO")</f>
        <v>YES</v>
      </c>
    </row>
    <row r="34" spans="1:13" x14ac:dyDescent="0.3">
      <c r="A34" s="4" t="s">
        <v>31</v>
      </c>
      <c r="B34" s="4" t="s">
        <v>30</v>
      </c>
      <c r="C34" s="4">
        <v>65</v>
      </c>
      <c r="E34" s="4" t="s">
        <v>31</v>
      </c>
      <c r="F34" s="4" t="s">
        <v>33</v>
      </c>
      <c r="G34" s="4">
        <v>85</v>
      </c>
      <c r="I34" s="4" t="s">
        <v>31</v>
      </c>
      <c r="J34" s="4" t="s">
        <v>33</v>
      </c>
      <c r="K34" s="4">
        <v>82</v>
      </c>
      <c r="M34" t="str">
        <f t="shared" ref="M34:M57" si="3">IF(AND(F34=J34),"YES","NO")</f>
        <v>YES</v>
      </c>
    </row>
    <row r="35" spans="1:13" x14ac:dyDescent="0.3">
      <c r="A35" s="4" t="s">
        <v>32</v>
      </c>
      <c r="B35" s="4" t="s">
        <v>30</v>
      </c>
      <c r="C35" s="4">
        <v>65</v>
      </c>
      <c r="E35" s="4" t="s">
        <v>32</v>
      </c>
      <c r="F35" s="4" t="s">
        <v>30</v>
      </c>
      <c r="G35" s="4">
        <v>65</v>
      </c>
      <c r="I35" s="4" t="s">
        <v>32</v>
      </c>
      <c r="J35" s="4" t="s">
        <v>30</v>
      </c>
      <c r="K35" s="4">
        <v>60</v>
      </c>
      <c r="M35" t="str">
        <f t="shared" si="3"/>
        <v>YES</v>
      </c>
    </row>
    <row r="36" spans="1:13" x14ac:dyDescent="0.3">
      <c r="A36" s="4" t="s">
        <v>34</v>
      </c>
      <c r="B36" s="4" t="s">
        <v>33</v>
      </c>
      <c r="C36" s="4">
        <v>65</v>
      </c>
      <c r="E36" s="4" t="s">
        <v>34</v>
      </c>
      <c r="F36" s="4" t="s">
        <v>30</v>
      </c>
      <c r="G36" s="4">
        <v>60</v>
      </c>
      <c r="I36" s="4" t="s">
        <v>34</v>
      </c>
      <c r="J36" s="4" t="s">
        <v>30</v>
      </c>
      <c r="K36" s="4">
        <v>60</v>
      </c>
      <c r="M36" t="str">
        <f t="shared" si="3"/>
        <v>YES</v>
      </c>
    </row>
    <row r="37" spans="1:13" x14ac:dyDescent="0.3">
      <c r="A37" s="4" t="s">
        <v>35</v>
      </c>
      <c r="B37" s="4" t="s">
        <v>33</v>
      </c>
      <c r="C37" s="4">
        <v>65</v>
      </c>
      <c r="E37" s="4" t="s">
        <v>35</v>
      </c>
      <c r="F37" s="4" t="s">
        <v>30</v>
      </c>
      <c r="G37" s="4">
        <v>70</v>
      </c>
      <c r="I37" s="4" t="s">
        <v>35</v>
      </c>
      <c r="J37" s="4" t="s">
        <v>30</v>
      </c>
      <c r="K37" s="4">
        <v>55</v>
      </c>
      <c r="M37" t="str">
        <f t="shared" si="3"/>
        <v>YES</v>
      </c>
    </row>
    <row r="38" spans="1:13" x14ac:dyDescent="0.3">
      <c r="A38" s="4" t="s">
        <v>36</v>
      </c>
      <c r="B38" s="4" t="s">
        <v>33</v>
      </c>
      <c r="C38" s="4">
        <v>85</v>
      </c>
      <c r="E38" s="4" t="s">
        <v>36</v>
      </c>
      <c r="F38" s="4" t="s">
        <v>33</v>
      </c>
      <c r="G38" s="4">
        <v>85</v>
      </c>
      <c r="I38" s="4" t="s">
        <v>36</v>
      </c>
      <c r="J38" s="4" t="s">
        <v>33</v>
      </c>
      <c r="K38" s="4">
        <v>85</v>
      </c>
      <c r="M38" t="str">
        <f t="shared" si="3"/>
        <v>YES</v>
      </c>
    </row>
    <row r="39" spans="1:13" x14ac:dyDescent="0.3">
      <c r="A39" s="4" t="s">
        <v>37</v>
      </c>
      <c r="B39" s="4" t="s">
        <v>30</v>
      </c>
      <c r="C39" s="4">
        <v>80</v>
      </c>
      <c r="E39" s="4" t="s">
        <v>37</v>
      </c>
      <c r="F39" s="4" t="s">
        <v>30</v>
      </c>
      <c r="G39" s="4">
        <v>75</v>
      </c>
      <c r="I39" s="4" t="s">
        <v>37</v>
      </c>
      <c r="J39" s="4" t="s">
        <v>30</v>
      </c>
      <c r="K39" s="4">
        <v>85</v>
      </c>
      <c r="M39" t="str">
        <f t="shared" si="3"/>
        <v>YES</v>
      </c>
    </row>
    <row r="40" spans="1:13" x14ac:dyDescent="0.3">
      <c r="A40" s="4" t="s">
        <v>38</v>
      </c>
      <c r="B40" s="4" t="s">
        <v>30</v>
      </c>
      <c r="C40" s="4">
        <v>70</v>
      </c>
      <c r="E40" s="4" t="s">
        <v>38</v>
      </c>
      <c r="F40" s="4" t="s">
        <v>30</v>
      </c>
      <c r="G40" s="4">
        <v>70</v>
      </c>
      <c r="I40" s="4" t="s">
        <v>38</v>
      </c>
      <c r="J40" s="4" t="s">
        <v>30</v>
      </c>
      <c r="K40" s="4">
        <v>70</v>
      </c>
      <c r="M40" t="str">
        <f t="shared" si="3"/>
        <v>YES</v>
      </c>
    </row>
    <row r="41" spans="1:13" x14ac:dyDescent="0.3">
      <c r="A41" s="4" t="s">
        <v>39</v>
      </c>
      <c r="B41" s="4" t="s">
        <v>33</v>
      </c>
      <c r="C41" s="4">
        <v>75</v>
      </c>
      <c r="E41" s="4" t="s">
        <v>39</v>
      </c>
      <c r="F41" s="4" t="s">
        <v>33</v>
      </c>
      <c r="G41" s="4">
        <v>75</v>
      </c>
      <c r="I41" s="4" t="s">
        <v>39</v>
      </c>
      <c r="J41" s="4" t="s">
        <v>33</v>
      </c>
      <c r="K41" s="4">
        <v>75</v>
      </c>
      <c r="M41" t="str">
        <f t="shared" si="3"/>
        <v>YES</v>
      </c>
    </row>
    <row r="42" spans="1:13" x14ac:dyDescent="0.3">
      <c r="A42" s="4" t="s">
        <v>40</v>
      </c>
      <c r="B42" s="4" t="s">
        <v>33</v>
      </c>
      <c r="C42" s="4">
        <v>80</v>
      </c>
      <c r="E42" s="4" t="s">
        <v>40</v>
      </c>
      <c r="F42" s="4" t="s">
        <v>33</v>
      </c>
      <c r="G42" s="4">
        <v>75</v>
      </c>
      <c r="I42" s="4" t="s">
        <v>40</v>
      </c>
      <c r="J42" s="4" t="s">
        <v>33</v>
      </c>
      <c r="K42" s="4">
        <v>75</v>
      </c>
      <c r="M42" t="str">
        <f t="shared" si="3"/>
        <v>YES</v>
      </c>
    </row>
    <row r="43" spans="1:13" x14ac:dyDescent="0.3">
      <c r="A43" s="4" t="s">
        <v>41</v>
      </c>
      <c r="B43" s="4" t="s">
        <v>33</v>
      </c>
      <c r="C43" s="4">
        <v>75</v>
      </c>
      <c r="E43" s="4" t="s">
        <v>41</v>
      </c>
      <c r="F43" s="4" t="s">
        <v>33</v>
      </c>
      <c r="G43" s="4">
        <v>80</v>
      </c>
      <c r="I43" s="4" t="s">
        <v>41</v>
      </c>
      <c r="J43" s="4" t="s">
        <v>33</v>
      </c>
      <c r="K43" s="4">
        <v>75</v>
      </c>
      <c r="M43" t="str">
        <f t="shared" si="3"/>
        <v>YES</v>
      </c>
    </row>
    <row r="44" spans="1:13" x14ac:dyDescent="0.3">
      <c r="A44" s="4" t="s">
        <v>42</v>
      </c>
      <c r="B44" s="4" t="s">
        <v>33</v>
      </c>
      <c r="C44" s="4">
        <v>65</v>
      </c>
      <c r="E44" s="4" t="s">
        <v>42</v>
      </c>
      <c r="F44" s="4" t="s">
        <v>33</v>
      </c>
      <c r="G44" s="4">
        <v>65</v>
      </c>
      <c r="I44" s="4" t="s">
        <v>42</v>
      </c>
      <c r="J44" s="4" t="s">
        <v>30</v>
      </c>
      <c r="K44" s="4">
        <v>75</v>
      </c>
      <c r="M44" t="str">
        <f t="shared" si="3"/>
        <v>NO</v>
      </c>
    </row>
    <row r="45" spans="1:13" x14ac:dyDescent="0.3">
      <c r="A45" s="4" t="s">
        <v>43</v>
      </c>
      <c r="B45" s="4" t="s">
        <v>33</v>
      </c>
      <c r="C45" s="4">
        <v>70</v>
      </c>
      <c r="E45" s="4" t="s">
        <v>43</v>
      </c>
      <c r="F45" s="4" t="s">
        <v>33</v>
      </c>
      <c r="G45" s="4">
        <v>80</v>
      </c>
      <c r="I45" s="4" t="s">
        <v>43</v>
      </c>
      <c r="J45" s="4" t="s">
        <v>30</v>
      </c>
      <c r="K45" s="4">
        <v>75</v>
      </c>
      <c r="M45" t="str">
        <f t="shared" si="3"/>
        <v>NO</v>
      </c>
    </row>
    <row r="46" spans="1:13" x14ac:dyDescent="0.3">
      <c r="A46" s="4" t="s">
        <v>44</v>
      </c>
      <c r="B46" s="4" t="s">
        <v>33</v>
      </c>
      <c r="C46" s="4">
        <v>70</v>
      </c>
      <c r="E46" s="4" t="s">
        <v>44</v>
      </c>
      <c r="F46" s="4" t="s">
        <v>30</v>
      </c>
      <c r="G46" s="4">
        <v>70</v>
      </c>
      <c r="I46" s="4" t="s">
        <v>44</v>
      </c>
      <c r="J46" s="4" t="s">
        <v>33</v>
      </c>
      <c r="K46" s="4">
        <v>75</v>
      </c>
      <c r="M46" t="str">
        <f t="shared" si="3"/>
        <v>NO</v>
      </c>
    </row>
    <row r="47" spans="1:13" x14ac:dyDescent="0.3">
      <c r="A47" s="4" t="s">
        <v>45</v>
      </c>
      <c r="B47" s="4" t="s">
        <v>33</v>
      </c>
      <c r="C47" s="4">
        <v>85</v>
      </c>
      <c r="E47" s="4" t="s">
        <v>45</v>
      </c>
      <c r="F47" s="4" t="s">
        <v>33</v>
      </c>
      <c r="G47" s="4">
        <v>80</v>
      </c>
      <c r="I47" s="4" t="s">
        <v>45</v>
      </c>
      <c r="J47" s="4" t="s">
        <v>33</v>
      </c>
      <c r="K47" s="4">
        <v>75</v>
      </c>
      <c r="M47" t="str">
        <f t="shared" si="3"/>
        <v>YES</v>
      </c>
    </row>
    <row r="48" spans="1:13" x14ac:dyDescent="0.3">
      <c r="A48" s="4" t="s">
        <v>46</v>
      </c>
      <c r="B48" s="4" t="s">
        <v>33</v>
      </c>
      <c r="C48" s="4">
        <v>75</v>
      </c>
      <c r="E48" s="4" t="s">
        <v>46</v>
      </c>
      <c r="F48" s="4" t="s">
        <v>33</v>
      </c>
      <c r="G48" s="4">
        <v>70</v>
      </c>
      <c r="I48" s="4" t="s">
        <v>46</v>
      </c>
      <c r="J48" s="4" t="s">
        <v>33</v>
      </c>
      <c r="K48" s="4">
        <v>80</v>
      </c>
      <c r="M48" t="str">
        <f t="shared" si="3"/>
        <v>YES</v>
      </c>
    </row>
    <row r="49" spans="1:13" x14ac:dyDescent="0.3">
      <c r="A49" s="4" t="s">
        <v>47</v>
      </c>
      <c r="B49" s="4" t="s">
        <v>33</v>
      </c>
      <c r="C49" s="4">
        <v>85</v>
      </c>
      <c r="E49" s="4" t="s">
        <v>47</v>
      </c>
      <c r="F49" s="4" t="s">
        <v>33</v>
      </c>
      <c r="G49" s="4">
        <v>85</v>
      </c>
      <c r="I49" s="4" t="s">
        <v>47</v>
      </c>
      <c r="J49" s="4" t="s">
        <v>33</v>
      </c>
      <c r="K49" s="4">
        <v>85</v>
      </c>
      <c r="M49" t="str">
        <f t="shared" si="3"/>
        <v>YES</v>
      </c>
    </row>
    <row r="50" spans="1:13" x14ac:dyDescent="0.3">
      <c r="A50" s="4" t="s">
        <v>48</v>
      </c>
      <c r="B50" s="4" t="s">
        <v>30</v>
      </c>
      <c r="C50" s="4">
        <v>75</v>
      </c>
      <c r="E50" s="4" t="s">
        <v>48</v>
      </c>
      <c r="F50" s="4" t="s">
        <v>33</v>
      </c>
      <c r="G50" s="4">
        <v>75</v>
      </c>
      <c r="I50" s="4" t="s">
        <v>48</v>
      </c>
      <c r="J50" s="4" t="s">
        <v>30</v>
      </c>
      <c r="K50" s="4">
        <v>75</v>
      </c>
      <c r="M50" t="str">
        <f t="shared" si="3"/>
        <v>NO</v>
      </c>
    </row>
    <row r="51" spans="1:13" x14ac:dyDescent="0.3">
      <c r="A51" s="4" t="s">
        <v>49</v>
      </c>
      <c r="B51" s="4" t="s">
        <v>33</v>
      </c>
      <c r="C51" s="4">
        <v>70</v>
      </c>
      <c r="E51" s="4" t="s">
        <v>49</v>
      </c>
      <c r="F51" s="4" t="s">
        <v>33</v>
      </c>
      <c r="G51" s="4">
        <v>70</v>
      </c>
      <c r="I51" s="4" t="s">
        <v>49</v>
      </c>
      <c r="J51" s="4" t="s">
        <v>33</v>
      </c>
      <c r="K51" s="4">
        <v>70</v>
      </c>
      <c r="M51" t="str">
        <f t="shared" si="3"/>
        <v>YES</v>
      </c>
    </row>
    <row r="52" spans="1:13" x14ac:dyDescent="0.3">
      <c r="A52" s="4" t="s">
        <v>50</v>
      </c>
      <c r="B52" s="4" t="s">
        <v>33</v>
      </c>
      <c r="C52" s="4">
        <v>75</v>
      </c>
      <c r="E52" s="4" t="s">
        <v>50</v>
      </c>
      <c r="F52" s="4" t="s">
        <v>30</v>
      </c>
      <c r="G52" s="4">
        <v>80</v>
      </c>
      <c r="I52" s="4" t="s">
        <v>50</v>
      </c>
      <c r="J52" s="4" t="s">
        <v>30</v>
      </c>
      <c r="K52" s="4">
        <v>70</v>
      </c>
      <c r="M52" t="str">
        <f t="shared" si="3"/>
        <v>YES</v>
      </c>
    </row>
    <row r="53" spans="1:13" x14ac:dyDescent="0.3">
      <c r="A53" s="4" t="s">
        <v>51</v>
      </c>
      <c r="B53" s="4" t="s">
        <v>33</v>
      </c>
      <c r="C53" s="4">
        <v>85</v>
      </c>
      <c r="E53" s="4" t="s">
        <v>51</v>
      </c>
      <c r="F53" s="4" t="s">
        <v>33</v>
      </c>
      <c r="G53" s="4">
        <v>85</v>
      </c>
      <c r="I53" s="4" t="s">
        <v>51</v>
      </c>
      <c r="J53" s="4" t="s">
        <v>33</v>
      </c>
      <c r="K53" s="4">
        <v>87</v>
      </c>
      <c r="M53" t="str">
        <f t="shared" si="3"/>
        <v>YES</v>
      </c>
    </row>
    <row r="54" spans="1:13" x14ac:dyDescent="0.3">
      <c r="A54" s="4" t="s">
        <v>52</v>
      </c>
      <c r="B54" s="4" t="s">
        <v>33</v>
      </c>
      <c r="C54" s="4">
        <v>60</v>
      </c>
      <c r="E54" s="4" t="s">
        <v>52</v>
      </c>
      <c r="F54" s="4" t="s">
        <v>33</v>
      </c>
      <c r="G54" s="4">
        <v>70</v>
      </c>
      <c r="I54" s="4" t="s">
        <v>52</v>
      </c>
      <c r="J54" s="4" t="s">
        <v>30</v>
      </c>
      <c r="K54" s="4">
        <v>65</v>
      </c>
      <c r="M54" t="str">
        <f t="shared" si="3"/>
        <v>NO</v>
      </c>
    </row>
    <row r="55" spans="1:13" x14ac:dyDescent="0.3">
      <c r="A55" s="4" t="s">
        <v>53</v>
      </c>
      <c r="B55" s="4" t="s">
        <v>30</v>
      </c>
      <c r="C55" s="4">
        <v>75</v>
      </c>
      <c r="E55" s="4" t="s">
        <v>53</v>
      </c>
      <c r="F55" s="4" t="s">
        <v>33</v>
      </c>
      <c r="G55" s="4">
        <v>85</v>
      </c>
      <c r="I55" s="4" t="s">
        <v>53</v>
      </c>
      <c r="J55" s="4" t="s">
        <v>33</v>
      </c>
      <c r="K55" s="4">
        <v>85</v>
      </c>
      <c r="M55" t="str">
        <f t="shared" si="3"/>
        <v>YES</v>
      </c>
    </row>
    <row r="56" spans="1:13" x14ac:dyDescent="0.3">
      <c r="A56" s="4" t="s">
        <v>54</v>
      </c>
      <c r="B56" s="4" t="s">
        <v>30</v>
      </c>
      <c r="C56" s="4">
        <v>75</v>
      </c>
      <c r="E56" s="4" t="s">
        <v>54</v>
      </c>
      <c r="F56" s="4" t="s">
        <v>33</v>
      </c>
      <c r="G56" s="4">
        <v>80</v>
      </c>
      <c r="I56" s="4" t="s">
        <v>54</v>
      </c>
      <c r="J56" s="4" t="s">
        <v>33</v>
      </c>
      <c r="K56" s="4">
        <v>80</v>
      </c>
      <c r="M56" t="str">
        <f t="shared" si="3"/>
        <v>YES</v>
      </c>
    </row>
    <row r="57" spans="1:13" x14ac:dyDescent="0.3">
      <c r="A57" s="4" t="s">
        <v>55</v>
      </c>
      <c r="B57" s="4" t="s">
        <v>33</v>
      </c>
      <c r="C57" s="4">
        <v>65</v>
      </c>
      <c r="E57" s="4" t="s">
        <v>55</v>
      </c>
      <c r="F57" s="4" t="s">
        <v>33</v>
      </c>
      <c r="G57" s="4">
        <v>60</v>
      </c>
      <c r="I57" s="4" t="s">
        <v>55</v>
      </c>
      <c r="J57" s="4" t="s">
        <v>33</v>
      </c>
      <c r="K57" s="4">
        <v>65</v>
      </c>
      <c r="M57" t="str">
        <f t="shared" si="3"/>
        <v>YES</v>
      </c>
    </row>
  </sheetData>
  <mergeCells count="7">
    <mergeCell ref="A1:C1"/>
    <mergeCell ref="E1:G1"/>
    <mergeCell ref="I1:K1"/>
    <mergeCell ref="M1:O1"/>
    <mergeCell ref="A32:C32"/>
    <mergeCell ref="E32:G32"/>
    <mergeCell ref="I32:K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75A8-D22B-4214-9B8C-33768FB37AA0}">
  <dimension ref="A1:F8"/>
  <sheetViews>
    <sheetView workbookViewId="0">
      <selection activeCell="M15" sqref="M15"/>
    </sheetView>
  </sheetViews>
  <sheetFormatPr defaultRowHeight="14.4" x14ac:dyDescent="0.3"/>
  <cols>
    <col min="1" max="1" width="13.21875" bestFit="1" customWidth="1"/>
    <col min="5" max="5" width="13.21875" bestFit="1" customWidth="1"/>
  </cols>
  <sheetData>
    <row r="1" spans="1:6" x14ac:dyDescent="0.3">
      <c r="A1" t="s">
        <v>59</v>
      </c>
      <c r="B1">
        <v>119</v>
      </c>
      <c r="E1" t="s">
        <v>59</v>
      </c>
      <c r="F1">
        <v>119</v>
      </c>
    </row>
    <row r="2" spans="1:6" x14ac:dyDescent="0.3">
      <c r="A2" t="s">
        <v>60</v>
      </c>
      <c r="B2">
        <v>332</v>
      </c>
      <c r="E2" t="s">
        <v>60</v>
      </c>
      <c r="F2">
        <v>332</v>
      </c>
    </row>
    <row r="3" spans="1:6" x14ac:dyDescent="0.3">
      <c r="A3" t="s">
        <v>61</v>
      </c>
      <c r="B3">
        <v>69</v>
      </c>
      <c r="E3" t="s">
        <v>61</v>
      </c>
      <c r="F3">
        <v>0</v>
      </c>
    </row>
    <row r="4" spans="1:6" x14ac:dyDescent="0.3">
      <c r="A4" t="s">
        <v>64</v>
      </c>
      <c r="B4">
        <v>100</v>
      </c>
      <c r="E4" t="s">
        <v>64</v>
      </c>
      <c r="F4">
        <v>0</v>
      </c>
    </row>
    <row r="5" spans="1:6" x14ac:dyDescent="0.3">
      <c r="A5" t="s">
        <v>65</v>
      </c>
      <c r="B5">
        <v>69</v>
      </c>
      <c r="E5" t="s">
        <v>65</v>
      </c>
      <c r="F5">
        <v>0</v>
      </c>
    </row>
    <row r="6" spans="1:6" x14ac:dyDescent="0.3">
      <c r="A6" t="s">
        <v>62</v>
      </c>
      <c r="B6">
        <v>356</v>
      </c>
      <c r="E6" t="s">
        <v>62</v>
      </c>
      <c r="F6">
        <v>356</v>
      </c>
    </row>
    <row r="7" spans="1:6" x14ac:dyDescent="0.3">
      <c r="A7" t="s">
        <v>63</v>
      </c>
      <c r="B7">
        <v>100</v>
      </c>
      <c r="E7" t="s">
        <v>63</v>
      </c>
      <c r="F7">
        <v>100</v>
      </c>
    </row>
    <row r="8" spans="1:6" x14ac:dyDescent="0.3">
      <c r="B8">
        <f>SUM(B1:B7)</f>
        <v>1145</v>
      </c>
      <c r="F8">
        <f>SUM(F1:F7)</f>
        <v>907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F y E W f v c j C i k A A A A 9 w A A A B I A H A B D b 2 5 m a W c v U G F j a 2 F n Z S 5 4 b W w g o h g A K K A U A A A A A A A A A A A A A A A A A A A A A A A A A A A A h Y 9 B C s I w F E S v U r J v k k Y E L b / p w q 0 F Q R C 3 I Y 0 1 2 P 5 K k 5 r e z Y V H 8 g p W t O r O 5 c w 8 m J n 7 9 Q b 5 0 N T R x X T O t p i R h H I S G d R t a b H K S O 8 P 8 Y L k E j Z K n 1 R l o h F G l w 6 u z M j R + 3 P K W A i B h h l t u 4 o J z h O 2 L 9 Z b f T S N I h / Y / o d j i 8 4 r 1 I Z I 2 L 3 G S E E T s a R i L i g H N p l Q W P w C Y t z 7 T H 9 M W P W 1 7 z s j D c Z j B b B J A 3 u f k A 9 Q S w M E F A A C A A g A O F y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c h F k o i k e 4 D g A A A B E A A A A T A B w A R m 9 y b X V s Y X M v U 2 V j d G l v b j E u b S C i G A A o o B Q A A A A A A A A A A A A A A A A A A A A A A A A A A A A r T k 0 u y c z P U w i G 0 I b W A F B L A Q I t A B Q A A g A I A D h c h F n 7 3 I w o p A A A A P c A A A A S A A A A A A A A A A A A A A A A A A A A A A B D b 2 5 m a W c v U G F j a 2 F n Z S 5 4 b W x Q S w E C L Q A U A A I A C A A 4 X I R Z D 8 r p q 6 Q A A A D p A A A A E w A A A A A A A A A A A A A A A A D w A A A A W 0 N v b n R l b n R f V H l w Z X N d L n h t b F B L A Q I t A B Q A A g A I A D h c h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3 U C B / t e i Q p K f L 0 r a r F M d A A A A A A I A A A A A A B B m A A A A A Q A A I A A A A F 7 u 0 c a j D M p A j U h D w j 5 p F T j 4 L x H Z b S d g i p X 6 n l 9 m W F M v A A A A A A 6 A A A A A A g A A I A A A A F M W v N x 9 w m U c 1 Z p h e + U M U 4 f n U w V 1 B m C a s 7 u w w 6 O i m i 3 q U A A A A G b / t j l K 3 e 4 g / m h W a 4 X e 6 Q q j q J 7 v u 7 N A R G j 5 e a 5 3 s 5 p F H 6 + c P B 2 6 7 g h i 5 T l 5 O 2 h q v A / o Z 0 Y L 3 A h / i h l K R I h / w L x 5 F w + U s g 2 b C n 0 e A p J F g m Y 1 Q A A A A J n 3 D S C B 4 Q P B Y / + H u r g s u 6 B x h 1 K 4 y T Z v S c y g Z H r 0 J V q B j R D 7 b 1 J s j w q x y v Z n 3 E v S a b 0 u D p 1 / D b Z / 3 1 t O K / U r 4 l c = < / D a t a M a s h u p > 
</file>

<file path=customXml/itemProps1.xml><?xml version="1.0" encoding="utf-8"?>
<ds:datastoreItem xmlns:ds="http://schemas.openxmlformats.org/officeDocument/2006/customXml" ds:itemID="{995DA82E-857F-402E-8D38-BF05944CCE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GARCIA</dc:creator>
  <cp:lastModifiedBy>Santiago GARCIA</cp:lastModifiedBy>
  <dcterms:created xsi:type="dcterms:W3CDTF">2024-12-04T16:33:06Z</dcterms:created>
  <dcterms:modified xsi:type="dcterms:W3CDTF">2024-12-07T20:57:57Z</dcterms:modified>
</cp:coreProperties>
</file>