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usbmededu-my.sharepoint.com/personal/tatiana_salazar201_tau_usbmed_edu_co/Documents/"/>
    </mc:Choice>
  </mc:AlternateContent>
  <xr:revisionPtr revIDLastSave="218" documentId="11_9248B46DC1CBB2E3ED7FF6F9903E8C1851038383" xr6:coauthVersionLast="47" xr6:coauthVersionMax="47" xr10:uidLastSave="{94404AC0-3348-42CD-9DED-B1EDBB63A56C}"/>
  <bookViews>
    <workbookView xWindow="6225" yWindow="780" windowWidth="9930" windowHeight="9555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18" i="1"/>
  <c r="K4" i="1"/>
  <c r="K8" i="1"/>
  <c r="K7" i="1"/>
  <c r="K6" i="1"/>
  <c r="K3" i="1"/>
  <c r="K2" i="1"/>
  <c r="F22" i="1"/>
  <c r="F21" i="1"/>
  <c r="F20" i="1"/>
  <c r="F19" i="1"/>
  <c r="F17" i="1"/>
  <c r="F16" i="1"/>
  <c r="F18" i="1"/>
  <c r="F23" i="1"/>
  <c r="F15" i="1"/>
  <c r="E23" i="1"/>
  <c r="C21" i="1"/>
  <c r="E21" i="1" s="1"/>
  <c r="E20" i="1"/>
  <c r="E19" i="1"/>
  <c r="E17" i="1"/>
  <c r="E15" i="1"/>
  <c r="E16" i="1"/>
  <c r="C20" i="1"/>
  <c r="C19" i="1"/>
  <c r="C16" i="1"/>
  <c r="C15" i="1"/>
  <c r="C3" i="1"/>
  <c r="C4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<sst xmlns="http://schemas.openxmlformats.org/spreadsheetml/2006/main" count="42" uniqueCount="21">
  <si>
    <t>Fuerzas</t>
  </si>
  <si>
    <t>Grados</t>
  </si>
  <si>
    <t>f1</t>
  </si>
  <si>
    <t>f2</t>
  </si>
  <si>
    <t>Gravedad</t>
  </si>
  <si>
    <t>E1</t>
  </si>
  <si>
    <t>R1</t>
  </si>
  <si>
    <t>f3</t>
  </si>
  <si>
    <t>f4</t>
  </si>
  <si>
    <t>f5</t>
  </si>
  <si>
    <t>E2</t>
  </si>
  <si>
    <t>R2</t>
  </si>
  <si>
    <t>Masa(kg)</t>
  </si>
  <si>
    <t>Fuerza(N)</t>
  </si>
  <si>
    <t>Compo x</t>
  </si>
  <si>
    <t>Comp y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</si>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</sst>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Border="1"/>
    <xf numFmtId="168" fontId="0" fillId="0" borderId="1" xfId="0" applyNumberFormat="1" applyBorder="1"/>
    <xf numFmtId="0" fontId="0" fillId="0" borderId="3" xfId="0" applyBorder="1"/>
    <xf numFmtId="168" fontId="0" fillId="0" borderId="3" xfId="0" applyNumberFormat="1" applyBorder="1"/>
    <xf numFmtId="0" fontId="0" fillId="0" borderId="2" xfId="0" applyBorder="1"/>
    <xf numFmtId="0" fontId="0" fillId="0" borderId="4" xfId="0" applyBorder="1"/>
    <xf numFmtId="0" fontId="0" fillId="0" borderId="2" xfId="0" applyFill="1" applyBorder="1"/>
    <xf numFmtId="168" fontId="0" fillId="0" borderId="2" xfId="0" applyNumberFormat="1" applyBorder="1"/>
    <xf numFmtId="11" fontId="0" fillId="0" borderId="4" xfId="0" applyNumberFormat="1" applyBorder="1"/>
    <xf numFmtId="168" fontId="0" fillId="0" borderId="4" xfId="0" applyNumberFormat="1" applyBorder="1"/>
    <xf numFmtId="168" fontId="0" fillId="0" borderId="4" xfId="0" applyNumberFormat="1" applyFont="1" applyBorder="1"/>
  </cellXfs>
  <cellStyles count="1">
    <cellStyle name="Normal" xfId="0" builtinId="0"/>
  </cellStyles>
  <dxfs count="0"/>
  <tableStyles count="1" defaultTableStyle="TableStyleMedium2" defaultPivotStyle="PivotStyleMedium9">
    <tableStyle name="Estilo de tabla 1" pivot="0" count="0" xr9:uid="{53B8BAAE-113D-442A-B71B-A471EF90FB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543980</xdr:colOff>
      <xdr:row>4</xdr:row>
      <xdr:rowOff>4212</xdr:rowOff>
    </xdr:from>
    <xdr:to>
      <xdr:col>6</xdr:col>
      <xdr:colOff>189443</xdr:colOff>
      <xdr:row>20</xdr:row>
      <xdr:rowOff>32787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E2A150-E687-48C0-80AB-6E5918D9B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8832108">
          <a:off x="1495424" y="576768"/>
          <a:ext cx="3076575" cy="3455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11" workbookViewId="0">
      <selection activeCell="I16" sqref="I16"/>
    </sheetView>
  </sheetViews>
  <sheetFormatPr baseColWidth="10" defaultColWidth="9.140625" defaultRowHeight="15" x14ac:dyDescent="0.25"/>
  <cols>
    <col min="5" max="5" width="11.85546875" bestFit="1" customWidth="1"/>
    <col min="6" max="6" width="10" customWidth="1"/>
    <col min="7" max="7" width="11.85546875" bestFit="1" customWidth="1"/>
  </cols>
  <sheetData>
    <row r="1" spans="1:12" x14ac:dyDescent="0.25">
      <c r="A1" s="2" t="s">
        <v>0</v>
      </c>
      <c r="B1" s="2" t="s">
        <v>12</v>
      </c>
      <c r="C1" s="2" t="s">
        <v>13</v>
      </c>
      <c r="D1" s="2" t="s">
        <v>1</v>
      </c>
      <c r="E1" s="1"/>
      <c r="I1" s="2" t="s">
        <v>0</v>
      </c>
      <c r="J1" s="2" t="s">
        <v>12</v>
      </c>
      <c r="K1" s="2" t="s">
        <v>13</v>
      </c>
      <c r="L1" s="2" t="s">
        <v>1</v>
      </c>
    </row>
    <row r="2" spans="1:12" x14ac:dyDescent="0.25">
      <c r="A2" s="1" t="s">
        <v>2</v>
      </c>
      <c r="B2" s="1">
        <v>0.11700000000000001</v>
      </c>
      <c r="C2" s="3">
        <f>G4*B2</f>
        <v>1.1466000000000001</v>
      </c>
      <c r="D2" s="1">
        <v>20</v>
      </c>
      <c r="E2" s="1"/>
      <c r="I2" s="1" t="s">
        <v>16</v>
      </c>
      <c r="J2" s="1">
        <v>0.11700000000000001</v>
      </c>
      <c r="K2" s="3">
        <f>J2*G4</f>
        <v>1.1466000000000001</v>
      </c>
      <c r="L2" s="1">
        <v>20</v>
      </c>
    </row>
    <row r="3" spans="1:12" x14ac:dyDescent="0.25">
      <c r="A3" s="1" t="s">
        <v>3</v>
      </c>
      <c r="B3" s="1">
        <v>0.217</v>
      </c>
      <c r="C3" s="3">
        <f>G4*B3</f>
        <v>2.1266000000000003</v>
      </c>
      <c r="D3" s="1">
        <v>90</v>
      </c>
      <c r="E3" s="1"/>
      <c r="G3" t="s">
        <v>4</v>
      </c>
      <c r="I3" s="1" t="s">
        <v>17</v>
      </c>
      <c r="J3" s="1">
        <v>0.217</v>
      </c>
      <c r="K3" s="3">
        <f>J3*G4</f>
        <v>2.1266000000000003</v>
      </c>
      <c r="L3" s="1">
        <v>90</v>
      </c>
    </row>
    <row r="4" spans="1:12" x14ac:dyDescent="0.25">
      <c r="A4" s="1" t="s">
        <v>5</v>
      </c>
      <c r="B4" s="1">
        <v>0.26700000000000002</v>
      </c>
      <c r="C4" s="3">
        <f>G4*B5</f>
        <v>2.6166000000000005</v>
      </c>
      <c r="D4" s="1">
        <v>247</v>
      </c>
      <c r="E4" s="1"/>
      <c r="G4">
        <v>9.8000000000000007</v>
      </c>
      <c r="I4" s="1" t="s">
        <v>5</v>
      </c>
      <c r="J4" s="1">
        <v>0.26700000000000002</v>
      </c>
      <c r="K4" s="3">
        <f>2.735</f>
        <v>2.7349999999999999</v>
      </c>
      <c r="L4" s="1">
        <v>247</v>
      </c>
    </row>
    <row r="5" spans="1:12" x14ac:dyDescent="0.25">
      <c r="A5" s="1" t="s">
        <v>6</v>
      </c>
      <c r="B5" s="1">
        <v>0.26700000000000002</v>
      </c>
      <c r="C5" s="3">
        <v>-2.6166</v>
      </c>
      <c r="D5" s="1">
        <v>67</v>
      </c>
      <c r="E5" s="1"/>
      <c r="I5" s="1" t="s">
        <v>6</v>
      </c>
      <c r="J5" s="1">
        <v>0.26700000000000002</v>
      </c>
      <c r="K5" s="3">
        <v>-2.7349999999999999</v>
      </c>
      <c r="L5" s="1">
        <v>67</v>
      </c>
    </row>
    <row r="6" spans="1:12" x14ac:dyDescent="0.25">
      <c r="A6" s="1" t="s">
        <v>7</v>
      </c>
      <c r="B6" s="1">
        <v>0.192</v>
      </c>
      <c r="C6" s="3">
        <f>B6*G4</f>
        <v>1.8816000000000002</v>
      </c>
      <c r="D6" s="1">
        <v>30</v>
      </c>
      <c r="E6" s="1"/>
      <c r="G6">
        <v>180</v>
      </c>
      <c r="I6" s="1" t="s">
        <v>18</v>
      </c>
      <c r="J6" s="1">
        <v>0.192</v>
      </c>
      <c r="K6" s="3">
        <f>J6*G4</f>
        <v>1.8816000000000002</v>
      </c>
      <c r="L6" s="1">
        <v>30</v>
      </c>
    </row>
    <row r="7" spans="1:12" x14ac:dyDescent="0.25">
      <c r="A7" s="1" t="s">
        <v>8</v>
      </c>
      <c r="B7" s="1">
        <v>0.217</v>
      </c>
      <c r="C7" s="3">
        <f>B7*G4</f>
        <v>2.1266000000000003</v>
      </c>
      <c r="D7" s="1">
        <v>120</v>
      </c>
      <c r="E7" s="1"/>
      <c r="I7" s="1" t="s">
        <v>19</v>
      </c>
      <c r="J7" s="1">
        <v>0.217</v>
      </c>
      <c r="K7" s="3">
        <f>J7*G4</f>
        <v>2.1266000000000003</v>
      </c>
      <c r="L7" s="1">
        <v>120</v>
      </c>
    </row>
    <row r="8" spans="1:12" x14ac:dyDescent="0.25">
      <c r="A8" s="1" t="s">
        <v>9</v>
      </c>
      <c r="B8" s="1">
        <v>0.11700000000000001</v>
      </c>
      <c r="C8" s="3">
        <f>B8*G4</f>
        <v>1.1466000000000001</v>
      </c>
      <c r="D8" s="1">
        <v>145</v>
      </c>
      <c r="E8" s="1"/>
      <c r="I8" s="1" t="s">
        <v>20</v>
      </c>
      <c r="J8" s="1">
        <v>0.11700000000000001</v>
      </c>
      <c r="K8" s="3">
        <f>J8*G4</f>
        <v>1.1466000000000001</v>
      </c>
      <c r="L8" s="1">
        <v>145</v>
      </c>
    </row>
    <row r="9" spans="1:12" x14ac:dyDescent="0.25">
      <c r="A9" s="4" t="s">
        <v>10</v>
      </c>
      <c r="B9" s="4">
        <v>0.312</v>
      </c>
      <c r="C9" s="5">
        <f>B9*G4</f>
        <v>3.0576000000000003</v>
      </c>
      <c r="D9" s="4">
        <v>270</v>
      </c>
      <c r="E9" s="4"/>
      <c r="I9" s="4" t="s">
        <v>10</v>
      </c>
      <c r="J9" s="4">
        <v>0.312</v>
      </c>
      <c r="K9" s="3">
        <v>3.1309999999999998</v>
      </c>
      <c r="L9" s="4">
        <v>270</v>
      </c>
    </row>
    <row r="10" spans="1:12" x14ac:dyDescent="0.25">
      <c r="A10" s="6" t="s">
        <v>11</v>
      </c>
      <c r="B10" s="6">
        <v>0.312</v>
      </c>
      <c r="C10" s="6">
        <v>-3.0579999999999998</v>
      </c>
      <c r="D10" s="6">
        <v>90</v>
      </c>
      <c r="E10" s="6"/>
      <c r="I10" s="6" t="s">
        <v>11</v>
      </c>
      <c r="J10" s="6">
        <v>0.312</v>
      </c>
      <c r="K10" s="3">
        <v>-3.1309999999999998</v>
      </c>
      <c r="L10" s="6">
        <v>90</v>
      </c>
    </row>
    <row r="14" spans="1:12" x14ac:dyDescent="0.25">
      <c r="A14" s="2" t="s">
        <v>0</v>
      </c>
      <c r="B14" s="2" t="s">
        <v>12</v>
      </c>
      <c r="C14" s="2" t="s">
        <v>13</v>
      </c>
      <c r="D14" s="2" t="s">
        <v>1</v>
      </c>
      <c r="E14" s="7" t="s">
        <v>14</v>
      </c>
      <c r="F14" s="8" t="s">
        <v>15</v>
      </c>
    </row>
    <row r="15" spans="1:12" x14ac:dyDescent="0.25">
      <c r="A15" s="1" t="s">
        <v>16</v>
      </c>
      <c r="B15" s="1">
        <v>0.11700000000000001</v>
      </c>
      <c r="C15" s="3">
        <f>B15*G4</f>
        <v>1.1466000000000001</v>
      </c>
      <c r="D15" s="1">
        <v>20</v>
      </c>
      <c r="E15" s="12">
        <f>C15*COS(D15*PI()/180)</f>
        <v>1.0774515589931226</v>
      </c>
      <c r="F15" s="9">
        <f>C15*SIN(D15*PI()/180)</f>
        <v>0.39216029633721178</v>
      </c>
    </row>
    <row r="16" spans="1:12" x14ac:dyDescent="0.25">
      <c r="A16" s="1" t="s">
        <v>17</v>
      </c>
      <c r="B16" s="1">
        <v>0.217</v>
      </c>
      <c r="C16" s="3">
        <f>B16*G4</f>
        <v>2.1266000000000003</v>
      </c>
      <c r="D16" s="1">
        <v>90</v>
      </c>
      <c r="E16" s="10">
        <f>C16*COS(D16*PI()/180)</f>
        <v>1.3027003521043359E-16</v>
      </c>
      <c r="F16" s="9">
        <f>C16*SIN(D16*PI()/180)</f>
        <v>2.1266000000000003</v>
      </c>
    </row>
    <row r="17" spans="1:6" x14ac:dyDescent="0.25">
      <c r="A17" s="1" t="s">
        <v>5</v>
      </c>
      <c r="B17" s="1">
        <v>0.26700000000000002</v>
      </c>
      <c r="C17" s="3">
        <v>2.7349999999999999</v>
      </c>
      <c r="D17" s="1">
        <v>247</v>
      </c>
      <c r="E17" s="11">
        <f>C17*COS(D17*PI()/180)</f>
        <v>-1.0686496364181639</v>
      </c>
      <c r="F17" s="9">
        <f>C17*SIN(D17*PI()/180)</f>
        <v>-2.5175807741924241</v>
      </c>
    </row>
    <row r="18" spans="1:6" x14ac:dyDescent="0.25">
      <c r="A18" s="1" t="s">
        <v>6</v>
      </c>
      <c r="B18" s="1">
        <v>0.26700000000000002</v>
      </c>
      <c r="C18" s="3">
        <v>-2.7349999999999999</v>
      </c>
      <c r="D18" s="1">
        <v>67</v>
      </c>
      <c r="E18" s="11">
        <f>C18*COS(D18*PI()/180)</f>
        <v>-1.0686496364181641</v>
      </c>
      <c r="F18" s="9">
        <f t="shared" ref="F16:F23" si="0">C18*SIN(D18*PI()/180)</f>
        <v>-2.5175807741924241</v>
      </c>
    </row>
    <row r="19" spans="1:6" x14ac:dyDescent="0.25">
      <c r="A19" s="1" t="s">
        <v>18</v>
      </c>
      <c r="B19" s="1">
        <v>0.192</v>
      </c>
      <c r="C19" s="3">
        <f>B19*G4</f>
        <v>1.8816000000000002</v>
      </c>
      <c r="D19" s="1">
        <v>30</v>
      </c>
      <c r="E19" s="11">
        <f t="shared" ref="E18:E23" si="1">C19*COS(D19*PI()/180)</f>
        <v>1.6295133997608</v>
      </c>
      <c r="F19" s="9">
        <f>C19*SIN(D19*PI()/180)</f>
        <v>0.94079999999999997</v>
      </c>
    </row>
    <row r="20" spans="1:6" x14ac:dyDescent="0.25">
      <c r="A20" s="1" t="s">
        <v>19</v>
      </c>
      <c r="B20" s="1">
        <v>0.217</v>
      </c>
      <c r="C20" s="3">
        <f>B20*G4</f>
        <v>2.1266000000000003</v>
      </c>
      <c r="D20" s="1">
        <v>120</v>
      </c>
      <c r="E20" s="11">
        <f>C20*COS(D20*PI()/180)</f>
        <v>-1.0632999999999997</v>
      </c>
      <c r="F20" s="9">
        <f>C20*SIN(D20*PI()/180)</f>
        <v>1.8416896236879876</v>
      </c>
    </row>
    <row r="21" spans="1:6" x14ac:dyDescent="0.25">
      <c r="A21" s="1" t="s">
        <v>20</v>
      </c>
      <c r="B21" s="1">
        <v>0.11700000000000001</v>
      </c>
      <c r="C21" s="3">
        <f>B21*G4</f>
        <v>1.1466000000000001</v>
      </c>
      <c r="D21" s="1">
        <v>145</v>
      </c>
      <c r="E21" s="11">
        <f>C21*COS(D21*PI()/180)</f>
        <v>-0.93923973398175775</v>
      </c>
      <c r="F21" s="9">
        <f>C21*SIN(D21*PI()/180)</f>
        <v>0.65766274192010987</v>
      </c>
    </row>
    <row r="22" spans="1:6" x14ac:dyDescent="0.25">
      <c r="A22" s="4" t="s">
        <v>10</v>
      </c>
      <c r="B22" s="4">
        <v>0.312</v>
      </c>
      <c r="C22" s="3">
        <v>3.1309999999999998</v>
      </c>
      <c r="D22" s="4">
        <v>270</v>
      </c>
      <c r="E22" s="11">
        <f>C22*COS(D22*PI()/180)</f>
        <v>-5.753909718478334E-16</v>
      </c>
      <c r="F22" s="9">
        <f>C22*SIN(D22*PI()/180)</f>
        <v>-3.1309999999999998</v>
      </c>
    </row>
    <row r="23" spans="1:6" x14ac:dyDescent="0.25">
      <c r="A23" s="6" t="s">
        <v>11</v>
      </c>
      <c r="B23" s="6">
        <v>0.312</v>
      </c>
      <c r="C23" s="9">
        <v>-3.1309999999999998</v>
      </c>
      <c r="D23" s="6">
        <v>90</v>
      </c>
      <c r="E23" s="11">
        <f>C23*COS(D23*PI()/180)</f>
        <v>-1.9179699061594445E-16</v>
      </c>
      <c r="F23" s="9">
        <f t="shared" si="0"/>
        <v>-3.1309999999999998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2A7C-4543-485F-A6EC-0261F97B107B}">
  <dimension ref="A1"/>
  <sheetViews>
    <sheetView topLeftCell="A9" workbookViewId="0">
      <selection activeCell="G6" sqref="G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Tatiana Salazar Bedoya</cp:lastModifiedBy>
  <cp:revision/>
  <dcterms:created xsi:type="dcterms:W3CDTF">2021-10-19T17:50:33Z</dcterms:created>
  <dcterms:modified xsi:type="dcterms:W3CDTF">2021-10-23T06:09:20Z</dcterms:modified>
  <cp:category/>
  <cp:contentStatus/>
</cp:coreProperties>
</file>