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laec-my.sharepoint.com/personal/santiago_najera_udla_edu_ec/Documents/descargas/"/>
    </mc:Choice>
  </mc:AlternateContent>
  <xr:revisionPtr revIDLastSave="49" documentId="8_{5DCAF342-479E-4C67-B5D6-30A75235CABF}" xr6:coauthVersionLast="47" xr6:coauthVersionMax="47" xr10:uidLastSave="{B6C27B8F-873B-499E-85EE-1796DC2AB669}"/>
  <bookViews>
    <workbookView xWindow="-49320" yWindow="1455" windowWidth="20640" windowHeight="11160" activeTab="6" xr2:uid="{839F5CED-9063-4D29-9965-BF427712EFB4}"/>
  </bookViews>
  <sheets>
    <sheet name="Resp1" sheetId="2" r:id="rId1"/>
    <sheet name="Resp2" sheetId="1" r:id="rId2"/>
    <sheet name="Solver" sheetId="3" r:id="rId3"/>
    <sheet name="Opto" sheetId="4" r:id="rId4"/>
    <sheet name="COSTOS" sheetId="5" r:id="rId5"/>
    <sheet name="DEMANDA" sheetId="6" r:id="rId6"/>
    <sheet name="OFERTA" sheetId="7" r:id="rId7"/>
  </sheets>
  <definedNames>
    <definedName name="solver_adj" localSheetId="3" hidden="1">Opto!$J$3:$L$5</definedName>
    <definedName name="solver_adj" localSheetId="2" hidden="1">Solver!$J$3:$L$5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2</definedName>
    <definedName name="solver_eng" localSheetId="2" hidden="1">2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Opto!$J$6:$L$6</definedName>
    <definedName name="solver_lhs1" localSheetId="2" hidden="1">Solver!$J$6:$L$6</definedName>
    <definedName name="solver_lhs2" localSheetId="3" hidden="1">Opto!$M$3:$M$5</definedName>
    <definedName name="solver_lhs2" localSheetId="2" hidden="1">Solver!$M$3:$M$5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2</definedName>
    <definedName name="solver_num" localSheetId="2" hidden="1">2</definedName>
    <definedName name="solver_nwt" localSheetId="3" hidden="1">1</definedName>
    <definedName name="solver_nwt" localSheetId="2" hidden="1">1</definedName>
    <definedName name="solver_opt" localSheetId="3" hidden="1">Opto!$J$11</definedName>
    <definedName name="solver_opt" localSheetId="2" hidden="1">Solver!$J$11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2</definedName>
    <definedName name="solver_rel1" localSheetId="2" hidden="1">2</definedName>
    <definedName name="solver_rel2" localSheetId="3" hidden="1">1</definedName>
    <definedName name="solver_rel2" localSheetId="2" hidden="1">1</definedName>
    <definedName name="solver_rhs1" localSheetId="3" hidden="1">Opto!$J$8:$L$8</definedName>
    <definedName name="solver_rhs1" localSheetId="2" hidden="1">Solver!$J$8:$L$8</definedName>
    <definedName name="solver_rhs2" localSheetId="3" hidden="1">Opto!$O$3:$O$5</definedName>
    <definedName name="solver_rhs2" localSheetId="2" hidden="1">Solver!$O$3:$O$5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4" l="1"/>
  <c r="L6" i="4"/>
  <c r="K6" i="4"/>
  <c r="J6" i="4"/>
  <c r="O5" i="4"/>
  <c r="M5" i="4"/>
  <c r="O4" i="4"/>
  <c r="M4" i="4"/>
  <c r="O3" i="4"/>
  <c r="M3" i="4"/>
  <c r="O4" i="3"/>
  <c r="O5" i="3"/>
  <c r="O3" i="3"/>
  <c r="K6" i="3"/>
  <c r="L6" i="3"/>
  <c r="J6" i="3"/>
  <c r="M4" i="3"/>
  <c r="M5" i="3"/>
  <c r="M3" i="3"/>
  <c r="J11" i="3"/>
  <c r="M3" i="1"/>
  <c r="J9" i="2"/>
  <c r="L6" i="2"/>
  <c r="K6" i="2"/>
  <c r="J6" i="2"/>
  <c r="M5" i="2"/>
  <c r="M4" i="2"/>
  <c r="M3" i="2"/>
  <c r="M5" i="1"/>
  <c r="M4" i="1"/>
  <c r="J9" i="1"/>
  <c r="J6" i="1"/>
  <c r="K6" i="1"/>
  <c r="L6" i="1"/>
</calcChain>
</file>

<file path=xl/sharedStrings.xml><?xml version="1.0" encoding="utf-8"?>
<sst xmlns="http://schemas.openxmlformats.org/spreadsheetml/2006/main" count="134" uniqueCount="35">
  <si>
    <t>Ciudad 1</t>
  </si>
  <si>
    <t>Ciudad 2</t>
  </si>
  <si>
    <t>Ciudad 3</t>
  </si>
  <si>
    <t>DEMANDA</t>
  </si>
  <si>
    <t>Ciudad 4</t>
  </si>
  <si>
    <t>Ciudad 5</t>
  </si>
  <si>
    <t>Ciudad 6</t>
  </si>
  <si>
    <t>OFERTA</t>
  </si>
  <si>
    <t>Q</t>
  </si>
  <si>
    <t>Variable de cantidad es X</t>
  </si>
  <si>
    <t>Z→</t>
  </si>
  <si>
    <t>&lt;=</t>
  </si>
  <si>
    <t>=</t>
  </si>
  <si>
    <t>CD 1</t>
  </si>
  <si>
    <t>CD 2</t>
  </si>
  <si>
    <t>CD 3</t>
  </si>
  <si>
    <t>CIUDAD</t>
  </si>
  <si>
    <t>CD1</t>
  </si>
  <si>
    <t>CD2</t>
  </si>
  <si>
    <t>CD3</t>
  </si>
  <si>
    <t>CENTRO_DIST</t>
  </si>
  <si>
    <t>Ciudad 7</t>
  </si>
  <si>
    <t>Ciudad 8</t>
  </si>
  <si>
    <t>Ciudad 9</t>
  </si>
  <si>
    <t>Ciudad 10</t>
  </si>
  <si>
    <t>Ciudad 11</t>
  </si>
  <si>
    <t>Ciudad 12</t>
  </si>
  <si>
    <t>Ciudad 13</t>
  </si>
  <si>
    <t>Ciudad 14</t>
  </si>
  <si>
    <t>Ciudad 15</t>
  </si>
  <si>
    <t>Ciudad 16</t>
  </si>
  <si>
    <t>Ciudad 17</t>
  </si>
  <si>
    <t>Ciudad 18</t>
  </si>
  <si>
    <t>Ciudad 19</t>
  </si>
  <si>
    <t>Ciudad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</si>
</sst>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[$$-300A]* #,##0.00_ ;_ [$$-300A]* \-#,##0.00_ ;_ [$$-300A]* &quot;-&quot;??_ ;_ @_ "/>
    <numFmt numFmtId="165" formatCode="_-* #,##0_-;\-* #,##0_-;_-* &quot;-&quot;??_-;_-@_-"/>
    <numFmt numFmtId="166" formatCode="_ [$$-300A]* #,##0_ ;_ [$$-300A]* \-#,##0_ ;_ [$$-300A]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64" fontId="3" fillId="0" borderId="1" xfId="0" applyNumberFormat="1" applyFont="1" applyBorder="1"/>
    <xf numFmtId="165" fontId="0" fillId="2" borderId="1" xfId="1" applyNumberFormat="1" applyFont="1" applyFill="1" applyBorder="1"/>
    <xf numFmtId="165" fontId="3" fillId="0" borderId="1" xfId="1" applyNumberFormat="1" applyFont="1" applyBorder="1"/>
    <xf numFmtId="165" fontId="0" fillId="3" borderId="1" xfId="0" applyNumberFormat="1" applyFill="1" applyBorder="1"/>
    <xf numFmtId="164" fontId="0" fillId="0" borderId="0" xfId="0" applyNumberFormat="1"/>
    <xf numFmtId="166" fontId="0" fillId="0" borderId="0" xfId="0" applyNumberFormat="1"/>
    <xf numFmtId="165" fontId="3" fillId="4" borderId="1" xfId="1" applyNumberFormat="1" applyFont="1" applyFill="1" applyBorder="1"/>
    <xf numFmtId="166" fontId="0" fillId="5" borderId="0" xfId="0" applyNumberFormat="1" applyFill="1"/>
    <xf numFmtId="165" fontId="3" fillId="6" borderId="1" xfId="1" applyNumberFormat="1" applyFont="1" applyFill="1" applyBorder="1"/>
    <xf numFmtId="165" fontId="0" fillId="7" borderId="1" xfId="0" applyNumberFormat="1" applyFill="1" applyBorder="1"/>
    <xf numFmtId="165" fontId="0" fillId="7" borderId="1" xfId="1" applyNumberFormat="1" applyFont="1" applyFill="1" applyBorder="1"/>
    <xf numFmtId="0" fontId="0" fillId="0" borderId="0" xfId="0" quotePrefix="1"/>
    <xf numFmtId="0" fontId="0" fillId="7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E8ED-2EF8-4AFA-99E8-EDA73E850CCF}">
  <dimension ref="B1:O11"/>
  <sheetViews>
    <sheetView showGridLines="0" workbookViewId="0">
      <selection activeCell="L10" sqref="L10"/>
    </sheetView>
  </sheetViews>
  <sheetFormatPr baseColWidth="10" defaultRowHeight="15" x14ac:dyDescent="0.25"/>
  <cols>
    <col min="2" max="2" width="5.7109375" customWidth="1"/>
    <col min="7" max="7" width="4" bestFit="1" customWidth="1"/>
  </cols>
  <sheetData>
    <row r="1" spans="2:15" x14ac:dyDescent="0.25">
      <c r="D1" s="15" t="s">
        <v>3</v>
      </c>
      <c r="E1" s="15"/>
      <c r="F1" s="15"/>
      <c r="I1" t="s">
        <v>8</v>
      </c>
      <c r="J1" s="15" t="s">
        <v>3</v>
      </c>
      <c r="K1" s="15"/>
      <c r="L1" s="15"/>
    </row>
    <row r="2" spans="2:15" x14ac:dyDescent="0.25">
      <c r="D2" t="s">
        <v>0</v>
      </c>
      <c r="E2" t="s">
        <v>1</v>
      </c>
      <c r="F2" t="s">
        <v>2</v>
      </c>
      <c r="J2" t="s">
        <v>0</v>
      </c>
      <c r="K2" t="s">
        <v>1</v>
      </c>
      <c r="L2" t="s">
        <v>2</v>
      </c>
    </row>
    <row r="3" spans="2:15" x14ac:dyDescent="0.25">
      <c r="B3" s="16" t="s">
        <v>7</v>
      </c>
      <c r="C3" t="s">
        <v>4</v>
      </c>
      <c r="D3" s="2">
        <v>5</v>
      </c>
      <c r="E3" s="2">
        <v>4</v>
      </c>
      <c r="F3" s="2">
        <v>3</v>
      </c>
      <c r="G3" s="1">
        <v>200</v>
      </c>
      <c r="I3" t="s">
        <v>4</v>
      </c>
      <c r="J3" s="4"/>
      <c r="K3" s="4"/>
      <c r="L3" s="4">
        <v>200</v>
      </c>
      <c r="M3" s="3">
        <f>G3-SUM(J3:L3)</f>
        <v>0</v>
      </c>
      <c r="O3" s="6"/>
    </row>
    <row r="4" spans="2:15" x14ac:dyDescent="0.25">
      <c r="B4" s="16"/>
      <c r="C4" t="s">
        <v>5</v>
      </c>
      <c r="D4" s="2">
        <v>8</v>
      </c>
      <c r="E4" s="2">
        <v>4</v>
      </c>
      <c r="F4" s="2">
        <v>3</v>
      </c>
      <c r="G4" s="1">
        <v>400</v>
      </c>
      <c r="I4" t="s">
        <v>5</v>
      </c>
      <c r="J4" s="4">
        <v>200</v>
      </c>
      <c r="K4" s="4">
        <v>200</v>
      </c>
      <c r="L4" s="4"/>
      <c r="M4" s="3">
        <f>G4-SUM(J4:L4)</f>
        <v>0</v>
      </c>
    </row>
    <row r="5" spans="2:15" x14ac:dyDescent="0.25">
      <c r="B5" s="16"/>
      <c r="C5" t="s">
        <v>6</v>
      </c>
      <c r="D5" s="2">
        <v>9</v>
      </c>
      <c r="E5" s="2">
        <v>7</v>
      </c>
      <c r="F5" s="2">
        <v>5</v>
      </c>
      <c r="G5" s="1">
        <v>300</v>
      </c>
      <c r="I5" t="s">
        <v>6</v>
      </c>
      <c r="J5" s="4">
        <v>300</v>
      </c>
      <c r="K5" s="4"/>
      <c r="L5" s="4"/>
      <c r="M5" s="3">
        <f>G5-SUM(J5:L5)</f>
        <v>0</v>
      </c>
    </row>
    <row r="6" spans="2:15" x14ac:dyDescent="0.25">
      <c r="D6" s="1">
        <v>500</v>
      </c>
      <c r="E6" s="1">
        <v>200</v>
      </c>
      <c r="F6" s="1">
        <v>200</v>
      </c>
      <c r="J6" s="5">
        <f t="shared" ref="J6:K6" si="0">+D6-SUM(J3:J5)</f>
        <v>0</v>
      </c>
      <c r="K6" s="5">
        <f t="shared" si="0"/>
        <v>0</v>
      </c>
      <c r="L6" s="5">
        <f>+F6-SUM(L3:L5)</f>
        <v>0</v>
      </c>
    </row>
    <row r="9" spans="2:15" x14ac:dyDescent="0.25">
      <c r="I9" t="s">
        <v>10</v>
      </c>
      <c r="J9" s="7">
        <f>+SUMPRODUCT(D3:F5,J3:L5)</f>
        <v>5700</v>
      </c>
    </row>
    <row r="11" spans="2:15" x14ac:dyDescent="0.25">
      <c r="I11" t="s">
        <v>9</v>
      </c>
    </row>
  </sheetData>
  <mergeCells count="3">
    <mergeCell ref="D1:F1"/>
    <mergeCell ref="J1:L1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C6AE-2A1C-459F-B2CE-8AA91C2289F6}">
  <dimension ref="B1:O11"/>
  <sheetViews>
    <sheetView showGridLines="0" workbookViewId="0">
      <selection activeCell="E12" sqref="E12"/>
    </sheetView>
  </sheetViews>
  <sheetFormatPr baseColWidth="10" defaultRowHeight="15" x14ac:dyDescent="0.25"/>
  <cols>
    <col min="2" max="2" width="5.7109375" customWidth="1"/>
    <col min="7" max="7" width="4" bestFit="1" customWidth="1"/>
  </cols>
  <sheetData>
    <row r="1" spans="2:15" x14ac:dyDescent="0.25">
      <c r="D1" s="15" t="s">
        <v>3</v>
      </c>
      <c r="E1" s="15"/>
      <c r="F1" s="15"/>
      <c r="I1" t="s">
        <v>8</v>
      </c>
      <c r="J1" s="15" t="s">
        <v>3</v>
      </c>
      <c r="K1" s="15"/>
      <c r="L1" s="15"/>
    </row>
    <row r="2" spans="2:15" x14ac:dyDescent="0.25">
      <c r="D2" t="s">
        <v>0</v>
      </c>
      <c r="E2" t="s">
        <v>1</v>
      </c>
      <c r="F2" t="s">
        <v>2</v>
      </c>
      <c r="J2" t="s">
        <v>0</v>
      </c>
      <c r="K2" t="s">
        <v>1</v>
      </c>
      <c r="L2" t="s">
        <v>2</v>
      </c>
    </row>
    <row r="3" spans="2:15" x14ac:dyDescent="0.25">
      <c r="B3" s="16" t="s">
        <v>7</v>
      </c>
      <c r="C3" t="s">
        <v>4</v>
      </c>
      <c r="D3" s="2">
        <v>5</v>
      </c>
      <c r="E3" s="2">
        <v>4</v>
      </c>
      <c r="F3" s="2">
        <v>3</v>
      </c>
      <c r="G3" s="1">
        <v>200</v>
      </c>
      <c r="I3" t="s">
        <v>4</v>
      </c>
      <c r="J3" s="4">
        <v>200</v>
      </c>
      <c r="K3" s="8"/>
      <c r="L3" s="8"/>
      <c r="M3" s="3">
        <f>G3-SUM(J3:L3)</f>
        <v>0</v>
      </c>
      <c r="O3" s="6"/>
    </row>
    <row r="4" spans="2:15" x14ac:dyDescent="0.25">
      <c r="B4" s="16"/>
      <c r="C4" t="s">
        <v>5</v>
      </c>
      <c r="D4" s="2">
        <v>8</v>
      </c>
      <c r="E4" s="2">
        <v>4</v>
      </c>
      <c r="F4" s="2">
        <v>3</v>
      </c>
      <c r="G4" s="1">
        <v>400</v>
      </c>
      <c r="I4" t="s">
        <v>5</v>
      </c>
      <c r="J4" s="4">
        <v>300</v>
      </c>
      <c r="K4" s="4">
        <v>100</v>
      </c>
      <c r="L4" s="8"/>
      <c r="M4" s="3">
        <f>G4-SUM(J4:L4)</f>
        <v>0</v>
      </c>
    </row>
    <row r="5" spans="2:15" x14ac:dyDescent="0.25">
      <c r="B5" s="16"/>
      <c r="C5" t="s">
        <v>6</v>
      </c>
      <c r="D5" s="2">
        <v>9</v>
      </c>
      <c r="E5" s="2">
        <v>7</v>
      </c>
      <c r="F5" s="2">
        <v>5</v>
      </c>
      <c r="G5" s="1">
        <v>300</v>
      </c>
      <c r="I5" t="s">
        <v>6</v>
      </c>
      <c r="J5" s="4"/>
      <c r="K5" s="4">
        <v>100</v>
      </c>
      <c r="L5" s="4">
        <v>200</v>
      </c>
      <c r="M5" s="3">
        <f>G5-SUM(J5:L5)</f>
        <v>0</v>
      </c>
    </row>
    <row r="6" spans="2:15" x14ac:dyDescent="0.25">
      <c r="D6" s="1">
        <v>500</v>
      </c>
      <c r="E6" s="1">
        <v>200</v>
      </c>
      <c r="F6" s="1">
        <v>200</v>
      </c>
      <c r="J6" s="5">
        <f t="shared" ref="J6:K6" si="0">+D6-SUM(J3:J5)</f>
        <v>0</v>
      </c>
      <c r="K6" s="5">
        <f t="shared" si="0"/>
        <v>0</v>
      </c>
      <c r="L6" s="5">
        <f>+F6-SUM(L3:L5)</f>
        <v>0</v>
      </c>
    </row>
    <row r="9" spans="2:15" x14ac:dyDescent="0.25">
      <c r="I9" t="s">
        <v>10</v>
      </c>
      <c r="J9" s="7">
        <f>+SUMPRODUCT(D3:F5,J3:L5)</f>
        <v>5500</v>
      </c>
    </row>
    <row r="11" spans="2:15" x14ac:dyDescent="0.25">
      <c r="I11" t="s">
        <v>9</v>
      </c>
    </row>
  </sheetData>
  <mergeCells count="3">
    <mergeCell ref="D1:F1"/>
    <mergeCell ref="B3:B5"/>
    <mergeCell ref="J1:L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1804-9B80-41EF-A4A8-BE6DDBA3876D}">
  <dimension ref="B1:O13"/>
  <sheetViews>
    <sheetView showGridLines="0" workbookViewId="0">
      <selection activeCell="C3" sqref="C3:G5"/>
    </sheetView>
  </sheetViews>
  <sheetFormatPr baseColWidth="10" defaultRowHeight="15" x14ac:dyDescent="0.25"/>
  <cols>
    <col min="2" max="2" width="5.7109375" customWidth="1"/>
    <col min="7" max="7" width="4" bestFit="1" customWidth="1"/>
    <col min="14" max="14" width="4.42578125" customWidth="1"/>
    <col min="15" max="15" width="8.85546875" customWidth="1"/>
  </cols>
  <sheetData>
    <row r="1" spans="2:15" x14ac:dyDescent="0.25">
      <c r="D1" s="15" t="s">
        <v>3</v>
      </c>
      <c r="E1" s="15"/>
      <c r="F1" s="15"/>
      <c r="I1" t="s">
        <v>8</v>
      </c>
      <c r="J1" s="15" t="s">
        <v>3</v>
      </c>
      <c r="K1" s="15"/>
      <c r="L1" s="15"/>
    </row>
    <row r="2" spans="2:15" x14ac:dyDescent="0.25">
      <c r="D2" t="s">
        <v>0</v>
      </c>
      <c r="E2" t="s">
        <v>1</v>
      </c>
      <c r="F2" t="s">
        <v>2</v>
      </c>
      <c r="J2" t="s">
        <v>0</v>
      </c>
      <c r="K2" t="s">
        <v>1</v>
      </c>
      <c r="L2" t="s">
        <v>2</v>
      </c>
    </row>
    <row r="3" spans="2:15" x14ac:dyDescent="0.25">
      <c r="B3" s="16" t="s">
        <v>7</v>
      </c>
      <c r="C3" t="s">
        <v>4</v>
      </c>
      <c r="D3" s="2">
        <v>5</v>
      </c>
      <c r="E3" s="2">
        <v>4</v>
      </c>
      <c r="F3" s="2">
        <v>3</v>
      </c>
      <c r="G3" s="1">
        <v>200</v>
      </c>
      <c r="I3" t="s">
        <v>4</v>
      </c>
      <c r="J3" s="10">
        <v>200</v>
      </c>
      <c r="K3" s="10">
        <v>0</v>
      </c>
      <c r="L3" s="10">
        <v>0</v>
      </c>
      <c r="M3" s="12">
        <f>SUM(J3:L3)</f>
        <v>200</v>
      </c>
      <c r="N3" s="13" t="s">
        <v>11</v>
      </c>
      <c r="O3" s="12">
        <f>+G3</f>
        <v>200</v>
      </c>
    </row>
    <row r="4" spans="2:15" x14ac:dyDescent="0.25">
      <c r="B4" s="16"/>
      <c r="C4" t="s">
        <v>5</v>
      </c>
      <c r="D4" s="2">
        <v>8</v>
      </c>
      <c r="E4" s="2">
        <v>4</v>
      </c>
      <c r="F4" s="2">
        <v>3</v>
      </c>
      <c r="G4" s="1">
        <v>400</v>
      </c>
      <c r="I4" t="s">
        <v>5</v>
      </c>
      <c r="J4" s="10">
        <v>0</v>
      </c>
      <c r="K4" s="10">
        <v>200</v>
      </c>
      <c r="L4" s="10">
        <v>200</v>
      </c>
      <c r="M4" s="12">
        <f t="shared" ref="M4:M5" si="0">SUM(J4:L4)</f>
        <v>400</v>
      </c>
      <c r="N4" s="13" t="s">
        <v>11</v>
      </c>
      <c r="O4" s="12">
        <f t="shared" ref="O4:O5" si="1">+G4</f>
        <v>400</v>
      </c>
    </row>
    <row r="5" spans="2:15" x14ac:dyDescent="0.25">
      <c r="B5" s="16"/>
      <c r="C5" t="s">
        <v>6</v>
      </c>
      <c r="D5" s="2">
        <v>9</v>
      </c>
      <c r="E5" s="2">
        <v>7</v>
      </c>
      <c r="F5" s="2">
        <v>5</v>
      </c>
      <c r="G5" s="1">
        <v>300</v>
      </c>
      <c r="I5" t="s">
        <v>6</v>
      </c>
      <c r="J5" s="10">
        <v>300</v>
      </c>
      <c r="K5" s="10">
        <v>0</v>
      </c>
      <c r="L5" s="10">
        <v>0</v>
      </c>
      <c r="M5" s="12">
        <f t="shared" si="0"/>
        <v>300</v>
      </c>
      <c r="N5" s="13" t="s">
        <v>11</v>
      </c>
      <c r="O5" s="12">
        <f t="shared" si="1"/>
        <v>300</v>
      </c>
    </row>
    <row r="6" spans="2:15" x14ac:dyDescent="0.25">
      <c r="D6" s="1">
        <v>500</v>
      </c>
      <c r="E6" s="1">
        <v>200</v>
      </c>
      <c r="F6" s="1">
        <v>200</v>
      </c>
      <c r="J6" s="11">
        <f>SUM(J3:J5)</f>
        <v>500</v>
      </c>
      <c r="K6" s="11">
        <f t="shared" ref="K6:L6" si="2">SUM(K3:K5)</f>
        <v>200</v>
      </c>
      <c r="L6" s="11">
        <f t="shared" si="2"/>
        <v>200</v>
      </c>
    </row>
    <row r="7" spans="2:15" x14ac:dyDescent="0.25">
      <c r="J7" s="13" t="s">
        <v>12</v>
      </c>
      <c r="K7" s="13" t="s">
        <v>12</v>
      </c>
      <c r="L7" s="13" t="s">
        <v>12</v>
      </c>
    </row>
    <row r="8" spans="2:15" x14ac:dyDescent="0.25">
      <c r="J8" s="14">
        <v>500</v>
      </c>
      <c r="K8" s="14">
        <v>200</v>
      </c>
      <c r="L8" s="14">
        <v>200</v>
      </c>
    </row>
    <row r="11" spans="2:15" x14ac:dyDescent="0.25">
      <c r="I11" t="s">
        <v>10</v>
      </c>
      <c r="J11" s="9">
        <f>+SUMPRODUCT(D3:F5,J3:L5)</f>
        <v>5100</v>
      </c>
    </row>
    <row r="13" spans="2:15" x14ac:dyDescent="0.25">
      <c r="I13" t="s">
        <v>9</v>
      </c>
    </row>
  </sheetData>
  <mergeCells count="3">
    <mergeCell ref="D1:F1"/>
    <mergeCell ref="J1:L1"/>
    <mergeCell ref="B3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E5A5-BB44-4103-A7FB-3C9792776B9B}">
  <dimension ref="B1:O13"/>
  <sheetViews>
    <sheetView showGridLines="0" workbookViewId="0">
      <selection activeCell="D6" sqref="D6:F6"/>
    </sheetView>
  </sheetViews>
  <sheetFormatPr baseColWidth="10" defaultRowHeight="15" x14ac:dyDescent="0.25"/>
  <cols>
    <col min="2" max="2" width="5.7109375" customWidth="1"/>
    <col min="7" max="7" width="4" bestFit="1" customWidth="1"/>
    <col min="9" max="9" width="8.140625" customWidth="1"/>
    <col min="14" max="14" width="4.42578125" customWidth="1"/>
    <col min="15" max="15" width="8.85546875" customWidth="1"/>
  </cols>
  <sheetData>
    <row r="1" spans="2:15" x14ac:dyDescent="0.25">
      <c r="D1" s="15" t="s">
        <v>3</v>
      </c>
      <c r="E1" s="15"/>
      <c r="F1" s="15"/>
      <c r="I1" t="s">
        <v>8</v>
      </c>
      <c r="J1" s="15" t="s">
        <v>3</v>
      </c>
      <c r="K1" s="15"/>
      <c r="L1" s="15"/>
    </row>
    <row r="2" spans="2:15" x14ac:dyDescent="0.25">
      <c r="D2" t="s">
        <v>0</v>
      </c>
      <c r="E2" t="s">
        <v>1</v>
      </c>
      <c r="F2" t="s">
        <v>2</v>
      </c>
      <c r="J2" t="s">
        <v>0</v>
      </c>
      <c r="K2" t="s">
        <v>1</v>
      </c>
      <c r="L2" t="s">
        <v>2</v>
      </c>
    </row>
    <row r="3" spans="2:15" x14ac:dyDescent="0.25">
      <c r="B3" s="16" t="s">
        <v>7</v>
      </c>
      <c r="C3" t="s">
        <v>13</v>
      </c>
      <c r="D3" s="2">
        <v>5</v>
      </c>
      <c r="E3" s="2">
        <v>4</v>
      </c>
      <c r="F3" s="2">
        <v>3</v>
      </c>
      <c r="G3" s="1">
        <v>200</v>
      </c>
      <c r="I3" t="s">
        <v>13</v>
      </c>
      <c r="J3" s="10">
        <v>200</v>
      </c>
      <c r="K3" s="10">
        <v>0</v>
      </c>
      <c r="L3" s="10">
        <v>0</v>
      </c>
      <c r="M3" s="12">
        <f>SUM(J3:L3)</f>
        <v>200</v>
      </c>
      <c r="N3" s="13" t="s">
        <v>11</v>
      </c>
      <c r="O3" s="12">
        <f>+G3</f>
        <v>200</v>
      </c>
    </row>
    <row r="4" spans="2:15" x14ac:dyDescent="0.25">
      <c r="B4" s="16"/>
      <c r="C4" t="s">
        <v>14</v>
      </c>
      <c r="D4" s="2">
        <v>8</v>
      </c>
      <c r="E4" s="2">
        <v>4</v>
      </c>
      <c r="F4" s="2">
        <v>3</v>
      </c>
      <c r="G4" s="1">
        <v>400</v>
      </c>
      <c r="I4" t="s">
        <v>14</v>
      </c>
      <c r="J4" s="10">
        <v>0</v>
      </c>
      <c r="K4" s="10">
        <v>200</v>
      </c>
      <c r="L4" s="10">
        <v>200</v>
      </c>
      <c r="M4" s="12">
        <f t="shared" ref="M4:M5" si="0">SUM(J4:L4)</f>
        <v>400</v>
      </c>
      <c r="N4" s="13" t="s">
        <v>11</v>
      </c>
      <c r="O4" s="12">
        <f t="shared" ref="O4:O5" si="1">+G4</f>
        <v>400</v>
      </c>
    </row>
    <row r="5" spans="2:15" x14ac:dyDescent="0.25">
      <c r="B5" s="16"/>
      <c r="C5" t="s">
        <v>15</v>
      </c>
      <c r="D5" s="2">
        <v>9</v>
      </c>
      <c r="E5" s="2">
        <v>7</v>
      </c>
      <c r="F5" s="2">
        <v>5</v>
      </c>
      <c r="G5" s="1">
        <v>300</v>
      </c>
      <c r="I5" t="s">
        <v>15</v>
      </c>
      <c r="J5" s="10">
        <v>300</v>
      </c>
      <c r="K5" s="10">
        <v>0</v>
      </c>
      <c r="L5" s="10">
        <v>0</v>
      </c>
      <c r="M5" s="12">
        <f t="shared" si="0"/>
        <v>300</v>
      </c>
      <c r="N5" s="13" t="s">
        <v>11</v>
      </c>
      <c r="O5" s="12">
        <f t="shared" si="1"/>
        <v>300</v>
      </c>
    </row>
    <row r="6" spans="2:15" x14ac:dyDescent="0.25">
      <c r="D6" s="1">
        <v>500</v>
      </c>
      <c r="E6" s="1">
        <v>200</v>
      </c>
      <c r="F6" s="1">
        <v>200</v>
      </c>
      <c r="J6" s="11">
        <f>SUM(J3:J5)</f>
        <v>500</v>
      </c>
      <c r="K6" s="11">
        <f t="shared" ref="K6:L6" si="2">SUM(K3:K5)</f>
        <v>200</v>
      </c>
      <c r="L6" s="11">
        <f t="shared" si="2"/>
        <v>200</v>
      </c>
    </row>
    <row r="7" spans="2:15" x14ac:dyDescent="0.25">
      <c r="J7" s="13" t="s">
        <v>12</v>
      </c>
      <c r="K7" s="13" t="s">
        <v>12</v>
      </c>
      <c r="L7" s="13" t="s">
        <v>12</v>
      </c>
    </row>
    <row r="8" spans="2:15" x14ac:dyDescent="0.25">
      <c r="J8" s="14">
        <v>500</v>
      </c>
      <c r="K8" s="14">
        <v>200</v>
      </c>
      <c r="L8" s="14">
        <v>200</v>
      </c>
    </row>
    <row r="11" spans="2:15" x14ac:dyDescent="0.25">
      <c r="I11" t="s">
        <v>10</v>
      </c>
      <c r="J11" s="9">
        <f>+SUMPRODUCT(D3:F5,J3:L5)</f>
        <v>5100</v>
      </c>
    </row>
    <row r="13" spans="2:15" x14ac:dyDescent="0.25">
      <c r="I13" t="s">
        <v>9</v>
      </c>
    </row>
  </sheetData>
  <mergeCells count="3">
    <mergeCell ref="D1:F1"/>
    <mergeCell ref="J1:L1"/>
    <mergeCell ref="B3:B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7954-D877-4672-B18A-08D3D80078A9}">
  <dimension ref="A1:U4"/>
  <sheetViews>
    <sheetView topLeftCell="G1" workbookViewId="0">
      <selection activeCell="B2" sqref="B2:U4"/>
    </sheetView>
  </sheetViews>
  <sheetFormatPr baseColWidth="10"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</row>
    <row r="2" spans="1:21" x14ac:dyDescent="0.25">
      <c r="A2" t="s">
        <v>13</v>
      </c>
      <c r="B2" s="2">
        <v>5</v>
      </c>
      <c r="C2" s="2">
        <v>4</v>
      </c>
      <c r="D2" s="2">
        <v>3</v>
      </c>
      <c r="E2" s="2">
        <v>7</v>
      </c>
      <c r="F2" s="2">
        <v>8</v>
      </c>
      <c r="G2" s="2">
        <v>3</v>
      </c>
      <c r="H2" s="2">
        <v>4</v>
      </c>
      <c r="I2" s="2">
        <v>7</v>
      </c>
      <c r="J2" s="2">
        <v>4</v>
      </c>
      <c r="K2" s="2">
        <v>7</v>
      </c>
      <c r="L2" s="2">
        <v>5</v>
      </c>
      <c r="M2" s="2">
        <v>3</v>
      </c>
      <c r="N2" s="2">
        <v>6</v>
      </c>
      <c r="O2" s="2">
        <v>5</v>
      </c>
      <c r="P2" s="2">
        <v>8</v>
      </c>
      <c r="Q2" s="2">
        <v>3</v>
      </c>
      <c r="R2" s="2">
        <v>4</v>
      </c>
      <c r="S2" s="2">
        <v>7</v>
      </c>
      <c r="T2" s="2">
        <v>4</v>
      </c>
      <c r="U2" s="2">
        <v>3</v>
      </c>
    </row>
    <row r="3" spans="1:21" x14ac:dyDescent="0.25">
      <c r="A3" t="s">
        <v>14</v>
      </c>
      <c r="B3" s="2">
        <v>8</v>
      </c>
      <c r="C3" s="2">
        <v>4</v>
      </c>
      <c r="D3" s="2">
        <v>3</v>
      </c>
      <c r="E3" s="2">
        <v>4</v>
      </c>
      <c r="F3" s="2">
        <v>8</v>
      </c>
      <c r="G3" s="2">
        <v>3</v>
      </c>
      <c r="H3" s="2">
        <v>8</v>
      </c>
      <c r="I3" s="2">
        <v>4</v>
      </c>
      <c r="J3" s="2">
        <v>5</v>
      </c>
      <c r="K3" s="2">
        <v>4</v>
      </c>
      <c r="L3" s="2">
        <v>9</v>
      </c>
      <c r="M3" s="2">
        <v>7</v>
      </c>
      <c r="N3" s="2">
        <v>9</v>
      </c>
      <c r="O3" s="2">
        <v>8</v>
      </c>
      <c r="P3" s="2">
        <v>3</v>
      </c>
      <c r="Q3" s="2">
        <v>3</v>
      </c>
      <c r="R3" s="2">
        <v>5</v>
      </c>
      <c r="S3" s="2">
        <v>5</v>
      </c>
      <c r="T3" s="2">
        <v>5</v>
      </c>
      <c r="U3" s="2">
        <v>4</v>
      </c>
    </row>
    <row r="4" spans="1:21" x14ac:dyDescent="0.25">
      <c r="A4" t="s">
        <v>15</v>
      </c>
      <c r="B4" s="2">
        <v>9</v>
      </c>
      <c r="C4" s="2">
        <v>7</v>
      </c>
      <c r="D4" s="2">
        <v>5</v>
      </c>
      <c r="E4" s="2">
        <v>6</v>
      </c>
      <c r="F4" s="2">
        <v>4</v>
      </c>
      <c r="G4" s="2">
        <v>3</v>
      </c>
      <c r="H4" s="2">
        <v>4</v>
      </c>
      <c r="I4" s="2">
        <v>9</v>
      </c>
      <c r="J4" s="2">
        <v>9</v>
      </c>
      <c r="K4" s="2">
        <v>4</v>
      </c>
      <c r="L4" s="2">
        <v>8</v>
      </c>
      <c r="M4" s="2">
        <v>7</v>
      </c>
      <c r="N4" s="2">
        <v>8</v>
      </c>
      <c r="O4" s="2">
        <v>5</v>
      </c>
      <c r="P4" s="2">
        <v>7</v>
      </c>
      <c r="Q4" s="2">
        <v>6</v>
      </c>
      <c r="R4" s="2">
        <v>6</v>
      </c>
      <c r="S4" s="2">
        <v>9</v>
      </c>
      <c r="T4" s="2">
        <v>4</v>
      </c>
      <c r="U4" s="2">
        <v>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D32B-E044-4F06-89B0-5CF10ACE71FA}">
  <dimension ref="A1:B21"/>
  <sheetViews>
    <sheetView topLeftCell="A13" workbookViewId="0">
      <selection activeCell="D27" sqref="D27"/>
    </sheetView>
  </sheetViews>
  <sheetFormatPr baseColWidth="10" defaultRowHeight="15" x14ac:dyDescent="0.25"/>
  <sheetData>
    <row r="1" spans="1:2" x14ac:dyDescent="0.25">
      <c r="A1" t="s">
        <v>16</v>
      </c>
      <c r="B1" t="s">
        <v>3</v>
      </c>
    </row>
    <row r="2" spans="1:2" x14ac:dyDescent="0.25">
      <c r="A2" t="s">
        <v>0</v>
      </c>
      <c r="B2" s="1">
        <v>500</v>
      </c>
    </row>
    <row r="3" spans="1:2" x14ac:dyDescent="0.25">
      <c r="A3" t="s">
        <v>1</v>
      </c>
      <c r="B3" s="1">
        <v>200</v>
      </c>
    </row>
    <row r="4" spans="1:2" x14ac:dyDescent="0.25">
      <c r="A4" t="s">
        <v>2</v>
      </c>
      <c r="B4" s="1">
        <v>200</v>
      </c>
    </row>
    <row r="5" spans="1:2" x14ac:dyDescent="0.25">
      <c r="A5" t="s">
        <v>4</v>
      </c>
      <c r="B5" s="1">
        <v>500</v>
      </c>
    </row>
    <row r="6" spans="1:2" x14ac:dyDescent="0.25">
      <c r="A6" t="s">
        <v>5</v>
      </c>
      <c r="B6" s="1">
        <v>200</v>
      </c>
    </row>
    <row r="7" spans="1:2" x14ac:dyDescent="0.25">
      <c r="A7" t="s">
        <v>6</v>
      </c>
      <c r="B7" s="1">
        <v>200</v>
      </c>
    </row>
    <row r="8" spans="1:2" x14ac:dyDescent="0.25">
      <c r="A8" t="s">
        <v>21</v>
      </c>
      <c r="B8" s="1">
        <v>500</v>
      </c>
    </row>
    <row r="9" spans="1:2" x14ac:dyDescent="0.25">
      <c r="A9" t="s">
        <v>22</v>
      </c>
      <c r="B9" s="1">
        <v>200</v>
      </c>
    </row>
    <row r="10" spans="1:2" x14ac:dyDescent="0.25">
      <c r="A10" t="s">
        <v>23</v>
      </c>
      <c r="B10" s="1">
        <v>200</v>
      </c>
    </row>
    <row r="11" spans="1:2" x14ac:dyDescent="0.25">
      <c r="A11" t="s">
        <v>24</v>
      </c>
      <c r="B11" s="1">
        <v>500</v>
      </c>
    </row>
    <row r="12" spans="1:2" x14ac:dyDescent="0.25">
      <c r="A12" t="s">
        <v>25</v>
      </c>
      <c r="B12" s="1">
        <v>200</v>
      </c>
    </row>
    <row r="13" spans="1:2" x14ac:dyDescent="0.25">
      <c r="A13" t="s">
        <v>26</v>
      </c>
      <c r="B13" s="1">
        <v>200</v>
      </c>
    </row>
    <row r="14" spans="1:2" x14ac:dyDescent="0.25">
      <c r="A14" t="s">
        <v>27</v>
      </c>
      <c r="B14" s="1">
        <v>500</v>
      </c>
    </row>
    <row r="15" spans="1:2" x14ac:dyDescent="0.25">
      <c r="A15" t="s">
        <v>28</v>
      </c>
      <c r="B15" s="1">
        <v>200</v>
      </c>
    </row>
    <row r="16" spans="1:2" x14ac:dyDescent="0.25">
      <c r="A16" t="s">
        <v>29</v>
      </c>
      <c r="B16" s="1">
        <v>200</v>
      </c>
    </row>
    <row r="17" spans="1:2" x14ac:dyDescent="0.25">
      <c r="A17" t="s">
        <v>30</v>
      </c>
      <c r="B17" s="1">
        <v>500</v>
      </c>
    </row>
    <row r="18" spans="1:2" x14ac:dyDescent="0.25">
      <c r="A18" t="s">
        <v>31</v>
      </c>
      <c r="B18" s="1">
        <v>200</v>
      </c>
    </row>
    <row r="19" spans="1:2" x14ac:dyDescent="0.25">
      <c r="A19" t="s">
        <v>32</v>
      </c>
      <c r="B19" s="1">
        <v>200</v>
      </c>
    </row>
    <row r="20" spans="1:2" x14ac:dyDescent="0.25">
      <c r="A20" t="s">
        <v>33</v>
      </c>
      <c r="B20" s="1">
        <v>500</v>
      </c>
    </row>
    <row r="21" spans="1:2" x14ac:dyDescent="0.25">
      <c r="A21" t="s">
        <v>34</v>
      </c>
      <c r="B21" s="1">
        <v>200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C448-2FC1-4E21-AB3D-22D071C24498}">
  <dimension ref="A1:B4"/>
  <sheetViews>
    <sheetView tabSelected="1" zoomScale="220" zoomScaleNormal="220" workbookViewId="0">
      <selection activeCell="B2" sqref="B2:B4"/>
    </sheetView>
  </sheetViews>
  <sheetFormatPr baseColWidth="10" defaultRowHeight="15" x14ac:dyDescent="0.25"/>
  <cols>
    <col min="1" max="1" width="12.85546875" bestFit="1" customWidth="1"/>
    <col min="2" max="2" width="7.7109375" bestFit="1" customWidth="1"/>
  </cols>
  <sheetData>
    <row r="1" spans="1:2" x14ac:dyDescent="0.25">
      <c r="A1" t="s">
        <v>20</v>
      </c>
      <c r="B1" t="s">
        <v>7</v>
      </c>
    </row>
    <row r="2" spans="1:2" x14ac:dyDescent="0.25">
      <c r="A2" t="s">
        <v>17</v>
      </c>
      <c r="B2" s="1">
        <v>1000</v>
      </c>
    </row>
    <row r="3" spans="1:2" x14ac:dyDescent="0.25">
      <c r="A3" t="s">
        <v>18</v>
      </c>
      <c r="B3" s="1">
        <v>3500</v>
      </c>
    </row>
    <row r="4" spans="1:2" x14ac:dyDescent="0.25">
      <c r="A4" t="s">
        <v>19</v>
      </c>
      <c r="B4" s="1">
        <v>1100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Resp1</vt:lpstr>
      <vt:lpstr>Resp2</vt:lpstr>
      <vt:lpstr>Solver</vt:lpstr>
      <vt:lpstr>Opto</vt:lpstr>
      <vt:lpstr>COSTOS</vt:lpstr>
      <vt:lpstr>DEMANDA</vt:lpstr>
      <vt:lpstr>OFERTA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Nicolas Najera Acuna</dc:creator>
  <cp:lastModifiedBy>NAJERA ACUNA, SANTIAGO</cp:lastModifiedBy>
  <dcterms:created xsi:type="dcterms:W3CDTF">2025-08-21T23:30:52Z</dcterms:created>
  <dcterms:modified xsi:type="dcterms:W3CDTF">2025-08-22T01:11:30Z</dcterms:modified>
</cp:coreProperties>
</file>