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valenm1\AppData\Local\Microsoft\Windows\INetCache\Content.Outlook\QME72Z0S\"/>
    </mc:Choice>
  </mc:AlternateContent>
  <xr:revisionPtr revIDLastSave="0" documentId="13_ncr:1_{3CCFBC56-CDB9-4481-B3E3-E0BDBA2CF3C4}" xr6:coauthVersionLast="34" xr6:coauthVersionMax="34" xr10:uidLastSave="{00000000-0000-0000-0000-000000000000}"/>
  <bookViews>
    <workbookView xWindow="0" yWindow="465" windowWidth="20490" windowHeight="7065" xr2:uid="{00000000-000D-0000-FFFF-FFFF00000000}"/>
  </bookViews>
  <sheets>
    <sheet name="NAE Country Lines &amp; Products" sheetId="4" r:id="rId1"/>
    <sheet name="Sheet1" sheetId="5" r:id="rId2"/>
  </sheets>
  <definedNames>
    <definedName name="_xlnm.Print_Area" localSheetId="0">'NAE Country Lines &amp; Products'!$A$1:$I$38</definedName>
  </definedNames>
  <calcPr calcId="179021" calcMode="manual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" i="5" l="1"/>
  <c r="H79" i="5"/>
  <c r="I79" i="5" s="1"/>
  <c r="G118" i="5" s="1"/>
  <c r="P37" i="5"/>
  <c r="H78" i="5" s="1"/>
  <c r="I78" i="5" s="1"/>
  <c r="P36" i="5"/>
  <c r="H77" i="5"/>
  <c r="I77" i="5" s="1"/>
  <c r="E116" i="5" s="1"/>
  <c r="P35" i="5"/>
  <c r="H76" i="5" s="1"/>
  <c r="F76" i="5"/>
  <c r="P34" i="5"/>
  <c r="H75" i="5" s="1"/>
  <c r="D75" i="5"/>
  <c r="E75" i="5"/>
  <c r="P33" i="5"/>
  <c r="H74" i="5" s="1"/>
  <c r="E74" i="5"/>
  <c r="F74" i="5"/>
  <c r="P32" i="5"/>
  <c r="H73" i="5" s="1"/>
  <c r="D73" i="5"/>
  <c r="F73" i="5"/>
  <c r="P31" i="5"/>
  <c r="H72" i="5" s="1"/>
  <c r="H111" i="5" s="1"/>
  <c r="P30" i="5"/>
  <c r="H71" i="5" s="1"/>
  <c r="H110" i="5" s="1"/>
  <c r="P29" i="5"/>
  <c r="D70" i="5" s="1"/>
  <c r="D109" i="5" s="1"/>
  <c r="H70" i="5"/>
  <c r="H109" i="5" s="1"/>
  <c r="P28" i="5"/>
  <c r="H69" i="5" s="1"/>
  <c r="D69" i="5"/>
  <c r="F69" i="5"/>
  <c r="P27" i="5"/>
  <c r="H68" i="5" s="1"/>
  <c r="F68" i="5"/>
  <c r="P26" i="5"/>
  <c r="F67" i="5" s="1"/>
  <c r="P25" i="5"/>
  <c r="F66" i="5" s="1"/>
  <c r="H66" i="5"/>
  <c r="H105" i="5" s="1"/>
  <c r="P24" i="5"/>
  <c r="H65" i="5" s="1"/>
  <c r="P23" i="5"/>
  <c r="D64" i="5" s="1"/>
  <c r="H64" i="5"/>
  <c r="F64" i="5"/>
  <c r="P22" i="5"/>
  <c r="E63" i="5" s="1"/>
  <c r="P21" i="5"/>
  <c r="D62" i="5" s="1"/>
  <c r="H62" i="5"/>
  <c r="E62" i="5"/>
  <c r="P20" i="5"/>
  <c r="H61" i="5" s="1"/>
  <c r="D61" i="5"/>
  <c r="F61" i="5"/>
  <c r="G111" i="5"/>
  <c r="G110" i="5"/>
  <c r="G109" i="5"/>
  <c r="G106" i="5"/>
  <c r="G105" i="5"/>
  <c r="F106" i="5"/>
  <c r="F105" i="5"/>
  <c r="E70" i="5"/>
  <c r="E109" i="5" s="1"/>
  <c r="D66" i="5"/>
  <c r="D105" i="5" s="1"/>
  <c r="P10" i="5"/>
  <c r="H51" i="5" s="1"/>
  <c r="D51" i="5"/>
  <c r="P8" i="5"/>
  <c r="D49" i="5" s="1"/>
  <c r="H49" i="5"/>
  <c r="E49" i="5"/>
  <c r="F49" i="5"/>
  <c r="G49" i="5"/>
  <c r="P6" i="5"/>
  <c r="D47" i="5" s="1"/>
  <c r="F47" i="5"/>
  <c r="E47" i="5"/>
  <c r="P13" i="5"/>
  <c r="E54" i="5"/>
  <c r="G54" i="5"/>
  <c r="I56" i="5"/>
  <c r="D95" i="5"/>
  <c r="P14" i="5"/>
  <c r="D55" i="5" s="1"/>
  <c r="H55" i="5"/>
  <c r="G55" i="5"/>
  <c r="P16" i="5"/>
  <c r="D57" i="5" s="1"/>
  <c r="G57" i="5"/>
  <c r="H95" i="5"/>
  <c r="H54" i="5"/>
  <c r="P12" i="5"/>
  <c r="F53" i="5" s="1"/>
  <c r="D53" i="5"/>
  <c r="P11" i="5"/>
  <c r="D52" i="5"/>
  <c r="F52" i="5"/>
  <c r="P9" i="5"/>
  <c r="D50" i="5"/>
  <c r="P7" i="5"/>
  <c r="D48" i="5" s="1"/>
  <c r="H47" i="5"/>
  <c r="P5" i="5"/>
  <c r="H46" i="5" s="1"/>
  <c r="H85" i="5" s="1"/>
  <c r="P4" i="5"/>
  <c r="H45" i="5" s="1"/>
  <c r="H84" i="5" s="1"/>
  <c r="G95" i="5"/>
  <c r="F95" i="5"/>
  <c r="E95" i="5"/>
  <c r="D46" i="5"/>
  <c r="D85" i="5" s="1"/>
  <c r="P15" i="5"/>
  <c r="E45" i="5" l="1"/>
  <c r="E84" i="5" s="1"/>
  <c r="G45" i="5"/>
  <c r="G84" i="5" s="1"/>
  <c r="F57" i="5"/>
  <c r="F72" i="5"/>
  <c r="F111" i="5" s="1"/>
  <c r="E68" i="5"/>
  <c r="E76" i="5"/>
  <c r="E57" i="5"/>
  <c r="I57" i="5" s="1"/>
  <c r="F55" i="5"/>
  <c r="I55" i="5" s="1"/>
  <c r="D94" i="5" s="1"/>
  <c r="E72" i="5"/>
  <c r="E111" i="5" s="1"/>
  <c r="E64" i="5"/>
  <c r="F65" i="5"/>
  <c r="D68" i="5"/>
  <c r="D76" i="5"/>
  <c r="I76" i="5" s="1"/>
  <c r="D45" i="5"/>
  <c r="D84" i="5" s="1"/>
  <c r="F45" i="5"/>
  <c r="F84" i="5" s="1"/>
  <c r="H57" i="5"/>
  <c r="E55" i="5"/>
  <c r="G47" i="5"/>
  <c r="I47" i="5" s="1"/>
  <c r="D86" i="5" s="1"/>
  <c r="D72" i="5"/>
  <c r="D111" i="5" s="1"/>
  <c r="F70" i="5"/>
  <c r="F109" i="5" s="1"/>
  <c r="F62" i="5"/>
  <c r="I62" i="5" s="1"/>
  <c r="F63" i="5"/>
  <c r="D65" i="5"/>
  <c r="F75" i="5"/>
  <c r="I75" i="5" s="1"/>
  <c r="E48" i="5"/>
  <c r="H48" i="5"/>
  <c r="G48" i="5"/>
  <c r="E50" i="5"/>
  <c r="H50" i="5"/>
  <c r="G50" i="5"/>
  <c r="I49" i="5"/>
  <c r="E51" i="5"/>
  <c r="G51" i="5"/>
  <c r="E118" i="5"/>
  <c r="G116" i="5"/>
  <c r="F116" i="5"/>
  <c r="E46" i="5"/>
  <c r="E85" i="5" s="1"/>
  <c r="F46" i="5"/>
  <c r="F85" i="5" s="1"/>
  <c r="G46" i="5"/>
  <c r="G85" i="5" s="1"/>
  <c r="H52" i="5"/>
  <c r="G52" i="5"/>
  <c r="E52" i="5"/>
  <c r="H53" i="5"/>
  <c r="G53" i="5"/>
  <c r="E53" i="5"/>
  <c r="D54" i="5"/>
  <c r="F54" i="5"/>
  <c r="D116" i="5"/>
  <c r="F118" i="5"/>
  <c r="F117" i="5"/>
  <c r="E117" i="5"/>
  <c r="D117" i="5"/>
  <c r="G117" i="5"/>
  <c r="F48" i="5"/>
  <c r="F50" i="5"/>
  <c r="E88" i="5"/>
  <c r="F51" i="5"/>
  <c r="D118" i="5"/>
  <c r="D63" i="5"/>
  <c r="D67" i="5"/>
  <c r="D106" i="5" s="1"/>
  <c r="D71" i="5"/>
  <c r="D110" i="5" s="1"/>
  <c r="E66" i="5"/>
  <c r="E105" i="5" s="1"/>
  <c r="E71" i="5"/>
  <c r="E110" i="5" s="1"/>
  <c r="F71" i="5"/>
  <c r="F110" i="5" s="1"/>
  <c r="E61" i="5"/>
  <c r="H63" i="5"/>
  <c r="E65" i="5"/>
  <c r="H67" i="5"/>
  <c r="H106" i="5" s="1"/>
  <c r="E69" i="5"/>
  <c r="E73" i="5"/>
  <c r="I73" i="5" s="1"/>
  <c r="H112" i="5" s="1"/>
  <c r="D74" i="5"/>
  <c r="H116" i="5"/>
  <c r="I116" i="5" s="1"/>
  <c r="H117" i="5"/>
  <c r="I117" i="5" s="1"/>
  <c r="H118" i="5"/>
  <c r="I118" i="5" s="1"/>
  <c r="D115" i="5"/>
  <c r="E67" i="5"/>
  <c r="E106" i="5" s="1"/>
  <c r="E115" i="5"/>
  <c r="G114" i="5" l="1"/>
  <c r="D114" i="5"/>
  <c r="F114" i="5"/>
  <c r="E114" i="5"/>
  <c r="I114" i="5" s="1"/>
  <c r="H114" i="5"/>
  <c r="G101" i="5"/>
  <c r="E101" i="5"/>
  <c r="H101" i="5"/>
  <c r="D101" i="5"/>
  <c r="F101" i="5"/>
  <c r="I64" i="5"/>
  <c r="E103" i="5"/>
  <c r="F115" i="5"/>
  <c r="G115" i="5"/>
  <c r="H115" i="5"/>
  <c r="I115" i="5" s="1"/>
  <c r="I68" i="5"/>
  <c r="I61" i="5"/>
  <c r="F96" i="5"/>
  <c r="E96" i="5"/>
  <c r="D96" i="5"/>
  <c r="G96" i="5"/>
  <c r="H96" i="5"/>
  <c r="I48" i="5"/>
  <c r="D87" i="5" s="1"/>
  <c r="E86" i="5"/>
  <c r="I51" i="5"/>
  <c r="F90" i="5" s="1"/>
  <c r="F86" i="5"/>
  <c r="G112" i="5"/>
  <c r="F112" i="5"/>
  <c r="D112" i="5"/>
  <c r="E90" i="5"/>
  <c r="H86" i="5"/>
  <c r="I50" i="5"/>
  <c r="D89" i="5" s="1"/>
  <c r="I74" i="5"/>
  <c r="I52" i="5"/>
  <c r="G91" i="5" s="1"/>
  <c r="G86" i="5"/>
  <c r="I69" i="5"/>
  <c r="F88" i="5"/>
  <c r="H88" i="5"/>
  <c r="D88" i="5"/>
  <c r="G87" i="5"/>
  <c r="E112" i="5"/>
  <c r="D102" i="5"/>
  <c r="I63" i="5"/>
  <c r="I65" i="5"/>
  <c r="I54" i="5"/>
  <c r="F93" i="5" s="1"/>
  <c r="H94" i="5"/>
  <c r="F94" i="5"/>
  <c r="E94" i="5"/>
  <c r="G88" i="5"/>
  <c r="H87" i="5"/>
  <c r="I53" i="5"/>
  <c r="E92" i="5" s="1"/>
  <c r="G94" i="5"/>
  <c r="G107" i="5" l="1"/>
  <c r="H107" i="5"/>
  <c r="F107" i="5"/>
  <c r="I112" i="5"/>
  <c r="G90" i="5"/>
  <c r="D107" i="5"/>
  <c r="G103" i="5"/>
  <c r="D103" i="5"/>
  <c r="F103" i="5"/>
  <c r="H103" i="5"/>
  <c r="G89" i="5"/>
  <c r="E87" i="5"/>
  <c r="E107" i="5"/>
  <c r="I101" i="5"/>
  <c r="D93" i="5"/>
  <c r="G102" i="5"/>
  <c r="E102" i="5"/>
  <c r="F102" i="5"/>
  <c r="G108" i="5"/>
  <c r="F108" i="5"/>
  <c r="H108" i="5"/>
  <c r="D108" i="5"/>
  <c r="G113" i="5"/>
  <c r="E113" i="5"/>
  <c r="H113" i="5"/>
  <c r="F113" i="5"/>
  <c r="G100" i="5"/>
  <c r="D100" i="5"/>
  <c r="H100" i="5"/>
  <c r="F100" i="5"/>
  <c r="G93" i="5"/>
  <c r="E93" i="5"/>
  <c r="H93" i="5"/>
  <c r="D91" i="5"/>
  <c r="F91" i="5"/>
  <c r="F87" i="5"/>
  <c r="G104" i="5"/>
  <c r="F104" i="5"/>
  <c r="D104" i="5"/>
  <c r="H104" i="5"/>
  <c r="H102" i="5"/>
  <c r="H91" i="5"/>
  <c r="E104" i="5"/>
  <c r="H89" i="5"/>
  <c r="E91" i="5"/>
  <c r="E100" i="5"/>
  <c r="F92" i="5"/>
  <c r="D92" i="5"/>
  <c r="H92" i="5"/>
  <c r="F89" i="5"/>
  <c r="G92" i="5"/>
  <c r="D113" i="5"/>
  <c r="I113" i="5" s="1"/>
  <c r="E89" i="5"/>
  <c r="H90" i="5"/>
  <c r="D90" i="5"/>
  <c r="E108" i="5"/>
  <c r="I107" i="5" l="1"/>
  <c r="I102" i="5"/>
  <c r="I103" i="5"/>
  <c r="I108" i="5"/>
  <c r="I104" i="5"/>
  <c r="I100" i="5"/>
</calcChain>
</file>

<file path=xl/sharedStrings.xml><?xml version="1.0" encoding="utf-8"?>
<sst xmlns="http://schemas.openxmlformats.org/spreadsheetml/2006/main" count="783" uniqueCount="116">
  <si>
    <t>Anti-Age Serum</t>
  </si>
  <si>
    <t>Cleansing Gel</t>
  </si>
  <si>
    <t>Cleansing Milk</t>
  </si>
  <si>
    <t>Micellar Water</t>
  </si>
  <si>
    <t>Cleansing Foam</t>
  </si>
  <si>
    <t>Face Scrub</t>
  </si>
  <si>
    <t>Moisturizer Day</t>
  </si>
  <si>
    <t>Moisturizer Day Sensitive</t>
  </si>
  <si>
    <t>Anti-Age Night Cream</t>
  </si>
  <si>
    <t>Anti-Age Day Cream</t>
  </si>
  <si>
    <t>Nourishing Night Balm</t>
  </si>
  <si>
    <t>BODY</t>
  </si>
  <si>
    <t>SKIN</t>
  </si>
  <si>
    <t>Product</t>
  </si>
  <si>
    <t>Format</t>
  </si>
  <si>
    <t>Tube 50ml + FB</t>
  </si>
  <si>
    <t>Jar 50ml + FB</t>
  </si>
  <si>
    <t>Dispenser 30ml + FB</t>
  </si>
  <si>
    <t>Tube 150ml</t>
  </si>
  <si>
    <t>Bottle 500ml</t>
  </si>
  <si>
    <t>Pump Bottle 150ml</t>
  </si>
  <si>
    <t>Tube 75ml</t>
  </si>
  <si>
    <t>Universal cream</t>
  </si>
  <si>
    <t>Shower Gel (variant 1 - Citrus)</t>
  </si>
  <si>
    <t>Shower Gel (variant 2 - Herbal)</t>
  </si>
  <si>
    <t>Shower Gel (variant 4 - Fragrance free)</t>
  </si>
  <si>
    <t>Tube 200ml</t>
  </si>
  <si>
    <t>Body Balm (variant 1 - Citrus)</t>
  </si>
  <si>
    <t>Jar 200ml</t>
  </si>
  <si>
    <t>Body Balm (variant 2 - Herbal)</t>
  </si>
  <si>
    <t>Body Balm (variant 4 - Fragrance free)</t>
  </si>
  <si>
    <t>Deodorant (variant 1 - Citrus)</t>
  </si>
  <si>
    <t xml:space="preserve"> Roll-on 50ml</t>
  </si>
  <si>
    <t>Deodorant (variant 2 - Herbal)</t>
  </si>
  <si>
    <t>Deodorant (variant 4 - Fragrance free)</t>
  </si>
  <si>
    <t>Liquid Soap (variant 1 - Citrus)</t>
  </si>
  <si>
    <t>Pump bottle 300ml</t>
  </si>
  <si>
    <t>Liquid Soap (variant 2 - Herbal)</t>
  </si>
  <si>
    <t>QUANTITIES NEEDED</t>
  </si>
  <si>
    <t>Body Balm (variant 3 - Fig)</t>
  </si>
  <si>
    <t>Deodorant (variant 3 - Fig)</t>
  </si>
  <si>
    <t>Liquid Soap (variant 3 - Fig)</t>
  </si>
  <si>
    <t>Liquid Soap (variant 4 - Fragrance Free)</t>
  </si>
  <si>
    <t>Bottle 200ml</t>
  </si>
  <si>
    <t>Tonic Lotion</t>
  </si>
  <si>
    <t>Jar 150ml</t>
  </si>
  <si>
    <t>Shower Gel (variant 3 - Fig)</t>
  </si>
  <si>
    <t>-</t>
  </si>
  <si>
    <t>TIMING</t>
  </si>
  <si>
    <t>Total</t>
  </si>
  <si>
    <t>SCAN</t>
  </si>
  <si>
    <t>SBU</t>
  </si>
  <si>
    <t>FR</t>
  </si>
  <si>
    <t>DE</t>
  </si>
  <si>
    <t>IT</t>
  </si>
  <si>
    <t>AT</t>
  </si>
  <si>
    <t>SCAN sent</t>
  </si>
  <si>
    <t>IT sent</t>
  </si>
  <si>
    <t>AT sent</t>
  </si>
  <si>
    <t>DE sent</t>
  </si>
  <si>
    <t>FR sent</t>
  </si>
  <si>
    <t>Hand Lotion (Herbal)</t>
  </si>
  <si>
    <t>Hand Lotion (Fig)</t>
  </si>
  <si>
    <t>Hand Lotion (Fragrance Free)</t>
  </si>
  <si>
    <t>White Pump bottle 300ml</t>
  </si>
  <si>
    <t>W35</t>
  </si>
  <si>
    <t>SBU stock</t>
  </si>
  <si>
    <t>?</t>
  </si>
  <si>
    <t>Bulk (9 B.)</t>
  </si>
  <si>
    <t>Bulk (8,5 B.)</t>
  </si>
  <si>
    <t>Bulk (4 B.)</t>
  </si>
  <si>
    <t>Bulk (1 Pot)</t>
  </si>
  <si>
    <t>Bulk (2 Pot)</t>
  </si>
  <si>
    <t>24 pcs</t>
  </si>
  <si>
    <t>12 pcs</t>
  </si>
  <si>
    <t>11 pcs</t>
  </si>
  <si>
    <t>17 pcs</t>
  </si>
  <si>
    <t>10 pcs</t>
  </si>
  <si>
    <t>14 pcs</t>
  </si>
  <si>
    <t>32 pcs</t>
  </si>
  <si>
    <t>33 pcs</t>
  </si>
  <si>
    <t>30 pcs</t>
  </si>
  <si>
    <t>18 pcs</t>
  </si>
  <si>
    <t>Bulk (4,5 B.)</t>
  </si>
  <si>
    <t>Bulk (8 B.)</t>
  </si>
  <si>
    <t>Sent RO</t>
  </si>
  <si>
    <t>2 pots</t>
  </si>
  <si>
    <t>10echs</t>
  </si>
  <si>
    <t>17 echs</t>
  </si>
  <si>
    <t>11 echs</t>
  </si>
  <si>
    <t>4 bulk</t>
  </si>
  <si>
    <t>9 echs</t>
  </si>
  <si>
    <t>12 echs</t>
  </si>
  <si>
    <t>24 echs</t>
  </si>
  <si>
    <t>5 buls</t>
  </si>
  <si>
    <t>9 bulks</t>
  </si>
  <si>
    <t>8 bulks</t>
  </si>
  <si>
    <t>8 pots</t>
  </si>
  <si>
    <t>17 pots</t>
  </si>
  <si>
    <t>14 echs</t>
  </si>
  <si>
    <t xml:space="preserve">14 echs </t>
  </si>
  <si>
    <t>18 echs</t>
  </si>
  <si>
    <t>32 echs</t>
  </si>
  <si>
    <t>33 echs</t>
  </si>
  <si>
    <t>30 echs</t>
  </si>
  <si>
    <t>Received LSD</t>
  </si>
  <si>
    <t>Bulk (8 Pots)</t>
  </si>
  <si>
    <t>Bulk (17 Pots)</t>
  </si>
  <si>
    <t>11pcs</t>
  </si>
  <si>
    <t>T PROD</t>
  </si>
  <si>
    <t>QUANTITIES TO BE PRODUCED</t>
  </si>
  <si>
    <t>AUTOMATIC % ORDER</t>
  </si>
  <si>
    <t>NO</t>
  </si>
  <si>
    <t>Yes</t>
  </si>
  <si>
    <t>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</si>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</sst>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2"/>
      <color rgb="FFFFFFFF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FB4B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9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208">
    <xf numFmtId="0" fontId="0" fillId="0" borderId="0" xfId="0"/>
    <xf numFmtId="0" fontId="1" fillId="4" borderId="2" xfId="0" applyFont="1" applyFill="1" applyBorder="1" applyAlignment="1">
      <alignment horizontal="left" vertical="center" wrapText="1" readingOrder="1"/>
    </xf>
    <xf numFmtId="0" fontId="1" fillId="4" borderId="3" xfId="0" applyFont="1" applyFill="1" applyBorder="1" applyAlignment="1">
      <alignment horizontal="left" vertical="center" wrapText="1" readingOrder="1"/>
    </xf>
    <xf numFmtId="0" fontId="1" fillId="4" borderId="4" xfId="0" applyFont="1" applyFill="1" applyBorder="1" applyAlignment="1">
      <alignment horizontal="left" vertical="center" wrapText="1" readingOrder="1"/>
    </xf>
    <xf numFmtId="0" fontId="0" fillId="4" borderId="0" xfId="0" applyFill="1"/>
    <xf numFmtId="0" fontId="4" fillId="2" borderId="5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4" borderId="7" xfId="0" applyFont="1" applyFill="1" applyBorder="1" applyAlignment="1">
      <alignment horizontal="center" vertical="center" wrapText="1" readingOrder="1"/>
    </xf>
    <xf numFmtId="1" fontId="5" fillId="4" borderId="7" xfId="0" applyNumberFormat="1" applyFont="1" applyFill="1" applyBorder="1" applyAlignment="1">
      <alignment horizontal="center" vertical="center" wrapText="1" readingOrder="1"/>
    </xf>
    <xf numFmtId="0" fontId="5" fillId="4" borderId="8" xfId="0" applyFont="1" applyFill="1" applyBorder="1" applyAlignment="1">
      <alignment horizontal="center" vertical="center" wrapText="1" readingOrder="1"/>
    </xf>
    <xf numFmtId="1" fontId="5" fillId="4" borderId="8" xfId="0" applyNumberFormat="1" applyFont="1" applyFill="1" applyBorder="1" applyAlignment="1">
      <alignment horizontal="center" vertical="center" wrapText="1" readingOrder="1"/>
    </xf>
    <xf numFmtId="0" fontId="5" fillId="4" borderId="9" xfId="0" applyFont="1" applyFill="1" applyBorder="1" applyAlignment="1">
      <alignment horizontal="center" vertical="center" wrapText="1" readingOrder="1"/>
    </xf>
    <xf numFmtId="1" fontId="5" fillId="4" borderId="9" xfId="0" applyNumberFormat="1" applyFont="1" applyFill="1" applyBorder="1" applyAlignment="1">
      <alignment horizontal="center" vertical="center" wrapText="1" readingOrder="1"/>
    </xf>
    <xf numFmtId="0" fontId="1" fillId="4" borderId="5" xfId="0" applyFont="1" applyFill="1" applyBorder="1" applyAlignment="1">
      <alignment horizontal="left" vertical="center" wrapText="1" readingOrder="1"/>
    </xf>
    <xf numFmtId="0" fontId="7" fillId="4" borderId="10" xfId="0" applyFont="1" applyFill="1" applyBorder="1" applyAlignment="1">
      <alignment horizontal="center" vertical="center" wrapText="1" readingOrder="1"/>
    </xf>
    <xf numFmtId="1" fontId="7" fillId="4" borderId="7" xfId="0" applyNumberFormat="1" applyFont="1" applyFill="1" applyBorder="1" applyAlignment="1">
      <alignment horizontal="center" vertical="center" wrapText="1" readingOrder="1"/>
    </xf>
    <xf numFmtId="0" fontId="7" fillId="4" borderId="12" xfId="0" applyFont="1" applyFill="1" applyBorder="1" applyAlignment="1">
      <alignment horizontal="center" vertical="center" wrapText="1" readingOrder="1"/>
    </xf>
    <xf numFmtId="1" fontId="7" fillId="4" borderId="8" xfId="0" applyNumberFormat="1" applyFont="1" applyFill="1" applyBorder="1" applyAlignment="1">
      <alignment horizontal="center" vertical="center" wrapText="1" readingOrder="1"/>
    </xf>
    <xf numFmtId="0" fontId="7" fillId="4" borderId="13" xfId="0" applyFont="1" applyFill="1" applyBorder="1" applyAlignment="1">
      <alignment horizontal="center" vertical="center" wrapText="1" readingOrder="1"/>
    </xf>
    <xf numFmtId="0" fontId="7" fillId="4" borderId="6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1" fontId="7" fillId="4" borderId="1" xfId="0" applyNumberFormat="1" applyFont="1" applyFill="1" applyBorder="1" applyAlignment="1">
      <alignment horizontal="center" vertical="center" wrapText="1" readingOrder="1"/>
    </xf>
    <xf numFmtId="0" fontId="0" fillId="4" borderId="0" xfId="0" applyFill="1" applyAlignment="1">
      <alignment horizontal="center"/>
    </xf>
    <xf numFmtId="0" fontId="3" fillId="6" borderId="7" xfId="0" applyFont="1" applyFill="1" applyBorder="1" applyAlignment="1">
      <alignment horizontal="center" vertical="center" wrapText="1" readingOrder="1"/>
    </xf>
    <xf numFmtId="0" fontId="3" fillId="6" borderId="8" xfId="0" applyFont="1" applyFill="1" applyBorder="1" applyAlignment="1">
      <alignment horizontal="center" vertical="center" wrapText="1" readingOrder="1"/>
    </xf>
    <xf numFmtId="0" fontId="3" fillId="6" borderId="9" xfId="0" applyFont="1" applyFill="1" applyBorder="1" applyAlignment="1">
      <alignment horizontal="center" vertical="center" wrapText="1" readingOrder="1"/>
    </xf>
    <xf numFmtId="1" fontId="3" fillId="6" borderId="8" xfId="0" applyNumberFormat="1" applyFont="1" applyFill="1" applyBorder="1" applyAlignment="1">
      <alignment horizontal="center" vertical="center" wrapText="1" readingOrder="1"/>
    </xf>
    <xf numFmtId="1" fontId="3" fillId="6" borderId="1" xfId="0" applyNumberFormat="1" applyFont="1" applyFill="1" applyBorder="1" applyAlignment="1">
      <alignment horizontal="center" vertical="center" wrapText="1" readingOrder="1"/>
    </xf>
    <xf numFmtId="1" fontId="3" fillId="6" borderId="7" xfId="0" applyNumberFormat="1" applyFont="1" applyFill="1" applyBorder="1" applyAlignment="1">
      <alignment horizontal="center" vertical="center" wrapText="1" readingOrder="1"/>
    </xf>
    <xf numFmtId="1" fontId="6" fillId="6" borderId="7" xfId="0" applyNumberFormat="1" applyFont="1" applyFill="1" applyBorder="1" applyAlignment="1">
      <alignment horizontal="center" vertical="center" wrapText="1" readingOrder="1"/>
    </xf>
    <xf numFmtId="1" fontId="6" fillId="6" borderId="8" xfId="0" applyNumberFormat="1" applyFont="1" applyFill="1" applyBorder="1" applyAlignment="1">
      <alignment horizontal="center" vertical="center" wrapText="1" readingOrder="1"/>
    </xf>
    <xf numFmtId="1" fontId="6" fillId="6" borderId="9" xfId="0" applyNumberFormat="1" applyFont="1" applyFill="1" applyBorder="1" applyAlignment="1">
      <alignment horizontal="center" vertical="center" wrapText="1" readingOrder="1"/>
    </xf>
    <xf numFmtId="0" fontId="4" fillId="2" borderId="11" xfId="0" applyFont="1" applyFill="1" applyBorder="1" applyAlignment="1">
      <alignment horizontal="center" vertical="center" wrapText="1" readingOrder="1"/>
    </xf>
    <xf numFmtId="0" fontId="10" fillId="4" borderId="0" xfId="0" applyFont="1" applyFill="1"/>
    <xf numFmtId="0" fontId="1" fillId="4" borderId="14" xfId="0" applyFont="1" applyFill="1" applyBorder="1" applyAlignment="1">
      <alignment horizontal="center" vertical="center" wrapText="1" readingOrder="1"/>
    </xf>
    <xf numFmtId="0" fontId="1" fillId="4" borderId="0" xfId="0" applyFont="1" applyFill="1" applyBorder="1" applyAlignment="1">
      <alignment horizontal="center" vertical="center" wrapText="1" readingOrder="1"/>
    </xf>
    <xf numFmtId="0" fontId="1" fillId="4" borderId="15" xfId="0" applyFont="1" applyFill="1" applyBorder="1" applyAlignment="1">
      <alignment horizontal="center" vertical="center" wrapText="1" readingOrder="1"/>
    </xf>
    <xf numFmtId="0" fontId="1" fillId="4" borderId="1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 vertical="center" wrapText="1" readingOrder="1"/>
    </xf>
    <xf numFmtId="0" fontId="7" fillId="4" borderId="7" xfId="0" applyFont="1" applyFill="1" applyBorder="1" applyAlignment="1">
      <alignment horizontal="center" vertical="center" wrapText="1" readingOrder="1"/>
    </xf>
    <xf numFmtId="0" fontId="7" fillId="4" borderId="8" xfId="0" applyFont="1" applyFill="1" applyBorder="1" applyAlignment="1">
      <alignment horizontal="center" vertical="center" wrapText="1" readingOrder="1"/>
    </xf>
    <xf numFmtId="0" fontId="7" fillId="4" borderId="9" xfId="0" applyFont="1" applyFill="1" applyBorder="1" applyAlignment="1">
      <alignment horizontal="center" vertical="center" wrapText="1" readingOrder="1"/>
    </xf>
    <xf numFmtId="0" fontId="3" fillId="7" borderId="1" xfId="0" applyFont="1" applyFill="1" applyBorder="1" applyAlignment="1">
      <alignment horizontal="center" vertical="center" wrapText="1" readingOrder="1"/>
    </xf>
    <xf numFmtId="0" fontId="7" fillId="7" borderId="10" xfId="0" applyFont="1" applyFill="1" applyBorder="1" applyAlignment="1">
      <alignment horizontal="center" vertical="center" wrapText="1" readingOrder="1"/>
    </xf>
    <xf numFmtId="0" fontId="7" fillId="7" borderId="12" xfId="0" applyFont="1" applyFill="1" applyBorder="1" applyAlignment="1">
      <alignment horizontal="center" vertical="center" wrapText="1" readingOrder="1"/>
    </xf>
    <xf numFmtId="0" fontId="7" fillId="7" borderId="13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 wrapText="1" readingOrder="1"/>
    </xf>
    <xf numFmtId="0" fontId="7" fillId="7" borderId="1" xfId="0" applyFont="1" applyFill="1" applyBorder="1" applyAlignment="1">
      <alignment horizontal="center" vertical="center" wrapText="1" readingOrder="1"/>
    </xf>
    <xf numFmtId="0" fontId="5" fillId="7" borderId="8" xfId="0" applyFont="1" applyFill="1" applyBorder="1" applyAlignment="1">
      <alignment horizontal="center" vertical="center" wrapText="1" readingOrder="1"/>
    </xf>
    <xf numFmtId="0" fontId="7" fillId="7" borderId="7" xfId="0" applyFont="1" applyFill="1" applyBorder="1" applyAlignment="1">
      <alignment horizontal="center" vertical="center" wrapText="1" readingOrder="1"/>
    </xf>
    <xf numFmtId="0" fontId="7" fillId="7" borderId="8" xfId="0" applyFont="1" applyFill="1" applyBorder="1" applyAlignment="1">
      <alignment horizontal="center" vertical="center" wrapText="1" readingOrder="1"/>
    </xf>
    <xf numFmtId="0" fontId="7" fillId="7" borderId="9" xfId="0" applyFont="1" applyFill="1" applyBorder="1" applyAlignment="1">
      <alignment horizontal="center" vertical="center" wrapText="1" readingOrder="1"/>
    </xf>
    <xf numFmtId="0" fontId="11" fillId="4" borderId="0" xfId="0" applyFont="1" applyFill="1" applyAlignment="1">
      <alignment horizontal="center"/>
    </xf>
    <xf numFmtId="0" fontId="7" fillId="4" borderId="8" xfId="0" applyFont="1" applyFill="1" applyBorder="1" applyAlignment="1">
      <alignment horizontal="center" vertical="center" wrapText="1" readingOrder="1"/>
    </xf>
    <xf numFmtId="0" fontId="12" fillId="8" borderId="8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10" borderId="7" xfId="0" applyFont="1" applyFill="1" applyBorder="1" applyAlignment="1">
      <alignment horizontal="center" vertical="center" wrapText="1" readingOrder="1"/>
    </xf>
    <xf numFmtId="0" fontId="8" fillId="10" borderId="8" xfId="0" applyFont="1" applyFill="1" applyBorder="1" applyAlignment="1">
      <alignment horizontal="center" vertical="center" wrapText="1" readingOrder="1"/>
    </xf>
    <xf numFmtId="0" fontId="8" fillId="4" borderId="7" xfId="0" applyFont="1" applyFill="1" applyBorder="1" applyAlignment="1">
      <alignment horizontal="center" vertical="center" wrapText="1" readingOrder="1"/>
    </xf>
    <xf numFmtId="0" fontId="8" fillId="4" borderId="8" xfId="0" applyFont="1" applyFill="1" applyBorder="1" applyAlignment="1">
      <alignment horizontal="center" vertical="center" wrapText="1" readingOrder="1"/>
    </xf>
    <xf numFmtId="0" fontId="8" fillId="4" borderId="9" xfId="0" applyFont="1" applyFill="1" applyBorder="1" applyAlignment="1">
      <alignment horizontal="center" vertical="center" wrapText="1" readingOrder="1"/>
    </xf>
    <xf numFmtId="0" fontId="7" fillId="4" borderId="7" xfId="0" applyFont="1" applyFill="1" applyBorder="1" applyAlignment="1">
      <alignment horizontal="center" vertical="center" wrapText="1" readingOrder="1"/>
    </xf>
    <xf numFmtId="0" fontId="7" fillId="4" borderId="8" xfId="0" applyFont="1" applyFill="1" applyBorder="1" applyAlignment="1">
      <alignment horizontal="center" vertical="center" wrapText="1" readingOrder="1"/>
    </xf>
    <xf numFmtId="0" fontId="7" fillId="4" borderId="9" xfId="0" applyFont="1" applyFill="1" applyBorder="1" applyAlignment="1">
      <alignment horizontal="center" vertical="center" wrapText="1" readingOrder="1"/>
    </xf>
    <xf numFmtId="0" fontId="5" fillId="4" borderId="7" xfId="0" applyFont="1" applyFill="1" applyBorder="1" applyAlignment="1">
      <alignment horizontal="center" vertical="center" wrapText="1" readingOrder="1"/>
    </xf>
    <xf numFmtId="0" fontId="5" fillId="4" borderId="8" xfId="0" applyFont="1" applyFill="1" applyBorder="1" applyAlignment="1">
      <alignment horizontal="center" vertical="center" wrapText="1" readingOrder="1"/>
    </xf>
    <xf numFmtId="0" fontId="5" fillId="4" borderId="9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7" xfId="0" applyFont="1" applyFill="1" applyBorder="1" applyAlignment="1">
      <alignment horizontal="left" vertical="center" wrapText="1" readingOrder="1"/>
    </xf>
    <xf numFmtId="0" fontId="7" fillId="4" borderId="18" xfId="0" applyFont="1" applyFill="1" applyBorder="1" applyAlignment="1">
      <alignment horizontal="center" vertical="center" wrapText="1" readingOrder="1"/>
    </xf>
    <xf numFmtId="1" fontId="5" fillId="4" borderId="28" xfId="0" applyNumberFormat="1" applyFont="1" applyFill="1" applyBorder="1" applyAlignment="1">
      <alignment horizontal="center" vertical="center" wrapText="1" readingOrder="1"/>
    </xf>
    <xf numFmtId="9" fontId="7" fillId="4" borderId="7" xfId="18" applyFont="1" applyFill="1" applyBorder="1" applyAlignment="1">
      <alignment horizontal="center" vertical="center" wrapText="1" readingOrder="1"/>
    </xf>
    <xf numFmtId="9" fontId="5" fillId="4" borderId="7" xfId="18" applyFont="1" applyFill="1" applyBorder="1" applyAlignment="1">
      <alignment horizontal="center" vertical="center" wrapText="1" readingOrder="1"/>
    </xf>
    <xf numFmtId="9" fontId="5" fillId="4" borderId="8" xfId="18" applyFont="1" applyFill="1" applyBorder="1" applyAlignment="1">
      <alignment horizontal="center" vertical="center" wrapText="1" readingOrder="1"/>
    </xf>
    <xf numFmtId="9" fontId="5" fillId="4" borderId="9" xfId="18" applyFont="1" applyFill="1" applyBorder="1" applyAlignment="1">
      <alignment horizontal="center" vertical="center" wrapText="1" readingOrder="1"/>
    </xf>
    <xf numFmtId="9" fontId="7" fillId="4" borderId="8" xfId="18" applyFont="1" applyFill="1" applyBorder="1" applyAlignment="1">
      <alignment horizontal="center" vertical="center" wrapText="1" readingOrder="1"/>
    </xf>
    <xf numFmtId="9" fontId="7" fillId="4" borderId="9" xfId="18" applyFont="1" applyFill="1" applyBorder="1" applyAlignment="1">
      <alignment horizontal="center" vertical="center" wrapText="1" readingOrder="1"/>
    </xf>
    <xf numFmtId="9" fontId="7" fillId="4" borderId="1" xfId="18" applyFont="1" applyFill="1" applyBorder="1" applyAlignment="1">
      <alignment horizontal="center" vertical="center" wrapText="1" readingOrder="1"/>
    </xf>
    <xf numFmtId="9" fontId="0" fillId="4" borderId="0" xfId="18" applyFont="1" applyFill="1" applyAlignment="1">
      <alignment horizontal="center"/>
    </xf>
    <xf numFmtId="0" fontId="3" fillId="6" borderId="1" xfId="0" applyFont="1" applyFill="1" applyBorder="1" applyAlignment="1">
      <alignment vertical="center" wrapText="1" readingOrder="1"/>
    </xf>
    <xf numFmtId="0" fontId="3" fillId="0" borderId="1" xfId="0" applyFont="1" applyFill="1" applyBorder="1" applyAlignment="1">
      <alignment vertical="center" wrapText="1" readingOrder="1"/>
    </xf>
    <xf numFmtId="0" fontId="3" fillId="7" borderId="9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vertical="center" wrapText="1" readingOrder="1"/>
    </xf>
    <xf numFmtId="43" fontId="7" fillId="4" borderId="7" xfId="17" applyFont="1" applyFill="1" applyBorder="1" applyAlignment="1">
      <alignment horizontal="center" vertical="center" wrapText="1" readingOrder="1"/>
    </xf>
    <xf numFmtId="9" fontId="5" fillId="4" borderId="12" xfId="18" applyFont="1" applyFill="1" applyBorder="1" applyAlignment="1">
      <alignment horizontal="center" vertical="center" wrapText="1" readingOrder="1"/>
    </xf>
    <xf numFmtId="9" fontId="5" fillId="4" borderId="13" xfId="18" applyFont="1" applyFill="1" applyBorder="1" applyAlignment="1">
      <alignment horizontal="center" vertical="center" wrapText="1" readingOrder="1"/>
    </xf>
    <xf numFmtId="43" fontId="7" fillId="4" borderId="10" xfId="17" applyFont="1" applyFill="1" applyBorder="1" applyAlignment="1">
      <alignment horizontal="center" vertical="center" wrapText="1" readingOrder="1"/>
    </xf>
    <xf numFmtId="43" fontId="7" fillId="4" borderId="12" xfId="17" applyFont="1" applyFill="1" applyBorder="1" applyAlignment="1">
      <alignment horizontal="center" vertical="center" wrapText="1" readingOrder="1"/>
    </xf>
    <xf numFmtId="43" fontId="7" fillId="4" borderId="13" xfId="17" applyFont="1" applyFill="1" applyBorder="1" applyAlignment="1">
      <alignment horizontal="center" vertical="center" wrapText="1" readingOrder="1"/>
    </xf>
    <xf numFmtId="43" fontId="7" fillId="4" borderId="8" xfId="17" applyFont="1" applyFill="1" applyBorder="1" applyAlignment="1">
      <alignment horizontal="center" vertical="center" wrapText="1" readingOrder="1"/>
    </xf>
    <xf numFmtId="43" fontId="7" fillId="4" borderId="9" xfId="17" applyFont="1" applyFill="1" applyBorder="1" applyAlignment="1">
      <alignment horizontal="center" vertical="center" wrapText="1" readingOrder="1"/>
    </xf>
    <xf numFmtId="0" fontId="8" fillId="9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0" fontId="4" fillId="2" borderId="14" xfId="0" applyFont="1" applyFill="1" applyBorder="1" applyAlignment="1">
      <alignment horizontal="center" vertical="center" wrapText="1" readingOrder="1"/>
    </xf>
    <xf numFmtId="0" fontId="3" fillId="7" borderId="7" xfId="0" applyFont="1" applyFill="1" applyBorder="1" applyAlignment="1">
      <alignment horizontal="center" vertical="center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0" fontId="7" fillId="7" borderId="18" xfId="0" applyFont="1" applyFill="1" applyBorder="1" applyAlignment="1">
      <alignment horizontal="center" vertical="center" wrapText="1" readingOrder="1"/>
    </xf>
    <xf numFmtId="0" fontId="3" fillId="6" borderId="18" xfId="0" applyFont="1" applyFill="1" applyBorder="1" applyAlignment="1">
      <alignment horizontal="center" vertical="center" wrapText="1" readingOrder="1"/>
    </xf>
    <xf numFmtId="0" fontId="8" fillId="9" borderId="18" xfId="0" applyFont="1" applyFill="1" applyBorder="1" applyAlignment="1">
      <alignment horizontal="center" vertical="center" wrapText="1" readingOrder="1"/>
    </xf>
    <xf numFmtId="0" fontId="8" fillId="9" borderId="19" xfId="0" applyFont="1" applyFill="1" applyBorder="1" applyAlignment="1">
      <alignment horizontal="center" vertical="center" wrapText="1" readingOrder="1"/>
    </xf>
    <xf numFmtId="0" fontId="8" fillId="9" borderId="20" xfId="0" applyFont="1" applyFill="1" applyBorder="1" applyAlignment="1">
      <alignment horizontal="center" vertical="center" wrapText="1" readingOrder="1"/>
    </xf>
    <xf numFmtId="0" fontId="7" fillId="4" borderId="21" xfId="0" applyFont="1" applyFill="1" applyBorder="1" applyAlignment="1">
      <alignment horizontal="center" vertical="center" wrapText="1" readingOrder="1"/>
    </xf>
    <xf numFmtId="0" fontId="7" fillId="7" borderId="21" xfId="0" applyFont="1" applyFill="1" applyBorder="1" applyAlignment="1">
      <alignment horizontal="center" vertical="center" wrapText="1" readingOrder="1"/>
    </xf>
    <xf numFmtId="0" fontId="3" fillId="6" borderId="21" xfId="0" applyFont="1" applyFill="1" applyBorder="1" applyAlignment="1">
      <alignment horizontal="center" vertical="center" wrapText="1" readingOrder="1"/>
    </xf>
    <xf numFmtId="0" fontId="8" fillId="4" borderId="21" xfId="0" applyFont="1" applyFill="1" applyBorder="1" applyAlignment="1">
      <alignment horizontal="center" vertical="center" wrapText="1" readingOrder="1"/>
    </xf>
    <xf numFmtId="0" fontId="8" fillId="4" borderId="22" xfId="0" applyFont="1" applyFill="1" applyBorder="1" applyAlignment="1">
      <alignment horizontal="center" vertical="center" wrapText="1" readingOrder="1"/>
    </xf>
    <xf numFmtId="0" fontId="1" fillId="4" borderId="29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8" fillId="4" borderId="18" xfId="0" applyFont="1" applyFill="1" applyBorder="1" applyAlignment="1">
      <alignment horizontal="center" vertical="center" wrapText="1" readingOrder="1"/>
    </xf>
    <xf numFmtId="0" fontId="8" fillId="4" borderId="19" xfId="0" applyFont="1" applyFill="1" applyBorder="1" applyAlignment="1">
      <alignment horizontal="center" vertical="center" wrapText="1" readingOrder="1"/>
    </xf>
    <xf numFmtId="0" fontId="1" fillId="4" borderId="30" xfId="0" applyFont="1" applyFill="1" applyBorder="1" applyAlignment="1">
      <alignment horizontal="left" vertical="center" wrapText="1" readingOrder="1"/>
    </xf>
    <xf numFmtId="0" fontId="8" fillId="4" borderId="20" xfId="0" applyFont="1" applyFill="1" applyBorder="1" applyAlignment="1">
      <alignment horizontal="center" vertical="center" wrapText="1" readingOrder="1"/>
    </xf>
    <xf numFmtId="0" fontId="1" fillId="4" borderId="31" xfId="0" applyFont="1" applyFill="1" applyBorder="1" applyAlignment="1">
      <alignment horizontal="left" vertical="center" wrapText="1" readingOrder="1"/>
    </xf>
    <xf numFmtId="0" fontId="1" fillId="4" borderId="21" xfId="0" applyFont="1" applyFill="1" applyBorder="1" applyAlignment="1">
      <alignment horizontal="center" vertical="center" wrapText="1" readingOrder="1"/>
    </xf>
    <xf numFmtId="1" fontId="7" fillId="4" borderId="18" xfId="0" applyNumberFormat="1" applyFont="1" applyFill="1" applyBorder="1" applyAlignment="1">
      <alignment horizontal="center" vertical="center" wrapText="1" readingOrder="1"/>
    </xf>
    <xf numFmtId="1" fontId="3" fillId="6" borderId="18" xfId="0" applyNumberFormat="1" applyFont="1" applyFill="1" applyBorder="1" applyAlignment="1">
      <alignment horizontal="center" vertical="center" wrapText="1" readingOrder="1"/>
    </xf>
    <xf numFmtId="1" fontId="7" fillId="4" borderId="21" xfId="0" applyNumberFormat="1" applyFont="1" applyFill="1" applyBorder="1" applyAlignment="1">
      <alignment horizontal="center" vertical="center" wrapText="1" readingOrder="1"/>
    </xf>
    <xf numFmtId="1" fontId="3" fillId="6" borderId="21" xfId="0" applyNumberFormat="1" applyFont="1" applyFill="1" applyBorder="1" applyAlignment="1">
      <alignment horizontal="center" vertical="center" wrapText="1" readingOrder="1"/>
    </xf>
    <xf numFmtId="0" fontId="7" fillId="4" borderId="22" xfId="0" applyFont="1" applyFill="1" applyBorder="1" applyAlignment="1">
      <alignment horizontal="center" vertical="center" wrapText="1" readingOrder="1"/>
    </xf>
    <xf numFmtId="0" fontId="1" fillId="4" borderId="32" xfId="0" applyFont="1" applyFill="1" applyBorder="1" applyAlignment="1">
      <alignment horizontal="left" vertical="center" wrapText="1" readingOrder="1"/>
    </xf>
    <xf numFmtId="0" fontId="1" fillId="4" borderId="23" xfId="0" applyFont="1" applyFill="1" applyBorder="1" applyAlignment="1">
      <alignment horizontal="center" vertical="center" wrapText="1" readingOrder="1"/>
    </xf>
    <xf numFmtId="0" fontId="7" fillId="4" borderId="23" xfId="0" applyFont="1" applyFill="1" applyBorder="1" applyAlignment="1">
      <alignment horizontal="center" vertical="center" wrapText="1" readingOrder="1"/>
    </xf>
    <xf numFmtId="0" fontId="7" fillId="7" borderId="23" xfId="0" applyFont="1" applyFill="1" applyBorder="1" applyAlignment="1">
      <alignment horizontal="center" vertical="center" wrapText="1" readingOrder="1"/>
    </xf>
    <xf numFmtId="0" fontId="3" fillId="6" borderId="23" xfId="0" applyFont="1" applyFill="1" applyBorder="1" applyAlignment="1">
      <alignment horizontal="center" vertical="center" wrapText="1" readingOrder="1"/>
    </xf>
    <xf numFmtId="0" fontId="8" fillId="4" borderId="23" xfId="0" applyFont="1" applyFill="1" applyBorder="1" applyAlignment="1">
      <alignment horizontal="center" vertical="center" wrapText="1" readingOrder="1"/>
    </xf>
    <xf numFmtId="0" fontId="8" fillId="4" borderId="24" xfId="0" applyFont="1" applyFill="1" applyBorder="1" applyAlignment="1">
      <alignment horizontal="center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5" fillId="4" borderId="34" xfId="0" applyFont="1" applyFill="1" applyBorder="1" applyAlignment="1">
      <alignment horizontal="center" vertical="center" wrapText="1" readingOrder="1"/>
    </xf>
    <xf numFmtId="0" fontId="5" fillId="7" borderId="34" xfId="0" applyFont="1" applyFill="1" applyBorder="1" applyAlignment="1">
      <alignment horizontal="center" vertical="center" wrapText="1" readingOrder="1"/>
    </xf>
    <xf numFmtId="1" fontId="5" fillId="4" borderId="34" xfId="0" applyNumberFormat="1" applyFont="1" applyFill="1" applyBorder="1" applyAlignment="1">
      <alignment horizontal="center" vertical="center" wrapText="1" readingOrder="1"/>
    </xf>
    <xf numFmtId="0" fontId="7" fillId="7" borderId="34" xfId="0" applyFont="1" applyFill="1" applyBorder="1" applyAlignment="1">
      <alignment horizontal="center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36" xfId="0" applyFont="1" applyFill="1" applyBorder="1" applyAlignment="1">
      <alignment horizontal="center" vertical="center" wrapText="1" readingOrder="1"/>
    </xf>
    <xf numFmtId="0" fontId="5" fillId="4" borderId="28" xfId="0" applyFont="1" applyFill="1" applyBorder="1" applyAlignment="1">
      <alignment horizontal="center" vertical="center" wrapText="1" readingOrder="1"/>
    </xf>
    <xf numFmtId="0" fontId="5" fillId="7" borderId="28" xfId="0" applyFont="1" applyFill="1" applyBorder="1" applyAlignment="1">
      <alignment horizontal="center" vertical="center" wrapText="1" readingOrder="1"/>
    </xf>
    <xf numFmtId="0" fontId="7" fillId="7" borderId="28" xfId="0" applyFont="1" applyFill="1" applyBorder="1" applyAlignment="1">
      <alignment horizontal="center" vertical="center" wrapText="1" readingOrder="1"/>
    </xf>
    <xf numFmtId="0" fontId="8" fillId="4" borderId="27" xfId="0" applyFont="1" applyFill="1" applyBorder="1" applyAlignment="1">
      <alignment horizontal="center" vertical="center" wrapText="1" readingOrder="1"/>
    </xf>
    <xf numFmtId="0" fontId="8" fillId="4" borderId="25" xfId="0" applyFont="1" applyFill="1" applyBorder="1" applyAlignment="1">
      <alignment horizontal="center" vertical="center" wrapText="1" readingOrder="1"/>
    </xf>
    <xf numFmtId="0" fontId="8" fillId="10" borderId="25" xfId="0" applyFont="1" applyFill="1" applyBorder="1" applyAlignment="1">
      <alignment horizontal="center" vertical="center" wrapText="1" readingOrder="1"/>
    </xf>
    <xf numFmtId="0" fontId="12" fillId="8" borderId="25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 readingOrder="1"/>
    </xf>
    <xf numFmtId="0" fontId="3" fillId="7" borderId="23" xfId="0" applyFont="1" applyFill="1" applyBorder="1" applyAlignment="1">
      <alignment horizontal="center" vertical="center" wrapText="1" readingOrder="1"/>
    </xf>
    <xf numFmtId="0" fontId="4" fillId="2" borderId="24" xfId="0" applyFont="1" applyFill="1" applyBorder="1" applyAlignment="1">
      <alignment horizontal="center" vertical="center" wrapText="1" readingOrder="1"/>
    </xf>
    <xf numFmtId="0" fontId="3" fillId="6" borderId="37" xfId="0" applyFont="1" applyFill="1" applyBorder="1" applyAlignment="1">
      <alignment horizontal="center" vertical="center" wrapText="1" readingOrder="1"/>
    </xf>
    <xf numFmtId="1" fontId="6" fillId="6" borderId="38" xfId="0" applyNumberFormat="1" applyFont="1" applyFill="1" applyBorder="1" applyAlignment="1">
      <alignment horizontal="center" vertical="center" wrapText="1" readingOrder="1"/>
    </xf>
    <xf numFmtId="1" fontId="6" fillId="6" borderId="3" xfId="0" applyNumberFormat="1" applyFont="1" applyFill="1" applyBorder="1" applyAlignment="1">
      <alignment horizontal="center" vertical="center" wrapText="1" readingOrder="1"/>
    </xf>
    <xf numFmtId="1" fontId="6" fillId="6" borderId="39" xfId="0" applyNumberFormat="1" applyFont="1" applyFill="1" applyBorder="1" applyAlignment="1">
      <alignment horizontal="center" vertical="center" wrapText="1" readingOrder="1"/>
    </xf>
    <xf numFmtId="0" fontId="4" fillId="2" borderId="32" xfId="0" applyFont="1" applyFill="1" applyBorder="1" applyAlignment="1">
      <alignment horizontal="center" vertical="center" wrapText="1" readingOrder="1"/>
    </xf>
    <xf numFmtId="0" fontId="8" fillId="4" borderId="26" xfId="0" applyFont="1" applyFill="1" applyBorder="1" applyAlignment="1">
      <alignment horizontal="center" vertical="center" wrapText="1" readingOrder="1"/>
    </xf>
    <xf numFmtId="0" fontId="8" fillId="10" borderId="27" xfId="0" applyFont="1" applyFill="1" applyBorder="1" applyAlignment="1">
      <alignment horizontal="center" vertical="center" wrapText="1" readingOrder="1"/>
    </xf>
    <xf numFmtId="0" fontId="12" fillId="8" borderId="26" xfId="0" applyFont="1" applyFill="1" applyBorder="1" applyAlignment="1">
      <alignment horizontal="center" vertical="center" wrapText="1"/>
    </xf>
    <xf numFmtId="0" fontId="12" fillId="8" borderId="2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 readingOrder="1"/>
    </xf>
    <xf numFmtId="0" fontId="1" fillId="4" borderId="4" xfId="0" applyFont="1" applyFill="1" applyBorder="1" applyAlignment="1">
      <alignment vertical="center" wrapText="1" readingOrder="1"/>
    </xf>
    <xf numFmtId="0" fontId="1" fillId="4" borderId="7" xfId="0" applyFont="1" applyFill="1" applyBorder="1" applyAlignment="1">
      <alignment vertical="center" wrapText="1" readingOrder="1"/>
    </xf>
    <xf numFmtId="0" fontId="1" fillId="4" borderId="8" xfId="0" applyFont="1" applyFill="1" applyBorder="1" applyAlignment="1">
      <alignment vertical="center" wrapText="1" readingOrder="1"/>
    </xf>
    <xf numFmtId="0" fontId="1" fillId="4" borderId="9" xfId="0" applyFont="1" applyFill="1" applyBorder="1" applyAlignment="1">
      <alignment vertical="center" wrapText="1" readingOrder="1"/>
    </xf>
    <xf numFmtId="1" fontId="5" fillId="4" borderId="7" xfId="18" applyNumberFormat="1" applyFont="1" applyFill="1" applyBorder="1" applyAlignment="1">
      <alignment horizontal="center" vertical="center" wrapText="1" readingOrder="1"/>
    </xf>
    <xf numFmtId="1" fontId="5" fillId="4" borderId="8" xfId="18" applyNumberFormat="1" applyFont="1" applyFill="1" applyBorder="1" applyAlignment="1">
      <alignment horizontal="center" vertical="center" wrapText="1" readingOrder="1"/>
    </xf>
    <xf numFmtId="1" fontId="5" fillId="4" borderId="9" xfId="18" applyNumberFormat="1" applyFont="1" applyFill="1" applyBorder="1" applyAlignment="1">
      <alignment horizontal="center" vertical="center" wrapText="1" readingOrder="1"/>
    </xf>
    <xf numFmtId="1" fontId="7" fillId="4" borderId="7" xfId="17" applyNumberFormat="1" applyFont="1" applyFill="1" applyBorder="1" applyAlignment="1">
      <alignment horizontal="center" vertical="center" wrapText="1" readingOrder="1"/>
    </xf>
    <xf numFmtId="1" fontId="7" fillId="4" borderId="10" xfId="17" applyNumberFormat="1" applyFont="1" applyFill="1" applyBorder="1" applyAlignment="1">
      <alignment horizontal="center" vertical="center" wrapText="1" readingOrder="1"/>
    </xf>
    <xf numFmtId="1" fontId="5" fillId="4" borderId="12" xfId="18" applyNumberFormat="1" applyFont="1" applyFill="1" applyBorder="1" applyAlignment="1">
      <alignment horizontal="center" vertical="center" wrapText="1" readingOrder="1"/>
    </xf>
    <xf numFmtId="1" fontId="7" fillId="4" borderId="8" xfId="17" applyNumberFormat="1" applyFont="1" applyFill="1" applyBorder="1" applyAlignment="1">
      <alignment horizontal="center" vertical="center" wrapText="1" readingOrder="1"/>
    </xf>
    <xf numFmtId="1" fontId="7" fillId="4" borderId="12" xfId="17" applyNumberFormat="1" applyFont="1" applyFill="1" applyBorder="1" applyAlignment="1">
      <alignment horizontal="center" vertical="center" wrapText="1" readingOrder="1"/>
    </xf>
    <xf numFmtId="1" fontId="7" fillId="4" borderId="9" xfId="17" applyNumberFormat="1" applyFont="1" applyFill="1" applyBorder="1" applyAlignment="1">
      <alignment horizontal="center" vertical="center" wrapText="1" readingOrder="1"/>
    </xf>
    <xf numFmtId="1" fontId="7" fillId="4" borderId="13" xfId="17" applyNumberFormat="1" applyFont="1" applyFill="1" applyBorder="1" applyAlignment="1">
      <alignment horizontal="center" vertical="center" wrapText="1" readingOrder="1"/>
    </xf>
    <xf numFmtId="1" fontId="5" fillId="4" borderId="13" xfId="18" applyNumberFormat="1" applyFont="1" applyFill="1" applyBorder="1" applyAlignment="1">
      <alignment horizontal="center" vertical="center" wrapText="1" readingOrder="1"/>
    </xf>
    <xf numFmtId="1" fontId="7" fillId="4" borderId="7" xfId="18" applyNumberFormat="1" applyFont="1" applyFill="1" applyBorder="1" applyAlignment="1">
      <alignment horizontal="center" vertical="center" wrapText="1" readingOrder="1"/>
    </xf>
    <xf numFmtId="1" fontId="7" fillId="4" borderId="8" xfId="18" applyNumberFormat="1" applyFont="1" applyFill="1" applyBorder="1" applyAlignment="1">
      <alignment horizontal="center" vertical="center" wrapText="1" readingOrder="1"/>
    </xf>
    <xf numFmtId="1" fontId="7" fillId="4" borderId="9" xfId="18" applyNumberFormat="1" applyFont="1" applyFill="1" applyBorder="1" applyAlignment="1">
      <alignment horizontal="center" vertical="center" wrapText="1" readingOrder="1"/>
    </xf>
    <xf numFmtId="1" fontId="7" fillId="4" borderId="1" xfId="18" applyNumberFormat="1" applyFont="1" applyFill="1" applyBorder="1" applyAlignment="1">
      <alignment horizontal="center" vertical="center" wrapText="1" readingOrder="1"/>
    </xf>
    <xf numFmtId="0" fontId="7" fillId="4" borderId="8" xfId="0" applyFont="1" applyFill="1" applyBorder="1" applyAlignment="1">
      <alignment horizontal="center" vertical="center" wrapText="1" readingOrder="1"/>
    </xf>
    <xf numFmtId="0" fontId="5" fillId="4" borderId="7" xfId="0" applyFont="1" applyFill="1" applyBorder="1" applyAlignment="1">
      <alignment horizontal="center" vertical="center" wrapText="1" readingOrder="1"/>
    </xf>
    <xf numFmtId="0" fontId="5" fillId="4" borderId="8" xfId="0" applyFont="1" applyFill="1" applyBorder="1" applyAlignment="1">
      <alignment horizontal="center" vertical="center" wrapText="1" readingOrder="1"/>
    </xf>
    <xf numFmtId="0" fontId="5" fillId="4" borderId="9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0" fontId="2" fillId="3" borderId="9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9" fillId="2" borderId="7" xfId="0" applyFont="1" applyFill="1" applyBorder="1" applyAlignment="1">
      <alignment horizontal="center" vertical="center" wrapText="1" readingOrder="1"/>
    </xf>
    <xf numFmtId="0" fontId="9" fillId="2" borderId="2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>
      <alignment horizontal="center" vertical="center" wrapText="1" readingOrder="1"/>
    </xf>
    <xf numFmtId="0" fontId="1" fillId="4" borderId="34" xfId="0" applyFont="1" applyFill="1" applyBorder="1" applyAlignment="1">
      <alignment horizontal="center" vertical="center" wrapText="1" readingOrder="1"/>
    </xf>
    <xf numFmtId="0" fontId="1" fillId="4" borderId="8" xfId="0" applyFont="1" applyFill="1" applyBorder="1" applyAlignment="1">
      <alignment horizontal="center" vertical="center" wrapText="1" readingOrder="1"/>
    </xf>
    <xf numFmtId="0" fontId="1" fillId="4" borderId="28" xfId="0" applyFont="1" applyFill="1" applyBorder="1" applyAlignment="1">
      <alignment horizontal="center" vertical="center" wrapText="1" readingOrder="1"/>
    </xf>
    <xf numFmtId="0" fontId="8" fillId="4" borderId="25" xfId="0" applyFont="1" applyFill="1" applyBorder="1" applyAlignment="1">
      <alignment horizontal="center" vertical="center" wrapText="1" readingOrder="1"/>
    </xf>
    <xf numFmtId="0" fontId="8" fillId="4" borderId="26" xfId="0" applyFont="1" applyFill="1" applyBorder="1" applyAlignment="1">
      <alignment horizontal="center" vertical="center" wrapText="1" readingOrder="1"/>
    </xf>
    <xf numFmtId="0" fontId="1" fillId="4" borderId="7" xfId="0" applyFont="1" applyFill="1" applyBorder="1" applyAlignment="1">
      <alignment horizontal="center" vertical="center" wrapText="1" readingOrder="1"/>
    </xf>
    <xf numFmtId="0" fontId="1" fillId="4" borderId="9" xfId="0" applyFont="1" applyFill="1" applyBorder="1" applyAlignment="1">
      <alignment horizontal="center" vertical="center" wrapText="1" readingOrder="1"/>
    </xf>
    <xf numFmtId="0" fontId="3" fillId="6" borderId="5" xfId="0" applyFont="1" applyFill="1" applyBorder="1" applyAlignment="1">
      <alignment horizontal="center" vertical="center" wrapText="1" readingOrder="1"/>
    </xf>
    <xf numFmtId="0" fontId="3" fillId="6" borderId="1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 wrapText="1" readingOrder="1"/>
    </xf>
    <xf numFmtId="0" fontId="1" fillId="4" borderId="4" xfId="0" applyFont="1" applyFill="1" applyBorder="1" applyAlignment="1">
      <alignment horizontal="center" vertical="center" wrapText="1" readingOrder="1"/>
    </xf>
    <xf numFmtId="0" fontId="8" fillId="4" borderId="7" xfId="0" applyFont="1" applyFill="1" applyBorder="1" applyAlignment="1">
      <alignment horizontal="center" vertical="center" wrapText="1" readingOrder="1"/>
    </xf>
    <xf numFmtId="0" fontId="8" fillId="4" borderId="8" xfId="0" applyFont="1" applyFill="1" applyBorder="1" applyAlignment="1">
      <alignment horizontal="center" vertical="center" wrapText="1" readingOrder="1"/>
    </xf>
    <xf numFmtId="0" fontId="8" fillId="4" borderId="9" xfId="0" applyFont="1" applyFill="1" applyBorder="1" applyAlignment="1">
      <alignment horizontal="center" vertical="center" wrapText="1" readingOrder="1"/>
    </xf>
  </cellXfs>
  <cellStyles count="19"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18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36"/>
  <sheetViews>
    <sheetView tabSelected="1" zoomScale="70" zoomScaleNormal="70" zoomScalePageLayoutView="125" workbookViewId="0">
      <selection activeCell="N18" sqref="N18"/>
    </sheetView>
  </sheetViews>
  <sheetFormatPr defaultColWidth="9.140625" defaultRowHeight="15" x14ac:dyDescent="0.25"/>
  <cols>
    <col min="2" max="2" width="35.42578125" bestFit="1" customWidth="1"/>
    <col min="3" max="3" width="21.42578125" bestFit="1" customWidth="1"/>
    <col min="4" max="5" width="11.42578125" style="39" customWidth="1"/>
    <col min="6" max="8" width="11.42578125" style="22" customWidth="1"/>
    <col min="9" max="9" width="2.28515625" style="4" customWidth="1"/>
    <col min="10" max="16" width="9.140625" style="4"/>
    <col min="21" max="37" width="9.140625" style="4"/>
  </cols>
  <sheetData>
    <row r="1" spans="1:38" x14ac:dyDescent="0.25">
      <c r="A1" s="4"/>
      <c r="B1" s="4"/>
      <c r="C1" s="4"/>
      <c r="D1" s="22"/>
      <c r="E1" s="22"/>
    </row>
    <row r="2" spans="1:38" ht="15.75" customHeight="1" x14ac:dyDescent="0.25">
      <c r="A2" s="4"/>
      <c r="B2" s="4"/>
      <c r="C2" s="4"/>
      <c r="D2" s="188"/>
      <c r="E2" s="188"/>
      <c r="F2" s="188"/>
      <c r="G2" s="188"/>
      <c r="H2" s="188"/>
    </row>
    <row r="3" spans="1:38" s="4" customFormat="1" ht="15" customHeight="1" x14ac:dyDescent="0.25">
      <c r="A3" s="185" t="s">
        <v>12</v>
      </c>
      <c r="B3" s="5" t="s">
        <v>13</v>
      </c>
      <c r="C3" s="32" t="s">
        <v>14</v>
      </c>
      <c r="D3" s="38" t="s">
        <v>52</v>
      </c>
      <c r="E3" s="38" t="s">
        <v>55</v>
      </c>
      <c r="F3" s="38" t="s">
        <v>53</v>
      </c>
      <c r="G3" s="38" t="s">
        <v>54</v>
      </c>
      <c r="H3" s="38" t="s">
        <v>50</v>
      </c>
      <c r="AL3"/>
    </row>
    <row r="4" spans="1:38" s="4" customFormat="1" ht="15" customHeight="1" x14ac:dyDescent="0.25">
      <c r="A4" s="186"/>
      <c r="B4" s="1" t="s">
        <v>6</v>
      </c>
      <c r="C4" s="34" t="s">
        <v>15</v>
      </c>
      <c r="D4" s="67" t="s">
        <v>113</v>
      </c>
      <c r="E4" s="14" t="s">
        <v>113</v>
      </c>
      <c r="F4" s="14" t="s">
        <v>113</v>
      </c>
      <c r="G4" s="14" t="s">
        <v>113</v>
      </c>
      <c r="H4" s="41" t="s">
        <v>112</v>
      </c>
      <c r="I4" s="33"/>
      <c r="K4" s="59"/>
      <c r="AL4"/>
    </row>
    <row r="5" spans="1:38" s="4" customFormat="1" x14ac:dyDescent="0.25">
      <c r="A5" s="186"/>
      <c r="B5" s="2" t="s">
        <v>7</v>
      </c>
      <c r="C5" s="35" t="s">
        <v>15</v>
      </c>
      <c r="D5" s="180" t="s">
        <v>113</v>
      </c>
      <c r="E5" s="16" t="s">
        <v>113</v>
      </c>
      <c r="F5" s="16" t="s">
        <v>113</v>
      </c>
      <c r="G5" s="16" t="s">
        <v>113</v>
      </c>
      <c r="H5" s="42" t="s">
        <v>112</v>
      </c>
      <c r="I5" s="33"/>
      <c r="K5" s="59"/>
      <c r="AL5"/>
    </row>
    <row r="6" spans="1:38" s="4" customFormat="1" x14ac:dyDescent="0.25">
      <c r="A6" s="186"/>
      <c r="B6" s="3" t="s">
        <v>10</v>
      </c>
      <c r="C6" s="36" t="s">
        <v>15</v>
      </c>
      <c r="D6" s="69" t="s">
        <v>113</v>
      </c>
      <c r="E6" s="18" t="s">
        <v>113</v>
      </c>
      <c r="F6" s="18" t="s">
        <v>113</v>
      </c>
      <c r="G6" s="18" t="s">
        <v>113</v>
      </c>
      <c r="H6" s="43" t="s">
        <v>112</v>
      </c>
      <c r="I6" s="33"/>
      <c r="K6" s="59"/>
      <c r="AL6"/>
    </row>
    <row r="7" spans="1:38" s="4" customFormat="1" ht="15" customHeight="1" x14ac:dyDescent="0.25">
      <c r="A7" s="186"/>
      <c r="B7" s="1" t="s">
        <v>9</v>
      </c>
      <c r="C7" s="34" t="s">
        <v>16</v>
      </c>
      <c r="D7" s="67" t="s">
        <v>113</v>
      </c>
      <c r="E7" s="14" t="s">
        <v>113</v>
      </c>
      <c r="F7" s="14" t="s">
        <v>113</v>
      </c>
      <c r="G7" s="14" t="s">
        <v>113</v>
      </c>
      <c r="H7" s="41" t="s">
        <v>112</v>
      </c>
      <c r="I7" s="33"/>
      <c r="K7" s="59"/>
      <c r="AL7"/>
    </row>
    <row r="8" spans="1:38" s="4" customFormat="1" x14ac:dyDescent="0.25">
      <c r="A8" s="186"/>
      <c r="B8" s="3" t="s">
        <v>8</v>
      </c>
      <c r="C8" s="36" t="s">
        <v>16</v>
      </c>
      <c r="D8" s="69" t="s">
        <v>113</v>
      </c>
      <c r="E8" s="18" t="s">
        <v>113</v>
      </c>
      <c r="F8" s="18" t="s">
        <v>113</v>
      </c>
      <c r="G8" s="18" t="s">
        <v>113</v>
      </c>
      <c r="H8" s="43" t="s">
        <v>112</v>
      </c>
      <c r="I8" s="33"/>
      <c r="K8" s="59"/>
      <c r="AL8"/>
    </row>
    <row r="9" spans="1:38" s="4" customFormat="1" ht="30" customHeight="1" x14ac:dyDescent="0.25">
      <c r="A9" s="186"/>
      <c r="B9" s="13" t="s">
        <v>0</v>
      </c>
      <c r="C9" s="37" t="s">
        <v>17</v>
      </c>
      <c r="D9" s="20" t="s">
        <v>113</v>
      </c>
      <c r="E9" s="19" t="s">
        <v>113</v>
      </c>
      <c r="F9" s="19" t="s">
        <v>113</v>
      </c>
      <c r="G9" s="19" t="s">
        <v>113</v>
      </c>
      <c r="H9" s="20" t="s">
        <v>112</v>
      </c>
      <c r="I9" s="33"/>
      <c r="K9" s="59"/>
      <c r="AL9"/>
    </row>
    <row r="10" spans="1:38" s="4" customFormat="1" ht="31.5" customHeight="1" x14ac:dyDescent="0.25">
      <c r="A10" s="186"/>
      <c r="B10" s="2" t="s">
        <v>1</v>
      </c>
      <c r="C10" s="35" t="s">
        <v>18</v>
      </c>
      <c r="D10" s="180" t="s">
        <v>113</v>
      </c>
      <c r="E10" s="55" t="s">
        <v>113</v>
      </c>
      <c r="F10" s="180" t="s">
        <v>113</v>
      </c>
      <c r="G10" s="16" t="s">
        <v>113</v>
      </c>
      <c r="H10" s="17" t="s">
        <v>112</v>
      </c>
      <c r="I10" s="33"/>
      <c r="K10" s="59"/>
      <c r="AL10"/>
    </row>
    <row r="11" spans="1:38" s="4" customFormat="1" ht="36" customHeight="1" x14ac:dyDescent="0.25">
      <c r="A11" s="186"/>
      <c r="B11" s="13" t="s">
        <v>2</v>
      </c>
      <c r="C11" s="37" t="s">
        <v>43</v>
      </c>
      <c r="D11" s="20" t="s">
        <v>113</v>
      </c>
      <c r="E11" s="20" t="s">
        <v>113</v>
      </c>
      <c r="F11" s="20" t="s">
        <v>113</v>
      </c>
      <c r="G11" s="19" t="s">
        <v>113</v>
      </c>
      <c r="H11" s="21" t="s">
        <v>112</v>
      </c>
      <c r="I11" s="33"/>
      <c r="K11" s="59"/>
      <c r="AL11"/>
    </row>
    <row r="12" spans="1:38" s="4" customFormat="1" ht="31.5" customHeight="1" x14ac:dyDescent="0.25">
      <c r="A12" s="186"/>
      <c r="B12" s="13" t="s">
        <v>44</v>
      </c>
      <c r="C12" s="37" t="s">
        <v>43</v>
      </c>
      <c r="D12" s="20" t="s">
        <v>114</v>
      </c>
      <c r="E12" s="20" t="s">
        <v>113</v>
      </c>
      <c r="F12" s="20" t="s">
        <v>113</v>
      </c>
      <c r="G12" s="19" t="s">
        <v>113</v>
      </c>
      <c r="H12" s="21" t="s">
        <v>112</v>
      </c>
      <c r="I12" s="33"/>
      <c r="K12" s="59"/>
      <c r="AL12"/>
    </row>
    <row r="13" spans="1:38" s="4" customFormat="1" ht="34.5" customHeight="1" x14ac:dyDescent="0.25">
      <c r="A13" s="186"/>
      <c r="B13" s="13" t="s">
        <v>3</v>
      </c>
      <c r="C13" s="37" t="s">
        <v>19</v>
      </c>
      <c r="D13" s="20" t="s">
        <v>113</v>
      </c>
      <c r="E13" s="19" t="s">
        <v>114</v>
      </c>
      <c r="F13" s="19" t="s">
        <v>114</v>
      </c>
      <c r="G13" s="19" t="s">
        <v>113</v>
      </c>
      <c r="H13" s="21" t="s">
        <v>112</v>
      </c>
      <c r="I13" s="33"/>
      <c r="K13" s="59"/>
      <c r="AL13"/>
    </row>
    <row r="14" spans="1:38" s="4" customFormat="1" ht="32.25" customHeight="1" x14ac:dyDescent="0.25">
      <c r="A14" s="186"/>
      <c r="B14" s="13" t="s">
        <v>4</v>
      </c>
      <c r="C14" s="37" t="s">
        <v>20</v>
      </c>
      <c r="D14" s="20" t="s">
        <v>113</v>
      </c>
      <c r="E14" s="19" t="s">
        <v>113</v>
      </c>
      <c r="F14" s="21" t="s">
        <v>115</v>
      </c>
      <c r="G14" s="19" t="s">
        <v>113</v>
      </c>
      <c r="H14" s="21" t="s">
        <v>112</v>
      </c>
      <c r="I14" s="33"/>
      <c r="K14" s="59"/>
      <c r="AL14"/>
    </row>
    <row r="15" spans="1:38" s="4" customFormat="1" ht="30.75" customHeight="1" x14ac:dyDescent="0.25">
      <c r="A15" s="187"/>
      <c r="B15" s="13" t="s">
        <v>22</v>
      </c>
      <c r="C15" s="37" t="s">
        <v>45</v>
      </c>
      <c r="D15" s="20" t="s">
        <v>113</v>
      </c>
      <c r="E15" s="20" t="s">
        <v>113</v>
      </c>
      <c r="F15" s="20" t="s">
        <v>113</v>
      </c>
      <c r="G15" s="20" t="s">
        <v>113</v>
      </c>
      <c r="H15" s="20" t="s">
        <v>113</v>
      </c>
      <c r="I15" s="33"/>
      <c r="K15" s="59"/>
      <c r="AL15"/>
    </row>
    <row r="16" spans="1:38" s="4" customFormat="1" x14ac:dyDescent="0.25">
      <c r="D16" s="22"/>
      <c r="E16" s="22"/>
      <c r="F16" s="22"/>
      <c r="G16" s="22"/>
      <c r="H16" s="22"/>
      <c r="K16" s="59"/>
    </row>
    <row r="17" spans="1:38" s="4" customFormat="1" ht="15.6" customHeight="1" x14ac:dyDescent="0.25">
      <c r="D17" s="188"/>
      <c r="E17" s="188"/>
      <c r="F17" s="188"/>
      <c r="G17" s="188"/>
      <c r="H17" s="188"/>
      <c r="K17" s="59"/>
      <c r="AL17"/>
    </row>
    <row r="18" spans="1:38" s="4" customFormat="1" ht="32.1" customHeight="1" x14ac:dyDescent="0.25">
      <c r="A18" s="184" t="s">
        <v>11</v>
      </c>
      <c r="B18" s="5" t="s">
        <v>13</v>
      </c>
      <c r="C18" s="32" t="s">
        <v>14</v>
      </c>
      <c r="D18" s="38" t="s">
        <v>52</v>
      </c>
      <c r="E18" s="38" t="s">
        <v>55</v>
      </c>
      <c r="F18" s="38" t="s">
        <v>53</v>
      </c>
      <c r="G18" s="38" t="s">
        <v>54</v>
      </c>
      <c r="H18" s="38" t="s">
        <v>50</v>
      </c>
      <c r="K18" s="60"/>
      <c r="AL18"/>
    </row>
    <row r="19" spans="1:38" s="4" customFormat="1" ht="15" customHeight="1" x14ac:dyDescent="0.25">
      <c r="A19" s="184"/>
      <c r="B19" s="1" t="s">
        <v>23</v>
      </c>
      <c r="C19" s="34" t="s">
        <v>26</v>
      </c>
      <c r="D19" s="7" t="s">
        <v>113</v>
      </c>
      <c r="E19" s="181" t="s">
        <v>113</v>
      </c>
      <c r="F19" s="181" t="s">
        <v>112</v>
      </c>
      <c r="G19" s="181" t="s">
        <v>113</v>
      </c>
      <c r="H19" s="181" t="s">
        <v>115</v>
      </c>
      <c r="I19" s="33"/>
      <c r="K19" s="60"/>
      <c r="AL19"/>
    </row>
    <row r="20" spans="1:38" s="4" customFormat="1" ht="15" customHeight="1" x14ac:dyDescent="0.25">
      <c r="A20" s="184"/>
      <c r="B20" s="2" t="s">
        <v>24</v>
      </c>
      <c r="C20" s="35" t="s">
        <v>26</v>
      </c>
      <c r="D20" s="9" t="s">
        <v>113</v>
      </c>
      <c r="E20" s="182" t="s">
        <v>113</v>
      </c>
      <c r="F20" s="182" t="s">
        <v>112</v>
      </c>
      <c r="G20" s="182" t="s">
        <v>113</v>
      </c>
      <c r="H20" s="182" t="s">
        <v>113</v>
      </c>
      <c r="I20" s="33"/>
      <c r="K20" s="60"/>
      <c r="AL20"/>
    </row>
    <row r="21" spans="1:38" s="4" customFormat="1" x14ac:dyDescent="0.25">
      <c r="A21" s="184"/>
      <c r="B21" s="2" t="s">
        <v>46</v>
      </c>
      <c r="C21" s="35" t="s">
        <v>26</v>
      </c>
      <c r="D21" s="9" t="s">
        <v>113</v>
      </c>
      <c r="E21" s="182" t="s">
        <v>113</v>
      </c>
      <c r="F21" s="182" t="s">
        <v>112</v>
      </c>
      <c r="G21" s="182" t="s">
        <v>113</v>
      </c>
      <c r="H21" s="182" t="s">
        <v>113</v>
      </c>
      <c r="I21" s="33"/>
      <c r="K21" s="61"/>
      <c r="AL21"/>
    </row>
    <row r="22" spans="1:38" s="4" customFormat="1" x14ac:dyDescent="0.25">
      <c r="A22" s="184"/>
      <c r="B22" s="2" t="s">
        <v>25</v>
      </c>
      <c r="C22" s="35" t="s">
        <v>26</v>
      </c>
      <c r="D22" s="9" t="s">
        <v>113</v>
      </c>
      <c r="E22" s="182" t="s">
        <v>114</v>
      </c>
      <c r="F22" s="182" t="s">
        <v>112</v>
      </c>
      <c r="G22" s="182" t="s">
        <v>113</v>
      </c>
      <c r="H22" s="182" t="s">
        <v>113</v>
      </c>
      <c r="I22" s="33"/>
      <c r="K22" s="61"/>
      <c r="AL22"/>
    </row>
    <row r="23" spans="1:38" s="4" customFormat="1" ht="15" customHeight="1" x14ac:dyDescent="0.25">
      <c r="A23" s="184"/>
      <c r="B23" s="1" t="s">
        <v>27</v>
      </c>
      <c r="C23" s="34" t="s">
        <v>28</v>
      </c>
      <c r="D23" s="7" t="s">
        <v>113</v>
      </c>
      <c r="E23" s="181" t="s">
        <v>113</v>
      </c>
      <c r="F23" s="181" t="s">
        <v>112</v>
      </c>
      <c r="G23" s="181" t="s">
        <v>113</v>
      </c>
      <c r="H23" s="181" t="s">
        <v>115</v>
      </c>
      <c r="I23" s="33"/>
      <c r="K23" s="61"/>
      <c r="AL23"/>
    </row>
    <row r="24" spans="1:38" s="4" customFormat="1" x14ac:dyDescent="0.25">
      <c r="A24" s="184"/>
      <c r="B24" s="2" t="s">
        <v>29</v>
      </c>
      <c r="C24" s="35" t="s">
        <v>28</v>
      </c>
      <c r="D24" s="9" t="s">
        <v>113</v>
      </c>
      <c r="E24" s="182" t="s">
        <v>113</v>
      </c>
      <c r="F24" s="182" t="s">
        <v>112</v>
      </c>
      <c r="G24" s="182" t="s">
        <v>113</v>
      </c>
      <c r="H24" s="182" t="s">
        <v>113</v>
      </c>
      <c r="I24" s="33"/>
      <c r="K24" s="61"/>
      <c r="AL24"/>
    </row>
    <row r="25" spans="1:38" s="4" customFormat="1" x14ac:dyDescent="0.25">
      <c r="A25" s="184"/>
      <c r="B25" s="2" t="s">
        <v>39</v>
      </c>
      <c r="C25" s="35" t="s">
        <v>28</v>
      </c>
      <c r="D25" s="9" t="s">
        <v>113</v>
      </c>
      <c r="E25" s="182" t="s">
        <v>113</v>
      </c>
      <c r="F25" s="182" t="s">
        <v>112</v>
      </c>
      <c r="G25" s="182" t="s">
        <v>113</v>
      </c>
      <c r="H25" s="182" t="s">
        <v>113</v>
      </c>
      <c r="I25" s="33"/>
      <c r="AL25"/>
    </row>
    <row r="26" spans="1:38" s="4" customFormat="1" x14ac:dyDescent="0.25">
      <c r="A26" s="184"/>
      <c r="B26" s="3" t="s">
        <v>30</v>
      </c>
      <c r="C26" s="36" t="s">
        <v>28</v>
      </c>
      <c r="D26" s="11" t="s">
        <v>113</v>
      </c>
      <c r="E26" s="182" t="s">
        <v>114</v>
      </c>
      <c r="F26" s="183" t="s">
        <v>112</v>
      </c>
      <c r="G26" s="183" t="s">
        <v>113</v>
      </c>
      <c r="H26" s="182" t="s">
        <v>113</v>
      </c>
      <c r="I26" s="33"/>
      <c r="AL26"/>
    </row>
    <row r="27" spans="1:38" s="4" customFormat="1" ht="15" customHeight="1" x14ac:dyDescent="0.25">
      <c r="A27" s="184"/>
      <c r="B27" s="2" t="s">
        <v>31</v>
      </c>
      <c r="C27" s="35" t="s">
        <v>32</v>
      </c>
      <c r="D27" s="9" t="s">
        <v>113</v>
      </c>
      <c r="E27" s="181" t="s">
        <v>113</v>
      </c>
      <c r="F27" s="182" t="s">
        <v>112</v>
      </c>
      <c r="G27" s="182" t="s">
        <v>113</v>
      </c>
      <c r="H27" s="181" t="s">
        <v>115</v>
      </c>
      <c r="I27" s="33"/>
      <c r="AL27"/>
    </row>
    <row r="28" spans="1:38" s="4" customFormat="1" x14ac:dyDescent="0.25">
      <c r="A28" s="184"/>
      <c r="B28" s="2" t="s">
        <v>33</v>
      </c>
      <c r="C28" s="35" t="s">
        <v>32</v>
      </c>
      <c r="D28" s="9" t="s">
        <v>113</v>
      </c>
      <c r="E28" s="182" t="s">
        <v>113</v>
      </c>
      <c r="F28" s="182" t="s">
        <v>112</v>
      </c>
      <c r="G28" s="182" t="s">
        <v>113</v>
      </c>
      <c r="H28" s="182" t="s">
        <v>113</v>
      </c>
      <c r="I28" s="33"/>
      <c r="AL28"/>
    </row>
    <row r="29" spans="1:38" s="4" customFormat="1" x14ac:dyDescent="0.25">
      <c r="A29" s="184"/>
      <c r="B29" s="2" t="s">
        <v>40</v>
      </c>
      <c r="C29" s="35" t="s">
        <v>32</v>
      </c>
      <c r="D29" s="9" t="s">
        <v>113</v>
      </c>
      <c r="E29" s="182" t="s">
        <v>113</v>
      </c>
      <c r="F29" s="182" t="s">
        <v>112</v>
      </c>
      <c r="G29" s="182" t="s">
        <v>113</v>
      </c>
      <c r="H29" s="182" t="s">
        <v>113</v>
      </c>
      <c r="I29" s="33"/>
      <c r="AL29"/>
    </row>
    <row r="30" spans="1:38" s="4" customFormat="1" x14ac:dyDescent="0.25">
      <c r="A30" s="184"/>
      <c r="B30" s="2" t="s">
        <v>34</v>
      </c>
      <c r="C30" s="35" t="s">
        <v>32</v>
      </c>
      <c r="D30" s="9" t="s">
        <v>113</v>
      </c>
      <c r="E30" s="182" t="s">
        <v>114</v>
      </c>
      <c r="F30" s="182" t="s">
        <v>112</v>
      </c>
      <c r="G30" s="182" t="s">
        <v>113</v>
      </c>
      <c r="H30" s="182" t="s">
        <v>113</v>
      </c>
      <c r="I30" s="33"/>
      <c r="AL30"/>
    </row>
    <row r="31" spans="1:38" s="4" customFormat="1" ht="15" customHeight="1" x14ac:dyDescent="0.25">
      <c r="A31" s="184"/>
      <c r="B31" s="1" t="s">
        <v>35</v>
      </c>
      <c r="C31" s="34" t="s">
        <v>36</v>
      </c>
      <c r="D31" s="7" t="s">
        <v>113</v>
      </c>
      <c r="E31" s="181" t="s">
        <v>112</v>
      </c>
      <c r="F31" s="181" t="s">
        <v>112</v>
      </c>
      <c r="G31" s="181" t="s">
        <v>113</v>
      </c>
      <c r="H31" s="181" t="s">
        <v>115</v>
      </c>
      <c r="I31" s="33"/>
      <c r="AL31"/>
    </row>
    <row r="32" spans="1:38" s="4" customFormat="1" x14ac:dyDescent="0.25">
      <c r="A32" s="184"/>
      <c r="B32" s="2" t="s">
        <v>37</v>
      </c>
      <c r="C32" s="35" t="s">
        <v>36</v>
      </c>
      <c r="D32" s="9" t="s">
        <v>113</v>
      </c>
      <c r="E32" s="182" t="s">
        <v>112</v>
      </c>
      <c r="F32" s="182" t="s">
        <v>112</v>
      </c>
      <c r="G32" s="182" t="s">
        <v>113</v>
      </c>
      <c r="H32" s="182" t="s">
        <v>113</v>
      </c>
      <c r="I32" s="33"/>
      <c r="AL32"/>
    </row>
    <row r="33" spans="1:38" s="4" customFormat="1" x14ac:dyDescent="0.25">
      <c r="A33" s="184"/>
      <c r="B33" s="2" t="s">
        <v>41</v>
      </c>
      <c r="C33" s="35" t="s">
        <v>36</v>
      </c>
      <c r="D33" s="9" t="s">
        <v>113</v>
      </c>
      <c r="E33" s="182" t="s">
        <v>112</v>
      </c>
      <c r="F33" s="182" t="s">
        <v>112</v>
      </c>
      <c r="G33" s="182" t="s">
        <v>113</v>
      </c>
      <c r="H33" s="182" t="s">
        <v>113</v>
      </c>
      <c r="I33" s="33"/>
      <c r="AL33"/>
    </row>
    <row r="34" spans="1:38" s="4" customFormat="1" x14ac:dyDescent="0.25">
      <c r="A34" s="184"/>
      <c r="B34" s="3" t="s">
        <v>42</v>
      </c>
      <c r="C34" s="36" t="s">
        <v>36</v>
      </c>
      <c r="D34" s="11" t="s">
        <v>114</v>
      </c>
      <c r="E34" s="183" t="s">
        <v>112</v>
      </c>
      <c r="F34" s="183" t="s">
        <v>112</v>
      </c>
      <c r="G34" s="183" t="s">
        <v>114</v>
      </c>
      <c r="H34" s="182" t="s">
        <v>113</v>
      </c>
      <c r="I34" s="33"/>
      <c r="AL34"/>
    </row>
    <row r="35" spans="1:38" s="4" customFormat="1" ht="23.25" customHeight="1" x14ac:dyDescent="0.25">
      <c r="A35" s="184"/>
      <c r="B35" s="2" t="s">
        <v>61</v>
      </c>
      <c r="C35" s="35" t="s">
        <v>64</v>
      </c>
      <c r="D35" s="182" t="s">
        <v>112</v>
      </c>
      <c r="E35" s="182" t="s">
        <v>112</v>
      </c>
      <c r="F35" s="182" t="s">
        <v>112</v>
      </c>
      <c r="G35" s="182" t="s">
        <v>112</v>
      </c>
      <c r="H35" s="181" t="s">
        <v>113</v>
      </c>
      <c r="I35" s="33"/>
    </row>
    <row r="36" spans="1:38" s="4" customFormat="1" ht="23.25" customHeight="1" x14ac:dyDescent="0.25">
      <c r="A36" s="184"/>
      <c r="B36" s="2" t="s">
        <v>62</v>
      </c>
      <c r="C36" s="35" t="s">
        <v>64</v>
      </c>
      <c r="D36" s="182" t="s">
        <v>112</v>
      </c>
      <c r="E36" s="182" t="s">
        <v>112</v>
      </c>
      <c r="F36" s="182" t="s">
        <v>112</v>
      </c>
      <c r="G36" s="182" t="s">
        <v>112</v>
      </c>
      <c r="H36" s="182" t="s">
        <v>113</v>
      </c>
      <c r="I36" s="33"/>
    </row>
    <row r="37" spans="1:38" s="4" customFormat="1" ht="23.25" customHeight="1" x14ac:dyDescent="0.25">
      <c r="A37" s="184"/>
      <c r="B37" s="3" t="s">
        <v>63</v>
      </c>
      <c r="C37" s="36" t="s">
        <v>64</v>
      </c>
      <c r="D37" s="183" t="s">
        <v>112</v>
      </c>
      <c r="E37" s="183" t="s">
        <v>112</v>
      </c>
      <c r="F37" s="183" t="s">
        <v>112</v>
      </c>
      <c r="G37" s="183" t="s">
        <v>112</v>
      </c>
      <c r="H37" s="183" t="s">
        <v>113</v>
      </c>
      <c r="I37" s="33"/>
    </row>
    <row r="38" spans="1:38" s="4" customFormat="1" x14ac:dyDescent="0.25">
      <c r="D38" s="22"/>
      <c r="E38" s="22"/>
      <c r="F38" s="22"/>
      <c r="G38" s="22"/>
      <c r="H38" s="182"/>
    </row>
    <row r="39" spans="1:38" s="4" customFormat="1" x14ac:dyDescent="0.25">
      <c r="D39" s="22"/>
      <c r="E39" s="22"/>
      <c r="F39" s="22"/>
      <c r="G39" s="22"/>
      <c r="H39" s="22"/>
    </row>
    <row r="40" spans="1:38" s="4" customFormat="1" x14ac:dyDescent="0.25">
      <c r="D40" s="22"/>
      <c r="E40" s="22"/>
      <c r="F40" s="22"/>
      <c r="G40" s="22"/>
      <c r="H40" s="22"/>
    </row>
    <row r="41" spans="1:38" s="4" customFormat="1" x14ac:dyDescent="0.25">
      <c r="D41" s="22"/>
      <c r="E41" s="22"/>
      <c r="F41" s="22"/>
      <c r="G41" s="22"/>
      <c r="H41" s="22"/>
    </row>
    <row r="42" spans="1:38" s="4" customFormat="1" x14ac:dyDescent="0.25">
      <c r="D42" s="22"/>
      <c r="E42" s="22"/>
      <c r="F42" s="22"/>
      <c r="G42" s="22"/>
      <c r="H42" s="22"/>
    </row>
    <row r="43" spans="1:38" s="4" customFormat="1" x14ac:dyDescent="0.25">
      <c r="D43" s="22"/>
      <c r="E43" s="22"/>
      <c r="F43" s="22"/>
      <c r="G43" s="22"/>
      <c r="H43" s="22"/>
    </row>
    <row r="44" spans="1:38" s="4" customFormat="1" x14ac:dyDescent="0.25">
      <c r="D44" s="22"/>
      <c r="E44" s="22"/>
      <c r="F44" s="22"/>
      <c r="G44" s="22"/>
      <c r="H44" s="22"/>
    </row>
    <row r="45" spans="1:38" s="4" customFormat="1" x14ac:dyDescent="0.25">
      <c r="D45" s="22"/>
      <c r="E45" s="22"/>
      <c r="F45" s="22"/>
      <c r="G45" s="22"/>
      <c r="H45" s="22"/>
    </row>
    <row r="46" spans="1:38" s="4" customFormat="1" x14ac:dyDescent="0.25">
      <c r="D46" s="22"/>
      <c r="E46" s="22"/>
      <c r="F46" s="22"/>
      <c r="G46" s="22"/>
      <c r="H46" s="22"/>
    </row>
    <row r="47" spans="1:38" s="4" customFormat="1" x14ac:dyDescent="0.25">
      <c r="D47" s="22"/>
      <c r="E47" s="22"/>
      <c r="F47" s="22"/>
      <c r="G47" s="22"/>
      <c r="H47" s="22"/>
    </row>
    <row r="48" spans="1:38" s="4" customFormat="1" x14ac:dyDescent="0.25">
      <c r="D48" s="22"/>
      <c r="E48" s="22"/>
      <c r="F48" s="22"/>
      <c r="G48" s="22"/>
      <c r="H48" s="22"/>
    </row>
    <row r="49" spans="4:8" s="4" customFormat="1" x14ac:dyDescent="0.25">
      <c r="D49" s="22"/>
      <c r="E49" s="22"/>
      <c r="F49" s="22"/>
      <c r="G49" s="22"/>
      <c r="H49" s="22"/>
    </row>
    <row r="50" spans="4:8" s="4" customFormat="1" x14ac:dyDescent="0.25">
      <c r="D50" s="22"/>
      <c r="E50" s="22"/>
      <c r="F50" s="22"/>
      <c r="G50" s="22"/>
      <c r="H50" s="22"/>
    </row>
    <row r="51" spans="4:8" s="4" customFormat="1" x14ac:dyDescent="0.25">
      <c r="D51" s="22"/>
      <c r="E51" s="22"/>
      <c r="F51" s="22"/>
      <c r="G51" s="22"/>
      <c r="H51" s="22"/>
    </row>
    <row r="52" spans="4:8" s="4" customFormat="1" x14ac:dyDescent="0.25">
      <c r="D52" s="22"/>
      <c r="E52" s="22"/>
      <c r="F52" s="22"/>
      <c r="G52" s="22"/>
      <c r="H52" s="22"/>
    </row>
    <row r="53" spans="4:8" s="4" customFormat="1" x14ac:dyDescent="0.25">
      <c r="D53" s="22"/>
      <c r="E53" s="22"/>
      <c r="F53" s="22"/>
      <c r="G53" s="22"/>
      <c r="H53" s="22"/>
    </row>
    <row r="54" spans="4:8" s="4" customFormat="1" x14ac:dyDescent="0.25">
      <c r="D54" s="22"/>
      <c r="E54" s="22"/>
      <c r="F54" s="22"/>
      <c r="G54" s="22"/>
      <c r="H54" s="22"/>
    </row>
    <row r="55" spans="4:8" s="4" customFormat="1" x14ac:dyDescent="0.25">
      <c r="D55" s="22"/>
      <c r="E55" s="22"/>
      <c r="F55" s="22"/>
      <c r="G55" s="22"/>
      <c r="H55" s="22"/>
    </row>
    <row r="56" spans="4:8" s="4" customFormat="1" x14ac:dyDescent="0.25">
      <c r="D56" s="22"/>
      <c r="E56" s="22"/>
      <c r="F56" s="22"/>
      <c r="G56" s="22"/>
      <c r="H56" s="22"/>
    </row>
    <row r="57" spans="4:8" s="4" customFormat="1" x14ac:dyDescent="0.25">
      <c r="D57" s="22"/>
      <c r="E57" s="22"/>
      <c r="F57" s="22"/>
      <c r="G57" s="22"/>
      <c r="H57" s="22"/>
    </row>
    <row r="58" spans="4:8" s="4" customFormat="1" x14ac:dyDescent="0.25">
      <c r="D58" s="22"/>
      <c r="E58" s="22"/>
      <c r="F58" s="22"/>
      <c r="G58" s="22"/>
      <c r="H58" s="22"/>
    </row>
    <row r="59" spans="4:8" s="4" customFormat="1" x14ac:dyDescent="0.25">
      <c r="D59" s="22"/>
      <c r="E59" s="22"/>
      <c r="F59" s="22"/>
      <c r="G59" s="22"/>
      <c r="H59" s="22"/>
    </row>
    <row r="60" spans="4:8" s="4" customFormat="1" x14ac:dyDescent="0.25">
      <c r="D60" s="22"/>
      <c r="E60" s="22"/>
      <c r="F60" s="22"/>
      <c r="G60" s="22"/>
      <c r="H60" s="22"/>
    </row>
    <row r="61" spans="4:8" s="4" customFormat="1" x14ac:dyDescent="0.25">
      <c r="D61" s="22"/>
      <c r="E61" s="22"/>
      <c r="F61" s="22"/>
      <c r="G61" s="22"/>
      <c r="H61" s="22"/>
    </row>
    <row r="62" spans="4:8" s="4" customFormat="1" x14ac:dyDescent="0.25">
      <c r="D62" s="22"/>
      <c r="E62" s="22"/>
      <c r="F62" s="22"/>
      <c r="G62" s="22"/>
      <c r="H62" s="22"/>
    </row>
    <row r="63" spans="4:8" s="4" customFormat="1" x14ac:dyDescent="0.25">
      <c r="D63" s="22"/>
      <c r="E63" s="22"/>
      <c r="F63" s="22"/>
      <c r="G63" s="22"/>
      <c r="H63" s="22"/>
    </row>
    <row r="64" spans="4:8" s="4" customFormat="1" x14ac:dyDescent="0.25">
      <c r="D64" s="22"/>
      <c r="E64" s="22"/>
      <c r="F64" s="22"/>
      <c r="G64" s="22"/>
      <c r="H64" s="22"/>
    </row>
    <row r="65" spans="4:8" s="4" customFormat="1" x14ac:dyDescent="0.25">
      <c r="D65" s="22"/>
      <c r="E65" s="22"/>
      <c r="F65" s="22"/>
      <c r="G65" s="22"/>
      <c r="H65" s="22"/>
    </row>
    <row r="66" spans="4:8" s="4" customFormat="1" x14ac:dyDescent="0.25">
      <c r="D66" s="22"/>
      <c r="E66" s="22"/>
      <c r="F66" s="22"/>
      <c r="G66" s="22"/>
      <c r="H66" s="22"/>
    </row>
    <row r="67" spans="4:8" s="4" customFormat="1" x14ac:dyDescent="0.25">
      <c r="D67" s="22"/>
      <c r="E67" s="22"/>
      <c r="F67" s="22"/>
      <c r="G67" s="22"/>
      <c r="H67" s="22"/>
    </row>
    <row r="68" spans="4:8" s="4" customFormat="1" x14ac:dyDescent="0.25">
      <c r="D68" s="22"/>
      <c r="E68" s="22"/>
      <c r="F68" s="22"/>
      <c r="G68" s="22"/>
      <c r="H68" s="22"/>
    </row>
    <row r="69" spans="4:8" s="4" customFormat="1" x14ac:dyDescent="0.25">
      <c r="D69" s="22"/>
      <c r="E69" s="22"/>
      <c r="F69" s="22"/>
      <c r="G69" s="22"/>
      <c r="H69" s="22"/>
    </row>
    <row r="70" spans="4:8" s="4" customFormat="1" x14ac:dyDescent="0.25">
      <c r="D70" s="22"/>
      <c r="E70" s="22"/>
      <c r="F70" s="22"/>
      <c r="G70" s="22"/>
      <c r="H70" s="22"/>
    </row>
    <row r="71" spans="4:8" s="4" customFormat="1" x14ac:dyDescent="0.25">
      <c r="D71" s="22"/>
      <c r="E71" s="22"/>
      <c r="F71" s="22"/>
      <c r="G71" s="22"/>
      <c r="H71" s="22"/>
    </row>
    <row r="72" spans="4:8" s="4" customFormat="1" x14ac:dyDescent="0.25">
      <c r="D72" s="22"/>
      <c r="E72" s="22"/>
      <c r="F72" s="22"/>
      <c r="G72" s="22"/>
      <c r="H72" s="22"/>
    </row>
    <row r="73" spans="4:8" s="4" customFormat="1" x14ac:dyDescent="0.25">
      <c r="D73" s="22"/>
      <c r="E73" s="22"/>
      <c r="F73" s="22"/>
      <c r="G73" s="22"/>
      <c r="H73" s="22"/>
    </row>
    <row r="74" spans="4:8" s="4" customFormat="1" x14ac:dyDescent="0.25">
      <c r="D74" s="22"/>
      <c r="E74" s="22"/>
      <c r="F74" s="22"/>
      <c r="G74" s="22"/>
      <c r="H74" s="22"/>
    </row>
    <row r="75" spans="4:8" s="4" customFormat="1" x14ac:dyDescent="0.25">
      <c r="D75" s="22"/>
      <c r="E75" s="22"/>
      <c r="F75" s="22"/>
      <c r="G75" s="22"/>
      <c r="H75" s="22"/>
    </row>
    <row r="76" spans="4:8" s="4" customFormat="1" x14ac:dyDescent="0.25">
      <c r="D76" s="22"/>
      <c r="E76" s="22"/>
      <c r="F76" s="22"/>
      <c r="G76" s="22"/>
      <c r="H76" s="22"/>
    </row>
    <row r="77" spans="4:8" s="4" customFormat="1" x14ac:dyDescent="0.25">
      <c r="D77" s="22"/>
      <c r="E77" s="22"/>
      <c r="F77" s="22"/>
      <c r="G77" s="22"/>
      <c r="H77" s="22"/>
    </row>
    <row r="78" spans="4:8" s="4" customFormat="1" x14ac:dyDescent="0.25">
      <c r="D78" s="22"/>
      <c r="E78" s="22"/>
      <c r="F78" s="22"/>
      <c r="G78" s="22"/>
      <c r="H78" s="22"/>
    </row>
    <row r="79" spans="4:8" s="4" customFormat="1" x14ac:dyDescent="0.25">
      <c r="D79" s="22"/>
      <c r="E79" s="22"/>
      <c r="F79" s="22"/>
      <c r="G79" s="22"/>
      <c r="H79" s="22"/>
    </row>
    <row r="80" spans="4:8" s="4" customFormat="1" x14ac:dyDescent="0.25">
      <c r="D80" s="22"/>
      <c r="E80" s="22"/>
      <c r="F80" s="22"/>
      <c r="G80" s="22"/>
      <c r="H80" s="22"/>
    </row>
    <row r="81" spans="4:8" s="4" customFormat="1" x14ac:dyDescent="0.25">
      <c r="D81" s="22"/>
      <c r="E81" s="22"/>
      <c r="F81" s="22"/>
      <c r="G81" s="22"/>
      <c r="H81" s="22"/>
    </row>
    <row r="82" spans="4:8" s="4" customFormat="1" x14ac:dyDescent="0.25">
      <c r="D82" s="22"/>
      <c r="E82" s="22"/>
      <c r="F82" s="22"/>
      <c r="G82" s="22"/>
      <c r="H82" s="22"/>
    </row>
    <row r="83" spans="4:8" s="4" customFormat="1" x14ac:dyDescent="0.25">
      <c r="D83" s="22"/>
      <c r="E83" s="22"/>
      <c r="F83" s="22"/>
      <c r="G83" s="22"/>
      <c r="H83" s="22"/>
    </row>
    <row r="84" spans="4:8" s="4" customFormat="1" x14ac:dyDescent="0.25">
      <c r="D84" s="22"/>
      <c r="E84" s="22"/>
      <c r="F84" s="22"/>
      <c r="G84" s="22"/>
      <c r="H84" s="22"/>
    </row>
    <row r="85" spans="4:8" s="4" customFormat="1" x14ac:dyDescent="0.25">
      <c r="D85" s="22"/>
      <c r="E85" s="22"/>
      <c r="F85" s="22"/>
      <c r="G85" s="22"/>
      <c r="H85" s="22"/>
    </row>
    <row r="86" spans="4:8" s="4" customFormat="1" x14ac:dyDescent="0.25">
      <c r="D86" s="22"/>
      <c r="E86" s="22"/>
      <c r="F86" s="22"/>
      <c r="G86" s="22"/>
      <c r="H86" s="22"/>
    </row>
    <row r="87" spans="4:8" s="4" customFormat="1" x14ac:dyDescent="0.25">
      <c r="D87" s="22"/>
      <c r="E87" s="22"/>
      <c r="F87" s="22"/>
      <c r="G87" s="22"/>
      <c r="H87" s="22"/>
    </row>
    <row r="88" spans="4:8" s="4" customFormat="1" x14ac:dyDescent="0.25">
      <c r="D88" s="22"/>
      <c r="E88" s="22"/>
      <c r="F88" s="22"/>
      <c r="G88" s="22"/>
      <c r="H88" s="22"/>
    </row>
    <row r="89" spans="4:8" s="4" customFormat="1" x14ac:dyDescent="0.25">
      <c r="D89" s="22"/>
      <c r="E89" s="22"/>
      <c r="F89" s="22"/>
      <c r="G89" s="22"/>
      <c r="H89" s="22"/>
    </row>
    <row r="90" spans="4:8" s="4" customFormat="1" x14ac:dyDescent="0.25">
      <c r="D90" s="22"/>
      <c r="E90" s="22"/>
      <c r="F90" s="22"/>
      <c r="G90" s="22"/>
      <c r="H90" s="22"/>
    </row>
    <row r="91" spans="4:8" s="4" customFormat="1" x14ac:dyDescent="0.25">
      <c r="D91" s="22"/>
      <c r="E91" s="22"/>
      <c r="F91" s="22"/>
      <c r="G91" s="22"/>
      <c r="H91" s="22"/>
    </row>
    <row r="92" spans="4:8" s="4" customFormat="1" x14ac:dyDescent="0.25">
      <c r="D92" s="22"/>
      <c r="E92" s="22"/>
      <c r="F92" s="22"/>
      <c r="G92" s="22"/>
      <c r="H92" s="22"/>
    </row>
    <row r="93" spans="4:8" s="4" customFormat="1" x14ac:dyDescent="0.25">
      <c r="D93" s="22"/>
      <c r="E93" s="22"/>
      <c r="F93" s="22"/>
      <c r="G93" s="22"/>
      <c r="H93" s="22"/>
    </row>
    <row r="94" spans="4:8" s="4" customFormat="1" x14ac:dyDescent="0.25">
      <c r="D94" s="22"/>
      <c r="E94" s="22"/>
      <c r="F94" s="22"/>
      <c r="G94" s="22"/>
      <c r="H94" s="22"/>
    </row>
    <row r="95" spans="4:8" s="4" customFormat="1" x14ac:dyDescent="0.25">
      <c r="D95" s="22"/>
      <c r="E95" s="22"/>
      <c r="F95" s="22"/>
      <c r="G95" s="22"/>
      <c r="H95" s="22"/>
    </row>
    <row r="96" spans="4:8" s="4" customFormat="1" x14ac:dyDescent="0.25">
      <c r="D96" s="22"/>
      <c r="E96" s="22"/>
      <c r="F96" s="22"/>
      <c r="G96" s="22"/>
      <c r="H96" s="22"/>
    </row>
    <row r="97" spans="4:8" s="4" customFormat="1" x14ac:dyDescent="0.25">
      <c r="D97" s="22"/>
      <c r="E97" s="22"/>
      <c r="F97" s="22"/>
      <c r="G97" s="22"/>
      <c r="H97" s="22"/>
    </row>
    <row r="98" spans="4:8" s="4" customFormat="1" x14ac:dyDescent="0.25">
      <c r="D98" s="22"/>
      <c r="E98" s="22"/>
      <c r="F98" s="22"/>
      <c r="G98" s="22"/>
      <c r="H98" s="22"/>
    </row>
    <row r="99" spans="4:8" s="4" customFormat="1" x14ac:dyDescent="0.25">
      <c r="D99" s="22"/>
      <c r="E99" s="22"/>
      <c r="F99" s="22"/>
      <c r="G99" s="22"/>
      <c r="H99" s="22"/>
    </row>
    <row r="100" spans="4:8" s="4" customFormat="1" x14ac:dyDescent="0.25">
      <c r="D100" s="22"/>
      <c r="E100" s="22"/>
      <c r="F100" s="22"/>
      <c r="G100" s="22"/>
      <c r="H100" s="22"/>
    </row>
    <row r="101" spans="4:8" s="4" customFormat="1" x14ac:dyDescent="0.25">
      <c r="D101" s="22"/>
      <c r="E101" s="22"/>
      <c r="F101" s="22"/>
      <c r="G101" s="22"/>
      <c r="H101" s="22"/>
    </row>
    <row r="102" spans="4:8" s="4" customFormat="1" x14ac:dyDescent="0.25">
      <c r="D102" s="22"/>
      <c r="E102" s="22"/>
      <c r="F102" s="22"/>
      <c r="G102" s="22"/>
      <c r="H102" s="22"/>
    </row>
    <row r="103" spans="4:8" s="4" customFormat="1" x14ac:dyDescent="0.25">
      <c r="D103" s="22"/>
      <c r="E103" s="22"/>
      <c r="F103" s="22"/>
      <c r="G103" s="22"/>
      <c r="H103" s="22"/>
    </row>
    <row r="104" spans="4:8" s="4" customFormat="1" x14ac:dyDescent="0.25">
      <c r="D104" s="22"/>
      <c r="E104" s="22"/>
      <c r="F104" s="22"/>
      <c r="G104" s="22"/>
      <c r="H104" s="22"/>
    </row>
    <row r="105" spans="4:8" s="4" customFormat="1" x14ac:dyDescent="0.25">
      <c r="D105" s="22"/>
      <c r="E105" s="22"/>
      <c r="F105" s="22"/>
      <c r="G105" s="22"/>
      <c r="H105" s="22"/>
    </row>
    <row r="106" spans="4:8" s="4" customFormat="1" x14ac:dyDescent="0.25">
      <c r="D106" s="22"/>
      <c r="E106" s="22"/>
      <c r="F106" s="22"/>
      <c r="G106" s="22"/>
      <c r="H106" s="22"/>
    </row>
    <row r="107" spans="4:8" s="4" customFormat="1" x14ac:dyDescent="0.25">
      <c r="D107" s="22"/>
      <c r="E107" s="22"/>
      <c r="F107" s="22"/>
      <c r="G107" s="22"/>
      <c r="H107" s="22"/>
    </row>
    <row r="108" spans="4:8" s="4" customFormat="1" x14ac:dyDescent="0.25">
      <c r="D108" s="22"/>
      <c r="E108" s="22"/>
      <c r="F108" s="22"/>
      <c r="G108" s="22"/>
      <c r="H108" s="22"/>
    </row>
    <row r="109" spans="4:8" s="4" customFormat="1" x14ac:dyDescent="0.25">
      <c r="D109" s="22"/>
      <c r="E109" s="22"/>
      <c r="F109" s="22"/>
      <c r="G109" s="22"/>
      <c r="H109" s="22"/>
    </row>
    <row r="110" spans="4:8" s="4" customFormat="1" x14ac:dyDescent="0.25">
      <c r="D110" s="22"/>
      <c r="E110" s="22"/>
      <c r="F110" s="22"/>
      <c r="G110" s="22"/>
      <c r="H110" s="22"/>
    </row>
    <row r="111" spans="4:8" s="4" customFormat="1" x14ac:dyDescent="0.25">
      <c r="D111" s="22"/>
      <c r="E111" s="22"/>
      <c r="F111" s="22"/>
      <c r="G111" s="22"/>
      <c r="H111" s="22"/>
    </row>
    <row r="112" spans="4:8" s="4" customFormat="1" x14ac:dyDescent="0.25">
      <c r="D112" s="22"/>
      <c r="E112" s="22"/>
      <c r="F112" s="22"/>
      <c r="G112" s="22"/>
      <c r="H112" s="22"/>
    </row>
    <row r="113" spans="4:8" s="4" customFormat="1" x14ac:dyDescent="0.25">
      <c r="D113" s="22"/>
      <c r="E113" s="22"/>
      <c r="F113" s="22"/>
      <c r="G113" s="22"/>
      <c r="H113" s="22"/>
    </row>
    <row r="114" spans="4:8" s="4" customFormat="1" x14ac:dyDescent="0.25">
      <c r="D114" s="22"/>
      <c r="E114" s="22"/>
      <c r="F114" s="22"/>
      <c r="G114" s="22"/>
      <c r="H114" s="22"/>
    </row>
    <row r="115" spans="4:8" s="4" customFormat="1" x14ac:dyDescent="0.25">
      <c r="D115" s="22"/>
      <c r="E115" s="22"/>
      <c r="F115" s="22"/>
      <c r="G115" s="22"/>
      <c r="H115" s="22"/>
    </row>
    <row r="116" spans="4:8" s="4" customFormat="1" x14ac:dyDescent="0.25">
      <c r="D116" s="22"/>
      <c r="E116" s="22"/>
      <c r="F116" s="22"/>
      <c r="G116" s="22"/>
      <c r="H116" s="22"/>
    </row>
    <row r="117" spans="4:8" s="4" customFormat="1" x14ac:dyDescent="0.25">
      <c r="D117" s="22"/>
      <c r="E117" s="22"/>
      <c r="F117" s="22"/>
      <c r="G117" s="22"/>
      <c r="H117" s="22"/>
    </row>
    <row r="118" spans="4:8" s="4" customFormat="1" x14ac:dyDescent="0.25">
      <c r="D118" s="22"/>
      <c r="E118" s="22"/>
      <c r="F118" s="22"/>
      <c r="G118" s="22"/>
      <c r="H118" s="22"/>
    </row>
    <row r="119" spans="4:8" s="4" customFormat="1" x14ac:dyDescent="0.25">
      <c r="D119" s="22"/>
      <c r="E119" s="22"/>
      <c r="F119" s="22"/>
      <c r="G119" s="22"/>
      <c r="H119" s="22"/>
    </row>
    <row r="120" spans="4:8" s="4" customFormat="1" x14ac:dyDescent="0.25">
      <c r="D120" s="22"/>
      <c r="E120" s="22"/>
      <c r="F120" s="22"/>
      <c r="G120" s="22"/>
      <c r="H120" s="22"/>
    </row>
    <row r="121" spans="4:8" s="4" customFormat="1" x14ac:dyDescent="0.25">
      <c r="D121" s="22"/>
      <c r="E121" s="22"/>
      <c r="F121" s="22"/>
      <c r="G121" s="22"/>
      <c r="H121" s="22"/>
    </row>
    <row r="122" spans="4:8" s="4" customFormat="1" x14ac:dyDescent="0.25">
      <c r="D122" s="22"/>
      <c r="E122" s="22"/>
      <c r="F122" s="22"/>
      <c r="G122" s="22"/>
      <c r="H122" s="22"/>
    </row>
    <row r="123" spans="4:8" s="4" customFormat="1" x14ac:dyDescent="0.25">
      <c r="D123" s="22"/>
      <c r="E123" s="22"/>
      <c r="F123" s="22"/>
      <c r="G123" s="22"/>
      <c r="H123" s="22"/>
    </row>
    <row r="124" spans="4:8" s="4" customFormat="1" x14ac:dyDescent="0.25">
      <c r="D124" s="22"/>
      <c r="E124" s="22"/>
      <c r="F124" s="22"/>
      <c r="G124" s="22"/>
      <c r="H124" s="22"/>
    </row>
    <row r="125" spans="4:8" s="4" customFormat="1" x14ac:dyDescent="0.25">
      <c r="D125" s="22"/>
      <c r="E125" s="22"/>
      <c r="F125" s="22"/>
      <c r="G125" s="22"/>
      <c r="H125" s="22"/>
    </row>
    <row r="126" spans="4:8" s="4" customFormat="1" x14ac:dyDescent="0.25">
      <c r="D126" s="22"/>
      <c r="E126" s="22"/>
      <c r="F126" s="22"/>
      <c r="G126" s="22"/>
      <c r="H126" s="22"/>
    </row>
    <row r="127" spans="4:8" s="4" customFormat="1" x14ac:dyDescent="0.25">
      <c r="D127" s="22"/>
      <c r="E127" s="22"/>
      <c r="F127" s="22"/>
      <c r="G127" s="22"/>
      <c r="H127" s="22"/>
    </row>
    <row r="128" spans="4:8" s="4" customFormat="1" x14ac:dyDescent="0.25">
      <c r="D128" s="22"/>
      <c r="E128" s="22"/>
      <c r="F128" s="22"/>
      <c r="G128" s="22"/>
      <c r="H128" s="22"/>
    </row>
    <row r="129" spans="4:8" s="4" customFormat="1" x14ac:dyDescent="0.25">
      <c r="D129" s="22"/>
      <c r="E129" s="22"/>
      <c r="F129" s="22"/>
      <c r="G129" s="22"/>
      <c r="H129" s="22"/>
    </row>
    <row r="130" spans="4:8" s="4" customFormat="1" x14ac:dyDescent="0.25">
      <c r="D130" s="22"/>
      <c r="E130" s="22"/>
      <c r="F130" s="22"/>
      <c r="G130" s="22"/>
      <c r="H130" s="22"/>
    </row>
    <row r="131" spans="4:8" s="4" customFormat="1" x14ac:dyDescent="0.25">
      <c r="D131" s="22"/>
      <c r="E131" s="22"/>
      <c r="F131" s="22"/>
      <c r="G131" s="22"/>
      <c r="H131" s="22"/>
    </row>
    <row r="132" spans="4:8" s="4" customFormat="1" x14ac:dyDescent="0.25">
      <c r="D132" s="22"/>
      <c r="E132" s="22"/>
      <c r="F132" s="22"/>
      <c r="G132" s="22"/>
      <c r="H132" s="22"/>
    </row>
    <row r="133" spans="4:8" s="4" customFormat="1" x14ac:dyDescent="0.25">
      <c r="D133" s="22"/>
      <c r="E133" s="22"/>
      <c r="F133" s="22"/>
      <c r="G133" s="22"/>
      <c r="H133" s="22"/>
    </row>
    <row r="134" spans="4:8" s="4" customFormat="1" x14ac:dyDescent="0.25">
      <c r="D134" s="22"/>
      <c r="E134" s="22"/>
      <c r="F134" s="22"/>
      <c r="G134" s="22"/>
      <c r="H134" s="22"/>
    </row>
    <row r="135" spans="4:8" s="4" customFormat="1" x14ac:dyDescent="0.25">
      <c r="D135" s="22"/>
      <c r="E135" s="22"/>
      <c r="F135" s="22"/>
      <c r="G135" s="22"/>
      <c r="H135" s="22"/>
    </row>
    <row r="136" spans="4:8" s="4" customFormat="1" x14ac:dyDescent="0.25">
      <c r="D136" s="22"/>
      <c r="E136" s="22"/>
      <c r="F136" s="22"/>
      <c r="G136" s="22"/>
      <c r="H136" s="22"/>
    </row>
  </sheetData>
  <mergeCells count="4">
    <mergeCell ref="A18:A37"/>
    <mergeCell ref="A3:A15"/>
    <mergeCell ref="D2:H2"/>
    <mergeCell ref="D17:H17"/>
  </mergeCells>
  <phoneticPr fontId="15" type="noConversion"/>
  <pageMargins left="0.25" right="0.25" top="0.75000000000000011" bottom="0.75000000000000011" header="0.30000000000000004" footer="0.30000000000000004"/>
  <pageSetup paperSize="8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48576"/>
  <sheetViews>
    <sheetView topLeftCell="A57" zoomScale="55" zoomScaleNormal="55" workbookViewId="0">
      <selection activeCell="E101" sqref="E101"/>
    </sheetView>
  </sheetViews>
  <sheetFormatPr defaultColWidth="8.85546875" defaultRowHeight="15" x14ac:dyDescent="0.25"/>
  <cols>
    <col min="1" max="1" width="35.42578125" bestFit="1" customWidth="1"/>
    <col min="2" max="2" width="24" customWidth="1"/>
    <col min="3" max="3" width="11.42578125" customWidth="1"/>
    <col min="4" max="9" width="11.42578125" style="39" customWidth="1"/>
    <col min="10" max="11" width="11.42578125" style="22" customWidth="1"/>
    <col min="12" max="13" width="11.42578125" style="22" hidden="1" customWidth="1"/>
    <col min="14" max="15" width="11.42578125" style="22" customWidth="1"/>
    <col min="16" max="16" width="12.28515625" style="22" customWidth="1"/>
    <col min="17" max="17" width="14.7109375" style="22" customWidth="1"/>
    <col min="18" max="18" width="17.140625" style="22" customWidth="1"/>
    <col min="21" max="21" width="42.7109375" customWidth="1"/>
    <col min="22" max="24" width="12.140625" customWidth="1"/>
  </cols>
  <sheetData>
    <row r="1" spans="1:18" hidden="1" x14ac:dyDescent="0.25">
      <c r="A1" s="4"/>
      <c r="B1" s="4"/>
      <c r="C1" s="4"/>
      <c r="D1" s="22"/>
      <c r="E1" s="22"/>
      <c r="F1" s="22"/>
      <c r="G1" s="22"/>
      <c r="H1" s="22"/>
      <c r="I1" s="22"/>
    </row>
    <row r="2" spans="1:18" hidden="1" x14ac:dyDescent="0.25">
      <c r="A2" s="4"/>
      <c r="B2" s="4"/>
      <c r="C2" s="189" t="s">
        <v>48</v>
      </c>
      <c r="D2" s="188" t="s">
        <v>38</v>
      </c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R2"/>
    </row>
    <row r="3" spans="1:18" ht="31.35" hidden="1" customHeight="1" thickBot="1" x14ac:dyDescent="0.3">
      <c r="A3" s="100" t="s">
        <v>13</v>
      </c>
      <c r="B3" s="101" t="s">
        <v>14</v>
      </c>
      <c r="C3" s="190"/>
      <c r="D3" s="23" t="s">
        <v>51</v>
      </c>
      <c r="E3" s="102" t="s">
        <v>66</v>
      </c>
      <c r="F3" s="23" t="s">
        <v>52</v>
      </c>
      <c r="G3" s="102" t="s">
        <v>60</v>
      </c>
      <c r="H3" s="23" t="s">
        <v>55</v>
      </c>
      <c r="I3" s="102" t="s">
        <v>58</v>
      </c>
      <c r="J3" s="23" t="s">
        <v>53</v>
      </c>
      <c r="K3" s="102" t="s">
        <v>59</v>
      </c>
      <c r="L3" s="23" t="s">
        <v>54</v>
      </c>
      <c r="M3" s="102" t="s">
        <v>57</v>
      </c>
      <c r="N3" s="23" t="s">
        <v>50</v>
      </c>
      <c r="O3" s="102" t="s">
        <v>56</v>
      </c>
      <c r="P3" s="23" t="s">
        <v>49</v>
      </c>
      <c r="Q3" s="103" t="s">
        <v>85</v>
      </c>
      <c r="R3" s="103" t="s">
        <v>105</v>
      </c>
    </row>
    <row r="4" spans="1:18" hidden="1" x14ac:dyDescent="0.25">
      <c r="A4" s="114" t="s">
        <v>6</v>
      </c>
      <c r="B4" s="115" t="s">
        <v>15</v>
      </c>
      <c r="C4" s="76" t="s">
        <v>65</v>
      </c>
      <c r="D4" s="76">
        <v>8</v>
      </c>
      <c r="E4" s="104">
        <v>7</v>
      </c>
      <c r="F4" s="76">
        <v>2</v>
      </c>
      <c r="G4" s="104">
        <v>9</v>
      </c>
      <c r="H4" s="76">
        <v>3</v>
      </c>
      <c r="I4" s="104">
        <v>1</v>
      </c>
      <c r="J4" s="76">
        <v>0</v>
      </c>
      <c r="K4" s="104">
        <v>4</v>
      </c>
      <c r="L4" s="76">
        <v>0</v>
      </c>
      <c r="M4" s="104">
        <v>6</v>
      </c>
      <c r="N4" s="76">
        <v>0</v>
      </c>
      <c r="O4" s="104">
        <v>0</v>
      </c>
      <c r="P4" s="105">
        <f t="shared" ref="P4:P15" si="0">D4+F4+H4+J4+L4</f>
        <v>13</v>
      </c>
      <c r="Q4" s="106" t="s">
        <v>86</v>
      </c>
      <c r="R4" s="107" t="s">
        <v>71</v>
      </c>
    </row>
    <row r="5" spans="1:18" hidden="1" x14ac:dyDescent="0.25">
      <c r="A5" s="118" t="s">
        <v>7</v>
      </c>
      <c r="B5" s="99" t="s">
        <v>15</v>
      </c>
      <c r="C5" s="20" t="s">
        <v>65</v>
      </c>
      <c r="D5" s="20">
        <v>7</v>
      </c>
      <c r="E5" s="49">
        <v>8</v>
      </c>
      <c r="F5" s="20">
        <v>5</v>
      </c>
      <c r="G5" s="49">
        <v>0</v>
      </c>
      <c r="H5" s="20">
        <v>3</v>
      </c>
      <c r="I5" s="49">
        <v>1</v>
      </c>
      <c r="J5" s="20">
        <v>0</v>
      </c>
      <c r="K5" s="49">
        <v>4</v>
      </c>
      <c r="L5" s="20">
        <v>0</v>
      </c>
      <c r="M5" s="49">
        <v>6</v>
      </c>
      <c r="N5" s="20">
        <v>0</v>
      </c>
      <c r="O5" s="49">
        <v>0</v>
      </c>
      <c r="P5" s="73">
        <f t="shared" si="0"/>
        <v>15</v>
      </c>
      <c r="Q5" s="98" t="s">
        <v>86</v>
      </c>
      <c r="R5" s="108" t="s">
        <v>71</v>
      </c>
    </row>
    <row r="6" spans="1:18" ht="15.75" hidden="1" thickBot="1" x14ac:dyDescent="0.3">
      <c r="A6" s="120" t="s">
        <v>10</v>
      </c>
      <c r="B6" s="121" t="s">
        <v>15</v>
      </c>
      <c r="C6" s="109" t="s">
        <v>65</v>
      </c>
      <c r="D6" s="109">
        <v>8</v>
      </c>
      <c r="E6" s="110">
        <v>7</v>
      </c>
      <c r="F6" s="109">
        <v>5</v>
      </c>
      <c r="G6" s="110">
        <v>0</v>
      </c>
      <c r="H6" s="109">
        <v>3</v>
      </c>
      <c r="I6" s="110">
        <v>1</v>
      </c>
      <c r="J6" s="109">
        <v>0</v>
      </c>
      <c r="K6" s="110">
        <v>4</v>
      </c>
      <c r="L6" s="109">
        <v>0</v>
      </c>
      <c r="M6" s="110">
        <v>6</v>
      </c>
      <c r="N6" s="109">
        <v>0</v>
      </c>
      <c r="O6" s="110">
        <v>0</v>
      </c>
      <c r="P6" s="111">
        <f t="shared" si="0"/>
        <v>16</v>
      </c>
      <c r="Q6" s="112" t="s">
        <v>86</v>
      </c>
      <c r="R6" s="113" t="s">
        <v>72</v>
      </c>
    </row>
    <row r="7" spans="1:18" hidden="1" x14ac:dyDescent="0.25">
      <c r="A7" s="114" t="s">
        <v>9</v>
      </c>
      <c r="B7" s="115" t="s">
        <v>16</v>
      </c>
      <c r="C7" s="76" t="s">
        <v>65</v>
      </c>
      <c r="D7" s="76">
        <v>7</v>
      </c>
      <c r="E7" s="104">
        <v>8</v>
      </c>
      <c r="F7" s="76">
        <v>0</v>
      </c>
      <c r="G7" s="104">
        <v>10</v>
      </c>
      <c r="H7" s="76">
        <v>3</v>
      </c>
      <c r="I7" s="104">
        <v>1</v>
      </c>
      <c r="J7" s="76">
        <v>0</v>
      </c>
      <c r="K7" s="104">
        <v>3</v>
      </c>
      <c r="L7" s="76">
        <v>0</v>
      </c>
      <c r="M7" s="104">
        <v>6</v>
      </c>
      <c r="N7" s="76">
        <v>0</v>
      </c>
      <c r="O7" s="104">
        <v>0</v>
      </c>
      <c r="P7" s="105">
        <f t="shared" si="0"/>
        <v>10</v>
      </c>
      <c r="Q7" s="116" t="s">
        <v>87</v>
      </c>
      <c r="R7" s="117" t="s">
        <v>77</v>
      </c>
    </row>
    <row r="8" spans="1:18" hidden="1" x14ac:dyDescent="0.25">
      <c r="A8" s="118" t="s">
        <v>8</v>
      </c>
      <c r="B8" s="99" t="s">
        <v>16</v>
      </c>
      <c r="C8" s="20" t="s">
        <v>65</v>
      </c>
      <c r="D8" s="20">
        <v>9</v>
      </c>
      <c r="E8" s="49">
        <v>6</v>
      </c>
      <c r="F8" s="20">
        <v>5</v>
      </c>
      <c r="G8" s="49">
        <v>0</v>
      </c>
      <c r="H8" s="20">
        <v>3</v>
      </c>
      <c r="I8" s="49">
        <v>1</v>
      </c>
      <c r="J8" s="20">
        <v>0</v>
      </c>
      <c r="K8" s="49">
        <v>3</v>
      </c>
      <c r="L8" s="20">
        <v>0</v>
      </c>
      <c r="M8" s="49">
        <v>6</v>
      </c>
      <c r="N8" s="20">
        <v>0</v>
      </c>
      <c r="O8" s="49">
        <v>0</v>
      </c>
      <c r="P8" s="73">
        <f t="shared" si="0"/>
        <v>17</v>
      </c>
      <c r="Q8" s="40" t="s">
        <v>88</v>
      </c>
      <c r="R8" s="119" t="s">
        <v>76</v>
      </c>
    </row>
    <row r="9" spans="1:18" ht="15.75" hidden="1" thickBot="1" x14ac:dyDescent="0.3">
      <c r="A9" s="120" t="s">
        <v>0</v>
      </c>
      <c r="B9" s="121" t="s">
        <v>17</v>
      </c>
      <c r="C9" s="109" t="s">
        <v>65</v>
      </c>
      <c r="D9" s="109">
        <v>8</v>
      </c>
      <c r="E9" s="110">
        <v>7</v>
      </c>
      <c r="F9" s="109">
        <v>0</v>
      </c>
      <c r="G9" s="110">
        <v>10</v>
      </c>
      <c r="H9" s="109">
        <v>3</v>
      </c>
      <c r="I9" s="110">
        <v>1</v>
      </c>
      <c r="J9" s="109">
        <v>0</v>
      </c>
      <c r="K9" s="110">
        <v>4</v>
      </c>
      <c r="L9" s="109">
        <v>0</v>
      </c>
      <c r="M9" s="110">
        <v>6</v>
      </c>
      <c r="N9" s="109">
        <v>0</v>
      </c>
      <c r="O9" s="110">
        <v>0</v>
      </c>
      <c r="P9" s="111">
        <f t="shared" si="0"/>
        <v>11</v>
      </c>
      <c r="Q9" s="112" t="s">
        <v>89</v>
      </c>
      <c r="R9" s="113" t="s">
        <v>75</v>
      </c>
    </row>
    <row r="10" spans="1:18" hidden="1" x14ac:dyDescent="0.25">
      <c r="A10" s="114" t="s">
        <v>1</v>
      </c>
      <c r="B10" s="115" t="s">
        <v>18</v>
      </c>
      <c r="C10" s="76" t="s">
        <v>65</v>
      </c>
      <c r="D10" s="76">
        <v>9</v>
      </c>
      <c r="E10" s="104">
        <v>6</v>
      </c>
      <c r="F10" s="76">
        <v>5</v>
      </c>
      <c r="G10" s="104">
        <v>1</v>
      </c>
      <c r="H10" s="76">
        <v>3</v>
      </c>
      <c r="I10" s="104">
        <v>1</v>
      </c>
      <c r="J10" s="122">
        <v>0</v>
      </c>
      <c r="K10" s="104">
        <v>4</v>
      </c>
      <c r="L10" s="122">
        <v>0</v>
      </c>
      <c r="M10" s="104">
        <v>6</v>
      </c>
      <c r="N10" s="122">
        <v>0</v>
      </c>
      <c r="O10" s="104">
        <v>0</v>
      </c>
      <c r="P10" s="123">
        <f t="shared" si="0"/>
        <v>17</v>
      </c>
      <c r="Q10" s="116" t="s">
        <v>90</v>
      </c>
      <c r="R10" s="117" t="s">
        <v>70</v>
      </c>
    </row>
    <row r="11" spans="1:18" hidden="1" x14ac:dyDescent="0.25">
      <c r="A11" s="118" t="s">
        <v>2</v>
      </c>
      <c r="B11" s="99" t="s">
        <v>43</v>
      </c>
      <c r="C11" s="20" t="s">
        <v>65</v>
      </c>
      <c r="D11" s="20">
        <v>8</v>
      </c>
      <c r="E11" s="49">
        <v>7</v>
      </c>
      <c r="F11" s="20">
        <v>0</v>
      </c>
      <c r="G11" s="49">
        <v>10</v>
      </c>
      <c r="H11" s="20">
        <v>3</v>
      </c>
      <c r="I11" s="49">
        <v>1</v>
      </c>
      <c r="J11" s="21">
        <v>0</v>
      </c>
      <c r="K11" s="49">
        <v>4</v>
      </c>
      <c r="L11" s="21">
        <v>0</v>
      </c>
      <c r="M11" s="49">
        <v>6</v>
      </c>
      <c r="N11" s="21">
        <v>0</v>
      </c>
      <c r="O11" s="49">
        <v>0</v>
      </c>
      <c r="P11" s="27">
        <f t="shared" si="0"/>
        <v>11</v>
      </c>
      <c r="Q11" s="40" t="s">
        <v>89</v>
      </c>
      <c r="R11" s="119" t="s">
        <v>108</v>
      </c>
    </row>
    <row r="12" spans="1:18" hidden="1" x14ac:dyDescent="0.25">
      <c r="A12" s="118" t="s">
        <v>44</v>
      </c>
      <c r="B12" s="99" t="s">
        <v>43</v>
      </c>
      <c r="C12" s="20" t="s">
        <v>65</v>
      </c>
      <c r="D12" s="20">
        <v>9</v>
      </c>
      <c r="E12" s="49">
        <v>5</v>
      </c>
      <c r="F12" s="20">
        <v>5</v>
      </c>
      <c r="G12" s="49">
        <v>0</v>
      </c>
      <c r="H12" s="20">
        <v>3</v>
      </c>
      <c r="I12" s="49">
        <v>0</v>
      </c>
      <c r="J12" s="21">
        <v>0</v>
      </c>
      <c r="K12" s="49">
        <v>1</v>
      </c>
      <c r="L12" s="21">
        <v>0</v>
      </c>
      <c r="M12" s="49">
        <v>0</v>
      </c>
      <c r="N12" s="21">
        <v>0</v>
      </c>
      <c r="O12" s="49">
        <v>0</v>
      </c>
      <c r="P12" s="27">
        <f t="shared" si="0"/>
        <v>17</v>
      </c>
      <c r="Q12" s="40" t="s">
        <v>88</v>
      </c>
      <c r="R12" s="119" t="s">
        <v>76</v>
      </c>
    </row>
    <row r="13" spans="1:18" hidden="1" x14ac:dyDescent="0.25">
      <c r="A13" s="118" t="s">
        <v>3</v>
      </c>
      <c r="B13" s="99" t="s">
        <v>19</v>
      </c>
      <c r="C13" s="20" t="s">
        <v>65</v>
      </c>
      <c r="D13" s="20">
        <v>9</v>
      </c>
      <c r="E13" s="49">
        <v>6</v>
      </c>
      <c r="F13" s="20">
        <v>0</v>
      </c>
      <c r="G13" s="49">
        <v>10</v>
      </c>
      <c r="H13" s="20">
        <v>0</v>
      </c>
      <c r="I13" s="49">
        <v>0</v>
      </c>
      <c r="J13" s="21">
        <v>0</v>
      </c>
      <c r="K13" s="49">
        <v>0</v>
      </c>
      <c r="L13" s="21">
        <v>0</v>
      </c>
      <c r="M13" s="49">
        <v>5</v>
      </c>
      <c r="N13" s="21">
        <v>0</v>
      </c>
      <c r="O13" s="49">
        <v>0</v>
      </c>
      <c r="P13" s="27">
        <f t="shared" si="0"/>
        <v>9</v>
      </c>
      <c r="Q13" s="40" t="s">
        <v>91</v>
      </c>
      <c r="R13" s="119" t="s">
        <v>68</v>
      </c>
    </row>
    <row r="14" spans="1:18" hidden="1" x14ac:dyDescent="0.25">
      <c r="A14" s="118" t="s">
        <v>4</v>
      </c>
      <c r="B14" s="99" t="s">
        <v>20</v>
      </c>
      <c r="C14" s="20" t="s">
        <v>65</v>
      </c>
      <c r="D14" s="20">
        <v>9</v>
      </c>
      <c r="E14" s="49">
        <v>6</v>
      </c>
      <c r="F14" s="20">
        <v>0</v>
      </c>
      <c r="G14" s="49">
        <v>10</v>
      </c>
      <c r="H14" s="20">
        <v>3</v>
      </c>
      <c r="I14" s="49">
        <v>1</v>
      </c>
      <c r="J14" s="21">
        <v>0</v>
      </c>
      <c r="K14" s="49">
        <v>0</v>
      </c>
      <c r="L14" s="21">
        <v>0</v>
      </c>
      <c r="M14" s="49">
        <v>6</v>
      </c>
      <c r="N14" s="21">
        <v>0</v>
      </c>
      <c r="O14" s="49">
        <v>0</v>
      </c>
      <c r="P14" s="27">
        <f t="shared" si="0"/>
        <v>12</v>
      </c>
      <c r="Q14" s="40" t="s">
        <v>92</v>
      </c>
      <c r="R14" s="119" t="s">
        <v>74</v>
      </c>
    </row>
    <row r="15" spans="1:18" ht="15.75" hidden="1" thickBot="1" x14ac:dyDescent="0.3">
      <c r="A15" s="120" t="s">
        <v>5</v>
      </c>
      <c r="B15" s="121" t="s">
        <v>21</v>
      </c>
      <c r="C15" s="109" t="s">
        <v>65</v>
      </c>
      <c r="D15" s="109">
        <v>0</v>
      </c>
      <c r="E15" s="110">
        <v>12</v>
      </c>
      <c r="F15" s="109">
        <v>0</v>
      </c>
      <c r="G15" s="110">
        <v>10</v>
      </c>
      <c r="H15" s="109">
        <v>0</v>
      </c>
      <c r="I15" s="110">
        <v>0</v>
      </c>
      <c r="J15" s="124">
        <v>0</v>
      </c>
      <c r="K15" s="110">
        <v>0</v>
      </c>
      <c r="L15" s="124">
        <v>0</v>
      </c>
      <c r="M15" s="110">
        <v>6</v>
      </c>
      <c r="N15" s="124">
        <v>0</v>
      </c>
      <c r="O15" s="110">
        <v>0</v>
      </c>
      <c r="P15" s="125">
        <f t="shared" si="0"/>
        <v>0</v>
      </c>
      <c r="Q15" s="109" t="s">
        <v>47</v>
      </c>
      <c r="R15" s="126" t="s">
        <v>47</v>
      </c>
    </row>
    <row r="16" spans="1:18" ht="15.75" hidden="1" thickBot="1" x14ac:dyDescent="0.3">
      <c r="A16" s="127" t="s">
        <v>22</v>
      </c>
      <c r="B16" s="128" t="s">
        <v>45</v>
      </c>
      <c r="C16" s="129" t="s">
        <v>65</v>
      </c>
      <c r="D16" s="129">
        <v>7</v>
      </c>
      <c r="E16" s="130">
        <v>8</v>
      </c>
      <c r="F16" s="129">
        <v>0</v>
      </c>
      <c r="G16" s="130">
        <v>9</v>
      </c>
      <c r="H16" s="129">
        <v>3</v>
      </c>
      <c r="I16" s="130">
        <v>1</v>
      </c>
      <c r="J16" s="129">
        <v>0</v>
      </c>
      <c r="K16" s="130">
        <v>4</v>
      </c>
      <c r="L16" s="129">
        <v>0</v>
      </c>
      <c r="M16" s="130">
        <v>4</v>
      </c>
      <c r="N16" s="129">
        <v>14</v>
      </c>
      <c r="O16" s="130">
        <v>2</v>
      </c>
      <c r="P16" s="131">
        <f>D16+F16+H16+J16+L16+N16</f>
        <v>24</v>
      </c>
      <c r="Q16" s="132" t="s">
        <v>93</v>
      </c>
      <c r="R16" s="133" t="s">
        <v>73</v>
      </c>
    </row>
    <row r="17" spans="1:18" hidden="1" x14ac:dyDescent="0.25">
      <c r="A17" s="4"/>
      <c r="B17" s="4"/>
      <c r="C17" s="4"/>
      <c r="D17" s="22"/>
      <c r="E17" s="22"/>
      <c r="F17" s="22"/>
      <c r="G17" s="22"/>
      <c r="H17" s="22"/>
      <c r="I17" s="22"/>
    </row>
    <row r="18" spans="1:18" ht="15.75" hidden="1" thickBot="1" x14ac:dyDescent="0.3">
      <c r="A18" s="4"/>
      <c r="B18" s="4"/>
      <c r="C18" s="189" t="s">
        <v>48</v>
      </c>
      <c r="D18" s="192" t="s">
        <v>38</v>
      </c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R18"/>
    </row>
    <row r="19" spans="1:18" ht="35.450000000000003" hidden="1" customHeight="1" thickBot="1" x14ac:dyDescent="0.3">
      <c r="A19" s="100" t="s">
        <v>13</v>
      </c>
      <c r="B19" s="101" t="s">
        <v>14</v>
      </c>
      <c r="C19" s="191"/>
      <c r="D19" s="148" t="s">
        <v>51</v>
      </c>
      <c r="E19" s="149" t="s">
        <v>66</v>
      </c>
      <c r="F19" s="131" t="s">
        <v>52</v>
      </c>
      <c r="G19" s="149" t="s">
        <v>60</v>
      </c>
      <c r="H19" s="131" t="s">
        <v>55</v>
      </c>
      <c r="I19" s="149" t="s">
        <v>58</v>
      </c>
      <c r="J19" s="131" t="s">
        <v>53</v>
      </c>
      <c r="K19" s="149" t="s">
        <v>59</v>
      </c>
      <c r="L19" s="131" t="s">
        <v>54</v>
      </c>
      <c r="M19" s="149" t="s">
        <v>57</v>
      </c>
      <c r="N19" s="131" t="s">
        <v>50</v>
      </c>
      <c r="O19" s="149" t="s">
        <v>56</v>
      </c>
      <c r="P19" s="151" t="s">
        <v>49</v>
      </c>
      <c r="Q19" s="155" t="s">
        <v>85</v>
      </c>
      <c r="R19" s="150" t="s">
        <v>105</v>
      </c>
    </row>
    <row r="20" spans="1:18" hidden="1" x14ac:dyDescent="0.25">
      <c r="A20" s="74" t="s">
        <v>23</v>
      </c>
      <c r="B20" s="134" t="s">
        <v>26</v>
      </c>
      <c r="C20" s="193" t="s">
        <v>65</v>
      </c>
      <c r="D20" s="135">
        <v>15</v>
      </c>
      <c r="E20" s="136">
        <v>10</v>
      </c>
      <c r="F20" s="135">
        <v>0</v>
      </c>
      <c r="G20" s="136">
        <v>5</v>
      </c>
      <c r="H20" s="135">
        <v>3</v>
      </c>
      <c r="I20" s="136">
        <v>1</v>
      </c>
      <c r="J20" s="137">
        <v>0</v>
      </c>
      <c r="K20" s="136">
        <v>1</v>
      </c>
      <c r="L20" s="137">
        <v>0</v>
      </c>
      <c r="M20" s="138">
        <v>6</v>
      </c>
      <c r="N20" s="137">
        <v>0</v>
      </c>
      <c r="O20" s="136">
        <v>0</v>
      </c>
      <c r="P20" s="152">
        <f t="shared" ref="P20:P35" si="1">D20+F20+H20+J20+L20+N20</f>
        <v>18</v>
      </c>
      <c r="Q20" s="144" t="s">
        <v>94</v>
      </c>
      <c r="R20" s="144" t="s">
        <v>83</v>
      </c>
    </row>
    <row r="21" spans="1:18" hidden="1" x14ac:dyDescent="0.25">
      <c r="A21" s="75" t="s">
        <v>24</v>
      </c>
      <c r="B21" s="35" t="s">
        <v>26</v>
      </c>
      <c r="C21" s="194"/>
      <c r="D21" s="71">
        <v>16</v>
      </c>
      <c r="E21" s="50">
        <v>9</v>
      </c>
      <c r="F21" s="71">
        <v>3</v>
      </c>
      <c r="G21" s="50">
        <v>5</v>
      </c>
      <c r="H21" s="71">
        <v>1</v>
      </c>
      <c r="I21" s="50">
        <v>1</v>
      </c>
      <c r="J21" s="10">
        <v>0</v>
      </c>
      <c r="K21" s="50">
        <v>1</v>
      </c>
      <c r="L21" s="10">
        <v>0</v>
      </c>
      <c r="M21" s="52">
        <v>5</v>
      </c>
      <c r="N21" s="10">
        <v>14</v>
      </c>
      <c r="O21" s="50">
        <v>2</v>
      </c>
      <c r="P21" s="153">
        <f>D21+F21+H21+J21+L21+N21</f>
        <v>34</v>
      </c>
      <c r="Q21" s="145" t="s">
        <v>95</v>
      </c>
      <c r="R21" s="145" t="s">
        <v>69</v>
      </c>
    </row>
    <row r="22" spans="1:18" hidden="1" x14ac:dyDescent="0.25">
      <c r="A22" s="75" t="s">
        <v>46</v>
      </c>
      <c r="B22" s="35" t="s">
        <v>26</v>
      </c>
      <c r="C22" s="194"/>
      <c r="D22" s="71">
        <v>16</v>
      </c>
      <c r="E22" s="50">
        <v>9</v>
      </c>
      <c r="F22" s="71">
        <v>0</v>
      </c>
      <c r="G22" s="50">
        <v>5</v>
      </c>
      <c r="H22" s="71">
        <v>1</v>
      </c>
      <c r="I22" s="50">
        <v>1</v>
      </c>
      <c r="J22" s="10">
        <v>0</v>
      </c>
      <c r="K22" s="50">
        <v>1</v>
      </c>
      <c r="L22" s="10">
        <v>0</v>
      </c>
      <c r="M22" s="52">
        <v>5</v>
      </c>
      <c r="N22" s="10">
        <v>14</v>
      </c>
      <c r="O22" s="50">
        <v>2</v>
      </c>
      <c r="P22" s="153">
        <f t="shared" si="1"/>
        <v>31</v>
      </c>
      <c r="Q22" s="145" t="s">
        <v>96</v>
      </c>
      <c r="R22" s="145" t="s">
        <v>84</v>
      </c>
    </row>
    <row r="23" spans="1:18" ht="15.75" hidden="1" thickBot="1" x14ac:dyDescent="0.3">
      <c r="A23" s="139" t="s">
        <v>25</v>
      </c>
      <c r="B23" s="140" t="s">
        <v>26</v>
      </c>
      <c r="C23" s="195"/>
      <c r="D23" s="141">
        <v>17</v>
      </c>
      <c r="E23" s="142">
        <v>8</v>
      </c>
      <c r="F23" s="141">
        <v>5</v>
      </c>
      <c r="G23" s="142">
        <v>0</v>
      </c>
      <c r="H23" s="141">
        <v>0</v>
      </c>
      <c r="I23" s="142">
        <v>0</v>
      </c>
      <c r="J23" s="77">
        <v>0</v>
      </c>
      <c r="K23" s="142">
        <v>0</v>
      </c>
      <c r="L23" s="77">
        <v>0</v>
      </c>
      <c r="M23" s="143">
        <v>5</v>
      </c>
      <c r="N23" s="77">
        <v>13</v>
      </c>
      <c r="O23" s="142">
        <v>3</v>
      </c>
      <c r="P23" s="154">
        <f t="shared" si="1"/>
        <v>35</v>
      </c>
      <c r="Q23" s="156" t="s">
        <v>95</v>
      </c>
      <c r="R23" s="156" t="s">
        <v>68</v>
      </c>
    </row>
    <row r="24" spans="1:18" hidden="1" x14ac:dyDescent="0.25">
      <c r="A24" s="74" t="s">
        <v>27</v>
      </c>
      <c r="B24" s="134" t="s">
        <v>28</v>
      </c>
      <c r="C24" s="193" t="s">
        <v>65</v>
      </c>
      <c r="D24" s="135">
        <v>9</v>
      </c>
      <c r="E24" s="136">
        <v>11</v>
      </c>
      <c r="F24" s="135">
        <v>2</v>
      </c>
      <c r="G24" s="136">
        <v>5</v>
      </c>
      <c r="H24" s="135">
        <v>3</v>
      </c>
      <c r="I24" s="136">
        <v>1</v>
      </c>
      <c r="J24" s="137">
        <v>0</v>
      </c>
      <c r="K24" s="136">
        <v>1</v>
      </c>
      <c r="L24" s="137">
        <v>0</v>
      </c>
      <c r="M24" s="138">
        <v>6</v>
      </c>
      <c r="N24" s="137">
        <v>0</v>
      </c>
      <c r="O24" s="136">
        <v>0</v>
      </c>
      <c r="P24" s="152">
        <f>D24+F24+H24+J24+L24+N24</f>
        <v>14</v>
      </c>
      <c r="Q24" s="144" t="s">
        <v>97</v>
      </c>
      <c r="R24" s="144" t="s">
        <v>106</v>
      </c>
    </row>
    <row r="25" spans="1:18" hidden="1" x14ac:dyDescent="0.25">
      <c r="A25" s="75" t="s">
        <v>29</v>
      </c>
      <c r="B25" s="35" t="s">
        <v>28</v>
      </c>
      <c r="C25" s="194"/>
      <c r="D25" s="71">
        <v>10</v>
      </c>
      <c r="E25" s="50">
        <v>10</v>
      </c>
      <c r="F25" s="71">
        <v>2</v>
      </c>
      <c r="G25" s="50">
        <v>5</v>
      </c>
      <c r="H25" s="71">
        <v>1</v>
      </c>
      <c r="I25" s="50">
        <v>1</v>
      </c>
      <c r="J25" s="10">
        <v>0</v>
      </c>
      <c r="K25" s="50">
        <v>1</v>
      </c>
      <c r="L25" s="10">
        <v>0</v>
      </c>
      <c r="M25" s="52">
        <v>5</v>
      </c>
      <c r="N25" s="10">
        <v>14</v>
      </c>
      <c r="O25" s="50">
        <v>2</v>
      </c>
      <c r="P25" s="153">
        <f t="shared" si="1"/>
        <v>27</v>
      </c>
      <c r="Q25" s="146" t="s">
        <v>47</v>
      </c>
      <c r="R25" s="145" t="s">
        <v>67</v>
      </c>
    </row>
    <row r="26" spans="1:18" hidden="1" x14ac:dyDescent="0.25">
      <c r="A26" s="75" t="s">
        <v>39</v>
      </c>
      <c r="B26" s="35" t="s">
        <v>28</v>
      </c>
      <c r="C26" s="194"/>
      <c r="D26" s="71">
        <v>10</v>
      </c>
      <c r="E26" s="50">
        <v>10</v>
      </c>
      <c r="F26" s="71">
        <v>2</v>
      </c>
      <c r="G26" s="50">
        <v>5</v>
      </c>
      <c r="H26" s="71">
        <v>1</v>
      </c>
      <c r="I26" s="50">
        <v>1</v>
      </c>
      <c r="J26" s="10">
        <v>0</v>
      </c>
      <c r="K26" s="50">
        <v>1</v>
      </c>
      <c r="L26" s="10">
        <v>0</v>
      </c>
      <c r="M26" s="52">
        <v>5</v>
      </c>
      <c r="N26" s="10">
        <v>14</v>
      </c>
      <c r="O26" s="50">
        <v>2</v>
      </c>
      <c r="P26" s="153">
        <f t="shared" si="1"/>
        <v>27</v>
      </c>
      <c r="Q26" s="146" t="s">
        <v>47</v>
      </c>
      <c r="R26" s="145" t="s">
        <v>67</v>
      </c>
    </row>
    <row r="27" spans="1:18" ht="15.75" hidden="1" thickBot="1" x14ac:dyDescent="0.3">
      <c r="A27" s="139" t="s">
        <v>30</v>
      </c>
      <c r="B27" s="140" t="s">
        <v>28</v>
      </c>
      <c r="C27" s="195"/>
      <c r="D27" s="141">
        <v>15</v>
      </c>
      <c r="E27" s="142">
        <v>5</v>
      </c>
      <c r="F27" s="141">
        <v>5</v>
      </c>
      <c r="G27" s="142">
        <v>0</v>
      </c>
      <c r="H27" s="141">
        <v>0</v>
      </c>
      <c r="I27" s="142">
        <v>0</v>
      </c>
      <c r="J27" s="77">
        <v>0</v>
      </c>
      <c r="K27" s="142">
        <v>0</v>
      </c>
      <c r="L27" s="77">
        <v>0</v>
      </c>
      <c r="M27" s="143">
        <v>5</v>
      </c>
      <c r="N27" s="77">
        <v>12</v>
      </c>
      <c r="O27" s="142">
        <v>4</v>
      </c>
      <c r="P27" s="154">
        <f t="shared" si="1"/>
        <v>32</v>
      </c>
      <c r="Q27" s="156" t="s">
        <v>98</v>
      </c>
      <c r="R27" s="156" t="s">
        <v>107</v>
      </c>
    </row>
    <row r="28" spans="1:18" hidden="1" x14ac:dyDescent="0.25">
      <c r="A28" s="74" t="s">
        <v>31</v>
      </c>
      <c r="B28" s="134" t="s">
        <v>32</v>
      </c>
      <c r="C28" s="193" t="s">
        <v>65</v>
      </c>
      <c r="D28" s="135">
        <v>15</v>
      </c>
      <c r="E28" s="136">
        <v>5</v>
      </c>
      <c r="F28" s="135">
        <v>5</v>
      </c>
      <c r="G28" s="136">
        <v>3</v>
      </c>
      <c r="H28" s="135">
        <v>3</v>
      </c>
      <c r="I28" s="136">
        <v>1</v>
      </c>
      <c r="J28" s="137">
        <v>0</v>
      </c>
      <c r="K28" s="136">
        <v>0</v>
      </c>
      <c r="L28" s="137">
        <v>0</v>
      </c>
      <c r="M28" s="138">
        <v>5</v>
      </c>
      <c r="N28" s="137">
        <v>0</v>
      </c>
      <c r="O28" s="136">
        <v>0</v>
      </c>
      <c r="P28" s="152">
        <f t="shared" si="1"/>
        <v>23</v>
      </c>
      <c r="Q28" s="157" t="s">
        <v>47</v>
      </c>
      <c r="R28" s="144" t="s">
        <v>67</v>
      </c>
    </row>
    <row r="29" spans="1:18" hidden="1" x14ac:dyDescent="0.25">
      <c r="A29" s="75" t="s">
        <v>33</v>
      </c>
      <c r="B29" s="35" t="s">
        <v>32</v>
      </c>
      <c r="C29" s="194"/>
      <c r="D29" s="71">
        <v>16</v>
      </c>
      <c r="E29" s="50">
        <v>4</v>
      </c>
      <c r="F29" s="71">
        <v>5</v>
      </c>
      <c r="G29" s="50">
        <v>3</v>
      </c>
      <c r="H29" s="71">
        <v>1</v>
      </c>
      <c r="I29" s="50">
        <v>1</v>
      </c>
      <c r="J29" s="10">
        <v>0</v>
      </c>
      <c r="K29" s="50">
        <v>0</v>
      </c>
      <c r="L29" s="10">
        <v>0</v>
      </c>
      <c r="M29" s="52">
        <v>2</v>
      </c>
      <c r="N29" s="10">
        <v>14</v>
      </c>
      <c r="O29" s="50">
        <v>2</v>
      </c>
      <c r="P29" s="153">
        <f t="shared" si="1"/>
        <v>36</v>
      </c>
      <c r="Q29" s="147" t="s">
        <v>99</v>
      </c>
      <c r="R29" s="147" t="s">
        <v>78</v>
      </c>
    </row>
    <row r="30" spans="1:18" hidden="1" x14ac:dyDescent="0.25">
      <c r="A30" s="75" t="s">
        <v>40</v>
      </c>
      <c r="B30" s="35" t="s">
        <v>32</v>
      </c>
      <c r="C30" s="194"/>
      <c r="D30" s="71">
        <v>16</v>
      </c>
      <c r="E30" s="50">
        <v>4</v>
      </c>
      <c r="F30" s="71">
        <v>5</v>
      </c>
      <c r="G30" s="50">
        <v>3</v>
      </c>
      <c r="H30" s="71">
        <v>1</v>
      </c>
      <c r="I30" s="50">
        <v>1</v>
      </c>
      <c r="J30" s="10">
        <v>0</v>
      </c>
      <c r="K30" s="50">
        <v>0</v>
      </c>
      <c r="L30" s="10">
        <v>0</v>
      </c>
      <c r="M30" s="52">
        <v>3</v>
      </c>
      <c r="N30" s="10">
        <v>14</v>
      </c>
      <c r="O30" s="50">
        <v>2</v>
      </c>
      <c r="P30" s="153">
        <f t="shared" si="1"/>
        <v>36</v>
      </c>
      <c r="Q30" s="145" t="s">
        <v>100</v>
      </c>
      <c r="R30" s="145" t="s">
        <v>78</v>
      </c>
    </row>
    <row r="31" spans="1:18" ht="15.75" hidden="1" thickBot="1" x14ac:dyDescent="0.3">
      <c r="A31" s="139" t="s">
        <v>34</v>
      </c>
      <c r="B31" s="140" t="s">
        <v>32</v>
      </c>
      <c r="C31" s="195"/>
      <c r="D31" s="141">
        <v>16</v>
      </c>
      <c r="E31" s="142">
        <v>4</v>
      </c>
      <c r="F31" s="141">
        <v>5</v>
      </c>
      <c r="G31" s="142">
        <v>0</v>
      </c>
      <c r="H31" s="141">
        <v>0</v>
      </c>
      <c r="I31" s="142">
        <v>0</v>
      </c>
      <c r="J31" s="77">
        <v>0</v>
      </c>
      <c r="K31" s="142">
        <v>0</v>
      </c>
      <c r="L31" s="77">
        <v>0</v>
      </c>
      <c r="M31" s="143">
        <v>0</v>
      </c>
      <c r="N31" s="77">
        <v>12</v>
      </c>
      <c r="O31" s="142">
        <v>4</v>
      </c>
      <c r="P31" s="154">
        <f t="shared" si="1"/>
        <v>33</v>
      </c>
      <c r="Q31" s="158" t="s">
        <v>92</v>
      </c>
      <c r="R31" s="158" t="s">
        <v>78</v>
      </c>
    </row>
    <row r="32" spans="1:18" hidden="1" x14ac:dyDescent="0.25">
      <c r="A32" s="74" t="s">
        <v>35</v>
      </c>
      <c r="B32" s="134" t="s">
        <v>36</v>
      </c>
      <c r="C32" s="193" t="s">
        <v>65</v>
      </c>
      <c r="D32" s="135">
        <v>15</v>
      </c>
      <c r="E32" s="136">
        <v>5</v>
      </c>
      <c r="F32" s="135">
        <v>3</v>
      </c>
      <c r="G32" s="136">
        <v>5</v>
      </c>
      <c r="H32" s="135">
        <v>0</v>
      </c>
      <c r="I32" s="136">
        <v>0</v>
      </c>
      <c r="J32" s="137">
        <v>0</v>
      </c>
      <c r="K32" s="136">
        <v>0</v>
      </c>
      <c r="L32" s="137">
        <v>0</v>
      </c>
      <c r="M32" s="138">
        <v>6</v>
      </c>
      <c r="N32" s="137">
        <v>0</v>
      </c>
      <c r="O32" s="136">
        <v>0</v>
      </c>
      <c r="P32" s="152">
        <f t="shared" si="1"/>
        <v>18</v>
      </c>
      <c r="Q32" s="159" t="s">
        <v>101</v>
      </c>
      <c r="R32" s="159" t="s">
        <v>82</v>
      </c>
    </row>
    <row r="33" spans="1:18" hidden="1" x14ac:dyDescent="0.25">
      <c r="A33" s="75" t="s">
        <v>37</v>
      </c>
      <c r="B33" s="35" t="s">
        <v>36</v>
      </c>
      <c r="C33" s="194"/>
      <c r="D33" s="71">
        <v>15</v>
      </c>
      <c r="E33" s="50">
        <v>5</v>
      </c>
      <c r="F33" s="71">
        <v>3</v>
      </c>
      <c r="G33" s="50">
        <v>5</v>
      </c>
      <c r="H33" s="71">
        <v>0</v>
      </c>
      <c r="I33" s="50">
        <v>0</v>
      </c>
      <c r="J33" s="10">
        <v>0</v>
      </c>
      <c r="K33" s="50">
        <v>0</v>
      </c>
      <c r="L33" s="10">
        <v>0</v>
      </c>
      <c r="M33" s="52">
        <v>5</v>
      </c>
      <c r="N33" s="10">
        <v>14</v>
      </c>
      <c r="O33" s="50">
        <v>2</v>
      </c>
      <c r="P33" s="153">
        <f t="shared" si="1"/>
        <v>32</v>
      </c>
      <c r="Q33" s="145" t="s">
        <v>102</v>
      </c>
      <c r="R33" s="145" t="s">
        <v>79</v>
      </c>
    </row>
    <row r="34" spans="1:18" hidden="1" x14ac:dyDescent="0.25">
      <c r="A34" s="75" t="s">
        <v>41</v>
      </c>
      <c r="B34" s="35" t="s">
        <v>36</v>
      </c>
      <c r="C34" s="194"/>
      <c r="D34" s="71">
        <v>16</v>
      </c>
      <c r="E34" s="50">
        <v>4</v>
      </c>
      <c r="F34" s="71">
        <v>3</v>
      </c>
      <c r="G34" s="50">
        <v>5</v>
      </c>
      <c r="H34" s="71">
        <v>0</v>
      </c>
      <c r="I34" s="50">
        <v>0</v>
      </c>
      <c r="J34" s="10">
        <v>0</v>
      </c>
      <c r="K34" s="50">
        <v>0</v>
      </c>
      <c r="L34" s="10">
        <v>0</v>
      </c>
      <c r="M34" s="52">
        <v>5</v>
      </c>
      <c r="N34" s="10">
        <v>14</v>
      </c>
      <c r="O34" s="50">
        <v>2</v>
      </c>
      <c r="P34" s="153">
        <f t="shared" si="1"/>
        <v>33</v>
      </c>
      <c r="Q34" s="145" t="s">
        <v>103</v>
      </c>
      <c r="R34" s="145" t="s">
        <v>80</v>
      </c>
    </row>
    <row r="35" spans="1:18" ht="15.75" hidden="1" thickBot="1" x14ac:dyDescent="0.3">
      <c r="A35" s="139" t="s">
        <v>42</v>
      </c>
      <c r="B35" s="140" t="s">
        <v>36</v>
      </c>
      <c r="C35" s="195"/>
      <c r="D35" s="141">
        <v>14</v>
      </c>
      <c r="E35" s="142">
        <v>6</v>
      </c>
      <c r="F35" s="141">
        <v>3</v>
      </c>
      <c r="G35" s="142">
        <v>5</v>
      </c>
      <c r="H35" s="141">
        <v>0</v>
      </c>
      <c r="I35" s="142">
        <v>0</v>
      </c>
      <c r="J35" s="77">
        <v>0</v>
      </c>
      <c r="K35" s="142">
        <v>0</v>
      </c>
      <c r="L35" s="77">
        <v>0</v>
      </c>
      <c r="M35" s="143">
        <v>0</v>
      </c>
      <c r="N35" s="77">
        <v>13</v>
      </c>
      <c r="O35" s="142">
        <v>3</v>
      </c>
      <c r="P35" s="154">
        <f t="shared" si="1"/>
        <v>30</v>
      </c>
      <c r="Q35" s="156" t="s">
        <v>104</v>
      </c>
      <c r="R35" s="156" t="s">
        <v>81</v>
      </c>
    </row>
    <row r="36" spans="1:18" hidden="1" x14ac:dyDescent="0.25">
      <c r="A36" s="74" t="s">
        <v>61</v>
      </c>
      <c r="B36" s="134" t="s">
        <v>64</v>
      </c>
      <c r="C36" s="193" t="s">
        <v>65</v>
      </c>
      <c r="D36" s="135" t="s">
        <v>47</v>
      </c>
      <c r="E36" s="136">
        <v>0</v>
      </c>
      <c r="F36" s="135" t="s">
        <v>47</v>
      </c>
      <c r="G36" s="136" t="s">
        <v>47</v>
      </c>
      <c r="H36" s="135" t="s">
        <v>47</v>
      </c>
      <c r="I36" s="136" t="s">
        <v>47</v>
      </c>
      <c r="J36" s="135" t="s">
        <v>47</v>
      </c>
      <c r="K36" s="136" t="s">
        <v>47</v>
      </c>
      <c r="L36" s="135" t="s">
        <v>47</v>
      </c>
      <c r="M36" s="138" t="s">
        <v>47</v>
      </c>
      <c r="N36" s="135">
        <v>16</v>
      </c>
      <c r="O36" s="136">
        <v>0</v>
      </c>
      <c r="P36" s="152">
        <f>N36</f>
        <v>16</v>
      </c>
      <c r="Q36" s="196" t="s">
        <v>47</v>
      </c>
      <c r="R36" s="196" t="s">
        <v>67</v>
      </c>
    </row>
    <row r="37" spans="1:18" hidden="1" x14ac:dyDescent="0.25">
      <c r="A37" s="75" t="s">
        <v>62</v>
      </c>
      <c r="B37" s="35" t="s">
        <v>64</v>
      </c>
      <c r="C37" s="194"/>
      <c r="D37" s="71" t="s">
        <v>47</v>
      </c>
      <c r="E37" s="50">
        <v>0</v>
      </c>
      <c r="F37" s="71" t="s">
        <v>47</v>
      </c>
      <c r="G37" s="50" t="s">
        <v>47</v>
      </c>
      <c r="H37" s="71" t="s">
        <v>47</v>
      </c>
      <c r="I37" s="50" t="s">
        <v>47</v>
      </c>
      <c r="J37" s="71" t="s">
        <v>47</v>
      </c>
      <c r="K37" s="50" t="s">
        <v>47</v>
      </c>
      <c r="L37" s="71" t="s">
        <v>47</v>
      </c>
      <c r="M37" s="52" t="s">
        <v>47</v>
      </c>
      <c r="N37" s="71">
        <v>16</v>
      </c>
      <c r="O37" s="50">
        <v>0</v>
      </c>
      <c r="P37" s="153">
        <f>N37</f>
        <v>16</v>
      </c>
      <c r="Q37" s="196"/>
      <c r="R37" s="196"/>
    </row>
    <row r="38" spans="1:18" ht="15.75" hidden="1" thickBot="1" x14ac:dyDescent="0.3">
      <c r="A38" s="139" t="s">
        <v>63</v>
      </c>
      <c r="B38" s="140" t="s">
        <v>64</v>
      </c>
      <c r="C38" s="195"/>
      <c r="D38" s="141" t="s">
        <v>47</v>
      </c>
      <c r="E38" s="143">
        <v>0</v>
      </c>
      <c r="F38" s="141" t="s">
        <v>47</v>
      </c>
      <c r="G38" s="143" t="s">
        <v>47</v>
      </c>
      <c r="H38" s="141" t="s">
        <v>47</v>
      </c>
      <c r="I38" s="142" t="s">
        <v>47</v>
      </c>
      <c r="J38" s="141" t="s">
        <v>47</v>
      </c>
      <c r="K38" s="142" t="s">
        <v>47</v>
      </c>
      <c r="L38" s="141" t="s">
        <v>47</v>
      </c>
      <c r="M38" s="143" t="s">
        <v>47</v>
      </c>
      <c r="N38" s="141">
        <v>16</v>
      </c>
      <c r="O38" s="143">
        <v>0</v>
      </c>
      <c r="P38" s="154">
        <f>N38</f>
        <v>16</v>
      </c>
      <c r="Q38" s="197"/>
      <c r="R38" s="197"/>
    </row>
    <row r="39" spans="1:18" x14ac:dyDescent="0.25">
      <c r="A39" s="4"/>
      <c r="B39" s="4"/>
      <c r="C39" s="4"/>
      <c r="D39" s="22"/>
      <c r="E39" s="22"/>
      <c r="F39" s="22"/>
      <c r="G39" s="22"/>
      <c r="H39" s="22"/>
      <c r="I39" s="22"/>
      <c r="M39" s="54"/>
    </row>
    <row r="40" spans="1:18" x14ac:dyDescent="0.25">
      <c r="A40" s="4"/>
      <c r="B40" s="4"/>
      <c r="C40" s="4"/>
      <c r="D40" s="22"/>
      <c r="E40" s="22"/>
      <c r="F40" s="22"/>
      <c r="G40" s="22"/>
      <c r="H40" s="22"/>
      <c r="I40" s="22"/>
    </row>
    <row r="41" spans="1:18" x14ac:dyDescent="0.25">
      <c r="A41" s="4"/>
      <c r="B41" s="4"/>
      <c r="C41" s="4"/>
      <c r="D41" s="22"/>
      <c r="E41" s="22"/>
      <c r="F41" s="22"/>
      <c r="G41" s="22"/>
      <c r="H41" s="22"/>
      <c r="I41" s="22"/>
    </row>
    <row r="42" spans="1:18" x14ac:dyDescent="0.25">
      <c r="A42" s="4" t="s">
        <v>111</v>
      </c>
      <c r="B42" s="4"/>
      <c r="C42" s="4"/>
      <c r="D42" s="22"/>
      <c r="E42" s="22"/>
      <c r="F42" s="22"/>
      <c r="G42" s="22"/>
      <c r="H42" s="22"/>
      <c r="I42" s="22"/>
      <c r="O42"/>
      <c r="P42"/>
      <c r="Q42"/>
      <c r="R42"/>
    </row>
    <row r="43" spans="1:18" ht="14.45" customHeight="1" x14ac:dyDescent="0.25">
      <c r="A43" s="4"/>
      <c r="B43" s="4"/>
      <c r="C43" s="189" t="s">
        <v>48</v>
      </c>
      <c r="D43" s="200" t="s">
        <v>38</v>
      </c>
      <c r="E43" s="201"/>
      <c r="F43" s="201"/>
      <c r="G43" s="201"/>
      <c r="H43" s="201"/>
      <c r="I43" s="202"/>
      <c r="J43" s="87"/>
      <c r="K43" s="87"/>
      <c r="L43" s="86"/>
      <c r="M43" s="86"/>
      <c r="N43"/>
      <c r="O43"/>
    </row>
    <row r="44" spans="1:18" ht="27.6" customHeight="1" thickBot="1" x14ac:dyDescent="0.3">
      <c r="A44" s="5" t="s">
        <v>13</v>
      </c>
      <c r="B44" s="32" t="s">
        <v>14</v>
      </c>
      <c r="C44" s="189"/>
      <c r="D44" s="73" t="s">
        <v>51</v>
      </c>
      <c r="E44" s="73" t="s">
        <v>52</v>
      </c>
      <c r="F44" s="73" t="s">
        <v>55</v>
      </c>
      <c r="G44" s="73" t="s">
        <v>53</v>
      </c>
      <c r="H44" s="73" t="s">
        <v>50</v>
      </c>
      <c r="I44" s="73" t="s">
        <v>109</v>
      </c>
      <c r="J44" s="6" t="s">
        <v>85</v>
      </c>
      <c r="K44" s="6" t="s">
        <v>105</v>
      </c>
      <c r="L44" s="73" t="s">
        <v>54</v>
      </c>
      <c r="M44" s="44" t="s">
        <v>57</v>
      </c>
      <c r="O44"/>
    </row>
    <row r="45" spans="1:18" ht="15" customHeight="1" x14ac:dyDescent="0.25">
      <c r="A45" s="114" t="s">
        <v>6</v>
      </c>
      <c r="B45" s="115" t="s">
        <v>15</v>
      </c>
      <c r="C45" s="67" t="s">
        <v>65</v>
      </c>
      <c r="D45" s="78">
        <f t="shared" ref="D45:D50" si="2">D4/$P4</f>
        <v>0.61538461538461542</v>
      </c>
      <c r="E45" s="78">
        <f t="shared" ref="E45:E55" si="3">F4/$P4</f>
        <v>0.15384615384615385</v>
      </c>
      <c r="F45" s="78">
        <f t="shared" ref="F45:F55" si="4">H4/$P4</f>
        <v>0.23076923076923078</v>
      </c>
      <c r="G45" s="78">
        <f t="shared" ref="G45:G55" si="5">J4/$P4</f>
        <v>0</v>
      </c>
      <c r="H45" s="78">
        <f t="shared" ref="H45:H55" si="6">N4/$P4</f>
        <v>0</v>
      </c>
      <c r="I45" s="23" t="s">
        <v>67</v>
      </c>
      <c r="J45" s="58" t="s">
        <v>86</v>
      </c>
      <c r="K45" s="98" t="s">
        <v>71</v>
      </c>
      <c r="L45" s="67">
        <v>0</v>
      </c>
      <c r="M45" s="45">
        <v>6</v>
      </c>
      <c r="O45"/>
    </row>
    <row r="46" spans="1:18" ht="15" customHeight="1" x14ac:dyDescent="0.25">
      <c r="A46" s="118" t="s">
        <v>7</v>
      </c>
      <c r="B46" s="99" t="s">
        <v>15</v>
      </c>
      <c r="C46" s="68"/>
      <c r="D46" s="82">
        <f t="shared" si="2"/>
        <v>0.46666666666666667</v>
      </c>
      <c r="E46" s="82">
        <f t="shared" si="3"/>
        <v>0.33333333333333331</v>
      </c>
      <c r="F46" s="82">
        <f t="shared" si="4"/>
        <v>0.2</v>
      </c>
      <c r="G46" s="82">
        <f t="shared" si="5"/>
        <v>0</v>
      </c>
      <c r="H46" s="82">
        <f t="shared" si="6"/>
        <v>0</v>
      </c>
      <c r="I46" s="24" t="s">
        <v>67</v>
      </c>
      <c r="J46" s="58" t="s">
        <v>86</v>
      </c>
      <c r="K46" s="98" t="s">
        <v>71</v>
      </c>
      <c r="L46" s="68">
        <v>0</v>
      </c>
      <c r="M46" s="46">
        <v>6</v>
      </c>
      <c r="O46"/>
    </row>
    <row r="47" spans="1:18" ht="15" customHeight="1" thickBot="1" x14ac:dyDescent="0.3">
      <c r="A47" s="120" t="s">
        <v>10</v>
      </c>
      <c r="B47" s="121" t="s">
        <v>15</v>
      </c>
      <c r="C47" s="69"/>
      <c r="D47" s="83">
        <f t="shared" si="2"/>
        <v>0.5</v>
      </c>
      <c r="E47" s="83">
        <f t="shared" si="3"/>
        <v>0.3125</v>
      </c>
      <c r="F47" s="83">
        <f t="shared" si="4"/>
        <v>0.1875</v>
      </c>
      <c r="G47" s="83">
        <f t="shared" si="5"/>
        <v>0</v>
      </c>
      <c r="H47" s="83">
        <f t="shared" si="6"/>
        <v>0</v>
      </c>
      <c r="I47" s="25">
        <f t="shared" ref="I47:I56" si="7">D47+E47+F47+G47+L47</f>
        <v>1</v>
      </c>
      <c r="J47" s="64" t="s">
        <v>86</v>
      </c>
      <c r="K47" s="40" t="s">
        <v>72</v>
      </c>
      <c r="L47" s="69">
        <v>0</v>
      </c>
      <c r="M47" s="47">
        <v>6</v>
      </c>
      <c r="O47"/>
    </row>
    <row r="48" spans="1:18" ht="15" customHeight="1" x14ac:dyDescent="0.25">
      <c r="A48" s="114" t="s">
        <v>9</v>
      </c>
      <c r="B48" s="115" t="s">
        <v>16</v>
      </c>
      <c r="C48" s="67" t="s">
        <v>65</v>
      </c>
      <c r="D48" s="78">
        <f t="shared" si="2"/>
        <v>0.7</v>
      </c>
      <c r="E48" s="78">
        <f t="shared" si="3"/>
        <v>0</v>
      </c>
      <c r="F48" s="78">
        <f t="shared" si="4"/>
        <v>0.3</v>
      </c>
      <c r="G48" s="78">
        <f t="shared" si="5"/>
        <v>0</v>
      </c>
      <c r="H48" s="78">
        <f t="shared" si="6"/>
        <v>0</v>
      </c>
      <c r="I48" s="23">
        <f t="shared" si="7"/>
        <v>1</v>
      </c>
      <c r="J48" s="64" t="s">
        <v>87</v>
      </c>
      <c r="K48" s="40" t="s">
        <v>77</v>
      </c>
      <c r="L48" s="67">
        <v>0</v>
      </c>
      <c r="M48" s="45">
        <v>6</v>
      </c>
      <c r="O48"/>
    </row>
    <row r="49" spans="1:15" ht="15" customHeight="1" x14ac:dyDescent="0.25">
      <c r="A49" s="118" t="s">
        <v>8</v>
      </c>
      <c r="B49" s="99" t="s">
        <v>16</v>
      </c>
      <c r="C49" s="69"/>
      <c r="D49" s="83">
        <f t="shared" si="2"/>
        <v>0.52941176470588236</v>
      </c>
      <c r="E49" s="83">
        <f t="shared" si="3"/>
        <v>0.29411764705882354</v>
      </c>
      <c r="F49" s="83">
        <f t="shared" si="4"/>
        <v>0.17647058823529413</v>
      </c>
      <c r="G49" s="83">
        <f t="shared" si="5"/>
        <v>0</v>
      </c>
      <c r="H49" s="83">
        <f t="shared" si="6"/>
        <v>0</v>
      </c>
      <c r="I49" s="25">
        <f t="shared" si="7"/>
        <v>1</v>
      </c>
      <c r="J49" s="64" t="s">
        <v>88</v>
      </c>
      <c r="K49" s="40" t="s">
        <v>76</v>
      </c>
      <c r="L49" s="69">
        <v>0</v>
      </c>
      <c r="M49" s="47">
        <v>6</v>
      </c>
      <c r="O49"/>
    </row>
    <row r="50" spans="1:15" ht="15" customHeight="1" thickBot="1" x14ac:dyDescent="0.3">
      <c r="A50" s="120" t="s">
        <v>0</v>
      </c>
      <c r="B50" s="121" t="s">
        <v>17</v>
      </c>
      <c r="C50" s="20" t="s">
        <v>65</v>
      </c>
      <c r="D50" s="84">
        <f t="shared" si="2"/>
        <v>0.72727272727272729</v>
      </c>
      <c r="E50" s="84">
        <f t="shared" si="3"/>
        <v>0</v>
      </c>
      <c r="F50" s="84">
        <f t="shared" si="4"/>
        <v>0.27272727272727271</v>
      </c>
      <c r="G50" s="84">
        <f t="shared" si="5"/>
        <v>0</v>
      </c>
      <c r="H50" s="84">
        <f t="shared" si="6"/>
        <v>0</v>
      </c>
      <c r="I50" s="73">
        <f t="shared" si="7"/>
        <v>1</v>
      </c>
      <c r="J50" s="40" t="s">
        <v>89</v>
      </c>
      <c r="K50" s="40" t="s">
        <v>75</v>
      </c>
      <c r="L50" s="20">
        <v>0</v>
      </c>
      <c r="M50" s="48">
        <v>6</v>
      </c>
      <c r="O50"/>
    </row>
    <row r="51" spans="1:15" ht="15" customHeight="1" x14ac:dyDescent="0.25">
      <c r="A51" s="114" t="s">
        <v>1</v>
      </c>
      <c r="B51" s="115" t="s">
        <v>18</v>
      </c>
      <c r="C51" s="68" t="s">
        <v>65</v>
      </c>
      <c r="D51" s="82">
        <f t="shared" ref="D51:D57" si="8">D10/$P10</f>
        <v>0.52941176470588236</v>
      </c>
      <c r="E51" s="82">
        <f t="shared" si="3"/>
        <v>0.29411764705882354</v>
      </c>
      <c r="F51" s="82">
        <f t="shared" si="4"/>
        <v>0.17647058823529413</v>
      </c>
      <c r="G51" s="82">
        <f t="shared" si="5"/>
        <v>0</v>
      </c>
      <c r="H51" s="82">
        <f t="shared" si="6"/>
        <v>0</v>
      </c>
      <c r="I51" s="26">
        <f t="shared" si="7"/>
        <v>1</v>
      </c>
      <c r="J51" s="40" t="s">
        <v>90</v>
      </c>
      <c r="K51" s="40" t="s">
        <v>70</v>
      </c>
      <c r="L51" s="17">
        <v>0</v>
      </c>
      <c r="M51" s="46">
        <v>6</v>
      </c>
      <c r="O51"/>
    </row>
    <row r="52" spans="1:15" ht="15" customHeight="1" x14ac:dyDescent="0.25">
      <c r="A52" s="118" t="s">
        <v>2</v>
      </c>
      <c r="B52" s="99" t="s">
        <v>43</v>
      </c>
      <c r="C52" s="20" t="s">
        <v>65</v>
      </c>
      <c r="D52" s="84">
        <f>D11/$P11</f>
        <v>0.72727272727272729</v>
      </c>
      <c r="E52" s="84">
        <f t="shared" si="3"/>
        <v>0</v>
      </c>
      <c r="F52" s="84">
        <f t="shared" si="4"/>
        <v>0.27272727272727271</v>
      </c>
      <c r="G52" s="84">
        <f t="shared" si="5"/>
        <v>0</v>
      </c>
      <c r="H52" s="84">
        <f t="shared" si="6"/>
        <v>0</v>
      </c>
      <c r="I52" s="27">
        <f t="shared" si="7"/>
        <v>1</v>
      </c>
      <c r="J52" s="40" t="s">
        <v>89</v>
      </c>
      <c r="K52" s="40" t="s">
        <v>108</v>
      </c>
      <c r="L52" s="21">
        <v>0</v>
      </c>
      <c r="M52" s="48">
        <v>6</v>
      </c>
      <c r="O52"/>
    </row>
    <row r="53" spans="1:15" ht="15" customHeight="1" x14ac:dyDescent="0.25">
      <c r="A53" s="118" t="s">
        <v>44</v>
      </c>
      <c r="B53" s="99" t="s">
        <v>43</v>
      </c>
      <c r="C53" s="20" t="s">
        <v>65</v>
      </c>
      <c r="D53" s="84">
        <f t="shared" si="8"/>
        <v>0.52941176470588236</v>
      </c>
      <c r="E53" s="84">
        <f t="shared" si="3"/>
        <v>0.29411764705882354</v>
      </c>
      <c r="F53" s="84">
        <f t="shared" si="4"/>
        <v>0.17647058823529413</v>
      </c>
      <c r="G53" s="84">
        <f t="shared" si="5"/>
        <v>0</v>
      </c>
      <c r="H53" s="84">
        <f t="shared" si="6"/>
        <v>0</v>
      </c>
      <c r="I53" s="27">
        <f t="shared" si="7"/>
        <v>1</v>
      </c>
      <c r="J53" s="40" t="s">
        <v>88</v>
      </c>
      <c r="K53" s="40" t="s">
        <v>76</v>
      </c>
      <c r="L53" s="21">
        <v>0</v>
      </c>
      <c r="M53" s="48">
        <v>0</v>
      </c>
      <c r="O53"/>
    </row>
    <row r="54" spans="1:15" ht="15" customHeight="1" x14ac:dyDescent="0.25">
      <c r="A54" s="118" t="s">
        <v>3</v>
      </c>
      <c r="B54" s="99" t="s">
        <v>19</v>
      </c>
      <c r="C54" s="20" t="s">
        <v>65</v>
      </c>
      <c r="D54" s="84">
        <f>D13/$P13</f>
        <v>1</v>
      </c>
      <c r="E54" s="84">
        <f t="shared" si="3"/>
        <v>0</v>
      </c>
      <c r="F54" s="84">
        <f t="shared" si="4"/>
        <v>0</v>
      </c>
      <c r="G54" s="84">
        <f t="shared" si="5"/>
        <v>0</v>
      </c>
      <c r="H54" s="84">
        <f t="shared" si="6"/>
        <v>0</v>
      </c>
      <c r="I54" s="27">
        <f t="shared" si="7"/>
        <v>1</v>
      </c>
      <c r="J54" s="66" t="s">
        <v>91</v>
      </c>
      <c r="K54" s="40" t="s">
        <v>68</v>
      </c>
      <c r="L54" s="21">
        <v>0</v>
      </c>
      <c r="M54" s="48">
        <v>5</v>
      </c>
      <c r="O54"/>
    </row>
    <row r="55" spans="1:15" ht="15" customHeight="1" x14ac:dyDescent="0.25">
      <c r="A55" s="118" t="s">
        <v>4</v>
      </c>
      <c r="B55" s="99" t="s">
        <v>20</v>
      </c>
      <c r="C55" s="20" t="s">
        <v>65</v>
      </c>
      <c r="D55" s="84">
        <f t="shared" si="8"/>
        <v>0.75</v>
      </c>
      <c r="E55" s="84">
        <f t="shared" si="3"/>
        <v>0</v>
      </c>
      <c r="F55" s="84">
        <f t="shared" si="4"/>
        <v>0.25</v>
      </c>
      <c r="G55" s="84">
        <f t="shared" si="5"/>
        <v>0</v>
      </c>
      <c r="H55" s="84">
        <f t="shared" si="6"/>
        <v>0</v>
      </c>
      <c r="I55" s="27">
        <f t="shared" si="7"/>
        <v>1</v>
      </c>
      <c r="J55" s="40" t="s">
        <v>92</v>
      </c>
      <c r="K55" s="40" t="s">
        <v>74</v>
      </c>
      <c r="L55" s="21">
        <v>0</v>
      </c>
      <c r="M55" s="48">
        <v>6</v>
      </c>
      <c r="O55"/>
    </row>
    <row r="56" spans="1:15" ht="15" customHeight="1" thickBot="1" x14ac:dyDescent="0.3">
      <c r="A56" s="120" t="s">
        <v>5</v>
      </c>
      <c r="B56" s="121" t="s">
        <v>21</v>
      </c>
      <c r="C56" s="67" t="s">
        <v>65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28">
        <f t="shared" si="7"/>
        <v>0</v>
      </c>
      <c r="J56" s="20" t="s">
        <v>47</v>
      </c>
      <c r="K56" s="20" t="s">
        <v>47</v>
      </c>
      <c r="L56" s="15">
        <v>0</v>
      </c>
      <c r="M56" s="45">
        <v>6</v>
      </c>
      <c r="O56"/>
    </row>
    <row r="57" spans="1:15" ht="15" customHeight="1" thickBot="1" x14ac:dyDescent="0.3">
      <c r="A57" s="127" t="s">
        <v>22</v>
      </c>
      <c r="B57" s="128" t="s">
        <v>45</v>
      </c>
      <c r="C57" s="20" t="s">
        <v>65</v>
      </c>
      <c r="D57" s="84">
        <f t="shared" si="8"/>
        <v>0.29166666666666669</v>
      </c>
      <c r="E57" s="84">
        <f>F16/$P16</f>
        <v>0</v>
      </c>
      <c r="F57" s="84">
        <f>H16/$P16</f>
        <v>0.125</v>
      </c>
      <c r="G57" s="84">
        <f>J16/$P16</f>
        <v>0</v>
      </c>
      <c r="H57" s="84">
        <f>N16/$P16</f>
        <v>0.58333333333333337</v>
      </c>
      <c r="I57" s="73">
        <f>D57+E57+F57+G57+L57+H57</f>
        <v>1</v>
      </c>
      <c r="J57" s="40" t="s">
        <v>93</v>
      </c>
      <c r="K57" s="40" t="s">
        <v>73</v>
      </c>
      <c r="L57" s="20">
        <v>0</v>
      </c>
      <c r="M57" s="49">
        <v>4</v>
      </c>
      <c r="O57"/>
    </row>
    <row r="58" spans="1:15" ht="10.35" customHeight="1" x14ac:dyDescent="0.25">
      <c r="A58" s="4"/>
      <c r="B58" s="4"/>
      <c r="C58" s="4"/>
      <c r="D58" s="22"/>
      <c r="E58" s="22"/>
      <c r="F58" s="22"/>
      <c r="G58" s="22"/>
      <c r="H58" s="22"/>
      <c r="I58" s="22"/>
    </row>
    <row r="59" spans="1:15" ht="14.45" customHeight="1" x14ac:dyDescent="0.25">
      <c r="A59" s="4"/>
      <c r="B59" s="4"/>
      <c r="C59" s="189" t="s">
        <v>48</v>
      </c>
      <c r="D59" s="200" t="s">
        <v>38</v>
      </c>
      <c r="E59" s="201"/>
      <c r="F59" s="201"/>
      <c r="G59" s="201"/>
      <c r="H59" s="201"/>
      <c r="I59" s="202"/>
      <c r="K59" s="89"/>
      <c r="L59" s="89"/>
      <c r="M59" s="89"/>
      <c r="O59"/>
    </row>
    <row r="60" spans="1:15" ht="15.75" thickBot="1" x14ac:dyDescent="0.3">
      <c r="A60" s="5" t="s">
        <v>13</v>
      </c>
      <c r="B60" s="32" t="s">
        <v>14</v>
      </c>
      <c r="C60" s="189"/>
      <c r="D60" s="73" t="s">
        <v>51</v>
      </c>
      <c r="E60" s="73" t="s">
        <v>52</v>
      </c>
      <c r="F60" s="73" t="s">
        <v>55</v>
      </c>
      <c r="G60" s="73" t="s">
        <v>53</v>
      </c>
      <c r="H60" s="73" t="s">
        <v>50</v>
      </c>
      <c r="I60" s="73" t="s">
        <v>109</v>
      </c>
      <c r="J60" s="6" t="s">
        <v>85</v>
      </c>
      <c r="K60" s="6" t="s">
        <v>105</v>
      </c>
      <c r="L60" s="25" t="s">
        <v>54</v>
      </c>
      <c r="M60" s="88" t="s">
        <v>57</v>
      </c>
    </row>
    <row r="61" spans="1:15" ht="14.1" customHeight="1" x14ac:dyDescent="0.25">
      <c r="A61" s="74" t="s">
        <v>23</v>
      </c>
      <c r="B61" s="134" t="s">
        <v>26</v>
      </c>
      <c r="C61" s="162" t="s">
        <v>65</v>
      </c>
      <c r="D61" s="79">
        <f t="shared" ref="D61:D76" si="9">D20/$P20</f>
        <v>0.83333333333333337</v>
      </c>
      <c r="E61" s="79">
        <f t="shared" ref="E61:E76" si="10">F20/$P20</f>
        <v>0</v>
      </c>
      <c r="F61" s="79">
        <f t="shared" ref="F61:F76" si="11">H20/$P20</f>
        <v>0.16666666666666666</v>
      </c>
      <c r="G61" s="79">
        <v>0</v>
      </c>
      <c r="H61" s="79">
        <f t="shared" ref="H61:H79" si="12">N20/$P20</f>
        <v>0</v>
      </c>
      <c r="I61" s="29">
        <f>D61+E61+F61+G61+L61+H61</f>
        <v>1</v>
      </c>
      <c r="J61" s="65" t="s">
        <v>94</v>
      </c>
      <c r="K61" s="65" t="s">
        <v>83</v>
      </c>
      <c r="L61" s="8">
        <v>0</v>
      </c>
      <c r="M61" s="51">
        <v>6</v>
      </c>
    </row>
    <row r="62" spans="1:15" ht="14.1" customHeight="1" x14ac:dyDescent="0.25">
      <c r="A62" s="75" t="s">
        <v>24</v>
      </c>
      <c r="B62" s="35" t="s">
        <v>26</v>
      </c>
      <c r="C62" s="163"/>
      <c r="D62" s="80">
        <f t="shared" si="9"/>
        <v>0.47058823529411764</v>
      </c>
      <c r="E62" s="80">
        <f t="shared" si="10"/>
        <v>8.8235294117647065E-2</v>
      </c>
      <c r="F62" s="80">
        <f t="shared" si="11"/>
        <v>2.9411764705882353E-2</v>
      </c>
      <c r="G62" s="80">
        <v>0</v>
      </c>
      <c r="H62" s="80">
        <f t="shared" si="12"/>
        <v>0.41176470588235292</v>
      </c>
      <c r="I62" s="30">
        <f>D62+E62+F62+G62+L62+H62</f>
        <v>1</v>
      </c>
      <c r="J62" s="65" t="s">
        <v>95</v>
      </c>
      <c r="K62" s="65" t="s">
        <v>69</v>
      </c>
      <c r="L62" s="10">
        <v>0</v>
      </c>
      <c r="M62" s="52">
        <v>5</v>
      </c>
    </row>
    <row r="63" spans="1:15" ht="14.1" customHeight="1" x14ac:dyDescent="0.25">
      <c r="A63" s="75" t="s">
        <v>46</v>
      </c>
      <c r="B63" s="35" t="s">
        <v>26</v>
      </c>
      <c r="C63" s="163"/>
      <c r="D63" s="80">
        <f t="shared" si="9"/>
        <v>0.5161290322580645</v>
      </c>
      <c r="E63" s="80">
        <f t="shared" si="10"/>
        <v>0</v>
      </c>
      <c r="F63" s="80">
        <f t="shared" si="11"/>
        <v>3.2258064516129031E-2</v>
      </c>
      <c r="G63" s="80">
        <v>0</v>
      </c>
      <c r="H63" s="80">
        <f t="shared" si="12"/>
        <v>0.45161290322580644</v>
      </c>
      <c r="I63" s="30">
        <f>D63+E63+F63+G63+L63+H63</f>
        <v>1</v>
      </c>
      <c r="J63" s="65" t="s">
        <v>96</v>
      </c>
      <c r="K63" s="65" t="s">
        <v>84</v>
      </c>
      <c r="L63" s="10">
        <v>0</v>
      </c>
      <c r="M63" s="52">
        <v>5</v>
      </c>
    </row>
    <row r="64" spans="1:15" ht="14.1" customHeight="1" thickBot="1" x14ac:dyDescent="0.3">
      <c r="A64" s="139" t="s">
        <v>25</v>
      </c>
      <c r="B64" s="140" t="s">
        <v>26</v>
      </c>
      <c r="C64" s="164"/>
      <c r="D64" s="80">
        <f t="shared" si="9"/>
        <v>0.48571428571428571</v>
      </c>
      <c r="E64" s="80">
        <f t="shared" si="10"/>
        <v>0.14285714285714285</v>
      </c>
      <c r="F64" s="80">
        <f t="shared" si="11"/>
        <v>0</v>
      </c>
      <c r="G64" s="80">
        <v>0</v>
      </c>
      <c r="H64" s="80">
        <f t="shared" si="12"/>
        <v>0.37142857142857144</v>
      </c>
      <c r="I64" s="30">
        <f>D64+E64+F64+G64+L64+H64</f>
        <v>1</v>
      </c>
      <c r="J64" s="66" t="s">
        <v>95</v>
      </c>
      <c r="K64" s="66" t="s">
        <v>68</v>
      </c>
      <c r="L64" s="10">
        <v>0</v>
      </c>
      <c r="M64" s="52">
        <v>5</v>
      </c>
    </row>
    <row r="65" spans="1:18" ht="14.1" customHeight="1" x14ac:dyDescent="0.25">
      <c r="A65" s="74" t="s">
        <v>27</v>
      </c>
      <c r="B65" s="134" t="s">
        <v>28</v>
      </c>
      <c r="C65" s="162" t="s">
        <v>65</v>
      </c>
      <c r="D65" s="79">
        <f t="shared" si="9"/>
        <v>0.6428571428571429</v>
      </c>
      <c r="E65" s="79">
        <f t="shared" si="10"/>
        <v>0.14285714285714285</v>
      </c>
      <c r="F65" s="79">
        <f t="shared" si="11"/>
        <v>0.21428571428571427</v>
      </c>
      <c r="G65" s="79">
        <v>0</v>
      </c>
      <c r="H65" s="79">
        <f t="shared" si="12"/>
        <v>0</v>
      </c>
      <c r="I65" s="29">
        <f>D65+E65+F65+G65+L65+H65</f>
        <v>1</v>
      </c>
      <c r="J65" s="64" t="s">
        <v>97</v>
      </c>
      <c r="K65" s="64" t="s">
        <v>106</v>
      </c>
      <c r="L65" s="8">
        <v>0</v>
      </c>
      <c r="M65" s="51">
        <v>6</v>
      </c>
    </row>
    <row r="66" spans="1:18" ht="14.1" customHeight="1" x14ac:dyDescent="0.25">
      <c r="A66" s="75" t="s">
        <v>29</v>
      </c>
      <c r="B66" s="35" t="s">
        <v>28</v>
      </c>
      <c r="C66" s="163"/>
      <c r="D66" s="80">
        <f t="shared" si="9"/>
        <v>0.37037037037037035</v>
      </c>
      <c r="E66" s="80">
        <f t="shared" si="10"/>
        <v>7.407407407407407E-2</v>
      </c>
      <c r="F66" s="80">
        <f t="shared" si="11"/>
        <v>3.7037037037037035E-2</v>
      </c>
      <c r="G66" s="80">
        <v>0</v>
      </c>
      <c r="H66" s="80">
        <f t="shared" si="12"/>
        <v>0.51851851851851849</v>
      </c>
      <c r="I66" s="30">
        <v>0</v>
      </c>
      <c r="J66" s="63" t="s">
        <v>47</v>
      </c>
      <c r="K66" s="65" t="s">
        <v>67</v>
      </c>
      <c r="L66" s="10">
        <v>0</v>
      </c>
      <c r="M66" s="52">
        <v>5</v>
      </c>
    </row>
    <row r="67" spans="1:18" ht="14.1" customHeight="1" x14ac:dyDescent="0.25">
      <c r="A67" s="75" t="s">
        <v>39</v>
      </c>
      <c r="B67" s="35" t="s">
        <v>28</v>
      </c>
      <c r="C67" s="163"/>
      <c r="D67" s="80">
        <f t="shared" si="9"/>
        <v>0.37037037037037035</v>
      </c>
      <c r="E67" s="80">
        <f t="shared" si="10"/>
        <v>7.407407407407407E-2</v>
      </c>
      <c r="F67" s="80">
        <f t="shared" si="11"/>
        <v>3.7037037037037035E-2</v>
      </c>
      <c r="G67" s="80">
        <v>0</v>
      </c>
      <c r="H67" s="80">
        <f t="shared" si="12"/>
        <v>0.51851851851851849</v>
      </c>
      <c r="I67" s="30">
        <v>0</v>
      </c>
      <c r="J67" s="63" t="s">
        <v>47</v>
      </c>
      <c r="K67" s="65" t="s">
        <v>67</v>
      </c>
      <c r="L67" s="10">
        <v>0</v>
      </c>
      <c r="M67" s="52">
        <v>5</v>
      </c>
    </row>
    <row r="68" spans="1:18" ht="14.1" customHeight="1" thickBot="1" x14ac:dyDescent="0.3">
      <c r="A68" s="139" t="s">
        <v>30</v>
      </c>
      <c r="B68" s="140" t="s">
        <v>28</v>
      </c>
      <c r="C68" s="164"/>
      <c r="D68" s="81">
        <f t="shared" si="9"/>
        <v>0.46875</v>
      </c>
      <c r="E68" s="81">
        <f t="shared" si="10"/>
        <v>0.15625</v>
      </c>
      <c r="F68" s="81">
        <f t="shared" si="11"/>
        <v>0</v>
      </c>
      <c r="G68" s="81">
        <v>0</v>
      </c>
      <c r="H68" s="81">
        <f t="shared" si="12"/>
        <v>0.375</v>
      </c>
      <c r="I68" s="31">
        <f>D68+E68+F68+G68+L68+H68</f>
        <v>1</v>
      </c>
      <c r="J68" s="66" t="s">
        <v>98</v>
      </c>
      <c r="K68" s="66" t="s">
        <v>107</v>
      </c>
      <c r="L68" s="12">
        <v>0</v>
      </c>
      <c r="M68" s="53">
        <v>5</v>
      </c>
    </row>
    <row r="69" spans="1:18" ht="14.1" customHeight="1" x14ac:dyDescent="0.25">
      <c r="A69" s="74" t="s">
        <v>31</v>
      </c>
      <c r="B69" s="134" t="s">
        <v>32</v>
      </c>
      <c r="C69" s="162" t="s">
        <v>65</v>
      </c>
      <c r="D69" s="80">
        <f t="shared" si="9"/>
        <v>0.65217391304347827</v>
      </c>
      <c r="E69" s="80">
        <f t="shared" si="10"/>
        <v>0.21739130434782608</v>
      </c>
      <c r="F69" s="80">
        <f t="shared" si="11"/>
        <v>0.13043478260869565</v>
      </c>
      <c r="G69" s="80">
        <v>0</v>
      </c>
      <c r="H69" s="80">
        <f t="shared" si="12"/>
        <v>0</v>
      </c>
      <c r="I69" s="29">
        <f>D69+E69+F69+G69+L69+H69</f>
        <v>1</v>
      </c>
      <c r="J69" s="62" t="s">
        <v>47</v>
      </c>
      <c r="K69" s="64" t="s">
        <v>67</v>
      </c>
      <c r="L69" s="71">
        <v>0</v>
      </c>
      <c r="M69" s="52">
        <v>5</v>
      </c>
    </row>
    <row r="70" spans="1:18" ht="14.1" customHeight="1" x14ac:dyDescent="0.25">
      <c r="A70" s="75" t="s">
        <v>33</v>
      </c>
      <c r="B70" s="35" t="s">
        <v>32</v>
      </c>
      <c r="C70" s="163"/>
      <c r="D70" s="80">
        <f t="shared" si="9"/>
        <v>0.44444444444444442</v>
      </c>
      <c r="E70" s="80">
        <f t="shared" si="10"/>
        <v>0.1388888888888889</v>
      </c>
      <c r="F70" s="80">
        <f t="shared" si="11"/>
        <v>2.7777777777777776E-2</v>
      </c>
      <c r="G70" s="80">
        <v>0</v>
      </c>
      <c r="H70" s="80">
        <f t="shared" si="12"/>
        <v>0.3888888888888889</v>
      </c>
      <c r="I70" s="30">
        <v>14</v>
      </c>
      <c r="J70" s="56" t="s">
        <v>99</v>
      </c>
      <c r="K70" s="56" t="s">
        <v>78</v>
      </c>
      <c r="L70" s="71">
        <v>0</v>
      </c>
      <c r="M70" s="52">
        <v>2</v>
      </c>
    </row>
    <row r="71" spans="1:18" ht="14.1" customHeight="1" x14ac:dyDescent="0.25">
      <c r="A71" s="75" t="s">
        <v>40</v>
      </c>
      <c r="B71" s="35" t="s">
        <v>32</v>
      </c>
      <c r="C71" s="163"/>
      <c r="D71" s="80">
        <f t="shared" si="9"/>
        <v>0.44444444444444442</v>
      </c>
      <c r="E71" s="80">
        <f t="shared" si="10"/>
        <v>0.1388888888888889</v>
      </c>
      <c r="F71" s="80">
        <f t="shared" si="11"/>
        <v>2.7777777777777776E-2</v>
      </c>
      <c r="G71" s="80">
        <v>0</v>
      </c>
      <c r="H71" s="80">
        <f t="shared" si="12"/>
        <v>0.3888888888888889</v>
      </c>
      <c r="I71" s="30">
        <v>14</v>
      </c>
      <c r="J71" s="65" t="s">
        <v>100</v>
      </c>
      <c r="K71" s="65" t="s">
        <v>78</v>
      </c>
      <c r="L71" s="71">
        <v>0</v>
      </c>
      <c r="M71" s="52">
        <v>3</v>
      </c>
    </row>
    <row r="72" spans="1:18" ht="14.1" customHeight="1" thickBot="1" x14ac:dyDescent="0.3">
      <c r="A72" s="139" t="s">
        <v>34</v>
      </c>
      <c r="B72" s="140" t="s">
        <v>32</v>
      </c>
      <c r="C72" s="164"/>
      <c r="D72" s="80">
        <f t="shared" si="9"/>
        <v>0.48484848484848486</v>
      </c>
      <c r="E72" s="80">
        <f t="shared" si="10"/>
        <v>0.15151515151515152</v>
      </c>
      <c r="F72" s="80">
        <f t="shared" si="11"/>
        <v>0</v>
      </c>
      <c r="G72" s="80">
        <v>0</v>
      </c>
      <c r="H72" s="80">
        <f t="shared" si="12"/>
        <v>0.36363636363636365</v>
      </c>
      <c r="I72" s="31">
        <v>12</v>
      </c>
      <c r="J72" s="57" t="s">
        <v>92</v>
      </c>
      <c r="K72" s="57" t="s">
        <v>78</v>
      </c>
      <c r="L72" s="71">
        <v>0</v>
      </c>
      <c r="M72" s="52">
        <v>0</v>
      </c>
    </row>
    <row r="73" spans="1:18" ht="14.1" customHeight="1" x14ac:dyDescent="0.25">
      <c r="A73" s="74" t="s">
        <v>35</v>
      </c>
      <c r="B73" s="134" t="s">
        <v>36</v>
      </c>
      <c r="C73" s="162" t="s">
        <v>65</v>
      </c>
      <c r="D73" s="79">
        <f t="shared" si="9"/>
        <v>0.83333333333333337</v>
      </c>
      <c r="E73" s="79">
        <f t="shared" si="10"/>
        <v>0.16666666666666666</v>
      </c>
      <c r="F73" s="79">
        <f t="shared" si="11"/>
        <v>0</v>
      </c>
      <c r="G73" s="79">
        <v>0</v>
      </c>
      <c r="H73" s="79">
        <f t="shared" si="12"/>
        <v>0</v>
      </c>
      <c r="I73" s="29">
        <f>D73+E73+F73+G73+L73+H73</f>
        <v>1</v>
      </c>
      <c r="J73" s="56" t="s">
        <v>101</v>
      </c>
      <c r="K73" s="56" t="s">
        <v>82</v>
      </c>
      <c r="L73" s="70">
        <v>0</v>
      </c>
      <c r="M73" s="51">
        <v>6</v>
      </c>
    </row>
    <row r="74" spans="1:18" ht="14.1" customHeight="1" x14ac:dyDescent="0.25">
      <c r="A74" s="75" t="s">
        <v>37</v>
      </c>
      <c r="B74" s="35" t="s">
        <v>36</v>
      </c>
      <c r="C74" s="163"/>
      <c r="D74" s="80">
        <f t="shared" si="9"/>
        <v>0.46875</v>
      </c>
      <c r="E74" s="80">
        <f t="shared" si="10"/>
        <v>9.375E-2</v>
      </c>
      <c r="F74" s="80">
        <f t="shared" si="11"/>
        <v>0</v>
      </c>
      <c r="G74" s="80">
        <v>0</v>
      </c>
      <c r="H74" s="80">
        <f t="shared" si="12"/>
        <v>0.4375</v>
      </c>
      <c r="I74" s="30">
        <f>D74+E74+F74+G74+L74+H74</f>
        <v>1</v>
      </c>
      <c r="J74" s="65" t="s">
        <v>102</v>
      </c>
      <c r="K74" s="65" t="s">
        <v>79</v>
      </c>
      <c r="L74" s="71">
        <v>0</v>
      </c>
      <c r="M74" s="52">
        <v>5</v>
      </c>
    </row>
    <row r="75" spans="1:18" ht="14.1" customHeight="1" x14ac:dyDescent="0.25">
      <c r="A75" s="75" t="s">
        <v>41</v>
      </c>
      <c r="B75" s="35" t="s">
        <v>36</v>
      </c>
      <c r="C75" s="163"/>
      <c r="D75" s="80">
        <f t="shared" si="9"/>
        <v>0.48484848484848486</v>
      </c>
      <c r="E75" s="80">
        <f t="shared" si="10"/>
        <v>9.0909090909090912E-2</v>
      </c>
      <c r="F75" s="80">
        <f t="shared" si="11"/>
        <v>0</v>
      </c>
      <c r="G75" s="80">
        <v>0</v>
      </c>
      <c r="H75" s="80">
        <f t="shared" si="12"/>
        <v>0.42424242424242425</v>
      </c>
      <c r="I75" s="30">
        <f>D75+E75+F75+G75+L75+H75</f>
        <v>1</v>
      </c>
      <c r="J75" s="65" t="s">
        <v>103</v>
      </c>
      <c r="K75" s="65" t="s">
        <v>80</v>
      </c>
      <c r="L75" s="71">
        <v>0</v>
      </c>
      <c r="M75" s="52">
        <v>5</v>
      </c>
    </row>
    <row r="76" spans="1:18" ht="14.1" customHeight="1" thickBot="1" x14ac:dyDescent="0.3">
      <c r="A76" s="139" t="s">
        <v>42</v>
      </c>
      <c r="B76" s="140" t="s">
        <v>36</v>
      </c>
      <c r="C76" s="164"/>
      <c r="D76" s="80">
        <f t="shared" si="9"/>
        <v>0.46666666666666667</v>
      </c>
      <c r="E76" s="80">
        <f t="shared" si="10"/>
        <v>0.1</v>
      </c>
      <c r="F76" s="80">
        <f t="shared" si="11"/>
        <v>0</v>
      </c>
      <c r="G76" s="80">
        <v>0</v>
      </c>
      <c r="H76" s="81">
        <f t="shared" si="12"/>
        <v>0.43333333333333335</v>
      </c>
      <c r="I76" s="31">
        <f>D76+E76+F76+G76+L76+H76</f>
        <v>1</v>
      </c>
      <c r="J76" s="66" t="s">
        <v>104</v>
      </c>
      <c r="K76" s="66" t="s">
        <v>81</v>
      </c>
      <c r="L76" s="72">
        <v>0</v>
      </c>
      <c r="M76" s="53">
        <v>0</v>
      </c>
    </row>
    <row r="77" spans="1:18" ht="14.1" customHeight="1" x14ac:dyDescent="0.25">
      <c r="A77" s="74" t="s">
        <v>61</v>
      </c>
      <c r="B77" s="134" t="s">
        <v>64</v>
      </c>
      <c r="C77" s="160" t="s">
        <v>65</v>
      </c>
      <c r="D77" s="90">
        <v>0</v>
      </c>
      <c r="E77" s="90">
        <v>0</v>
      </c>
      <c r="F77" s="90">
        <v>0</v>
      </c>
      <c r="G77" s="93">
        <v>0</v>
      </c>
      <c r="H77" s="91">
        <f t="shared" si="12"/>
        <v>1</v>
      </c>
      <c r="I77" s="30">
        <f>H77</f>
        <v>1</v>
      </c>
      <c r="J77" s="205" t="s">
        <v>47</v>
      </c>
      <c r="K77" s="205" t="s">
        <v>67</v>
      </c>
      <c r="L77" s="71" t="s">
        <v>47</v>
      </c>
      <c r="M77" s="52" t="s">
        <v>47</v>
      </c>
    </row>
    <row r="78" spans="1:18" ht="14.1" customHeight="1" x14ac:dyDescent="0.25">
      <c r="A78" s="75" t="s">
        <v>62</v>
      </c>
      <c r="B78" s="35" t="s">
        <v>64</v>
      </c>
      <c r="C78" s="160"/>
      <c r="D78" s="96">
        <v>0</v>
      </c>
      <c r="E78" s="96">
        <v>0</v>
      </c>
      <c r="F78" s="96">
        <v>0</v>
      </c>
      <c r="G78" s="94">
        <v>0</v>
      </c>
      <c r="H78" s="91">
        <f t="shared" si="12"/>
        <v>1</v>
      </c>
      <c r="I78" s="30">
        <f>H78</f>
        <v>1</v>
      </c>
      <c r="J78" s="206"/>
      <c r="K78" s="206"/>
      <c r="L78" s="71" t="s">
        <v>47</v>
      </c>
      <c r="M78" s="52" t="s">
        <v>47</v>
      </c>
    </row>
    <row r="79" spans="1:18" ht="14.1" customHeight="1" thickBot="1" x14ac:dyDescent="0.3">
      <c r="A79" s="139" t="s">
        <v>63</v>
      </c>
      <c r="B79" s="140" t="s">
        <v>64</v>
      </c>
      <c r="C79" s="161"/>
      <c r="D79" s="97">
        <v>0</v>
      </c>
      <c r="E79" s="97">
        <v>0</v>
      </c>
      <c r="F79" s="97">
        <v>0</v>
      </c>
      <c r="G79" s="95">
        <v>0</v>
      </c>
      <c r="H79" s="92">
        <f t="shared" si="12"/>
        <v>1</v>
      </c>
      <c r="I79" s="31">
        <f>H79</f>
        <v>1</v>
      </c>
      <c r="J79" s="207"/>
      <c r="K79" s="207"/>
      <c r="L79" s="72" t="s">
        <v>47</v>
      </c>
      <c r="M79" s="53" t="s">
        <v>47</v>
      </c>
    </row>
    <row r="80" spans="1:18" x14ac:dyDescent="0.25">
      <c r="A80" s="4"/>
      <c r="B80" s="4"/>
      <c r="C80" s="4"/>
      <c r="D80" s="22"/>
      <c r="E80" s="22"/>
      <c r="F80" s="22"/>
      <c r="G80" s="22"/>
      <c r="H80" s="22"/>
      <c r="I80" s="22"/>
      <c r="J80" s="85"/>
      <c r="P80"/>
      <c r="Q80"/>
      <c r="R80"/>
    </row>
    <row r="81" spans="1:18" x14ac:dyDescent="0.25">
      <c r="A81" s="4" t="s">
        <v>110</v>
      </c>
      <c r="B81" s="4"/>
      <c r="C81" s="4"/>
      <c r="D81" s="22"/>
      <c r="E81" s="22"/>
      <c r="F81" s="22"/>
      <c r="G81" s="22"/>
      <c r="H81" s="22"/>
      <c r="I81" s="22"/>
      <c r="P81"/>
      <c r="Q81"/>
      <c r="R81"/>
    </row>
    <row r="82" spans="1:18" x14ac:dyDescent="0.25">
      <c r="A82" s="4"/>
      <c r="B82" s="4"/>
      <c r="C82" s="189" t="s">
        <v>48</v>
      </c>
      <c r="D82" s="200" t="s">
        <v>38</v>
      </c>
      <c r="E82" s="201"/>
      <c r="F82" s="201"/>
      <c r="G82" s="201"/>
      <c r="H82" s="201"/>
      <c r="I82" s="202"/>
      <c r="J82" s="87"/>
      <c r="K82" s="87"/>
    </row>
    <row r="83" spans="1:18" ht="15.75" thickBot="1" x14ac:dyDescent="0.3">
      <c r="A83" s="5" t="s">
        <v>13</v>
      </c>
      <c r="B83" s="32" t="s">
        <v>14</v>
      </c>
      <c r="C83" s="189"/>
      <c r="D83" s="73" t="s">
        <v>51</v>
      </c>
      <c r="E83" s="73" t="s">
        <v>52</v>
      </c>
      <c r="F83" s="73" t="s">
        <v>55</v>
      </c>
      <c r="G83" s="73" t="s">
        <v>53</v>
      </c>
      <c r="H83" s="73" t="s">
        <v>50</v>
      </c>
      <c r="I83" s="73" t="s">
        <v>109</v>
      </c>
      <c r="J83" s="6" t="s">
        <v>85</v>
      </c>
      <c r="K83" s="6" t="s">
        <v>105</v>
      </c>
    </row>
    <row r="84" spans="1:18" x14ac:dyDescent="0.25">
      <c r="A84" s="114" t="s">
        <v>6</v>
      </c>
      <c r="B84" s="115" t="s">
        <v>15</v>
      </c>
      <c r="C84" s="67" t="s">
        <v>65</v>
      </c>
      <c r="D84" s="176" t="e">
        <f t="shared" ref="D84:H86" si="13">D45*$I45</f>
        <v>#VALUE!</v>
      </c>
      <c r="E84" s="176" t="e">
        <f t="shared" si="13"/>
        <v>#VALUE!</v>
      </c>
      <c r="F84" s="176" t="e">
        <f t="shared" si="13"/>
        <v>#VALUE!</v>
      </c>
      <c r="G84" s="176" t="e">
        <f t="shared" si="13"/>
        <v>#VALUE!</v>
      </c>
      <c r="H84" s="176" t="e">
        <f t="shared" si="13"/>
        <v>#VALUE!</v>
      </c>
      <c r="I84" s="23" t="s">
        <v>67</v>
      </c>
      <c r="J84" s="58" t="s">
        <v>86</v>
      </c>
      <c r="K84" s="98" t="s">
        <v>71</v>
      </c>
    </row>
    <row r="85" spans="1:18" x14ac:dyDescent="0.25">
      <c r="A85" s="118" t="s">
        <v>7</v>
      </c>
      <c r="B85" s="99" t="s">
        <v>15</v>
      </c>
      <c r="C85" s="68"/>
      <c r="D85" s="177" t="e">
        <f t="shared" si="13"/>
        <v>#VALUE!</v>
      </c>
      <c r="E85" s="177" t="e">
        <f t="shared" si="13"/>
        <v>#VALUE!</v>
      </c>
      <c r="F85" s="177" t="e">
        <f t="shared" si="13"/>
        <v>#VALUE!</v>
      </c>
      <c r="G85" s="177" t="e">
        <f t="shared" si="13"/>
        <v>#VALUE!</v>
      </c>
      <c r="H85" s="177" t="e">
        <f t="shared" si="13"/>
        <v>#VALUE!</v>
      </c>
      <c r="I85" s="24" t="s">
        <v>67</v>
      </c>
      <c r="J85" s="58" t="s">
        <v>86</v>
      </c>
      <c r="K85" s="98" t="s">
        <v>71</v>
      </c>
    </row>
    <row r="86" spans="1:18" ht="15.75" thickBot="1" x14ac:dyDescent="0.3">
      <c r="A86" s="120" t="s">
        <v>10</v>
      </c>
      <c r="B86" s="121" t="s">
        <v>15</v>
      </c>
      <c r="C86" s="69"/>
      <c r="D86" s="178">
        <f t="shared" si="13"/>
        <v>0.5</v>
      </c>
      <c r="E86" s="178">
        <f t="shared" si="13"/>
        <v>0.3125</v>
      </c>
      <c r="F86" s="178">
        <f t="shared" si="13"/>
        <v>0.1875</v>
      </c>
      <c r="G86" s="178">
        <f t="shared" si="13"/>
        <v>0</v>
      </c>
      <c r="H86" s="178">
        <f t="shared" si="13"/>
        <v>0</v>
      </c>
      <c r="I86" s="25">
        <v>16</v>
      </c>
      <c r="J86" s="64" t="s">
        <v>86</v>
      </c>
      <c r="K86" s="40" t="s">
        <v>72</v>
      </c>
    </row>
    <row r="87" spans="1:18" x14ac:dyDescent="0.25">
      <c r="A87" s="114" t="s">
        <v>9</v>
      </c>
      <c r="B87" s="115" t="s">
        <v>16</v>
      </c>
      <c r="C87" s="67" t="s">
        <v>65</v>
      </c>
      <c r="D87" s="176">
        <f t="shared" ref="D87" si="14">D48*$I48</f>
        <v>0.7</v>
      </c>
      <c r="E87" s="176">
        <f t="shared" ref="E87:H90" si="15">E48*$I48</f>
        <v>0</v>
      </c>
      <c r="F87" s="176">
        <f t="shared" si="15"/>
        <v>0.3</v>
      </c>
      <c r="G87" s="176">
        <f t="shared" si="15"/>
        <v>0</v>
      </c>
      <c r="H87" s="176">
        <f t="shared" si="15"/>
        <v>0</v>
      </c>
      <c r="I87" s="23">
        <v>10</v>
      </c>
      <c r="J87" s="64" t="s">
        <v>87</v>
      </c>
      <c r="K87" s="40" t="s">
        <v>77</v>
      </c>
    </row>
    <row r="88" spans="1:18" x14ac:dyDescent="0.25">
      <c r="A88" s="118" t="s">
        <v>8</v>
      </c>
      <c r="B88" s="99" t="s">
        <v>16</v>
      </c>
      <c r="C88" s="69"/>
      <c r="D88" s="178">
        <f t="shared" ref="D88:D96" si="16">D49*$I49</f>
        <v>0.52941176470588236</v>
      </c>
      <c r="E88" s="178">
        <f t="shared" si="15"/>
        <v>0.29411764705882354</v>
      </c>
      <c r="F88" s="178">
        <f t="shared" si="15"/>
        <v>0.17647058823529413</v>
      </c>
      <c r="G88" s="178">
        <f t="shared" si="15"/>
        <v>0</v>
      </c>
      <c r="H88" s="178">
        <f t="shared" si="15"/>
        <v>0</v>
      </c>
      <c r="I88" s="25">
        <v>17</v>
      </c>
      <c r="J88" s="64" t="s">
        <v>88</v>
      </c>
      <c r="K88" s="40" t="s">
        <v>76</v>
      </c>
    </row>
    <row r="89" spans="1:18" ht="15.75" thickBot="1" x14ac:dyDescent="0.3">
      <c r="A89" s="120" t="s">
        <v>0</v>
      </c>
      <c r="B89" s="121" t="s">
        <v>17</v>
      </c>
      <c r="C89" s="20" t="s">
        <v>65</v>
      </c>
      <c r="D89" s="179">
        <f t="shared" si="16"/>
        <v>0.72727272727272729</v>
      </c>
      <c r="E89" s="179">
        <f t="shared" si="15"/>
        <v>0</v>
      </c>
      <c r="F89" s="179">
        <f t="shared" si="15"/>
        <v>0.27272727272727271</v>
      </c>
      <c r="G89" s="179">
        <f t="shared" si="15"/>
        <v>0</v>
      </c>
      <c r="H89" s="179">
        <f t="shared" si="15"/>
        <v>0</v>
      </c>
      <c r="I89" s="73">
        <v>11</v>
      </c>
      <c r="J89" s="40" t="s">
        <v>89</v>
      </c>
      <c r="K89" s="40" t="s">
        <v>75</v>
      </c>
    </row>
    <row r="90" spans="1:18" x14ac:dyDescent="0.25">
      <c r="A90" s="114" t="s">
        <v>1</v>
      </c>
      <c r="B90" s="115" t="s">
        <v>18</v>
      </c>
      <c r="C90" s="68" t="s">
        <v>65</v>
      </c>
      <c r="D90" s="177">
        <f t="shared" si="16"/>
        <v>0.52941176470588236</v>
      </c>
      <c r="E90" s="177">
        <f t="shared" si="15"/>
        <v>0.29411764705882354</v>
      </c>
      <c r="F90" s="177">
        <f t="shared" si="15"/>
        <v>0.17647058823529413</v>
      </c>
      <c r="G90" s="177">
        <f t="shared" si="15"/>
        <v>0</v>
      </c>
      <c r="H90" s="177">
        <f t="shared" si="15"/>
        <v>0</v>
      </c>
      <c r="I90" s="26">
        <v>17</v>
      </c>
      <c r="J90" s="40" t="s">
        <v>90</v>
      </c>
      <c r="K90" s="40" t="s">
        <v>70</v>
      </c>
    </row>
    <row r="91" spans="1:18" x14ac:dyDescent="0.25">
      <c r="A91" s="118" t="s">
        <v>2</v>
      </c>
      <c r="B91" s="99" t="s">
        <v>43</v>
      </c>
      <c r="C91" s="20" t="s">
        <v>65</v>
      </c>
      <c r="D91" s="179">
        <f t="shared" si="16"/>
        <v>0.72727272727272729</v>
      </c>
      <c r="E91" s="179">
        <f t="shared" ref="E91" si="17">E52*$I52</f>
        <v>0</v>
      </c>
      <c r="F91" s="179">
        <f t="shared" ref="F91:H96" si="18">F52*$I52</f>
        <v>0.27272727272727271</v>
      </c>
      <c r="G91" s="179">
        <f t="shared" si="18"/>
        <v>0</v>
      </c>
      <c r="H91" s="179">
        <f t="shared" si="18"/>
        <v>0</v>
      </c>
      <c r="I91" s="27">
        <v>11</v>
      </c>
      <c r="J91" s="40" t="s">
        <v>89</v>
      </c>
      <c r="K91" s="40" t="s">
        <v>108</v>
      </c>
    </row>
    <row r="92" spans="1:18" x14ac:dyDescent="0.25">
      <c r="A92" s="118" t="s">
        <v>44</v>
      </c>
      <c r="B92" s="99" t="s">
        <v>43</v>
      </c>
      <c r="C92" s="20" t="s">
        <v>65</v>
      </c>
      <c r="D92" s="179">
        <f t="shared" si="16"/>
        <v>0.52941176470588236</v>
      </c>
      <c r="E92" s="179">
        <f>E53*$I53</f>
        <v>0.29411764705882354</v>
      </c>
      <c r="F92" s="179">
        <f t="shared" si="18"/>
        <v>0.17647058823529413</v>
      </c>
      <c r="G92" s="179">
        <f t="shared" si="18"/>
        <v>0</v>
      </c>
      <c r="H92" s="179">
        <f t="shared" si="18"/>
        <v>0</v>
      </c>
      <c r="I92" s="27">
        <v>17</v>
      </c>
      <c r="J92" s="40" t="s">
        <v>88</v>
      </c>
      <c r="K92" s="40" t="s">
        <v>76</v>
      </c>
    </row>
    <row r="93" spans="1:18" x14ac:dyDescent="0.25">
      <c r="A93" s="118" t="s">
        <v>3</v>
      </c>
      <c r="B93" s="99" t="s">
        <v>19</v>
      </c>
      <c r="C93" s="20" t="s">
        <v>65</v>
      </c>
      <c r="D93" s="179">
        <f t="shared" si="16"/>
        <v>1</v>
      </c>
      <c r="E93" s="179">
        <f>E54*$I54</f>
        <v>0</v>
      </c>
      <c r="F93" s="179">
        <f t="shared" si="18"/>
        <v>0</v>
      </c>
      <c r="G93" s="179">
        <f t="shared" si="18"/>
        <v>0</v>
      </c>
      <c r="H93" s="179">
        <f t="shared" si="18"/>
        <v>0</v>
      </c>
      <c r="I93" s="27">
        <v>9</v>
      </c>
      <c r="J93" s="66" t="s">
        <v>91</v>
      </c>
      <c r="K93" s="40" t="s">
        <v>68</v>
      </c>
    </row>
    <row r="94" spans="1:18" x14ac:dyDescent="0.25">
      <c r="A94" s="118" t="s">
        <v>4</v>
      </c>
      <c r="B94" s="99" t="s">
        <v>20</v>
      </c>
      <c r="C94" s="20" t="s">
        <v>65</v>
      </c>
      <c r="D94" s="179">
        <f t="shared" si="16"/>
        <v>0.75</v>
      </c>
      <c r="E94" s="179">
        <f>E55*$I55</f>
        <v>0</v>
      </c>
      <c r="F94" s="179">
        <f t="shared" si="18"/>
        <v>0.25</v>
      </c>
      <c r="G94" s="179">
        <f t="shared" si="18"/>
        <v>0</v>
      </c>
      <c r="H94" s="179">
        <f t="shared" si="18"/>
        <v>0</v>
      </c>
      <c r="I94" s="27">
        <v>12</v>
      </c>
      <c r="J94" s="40" t="s">
        <v>92</v>
      </c>
      <c r="K94" s="40" t="s">
        <v>74</v>
      </c>
    </row>
    <row r="95" spans="1:18" ht="15.75" thickBot="1" x14ac:dyDescent="0.3">
      <c r="A95" s="120" t="s">
        <v>5</v>
      </c>
      <c r="B95" s="121" t="s">
        <v>21</v>
      </c>
      <c r="C95" s="67" t="s">
        <v>65</v>
      </c>
      <c r="D95" s="168">
        <f t="shared" si="16"/>
        <v>0</v>
      </c>
      <c r="E95" s="168">
        <f>E56*$I56</f>
        <v>0</v>
      </c>
      <c r="F95" s="168">
        <f t="shared" si="18"/>
        <v>0</v>
      </c>
      <c r="G95" s="168">
        <f t="shared" si="18"/>
        <v>0</v>
      </c>
      <c r="H95" s="168">
        <f t="shared" si="18"/>
        <v>0</v>
      </c>
      <c r="I95" s="28">
        <v>0</v>
      </c>
      <c r="J95" s="20" t="s">
        <v>47</v>
      </c>
      <c r="K95" s="20" t="s">
        <v>47</v>
      </c>
    </row>
    <row r="96" spans="1:18" ht="15.75" thickBot="1" x14ac:dyDescent="0.3">
      <c r="A96" s="127" t="s">
        <v>22</v>
      </c>
      <c r="B96" s="128" t="s">
        <v>45</v>
      </c>
      <c r="C96" s="20" t="s">
        <v>65</v>
      </c>
      <c r="D96" s="179">
        <f t="shared" si="16"/>
        <v>0.29166666666666669</v>
      </c>
      <c r="E96" s="179">
        <f>E57*$I57</f>
        <v>0</v>
      </c>
      <c r="F96" s="179">
        <f t="shared" si="18"/>
        <v>0.125</v>
      </c>
      <c r="G96" s="179">
        <f t="shared" si="18"/>
        <v>0</v>
      </c>
      <c r="H96" s="179">
        <f t="shared" si="18"/>
        <v>0.58333333333333337</v>
      </c>
      <c r="I96" s="73">
        <v>24</v>
      </c>
      <c r="J96" s="40" t="s">
        <v>93</v>
      </c>
      <c r="K96" s="40" t="s">
        <v>73</v>
      </c>
    </row>
    <row r="97" spans="1:11" x14ac:dyDescent="0.25">
      <c r="A97" s="4"/>
      <c r="B97" s="4"/>
      <c r="C97" s="4"/>
      <c r="D97" s="22"/>
      <c r="E97" s="22"/>
      <c r="F97" s="22"/>
      <c r="G97" s="22"/>
      <c r="H97" s="22"/>
      <c r="I97" s="22"/>
    </row>
    <row r="98" spans="1:11" ht="27.6" customHeight="1" x14ac:dyDescent="0.25">
      <c r="A98" s="4"/>
      <c r="B98" s="4"/>
      <c r="C98" s="189" t="s">
        <v>48</v>
      </c>
      <c r="D98" s="200" t="s">
        <v>38</v>
      </c>
      <c r="E98" s="201"/>
      <c r="F98" s="201"/>
      <c r="G98" s="201"/>
      <c r="H98" s="201"/>
      <c r="I98" s="202"/>
      <c r="K98" s="89"/>
    </row>
    <row r="99" spans="1:11" ht="15.75" thickBot="1" x14ac:dyDescent="0.3">
      <c r="A99" s="5" t="s">
        <v>13</v>
      </c>
      <c r="B99" s="32" t="s">
        <v>14</v>
      </c>
      <c r="C99" s="189"/>
      <c r="D99" s="73" t="s">
        <v>51</v>
      </c>
      <c r="E99" s="73" t="s">
        <v>52</v>
      </c>
      <c r="F99" s="73" t="s">
        <v>55</v>
      </c>
      <c r="G99" s="73" t="s">
        <v>53</v>
      </c>
      <c r="H99" s="73" t="s">
        <v>50</v>
      </c>
      <c r="I99" s="73" t="s">
        <v>109</v>
      </c>
      <c r="J99" s="6" t="s">
        <v>85</v>
      </c>
      <c r="K99" s="6" t="s">
        <v>105</v>
      </c>
    </row>
    <row r="100" spans="1:11" x14ac:dyDescent="0.25">
      <c r="A100" s="74" t="s">
        <v>23</v>
      </c>
      <c r="B100" s="134" t="s">
        <v>26</v>
      </c>
      <c r="C100" s="198" t="s">
        <v>65</v>
      </c>
      <c r="D100" s="165">
        <f t="shared" ref="D100:H108" si="19">D61*$I61</f>
        <v>0.83333333333333337</v>
      </c>
      <c r="E100" s="165">
        <f t="shared" si="19"/>
        <v>0</v>
      </c>
      <c r="F100" s="165">
        <f t="shared" si="19"/>
        <v>0.16666666666666666</v>
      </c>
      <c r="G100" s="165">
        <f t="shared" si="19"/>
        <v>0</v>
      </c>
      <c r="H100" s="165">
        <f t="shared" si="19"/>
        <v>0</v>
      </c>
      <c r="I100" s="29">
        <f>D100+E100+F100+G100+AA61+H100</f>
        <v>1</v>
      </c>
      <c r="J100" s="65" t="s">
        <v>94</v>
      </c>
      <c r="K100" s="65" t="s">
        <v>83</v>
      </c>
    </row>
    <row r="101" spans="1:11" x14ac:dyDescent="0.25">
      <c r="A101" s="75" t="s">
        <v>24</v>
      </c>
      <c r="B101" s="35" t="s">
        <v>26</v>
      </c>
      <c r="C101" s="194"/>
      <c r="D101" s="166">
        <f t="shared" si="19"/>
        <v>0.47058823529411764</v>
      </c>
      <c r="E101" s="166">
        <f t="shared" si="19"/>
        <v>8.8235294117647065E-2</v>
      </c>
      <c r="F101" s="166">
        <f t="shared" si="19"/>
        <v>2.9411764705882353E-2</v>
      </c>
      <c r="G101" s="166">
        <f t="shared" si="19"/>
        <v>0</v>
      </c>
      <c r="H101" s="166">
        <f t="shared" si="19"/>
        <v>0.41176470588235292</v>
      </c>
      <c r="I101" s="30">
        <f>D101+E101+F101+G101+AA62+H101</f>
        <v>1</v>
      </c>
      <c r="J101" s="65" t="s">
        <v>95</v>
      </c>
      <c r="K101" s="65" t="s">
        <v>69</v>
      </c>
    </row>
    <row r="102" spans="1:11" x14ac:dyDescent="0.25">
      <c r="A102" s="75" t="s">
        <v>46</v>
      </c>
      <c r="B102" s="35" t="s">
        <v>26</v>
      </c>
      <c r="C102" s="194"/>
      <c r="D102" s="166">
        <f t="shared" si="19"/>
        <v>0.5161290322580645</v>
      </c>
      <c r="E102" s="166">
        <f t="shared" si="19"/>
        <v>0</v>
      </c>
      <c r="F102" s="166">
        <f t="shared" si="19"/>
        <v>3.2258064516129031E-2</v>
      </c>
      <c r="G102" s="166">
        <f t="shared" si="19"/>
        <v>0</v>
      </c>
      <c r="H102" s="166">
        <f t="shared" si="19"/>
        <v>0.45161290322580644</v>
      </c>
      <c r="I102" s="30">
        <f>D102+E102+F102+G102+AA63+H102</f>
        <v>1</v>
      </c>
      <c r="J102" s="65" t="s">
        <v>96</v>
      </c>
      <c r="K102" s="65" t="s">
        <v>84</v>
      </c>
    </row>
    <row r="103" spans="1:11" ht="15.75" thickBot="1" x14ac:dyDescent="0.3">
      <c r="A103" s="139" t="s">
        <v>25</v>
      </c>
      <c r="B103" s="140" t="s">
        <v>26</v>
      </c>
      <c r="C103" s="199"/>
      <c r="D103" s="166">
        <f t="shared" si="19"/>
        <v>0.48571428571428571</v>
      </c>
      <c r="E103" s="166">
        <f t="shared" si="19"/>
        <v>0.14285714285714285</v>
      </c>
      <c r="F103" s="166">
        <f t="shared" si="19"/>
        <v>0</v>
      </c>
      <c r="G103" s="166">
        <f t="shared" si="19"/>
        <v>0</v>
      </c>
      <c r="H103" s="166">
        <f t="shared" si="19"/>
        <v>0.37142857142857144</v>
      </c>
      <c r="I103" s="30">
        <f>D103+E103+F103+G103+AA64+H103</f>
        <v>1</v>
      </c>
      <c r="J103" s="66" t="s">
        <v>95</v>
      </c>
      <c r="K103" s="66" t="s">
        <v>68</v>
      </c>
    </row>
    <row r="104" spans="1:11" x14ac:dyDescent="0.25">
      <c r="A104" s="74" t="s">
        <v>27</v>
      </c>
      <c r="B104" s="134" t="s">
        <v>28</v>
      </c>
      <c r="C104" s="198" t="s">
        <v>65</v>
      </c>
      <c r="D104" s="165">
        <f t="shared" si="19"/>
        <v>0.6428571428571429</v>
      </c>
      <c r="E104" s="165">
        <f t="shared" si="19"/>
        <v>0.14285714285714285</v>
      </c>
      <c r="F104" s="165">
        <f t="shared" si="19"/>
        <v>0.21428571428571427</v>
      </c>
      <c r="G104" s="165">
        <f t="shared" si="19"/>
        <v>0</v>
      </c>
      <c r="H104" s="165">
        <f t="shared" si="19"/>
        <v>0</v>
      </c>
      <c r="I104" s="29">
        <f>D104+E104+F104+G104+AA65+H104</f>
        <v>1</v>
      </c>
      <c r="J104" s="64" t="s">
        <v>97</v>
      </c>
      <c r="K104" s="64" t="s">
        <v>106</v>
      </c>
    </row>
    <row r="105" spans="1:11" x14ac:dyDescent="0.25">
      <c r="A105" s="75" t="s">
        <v>29</v>
      </c>
      <c r="B105" s="35" t="s">
        <v>28</v>
      </c>
      <c r="C105" s="194"/>
      <c r="D105" s="166">
        <f t="shared" si="19"/>
        <v>0</v>
      </c>
      <c r="E105" s="166">
        <f t="shared" si="19"/>
        <v>0</v>
      </c>
      <c r="F105" s="166">
        <f t="shared" si="19"/>
        <v>0</v>
      </c>
      <c r="G105" s="166">
        <f t="shared" si="19"/>
        <v>0</v>
      </c>
      <c r="H105" s="166">
        <f t="shared" si="19"/>
        <v>0</v>
      </c>
      <c r="I105" s="30">
        <v>0</v>
      </c>
      <c r="J105" s="63" t="s">
        <v>47</v>
      </c>
      <c r="K105" s="65" t="s">
        <v>67</v>
      </c>
    </row>
    <row r="106" spans="1:11" x14ac:dyDescent="0.25">
      <c r="A106" s="75" t="s">
        <v>39</v>
      </c>
      <c r="B106" s="35" t="s">
        <v>28</v>
      </c>
      <c r="C106" s="194"/>
      <c r="D106" s="166">
        <f t="shared" si="19"/>
        <v>0</v>
      </c>
      <c r="E106" s="166">
        <f t="shared" si="19"/>
        <v>0</v>
      </c>
      <c r="F106" s="166">
        <f t="shared" si="19"/>
        <v>0</v>
      </c>
      <c r="G106" s="166">
        <f t="shared" si="19"/>
        <v>0</v>
      </c>
      <c r="H106" s="166">
        <f t="shared" si="19"/>
        <v>0</v>
      </c>
      <c r="I106" s="30">
        <v>0</v>
      </c>
      <c r="J106" s="63" t="s">
        <v>47</v>
      </c>
      <c r="K106" s="65" t="s">
        <v>67</v>
      </c>
    </row>
    <row r="107" spans="1:11" ht="26.25" thickBot="1" x14ac:dyDescent="0.3">
      <c r="A107" s="139" t="s">
        <v>30</v>
      </c>
      <c r="B107" s="140" t="s">
        <v>28</v>
      </c>
      <c r="C107" s="199"/>
      <c r="D107" s="167">
        <f t="shared" si="19"/>
        <v>0.46875</v>
      </c>
      <c r="E107" s="167">
        <f t="shared" si="19"/>
        <v>0.15625</v>
      </c>
      <c r="F107" s="167">
        <f t="shared" si="19"/>
        <v>0</v>
      </c>
      <c r="G107" s="167">
        <f t="shared" si="19"/>
        <v>0</v>
      </c>
      <c r="H107" s="167">
        <f t="shared" si="19"/>
        <v>0.375</v>
      </c>
      <c r="I107" s="31">
        <f>D107+E107+F107+G107+AA68+H107</f>
        <v>1</v>
      </c>
      <c r="J107" s="66" t="s">
        <v>98</v>
      </c>
      <c r="K107" s="66" t="s">
        <v>107</v>
      </c>
    </row>
    <row r="108" spans="1:11" x14ac:dyDescent="0.25">
      <c r="A108" s="74" t="s">
        <v>31</v>
      </c>
      <c r="B108" s="134" t="s">
        <v>32</v>
      </c>
      <c r="C108" s="198" t="s">
        <v>65</v>
      </c>
      <c r="D108" s="166">
        <f t="shared" si="19"/>
        <v>0.65217391304347827</v>
      </c>
      <c r="E108" s="166">
        <f t="shared" si="19"/>
        <v>0.21739130434782608</v>
      </c>
      <c r="F108" s="166">
        <f t="shared" si="19"/>
        <v>0.13043478260869565</v>
      </c>
      <c r="G108" s="166">
        <f t="shared" si="19"/>
        <v>0</v>
      </c>
      <c r="H108" s="166">
        <f t="shared" si="19"/>
        <v>0</v>
      </c>
      <c r="I108" s="29">
        <f>D108+E108+F108+G108+AA69+H108</f>
        <v>1</v>
      </c>
      <c r="J108" s="62" t="s">
        <v>47</v>
      </c>
      <c r="K108" s="64" t="s">
        <v>67</v>
      </c>
    </row>
    <row r="109" spans="1:11" x14ac:dyDescent="0.25">
      <c r="A109" s="75" t="s">
        <v>33</v>
      </c>
      <c r="B109" s="35" t="s">
        <v>32</v>
      </c>
      <c r="C109" s="194"/>
      <c r="D109" s="166">
        <f t="shared" ref="D109" si="20">D70*$I70</f>
        <v>6.2222222222222214</v>
      </c>
      <c r="E109" s="166">
        <f t="shared" ref="E109:H118" si="21">E70*$I70</f>
        <v>1.9444444444444446</v>
      </c>
      <c r="F109" s="166">
        <f t="shared" si="21"/>
        <v>0.38888888888888884</v>
      </c>
      <c r="G109" s="166">
        <f t="shared" si="21"/>
        <v>0</v>
      </c>
      <c r="H109" s="166">
        <f t="shared" si="21"/>
        <v>5.4444444444444446</v>
      </c>
      <c r="I109" s="30">
        <v>14</v>
      </c>
      <c r="J109" s="56" t="s">
        <v>99</v>
      </c>
      <c r="K109" s="56" t="s">
        <v>78</v>
      </c>
    </row>
    <row r="110" spans="1:11" x14ac:dyDescent="0.25">
      <c r="A110" s="75" t="s">
        <v>40</v>
      </c>
      <c r="B110" s="35" t="s">
        <v>32</v>
      </c>
      <c r="C110" s="194"/>
      <c r="D110" s="166">
        <f t="shared" ref="D110:D118" si="22">D71*$I71</f>
        <v>6.2222222222222214</v>
      </c>
      <c r="E110" s="166">
        <f t="shared" si="21"/>
        <v>1.9444444444444446</v>
      </c>
      <c r="F110" s="166">
        <f t="shared" si="21"/>
        <v>0.38888888888888884</v>
      </c>
      <c r="G110" s="166">
        <f t="shared" si="21"/>
        <v>0</v>
      </c>
      <c r="H110" s="166">
        <f t="shared" si="21"/>
        <v>5.4444444444444446</v>
      </c>
      <c r="I110" s="30">
        <v>14</v>
      </c>
      <c r="J110" s="65" t="s">
        <v>100</v>
      </c>
      <c r="K110" s="65" t="s">
        <v>78</v>
      </c>
    </row>
    <row r="111" spans="1:11" ht="15.75" thickBot="1" x14ac:dyDescent="0.3">
      <c r="A111" s="139" t="s">
        <v>34</v>
      </c>
      <c r="B111" s="140" t="s">
        <v>32</v>
      </c>
      <c r="C111" s="199"/>
      <c r="D111" s="166">
        <f t="shared" si="22"/>
        <v>5.8181818181818183</v>
      </c>
      <c r="E111" s="166">
        <f t="shared" si="21"/>
        <v>1.8181818181818183</v>
      </c>
      <c r="F111" s="166">
        <f t="shared" si="21"/>
        <v>0</v>
      </c>
      <c r="G111" s="166">
        <f t="shared" si="21"/>
        <v>0</v>
      </c>
      <c r="H111" s="166">
        <f t="shared" si="21"/>
        <v>4.3636363636363633</v>
      </c>
      <c r="I111" s="31">
        <v>12</v>
      </c>
      <c r="J111" s="57" t="s">
        <v>92</v>
      </c>
      <c r="K111" s="57" t="s">
        <v>78</v>
      </c>
    </row>
    <row r="112" spans="1:11" x14ac:dyDescent="0.25">
      <c r="A112" s="74" t="s">
        <v>35</v>
      </c>
      <c r="B112" s="134" t="s">
        <v>36</v>
      </c>
      <c r="C112" s="198" t="s">
        <v>65</v>
      </c>
      <c r="D112" s="165">
        <f t="shared" si="22"/>
        <v>0.83333333333333337</v>
      </c>
      <c r="E112" s="165">
        <f t="shared" si="21"/>
        <v>0.16666666666666666</v>
      </c>
      <c r="F112" s="165">
        <f t="shared" si="21"/>
        <v>0</v>
      </c>
      <c r="G112" s="165">
        <f t="shared" si="21"/>
        <v>0</v>
      </c>
      <c r="H112" s="165">
        <f t="shared" si="21"/>
        <v>0</v>
      </c>
      <c r="I112" s="29">
        <f>D112+E112+F112+G112+AA73+H112</f>
        <v>1</v>
      </c>
      <c r="J112" s="56" t="s">
        <v>101</v>
      </c>
      <c r="K112" s="56" t="s">
        <v>82</v>
      </c>
    </row>
    <row r="113" spans="1:11" x14ac:dyDescent="0.25">
      <c r="A113" s="75" t="s">
        <v>37</v>
      </c>
      <c r="B113" s="35" t="s">
        <v>36</v>
      </c>
      <c r="C113" s="194"/>
      <c r="D113" s="166">
        <f t="shared" si="22"/>
        <v>0.46875</v>
      </c>
      <c r="E113" s="166">
        <f t="shared" si="21"/>
        <v>9.375E-2</v>
      </c>
      <c r="F113" s="166">
        <f t="shared" si="21"/>
        <v>0</v>
      </c>
      <c r="G113" s="166">
        <f t="shared" si="21"/>
        <v>0</v>
      </c>
      <c r="H113" s="166">
        <f t="shared" si="21"/>
        <v>0.4375</v>
      </c>
      <c r="I113" s="30">
        <f>D113+E113+F113+G113+AA74+H113</f>
        <v>1</v>
      </c>
      <c r="J113" s="65" t="s">
        <v>102</v>
      </c>
      <c r="K113" s="65" t="s">
        <v>79</v>
      </c>
    </row>
    <row r="114" spans="1:11" x14ac:dyDescent="0.25">
      <c r="A114" s="75" t="s">
        <v>41</v>
      </c>
      <c r="B114" s="35" t="s">
        <v>36</v>
      </c>
      <c r="C114" s="194"/>
      <c r="D114" s="166">
        <f t="shared" si="22"/>
        <v>0.48484848484848486</v>
      </c>
      <c r="E114" s="166">
        <f t="shared" si="21"/>
        <v>9.0909090909090912E-2</v>
      </c>
      <c r="F114" s="166">
        <f t="shared" si="21"/>
        <v>0</v>
      </c>
      <c r="G114" s="166">
        <f t="shared" si="21"/>
        <v>0</v>
      </c>
      <c r="H114" s="166">
        <f t="shared" si="21"/>
        <v>0.42424242424242425</v>
      </c>
      <c r="I114" s="30">
        <f>D114+E114+F114+G114+AA75+H114</f>
        <v>1</v>
      </c>
      <c r="J114" s="65" t="s">
        <v>103</v>
      </c>
      <c r="K114" s="65" t="s">
        <v>80</v>
      </c>
    </row>
    <row r="115" spans="1:11" ht="15.75" thickBot="1" x14ac:dyDescent="0.3">
      <c r="A115" s="139" t="s">
        <v>42</v>
      </c>
      <c r="B115" s="140" t="s">
        <v>36</v>
      </c>
      <c r="C115" s="199"/>
      <c r="D115" s="166">
        <f t="shared" si="22"/>
        <v>0.46666666666666667</v>
      </c>
      <c r="E115" s="166">
        <f t="shared" si="21"/>
        <v>0.1</v>
      </c>
      <c r="F115" s="166">
        <f t="shared" si="21"/>
        <v>0</v>
      </c>
      <c r="G115" s="166">
        <f t="shared" si="21"/>
        <v>0</v>
      </c>
      <c r="H115" s="167">
        <f t="shared" si="21"/>
        <v>0.43333333333333335</v>
      </c>
      <c r="I115" s="31">
        <f>D115+E115+F115+G115+AA76+H115</f>
        <v>1</v>
      </c>
      <c r="J115" s="66" t="s">
        <v>104</v>
      </c>
      <c r="K115" s="66" t="s">
        <v>81</v>
      </c>
    </row>
    <row r="116" spans="1:11" x14ac:dyDescent="0.25">
      <c r="A116" s="74" t="s">
        <v>61</v>
      </c>
      <c r="B116" s="134" t="s">
        <v>64</v>
      </c>
      <c r="C116" s="203" t="s">
        <v>65</v>
      </c>
      <c r="D116" s="168">
        <f t="shared" si="22"/>
        <v>0</v>
      </c>
      <c r="E116" s="168">
        <f t="shared" si="21"/>
        <v>0</v>
      </c>
      <c r="F116" s="168">
        <f t="shared" si="21"/>
        <v>0</v>
      </c>
      <c r="G116" s="169">
        <f t="shared" si="21"/>
        <v>0</v>
      </c>
      <c r="H116" s="170">
        <f t="shared" si="21"/>
        <v>1</v>
      </c>
      <c r="I116" s="30">
        <f>H116</f>
        <v>1</v>
      </c>
      <c r="J116" s="205" t="s">
        <v>47</v>
      </c>
      <c r="K116" s="205" t="s">
        <v>67</v>
      </c>
    </row>
    <row r="117" spans="1:11" x14ac:dyDescent="0.25">
      <c r="A117" s="75" t="s">
        <v>62</v>
      </c>
      <c r="B117" s="35" t="s">
        <v>64</v>
      </c>
      <c r="C117" s="203"/>
      <c r="D117" s="171">
        <f t="shared" si="22"/>
        <v>0</v>
      </c>
      <c r="E117" s="171">
        <f t="shared" si="21"/>
        <v>0</v>
      </c>
      <c r="F117" s="171">
        <f t="shared" si="21"/>
        <v>0</v>
      </c>
      <c r="G117" s="172">
        <f t="shared" si="21"/>
        <v>0</v>
      </c>
      <c r="H117" s="170">
        <f t="shared" si="21"/>
        <v>1</v>
      </c>
      <c r="I117" s="30">
        <f>H117</f>
        <v>1</v>
      </c>
      <c r="J117" s="206"/>
      <c r="K117" s="206"/>
    </row>
    <row r="118" spans="1:11" ht="15.75" thickBot="1" x14ac:dyDescent="0.3">
      <c r="A118" s="139" t="s">
        <v>63</v>
      </c>
      <c r="B118" s="140" t="s">
        <v>64</v>
      </c>
      <c r="C118" s="204"/>
      <c r="D118" s="173">
        <f t="shared" si="22"/>
        <v>0</v>
      </c>
      <c r="E118" s="173">
        <f t="shared" si="21"/>
        <v>0</v>
      </c>
      <c r="F118" s="173">
        <f t="shared" si="21"/>
        <v>0</v>
      </c>
      <c r="G118" s="174">
        <f t="shared" si="21"/>
        <v>0</v>
      </c>
      <c r="H118" s="175">
        <f t="shared" si="21"/>
        <v>1</v>
      </c>
      <c r="I118" s="31">
        <f>H118</f>
        <v>1</v>
      </c>
      <c r="J118" s="207"/>
      <c r="K118" s="207"/>
    </row>
    <row r="119" spans="1:11" x14ac:dyDescent="0.25">
      <c r="A119" s="4"/>
      <c r="B119" s="4"/>
      <c r="C119" s="4"/>
      <c r="D119" s="22"/>
      <c r="E119" s="22"/>
      <c r="F119" s="22"/>
      <c r="G119" s="22"/>
      <c r="H119" s="22"/>
      <c r="I119" s="22"/>
    </row>
    <row r="120" spans="1:11" x14ac:dyDescent="0.25">
      <c r="A120" s="4"/>
      <c r="B120" s="4"/>
      <c r="C120" s="4"/>
      <c r="D120" s="22"/>
      <c r="E120" s="22"/>
      <c r="F120" s="22"/>
      <c r="G120" s="22"/>
      <c r="H120" s="22"/>
      <c r="I120" s="22"/>
    </row>
    <row r="121" spans="1:11" x14ac:dyDescent="0.25">
      <c r="A121" s="4"/>
      <c r="B121" s="4"/>
      <c r="C121" s="4"/>
      <c r="D121" s="22"/>
      <c r="E121" s="22"/>
      <c r="F121" s="22"/>
      <c r="G121" s="22"/>
      <c r="H121" s="22"/>
      <c r="I121" s="22"/>
    </row>
    <row r="122" spans="1:11" x14ac:dyDescent="0.25">
      <c r="A122" s="4"/>
      <c r="B122" s="4"/>
      <c r="C122" s="4"/>
      <c r="D122" s="22"/>
      <c r="E122" s="22"/>
      <c r="F122" s="22"/>
      <c r="G122" s="22"/>
      <c r="H122" s="22"/>
      <c r="I122" s="22"/>
    </row>
    <row r="123" spans="1:11" x14ac:dyDescent="0.25">
      <c r="A123" s="4"/>
      <c r="B123" s="4"/>
      <c r="C123" s="4"/>
      <c r="D123" s="22"/>
      <c r="E123" s="22"/>
      <c r="F123" s="22"/>
      <c r="G123" s="22"/>
      <c r="H123" s="22"/>
      <c r="I123" s="22"/>
    </row>
    <row r="124" spans="1:11" x14ac:dyDescent="0.25">
      <c r="A124" s="4"/>
      <c r="B124" s="4"/>
      <c r="C124" s="4"/>
      <c r="D124" s="22"/>
      <c r="E124" s="22"/>
      <c r="F124" s="22"/>
      <c r="G124" s="22"/>
      <c r="H124" s="22"/>
      <c r="I124" s="22"/>
    </row>
    <row r="125" spans="1:11" x14ac:dyDescent="0.25">
      <c r="A125" s="4"/>
      <c r="B125" s="4"/>
      <c r="C125" s="4"/>
      <c r="D125" s="22"/>
      <c r="E125" s="22"/>
      <c r="F125" s="22"/>
      <c r="G125" s="22"/>
      <c r="H125" s="22"/>
      <c r="I125" s="22"/>
    </row>
    <row r="126" spans="1:11" x14ac:dyDescent="0.25">
      <c r="A126" s="4"/>
      <c r="B126" s="4"/>
      <c r="C126" s="4"/>
      <c r="D126" s="22"/>
      <c r="E126" s="22"/>
      <c r="F126" s="22"/>
      <c r="G126" s="22"/>
      <c r="H126" s="22"/>
      <c r="I126" s="22"/>
    </row>
    <row r="127" spans="1:11" x14ac:dyDescent="0.25">
      <c r="A127" s="4"/>
      <c r="B127" s="4"/>
      <c r="C127" s="4"/>
      <c r="D127" s="22"/>
      <c r="E127" s="22"/>
      <c r="F127" s="22"/>
      <c r="G127" s="22"/>
      <c r="H127" s="22"/>
      <c r="I127" s="22"/>
    </row>
    <row r="128" spans="1:11" x14ac:dyDescent="0.25">
      <c r="A128" s="4"/>
      <c r="B128" s="4"/>
      <c r="C128" s="4"/>
      <c r="D128" s="22"/>
      <c r="E128" s="22"/>
      <c r="F128" s="22"/>
      <c r="G128" s="22"/>
      <c r="H128" s="22"/>
      <c r="I128" s="22"/>
    </row>
    <row r="129" spans="1:9" x14ac:dyDescent="0.25">
      <c r="A129" s="4"/>
      <c r="B129" s="4"/>
      <c r="C129" s="4"/>
      <c r="D129" s="22"/>
      <c r="E129" s="22"/>
      <c r="F129" s="22"/>
      <c r="G129" s="22"/>
      <c r="H129" s="22"/>
      <c r="I129" s="22"/>
    </row>
    <row r="130" spans="1:9" x14ac:dyDescent="0.25">
      <c r="A130" s="4"/>
      <c r="B130" s="4"/>
      <c r="C130" s="4"/>
      <c r="D130" s="22"/>
      <c r="E130" s="22"/>
      <c r="F130" s="22"/>
      <c r="G130" s="22"/>
      <c r="H130" s="22"/>
      <c r="I130" s="22"/>
    </row>
    <row r="131" spans="1:9" x14ac:dyDescent="0.25">
      <c r="A131" s="4"/>
      <c r="B131" s="4"/>
      <c r="C131" s="4"/>
      <c r="D131" s="22"/>
      <c r="E131" s="22"/>
      <c r="F131" s="22"/>
      <c r="G131" s="22"/>
      <c r="H131" s="22"/>
      <c r="I131" s="22"/>
    </row>
    <row r="132" spans="1:9" x14ac:dyDescent="0.25">
      <c r="A132" s="4"/>
      <c r="B132" s="4"/>
      <c r="C132" s="4"/>
      <c r="D132" s="22"/>
      <c r="E132" s="22"/>
      <c r="F132" s="22"/>
      <c r="G132" s="22"/>
      <c r="H132" s="22"/>
      <c r="I132" s="22"/>
    </row>
    <row r="133" spans="1:9" x14ac:dyDescent="0.25">
      <c r="A133" s="4"/>
      <c r="B133" s="4"/>
      <c r="C133" s="4"/>
      <c r="D133" s="22"/>
      <c r="E133" s="22"/>
      <c r="F133" s="22"/>
      <c r="G133" s="22"/>
      <c r="H133" s="22"/>
      <c r="I133" s="22"/>
    </row>
    <row r="134" spans="1:9" x14ac:dyDescent="0.25">
      <c r="A134" s="4"/>
      <c r="B134" s="4"/>
      <c r="C134" s="4"/>
      <c r="D134" s="22"/>
      <c r="E134" s="22"/>
      <c r="F134" s="22"/>
      <c r="G134" s="22"/>
      <c r="H134" s="22"/>
      <c r="I134" s="22"/>
    </row>
    <row r="135" spans="1:9" x14ac:dyDescent="0.25">
      <c r="A135" s="4"/>
      <c r="B135" s="4"/>
      <c r="C135" s="4"/>
      <c r="D135" s="22"/>
      <c r="E135" s="22"/>
      <c r="F135" s="22"/>
      <c r="G135" s="22"/>
      <c r="H135" s="22"/>
      <c r="I135" s="22"/>
    </row>
    <row r="136" spans="1:9" x14ac:dyDescent="0.25">
      <c r="A136" s="4"/>
      <c r="B136" s="4"/>
      <c r="C136" s="4"/>
      <c r="D136" s="22"/>
      <c r="E136" s="22"/>
      <c r="F136" s="22"/>
      <c r="G136" s="22"/>
      <c r="H136" s="22"/>
      <c r="I136" s="22"/>
    </row>
    <row r="137" spans="1:9" x14ac:dyDescent="0.25">
      <c r="A137" s="4"/>
      <c r="B137" s="4"/>
      <c r="C137" s="4"/>
      <c r="D137" s="22"/>
      <c r="E137" s="22"/>
      <c r="F137" s="22"/>
      <c r="G137" s="22"/>
      <c r="H137" s="22"/>
      <c r="I137" s="22"/>
    </row>
    <row r="1048576" spans="17:17" x14ac:dyDescent="0.25">
      <c r="Q1048576" s="58" t="s">
        <v>86</v>
      </c>
    </row>
  </sheetData>
  <mergeCells count="28">
    <mergeCell ref="C116:C118"/>
    <mergeCell ref="J116:J118"/>
    <mergeCell ref="K116:K118"/>
    <mergeCell ref="D59:I59"/>
    <mergeCell ref="D98:I98"/>
    <mergeCell ref="C82:C83"/>
    <mergeCell ref="D82:I82"/>
    <mergeCell ref="C98:C99"/>
    <mergeCell ref="C100:C103"/>
    <mergeCell ref="C104:C107"/>
    <mergeCell ref="C108:C111"/>
    <mergeCell ref="J77:J79"/>
    <mergeCell ref="K77:K79"/>
    <mergeCell ref="C59:C60"/>
    <mergeCell ref="Q36:Q38"/>
    <mergeCell ref="R36:R38"/>
    <mergeCell ref="C43:C44"/>
    <mergeCell ref="C112:C115"/>
    <mergeCell ref="C24:C27"/>
    <mergeCell ref="C28:C31"/>
    <mergeCell ref="C32:C35"/>
    <mergeCell ref="C36:C38"/>
    <mergeCell ref="D43:I43"/>
    <mergeCell ref="C2:C3"/>
    <mergeCell ref="D2:P2"/>
    <mergeCell ref="C18:C19"/>
    <mergeCell ref="D18:P18"/>
    <mergeCell ref="C20:C2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2B71914508404A8E9EE41F4D34FC91" ma:contentTypeVersion="" ma:contentTypeDescription="Create a new document." ma:contentTypeScope="" ma:versionID="834d74ef852585dc4e5d223a1cafea9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D3DC9F-FE9E-4FF1-ABEB-BD62742238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3A2C64-8DC5-41C7-ACB5-F232AE8531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CD2330-512D-443F-AC44-5E01437A0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NAE Country Lines &amp; Products</vt:lpstr>
      <vt:lpstr>Sheet1</vt:lpstr>
      <vt:lpstr>'NAE Country Lines &amp; Products'!Print_Area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%Admin!!!</dc:creator>
  <cp:lastModifiedBy>Maximiliano Valenzuela</cp:lastModifiedBy>
  <cp:lastPrinted>2018-08-09T12:37:00Z</cp:lastPrinted>
  <dcterms:created xsi:type="dcterms:W3CDTF">2018-03-16T18:26:03Z</dcterms:created>
  <dcterms:modified xsi:type="dcterms:W3CDTF">2018-11-30T14:03:47Z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0x010100332B71914508404A8E9EE41F4D34FC91</vt:lpwstr>
  </property>
</Properties>
</file>