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436" documentId="13_ncr:1_{B3FB09C8-509C-4800-A6F5-97AF885696E8}" xr6:coauthVersionLast="47" xr6:coauthVersionMax="47" xr10:uidLastSave="{51AE74B3-5B9B-41F2-88F7-E838331B83E9}"/>
  <bookViews>
    <workbookView xWindow="11400" yWindow="2040" windowWidth="11292" windowHeight="9960" xr2:uid="{00000000-000D-0000-FFFF-FFFF00000000}"/>
  </bookViews>
  <sheets>
    <sheet name="SCIB" sheetId="1" r:id="rId1"/>
    <sheet name="BBL-2507" sheetId="17" r:id="rId2"/>
    <sheet name="BBL-2506" sheetId="16" r:id="rId3"/>
    <sheet name="BBL-2505" sheetId="15" r:id="rId4"/>
    <sheet name="BBL-2504" sheetId="14" r:id="rId5"/>
    <sheet name="BBL-2503" sheetId="13" r:id="rId6"/>
    <sheet name="BBL-2502" sheetId="12" r:id="rId7"/>
    <sheet name="BBL-2501" sheetId="11" r:id="rId8"/>
    <sheet name="BBL-12" sheetId="10" r:id="rId9"/>
    <sheet name="BBL-11" sheetId="9" r:id="rId10"/>
    <sheet name="BBL-10" sheetId="8" r:id="rId11"/>
    <sheet name="BBL-09" sheetId="6" r:id="rId12"/>
    <sheet name="BBL-08" sheetId="5" r:id="rId13"/>
    <sheet name="BBL-07" sheetId="4" r:id="rId14"/>
    <sheet name="BBL-06" sheetId="3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7" i="1" l="1"/>
  <c r="F406" i="1"/>
  <c r="F404" i="1"/>
  <c r="F405" i="1" s="1"/>
  <c r="F403" i="1"/>
  <c r="F402" i="1"/>
  <c r="F399" i="1"/>
  <c r="F400" i="1" s="1"/>
  <c r="F401" i="1" s="1"/>
  <c r="F398" i="1"/>
  <c r="F397" i="1"/>
  <c r="F396" i="1"/>
  <c r="F395" i="1"/>
  <c r="F394" i="1"/>
  <c r="F393" i="1"/>
  <c r="F392" i="1"/>
  <c r="F391" i="1"/>
  <c r="F390" i="1"/>
  <c r="D10" i="17" l="1"/>
  <c r="C10" i="17"/>
  <c r="E9" i="17"/>
  <c r="E3" i="17"/>
  <c r="E13" i="16"/>
  <c r="D13" i="16"/>
  <c r="C13" i="16"/>
  <c r="E4" i="16"/>
  <c r="E5" i="16" s="1"/>
  <c r="E6" i="16" s="1"/>
  <c r="E7" i="16" s="1"/>
  <c r="E8" i="16" s="1"/>
  <c r="E9" i="16" s="1"/>
  <c r="E10" i="16" s="1"/>
  <c r="E11" i="16" s="1"/>
  <c r="E3" i="16"/>
  <c r="E10" i="17" l="1"/>
  <c r="E4" i="17"/>
  <c r="E5" i="17" s="1"/>
  <c r="E6" i="17" s="1"/>
  <c r="E7" i="17" s="1"/>
  <c r="E12" i="16"/>
  <c r="F4" i="1"/>
  <c r="F5" i="1" s="1"/>
  <c r="F6" i="1" s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3" i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E12" i="15"/>
  <c r="C13" i="15"/>
  <c r="D13" i="15"/>
  <c r="E9" i="15"/>
  <c r="E10" i="15"/>
  <c r="E11" i="15"/>
  <c r="E3" i="15"/>
  <c r="E4" i="15"/>
  <c r="E5" i="15"/>
  <c r="E6" i="15"/>
  <c r="D12" i="13"/>
  <c r="E12" i="13"/>
  <c r="C12" i="13"/>
  <c r="E11" i="13"/>
  <c r="D15" i="14"/>
  <c r="C15" i="14"/>
  <c r="E3" i="14"/>
  <c r="E4" i="14"/>
  <c r="E5" i="14"/>
  <c r="E6" i="14"/>
  <c r="E7" i="14"/>
  <c r="E8" i="14"/>
  <c r="E9" i="14"/>
  <c r="E10" i="14"/>
  <c r="E11" i="14"/>
  <c r="E12" i="14"/>
  <c r="E13" i="14"/>
  <c r="E14" i="14"/>
  <c r="E7" i="15"/>
  <c r="E13" i="15"/>
  <c r="E15" i="14"/>
  <c r="E8" i="15"/>
  <c r="E3" i="13"/>
  <c r="E4" i="13"/>
  <c r="E5" i="13"/>
  <c r="E6" i="13"/>
  <c r="E7" i="13"/>
  <c r="E8" i="13"/>
  <c r="E9" i="13"/>
  <c r="E10" i="13"/>
  <c r="E13" i="12"/>
  <c r="E14" i="12"/>
  <c r="D15" i="12"/>
  <c r="C15" i="12"/>
  <c r="E3" i="12"/>
  <c r="E4" i="12"/>
  <c r="E5" i="12"/>
  <c r="E18" i="11"/>
  <c r="D18" i="11"/>
  <c r="C18" i="11"/>
  <c r="E16" i="11"/>
  <c r="E15" i="11"/>
  <c r="E3" i="11"/>
  <c r="E4" i="11"/>
  <c r="E5" i="11"/>
  <c r="E11" i="10"/>
  <c r="E3" i="10"/>
  <c r="E4" i="10"/>
  <c r="E5" i="10"/>
  <c r="E6" i="10"/>
  <c r="E8" i="9"/>
  <c r="E3" i="9"/>
  <c r="E4" i="9"/>
  <c r="E5" i="9"/>
  <c r="E6" i="9"/>
  <c r="E7" i="9"/>
  <c r="E3" i="8"/>
  <c r="E4" i="8"/>
  <c r="E5" i="8"/>
  <c r="E6" i="8"/>
  <c r="E7" i="8"/>
  <c r="E8" i="8"/>
  <c r="E9" i="8"/>
  <c r="E14" i="6"/>
  <c r="E13" i="6"/>
  <c r="E12" i="6"/>
  <c r="E11" i="6"/>
  <c r="E10" i="6"/>
  <c r="E9" i="6"/>
  <c r="E3" i="6"/>
  <c r="E4" i="6"/>
  <c r="E5" i="6"/>
  <c r="E6" i="6"/>
  <c r="E7" i="6"/>
  <c r="E8" i="6"/>
  <c r="E11" i="5"/>
  <c r="E10" i="5"/>
  <c r="E9" i="5"/>
  <c r="E8" i="5"/>
  <c r="E7" i="5"/>
  <c r="A7" i="5"/>
  <c r="E3" i="5"/>
  <c r="E4" i="5"/>
  <c r="E5" i="5"/>
  <c r="E6" i="5"/>
  <c r="E10" i="4"/>
  <c r="E9" i="4"/>
  <c r="E3" i="4"/>
  <c r="E22" i="3"/>
  <c r="E21" i="3"/>
  <c r="E20" i="3"/>
  <c r="E18" i="3"/>
  <c r="E19" i="3"/>
  <c r="E17" i="3"/>
  <c r="E16" i="3"/>
  <c r="E15" i="3"/>
  <c r="E14" i="3"/>
  <c r="E13" i="3"/>
  <c r="E12" i="3"/>
  <c r="E11" i="3"/>
  <c r="E10" i="3"/>
  <c r="E9" i="3"/>
  <c r="E8" i="3"/>
  <c r="E7" i="3"/>
  <c r="E6" i="3"/>
  <c r="E4" i="3"/>
  <c r="E5" i="3"/>
  <c r="E3" i="3"/>
  <c r="E6" i="12"/>
  <c r="E7" i="12"/>
  <c r="E8" i="12"/>
  <c r="E9" i="12"/>
  <c r="E10" i="12"/>
  <c r="E11" i="12"/>
  <c r="E15" i="12"/>
  <c r="E6" i="11"/>
  <c r="E7" i="11"/>
  <c r="E8" i="11"/>
  <c r="E7" i="10"/>
  <c r="E8" i="10"/>
  <c r="E9" i="10"/>
  <c r="E10" i="10"/>
  <c r="E10" i="8"/>
  <c r="E11" i="8"/>
  <c r="E4" i="4"/>
  <c r="E5" i="4"/>
  <c r="E6" i="4"/>
  <c r="E7" i="4"/>
  <c r="E8" i="4"/>
  <c r="E12" i="12"/>
  <c r="E9" i="11"/>
  <c r="E10" i="11"/>
  <c r="E11" i="11"/>
  <c r="E12" i="11"/>
  <c r="E13" i="11"/>
  <c r="E17" i="11"/>
  <c r="E14" i="11"/>
  <c r="E8" i="17" l="1"/>
  <c r="F328" i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l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</calcChain>
</file>

<file path=xl/sharedStrings.xml><?xml version="1.0" encoding="utf-8"?>
<sst xmlns="http://schemas.openxmlformats.org/spreadsheetml/2006/main" count="1014" uniqueCount="142">
  <si>
    <t>TRANSACT</t>
  </si>
  <si>
    <t>EFFECTIVE</t>
  </si>
  <si>
    <t>ITEM</t>
  </si>
  <si>
    <t>DEBIT</t>
  </si>
  <si>
    <t>CREDIT</t>
  </si>
  <si>
    <t>BALANCE</t>
  </si>
  <si>
    <t xml:space="preserve"> </t>
  </si>
  <si>
    <t>Credit Card</t>
  </si>
  <si>
    <t>To BBL</t>
  </si>
  <si>
    <t>To BAY</t>
  </si>
  <si>
    <t>BCH</t>
  </si>
  <si>
    <t>FEE</t>
  </si>
  <si>
    <t>TFFIF</t>
  </si>
  <si>
    <t>?</t>
  </si>
  <si>
    <t>STA</t>
  </si>
  <si>
    <t>Insurance</t>
  </si>
  <si>
    <t>SMS</t>
  </si>
  <si>
    <t>Credit Card Fee</t>
  </si>
  <si>
    <t>SSF</t>
  </si>
  <si>
    <t>BEM</t>
  </si>
  <si>
    <t>CRC</t>
  </si>
  <si>
    <t>MAM</t>
  </si>
  <si>
    <t>Mother</t>
  </si>
  <si>
    <t>To SCB</t>
  </si>
  <si>
    <t>ATM</t>
  </si>
  <si>
    <t>DIF</t>
  </si>
  <si>
    <t>GVREIT</t>
  </si>
  <si>
    <t>Car Inurance</t>
  </si>
  <si>
    <t>DIF-Div</t>
  </si>
  <si>
    <t xml:space="preserve">DIF </t>
  </si>
  <si>
    <t>GVREIT-Div</t>
  </si>
  <si>
    <t>CPNREIT-Div</t>
  </si>
  <si>
    <t>POM</t>
  </si>
  <si>
    <t>3BBIF-Div</t>
  </si>
  <si>
    <t>TFFIF-Div</t>
  </si>
  <si>
    <t>WHART-Div</t>
  </si>
  <si>
    <t>Tax</t>
  </si>
  <si>
    <t>AIMIRT-Div</t>
  </si>
  <si>
    <t>WHAIR-Div</t>
  </si>
  <si>
    <t>Yothin</t>
  </si>
  <si>
    <t>To TTB</t>
  </si>
  <si>
    <t>SCC-Div</t>
  </si>
  <si>
    <t>PTTGC-Div</t>
  </si>
  <si>
    <t>ASK-Div</t>
  </si>
  <si>
    <t>TMT-Div</t>
  </si>
  <si>
    <t>MCS-Div</t>
  </si>
  <si>
    <t>JMT-Div</t>
  </si>
  <si>
    <t>POM SCB</t>
  </si>
  <si>
    <t>STA-Div</t>
  </si>
  <si>
    <t>SYNEX-Div</t>
  </si>
  <si>
    <t>NER-Div</t>
  </si>
  <si>
    <t>KCE-Div</t>
  </si>
  <si>
    <t>ASP-Div</t>
  </si>
  <si>
    <t>RCL-Div</t>
  </si>
  <si>
    <t>PTG-Div</t>
  </si>
  <si>
    <t>BCH-Div</t>
  </si>
  <si>
    <t>IVL-Div</t>
  </si>
  <si>
    <t>ORI-Div</t>
  </si>
  <si>
    <t>AWC-Div</t>
  </si>
  <si>
    <t>SENA-Div</t>
  </si>
  <si>
    <t>AH-Div</t>
  </si>
  <si>
    <t>TOA-Div</t>
  </si>
  <si>
    <t>WHART</t>
  </si>
  <si>
    <t>MAM-3BBIF</t>
  </si>
  <si>
    <t>DONATE</t>
  </si>
  <si>
    <t>JMT</t>
  </si>
  <si>
    <t>Chanin</t>
  </si>
  <si>
    <t>Veerapong</t>
  </si>
  <si>
    <t>To BAY?</t>
  </si>
  <si>
    <t>True Vision</t>
  </si>
  <si>
    <t>IVL</t>
  </si>
  <si>
    <t>AIMIRT</t>
  </si>
  <si>
    <t>ORI</t>
  </si>
  <si>
    <t>BBL</t>
  </si>
  <si>
    <t>CPNREIT</t>
  </si>
  <si>
    <t>3BBIF</t>
  </si>
  <si>
    <t>3BBIF-MAM</t>
  </si>
  <si>
    <t>MCS</t>
  </si>
  <si>
    <t>Adjust</t>
  </si>
  <si>
    <t>JMART-Div</t>
  </si>
  <si>
    <t>ASK</t>
  </si>
  <si>
    <t>TVO</t>
  </si>
  <si>
    <t>NER-W2</t>
  </si>
  <si>
    <t>Date</t>
  </si>
  <si>
    <t>Transaction</t>
  </si>
  <si>
    <t>Debit</t>
  </si>
  <si>
    <t>Credit</t>
  </si>
  <si>
    <t>Balance</t>
  </si>
  <si>
    <t>Method</t>
  </si>
  <si>
    <t>Balance Forward</t>
  </si>
  <si>
    <t>BBL CREDIT CARD</t>
  </si>
  <si>
    <t>TRF FR OTH BK</t>
  </si>
  <si>
    <t>Rent</t>
  </si>
  <si>
    <t>Prompt Pay</t>
  </si>
  <si>
    <t>mPhone</t>
  </si>
  <si>
    <t>PMT FOR GOODS</t>
  </si>
  <si>
    <t>TRF TO OTH BK</t>
  </si>
  <si>
    <t>Maam</t>
  </si>
  <si>
    <t>dtac+netflix</t>
  </si>
  <si>
    <t>From BAY</t>
  </si>
  <si>
    <t>TRANSFER</t>
  </si>
  <si>
    <t>CASH DEPOSIT</t>
  </si>
  <si>
    <t>Bed</t>
  </si>
  <si>
    <t>JAS</t>
  </si>
  <si>
    <t>Auto</t>
  </si>
  <si>
    <t>BBQ</t>
  </si>
  <si>
    <t>SHARE PAYMENT</t>
  </si>
  <si>
    <t>LTF</t>
  </si>
  <si>
    <t>TRF. PROMPTPAY</t>
  </si>
  <si>
    <t>SMART</t>
  </si>
  <si>
    <t>INTEREST PAID</t>
  </si>
  <si>
    <t>ATM ANNUAL FEE</t>
  </si>
  <si>
    <t>ATM FEE</t>
  </si>
  <si>
    <t>Revenue</t>
  </si>
  <si>
    <t>TRF PROMPTPAY</t>
  </si>
  <si>
    <t>BAY</t>
  </si>
  <si>
    <t>TMT</t>
  </si>
  <si>
    <t>TFR TO OTH</t>
  </si>
  <si>
    <t>3BBIF-Mam</t>
  </si>
  <si>
    <t xml:space="preserve">KCE </t>
  </si>
  <si>
    <t>TFR TO BBL</t>
  </si>
  <si>
    <t>TFR TO BAY</t>
  </si>
  <si>
    <t>B/F</t>
  </si>
  <si>
    <t>TTB</t>
  </si>
  <si>
    <t>Funeral</t>
  </si>
  <si>
    <t>Pom</t>
  </si>
  <si>
    <t xml:space="preserve">ASP  </t>
  </si>
  <si>
    <t xml:space="preserve">WHAIR </t>
  </si>
  <si>
    <t>TVO-Div</t>
  </si>
  <si>
    <t>Plum Condo</t>
  </si>
  <si>
    <t xml:space="preserve">NER </t>
  </si>
  <si>
    <t>WHAIR</t>
  </si>
  <si>
    <t>NER</t>
  </si>
  <si>
    <t xml:space="preserve">SYNEX </t>
  </si>
  <si>
    <t xml:space="preserve">JMART </t>
  </si>
  <si>
    <t xml:space="preserve">AIMIRT  </t>
  </si>
  <si>
    <t xml:space="preserve">PTT  </t>
  </si>
  <si>
    <t xml:space="preserve">RCL </t>
  </si>
  <si>
    <t>RCL</t>
  </si>
  <si>
    <t>CPF</t>
  </si>
  <si>
    <t>ORI-W2</t>
  </si>
  <si>
    <t xml:space="preserve">MCS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</si>
</sst>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\฿#,##0.00"/>
    <numFmt numFmtId="165" formatCode="&quot;฿&quot;#,##0.00"/>
    <numFmt numFmtId="166" formatCode="[$-1010000]d/m/yyyy;@"/>
    <numFmt numFmtId="167" formatCode="yyyy\-mm\-dd;@"/>
    <numFmt numFmtId="168" formatCode="yyyy/mm/dd;@"/>
    <numFmt numFmtId="169" formatCode="[$-409]d\-mmm\-yyyy;@"/>
    <numFmt numFmtId="170" formatCode="[$฿-41E]#,##0.00"/>
    <numFmt numFmtId="171" formatCode="dd/mm/yy;@"/>
  </numFmts>
  <fonts count="13" x14ac:knownFonts="1">
    <font>
      <sz val="14"/>
      <color rgb="FF000000"/>
      <name val="Cordia New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name val="Calibri"/>
      <family val="2"/>
    </font>
    <font>
      <sz val="14"/>
      <color rgb="FF333333"/>
      <name val="Calibri"/>
      <family val="2"/>
    </font>
    <font>
      <b/>
      <sz val="14"/>
      <name val="Calibri"/>
      <family val="2"/>
    </font>
    <font>
      <sz val="10"/>
      <color rgb="FF000000"/>
      <name val="Calibri"/>
      <family val="2"/>
    </font>
    <font>
      <sz val="10"/>
      <color rgb="FF333333"/>
      <name val="Verdana"/>
      <family val="2"/>
    </font>
    <font>
      <sz val="14"/>
      <name val="Calibri"/>
      <family val="2"/>
    </font>
    <font>
      <sz val="14"/>
      <color rgb="FF000000"/>
      <name val="Calibri"/>
      <family val="2"/>
    </font>
    <font>
      <sz val="14"/>
      <color rgb="FF000000"/>
      <name val="Cordia New"/>
      <family val="2"/>
    </font>
    <font>
      <sz val="14"/>
      <color theme="1"/>
      <name val="Calibri"/>
      <family val="2"/>
      <scheme val="minor"/>
    </font>
    <font>
      <b/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0" xfId="0" applyFont="1"/>
    <xf numFmtId="0" fontId="3" fillId="0" borderId="0" xfId="0" applyFont="1"/>
    <xf numFmtId="165" fontId="4" fillId="0" borderId="0" xfId="0" applyNumberFormat="1" applyFont="1"/>
    <xf numFmtId="164" fontId="3" fillId="0" borderId="0" xfId="0" applyNumberFormat="1" applyFont="1"/>
    <xf numFmtId="165" fontId="2" fillId="0" borderId="0" xfId="0" applyNumberFormat="1" applyFont="1"/>
    <xf numFmtId="16" fontId="2" fillId="0" borderId="0" xfId="0" applyNumberFormat="1" applyFont="1"/>
    <xf numFmtId="164" fontId="5" fillId="0" borderId="0" xfId="0" applyNumberFormat="1" applyFont="1"/>
    <xf numFmtId="0" fontId="6" fillId="0" borderId="0" xfId="0" applyFont="1"/>
    <xf numFmtId="14" fontId="6" fillId="0" borderId="0" xfId="0" applyNumberFormat="1" applyFont="1"/>
    <xf numFmtId="165" fontId="6" fillId="0" borderId="0" xfId="0" applyNumberFormat="1" applyFont="1"/>
    <xf numFmtId="165" fontId="0" fillId="0" borderId="0" xfId="0" applyNumberFormat="1"/>
    <xf numFmtId="4" fontId="7" fillId="0" borderId="0" xfId="0" applyNumberFormat="1" applyFont="1"/>
    <xf numFmtId="166" fontId="0" fillId="0" borderId="0" xfId="0" applyNumberFormat="1"/>
    <xf numFmtId="4" fontId="4" fillId="0" borderId="0" xfId="0" applyNumberFormat="1" applyFont="1"/>
    <xf numFmtId="167" fontId="8" fillId="0" borderId="0" xfId="0" applyNumberFormat="1" applyFont="1"/>
    <xf numFmtId="16" fontId="9" fillId="0" borderId="0" xfId="0" applyNumberFormat="1" applyFont="1"/>
    <xf numFmtId="168" fontId="6" fillId="0" borderId="0" xfId="0" applyNumberFormat="1" applyFont="1"/>
    <xf numFmtId="168" fontId="0" fillId="0" borderId="0" xfId="0" applyNumberFormat="1"/>
    <xf numFmtId="0" fontId="10" fillId="0" borderId="0" xfId="0" applyFont="1"/>
    <xf numFmtId="169" fontId="6" fillId="0" borderId="0" xfId="0" applyNumberFormat="1" applyFont="1"/>
    <xf numFmtId="169" fontId="0" fillId="0" borderId="0" xfId="0" applyNumberFormat="1"/>
    <xf numFmtId="170" fontId="0" fillId="0" borderId="0" xfId="0" applyNumberFormat="1"/>
    <xf numFmtId="4" fontId="2" fillId="0" borderId="0" xfId="0" applyNumberFormat="1" applyFont="1"/>
    <xf numFmtId="170" fontId="11" fillId="0" borderId="0" xfId="0" applyNumberFormat="1" applyFont="1"/>
    <xf numFmtId="171" fontId="6" fillId="0" borderId="0" xfId="0" applyNumberFormat="1" applyFont="1"/>
    <xf numFmtId="171" fontId="0" fillId="0" borderId="0" xfId="0" applyNumberFormat="1"/>
    <xf numFmtId="0" fontId="9" fillId="0" borderId="0" xfId="0" applyFont="1"/>
    <xf numFmtId="4" fontId="12" fillId="0" borderId="0" xfId="0" applyNumberFormat="1" applyFont="1"/>
    <xf numFmtId="167" fontId="1" fillId="0" borderId="0" xfId="0" applyNumberFormat="1" applyFont="1"/>
    <xf numFmtId="167" fontId="3" fillId="0" borderId="0" xfId="0" applyNumberFormat="1" applyFont="1"/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7"/>
  <sheetViews>
    <sheetView tabSelected="1" workbookViewId="0">
      <pane ySplit="2" topLeftCell="A389" activePane="bottomLeft" state="frozen"/>
      <selection pane="bottomLeft" activeCell="A407" sqref="A407:B407"/>
    </sheetView>
  </sheetViews>
  <sheetFormatPr defaultColWidth="10.125" defaultRowHeight="15" customHeight="1" x14ac:dyDescent="0.35"/>
  <cols>
    <col min="1" max="2" width="15" style="33" bestFit="1" customWidth="1"/>
    <col min="3" max="3" width="15.75" style="3" bestFit="1" customWidth="1"/>
    <col min="4" max="4" width="16.375" style="7" bestFit="1" customWidth="1"/>
    <col min="5" max="5" width="16" style="7" customWidth="1"/>
    <col min="6" max="6" width="16.375" style="3" bestFit="1" customWidth="1"/>
    <col min="7" max="7" width="9.375" style="3" bestFit="1" customWidth="1"/>
    <col min="8" max="11" width="10.125" style="3"/>
    <col min="12" max="12" width="10.25" style="3" bestFit="1" customWidth="1"/>
    <col min="13" max="16384" width="10.125" style="3"/>
  </cols>
  <sheetData>
    <row r="1" spans="1:6" ht="15" customHeight="1" x14ac:dyDescent="0.35">
      <c r="A1" s="31" t="s">
        <v>0</v>
      </c>
      <c r="B1" s="31" t="s">
        <v>1</v>
      </c>
      <c r="C1" s="1" t="s">
        <v>2</v>
      </c>
      <c r="D1" s="2" t="s">
        <v>3</v>
      </c>
      <c r="E1" s="2" t="s">
        <v>4</v>
      </c>
      <c r="F1" s="3" t="s">
        <v>5</v>
      </c>
    </row>
    <row r="2" spans="1:6" ht="15" customHeight="1" x14ac:dyDescent="0.35">
      <c r="A2" s="32" t="s">
        <v>6</v>
      </c>
      <c r="B2" s="32">
        <v>44927</v>
      </c>
      <c r="C2" s="4" t="s">
        <v>7</v>
      </c>
      <c r="D2" s="5">
        <v>1310</v>
      </c>
      <c r="E2" s="5">
        <v>0</v>
      </c>
      <c r="F2" s="6">
        <v>214038.73000000126</v>
      </c>
    </row>
    <row r="3" spans="1:6" ht="15" customHeight="1" x14ac:dyDescent="0.35">
      <c r="A3" s="32" t="s">
        <v>6</v>
      </c>
      <c r="B3" s="32">
        <v>45293</v>
      </c>
      <c r="C3" s="4" t="s">
        <v>8</v>
      </c>
      <c r="D3" s="5">
        <v>30000</v>
      </c>
      <c r="E3" s="5">
        <v>0</v>
      </c>
      <c r="F3" s="6">
        <v>37293.86</v>
      </c>
    </row>
    <row r="4" spans="1:6" ht="15" customHeight="1" x14ac:dyDescent="0.35">
      <c r="A4" s="32" t="s">
        <v>6</v>
      </c>
      <c r="B4" s="32">
        <v>45293</v>
      </c>
      <c r="C4" s="4" t="s">
        <v>9</v>
      </c>
      <c r="D4" s="5">
        <v>30000</v>
      </c>
      <c r="E4" s="5">
        <v>0</v>
      </c>
      <c r="F4" s="6">
        <f t="shared" ref="F4:F6" si="0">F3-D4+E4</f>
        <v>7293.8600000000006</v>
      </c>
    </row>
    <row r="5" spans="1:6" ht="15" customHeight="1" x14ac:dyDescent="0.35">
      <c r="A5" s="32">
        <v>45287</v>
      </c>
      <c r="B5" s="32">
        <v>45293</v>
      </c>
      <c r="C5" s="8" t="s">
        <v>10</v>
      </c>
      <c r="D5" s="7">
        <v>0</v>
      </c>
      <c r="E5" s="7">
        <v>89401.55</v>
      </c>
      <c r="F5" s="6">
        <f t="shared" si="0"/>
        <v>96695.41</v>
      </c>
    </row>
    <row r="6" spans="1:6" ht="15" customHeight="1" x14ac:dyDescent="0.35">
      <c r="A6" s="32">
        <v>45287</v>
      </c>
      <c r="B6" s="32">
        <v>45293</v>
      </c>
      <c r="C6" s="4" t="s">
        <v>11</v>
      </c>
      <c r="D6" s="5">
        <v>14.98</v>
      </c>
      <c r="E6" s="5">
        <v>0</v>
      </c>
      <c r="F6" s="6">
        <f t="shared" si="0"/>
        <v>96680.430000000008</v>
      </c>
    </row>
    <row r="7" spans="1:6" ht="15" customHeight="1" x14ac:dyDescent="0.35">
      <c r="A7" s="32">
        <v>45293</v>
      </c>
      <c r="B7" s="32">
        <v>45295</v>
      </c>
      <c r="C7" s="8" t="s">
        <v>12</v>
      </c>
      <c r="D7" s="7">
        <v>0</v>
      </c>
      <c r="E7" s="7">
        <v>16712.900000000001</v>
      </c>
      <c r="F7" s="6">
        <v>113393.3469399999</v>
      </c>
    </row>
    <row r="8" spans="1:6" ht="15" customHeight="1" x14ac:dyDescent="0.35">
      <c r="A8" s="32">
        <v>45293</v>
      </c>
      <c r="B8" s="32">
        <v>45295</v>
      </c>
      <c r="C8" s="4" t="s">
        <v>11</v>
      </c>
      <c r="D8" s="5">
        <v>14.98</v>
      </c>
      <c r="E8" s="5">
        <v>0</v>
      </c>
      <c r="F8" s="6">
        <f t="shared" ref="F8:F15" si="1">F7-D8+E8</f>
        <v>113378.36693999991</v>
      </c>
    </row>
    <row r="9" spans="1:6" ht="15" customHeight="1" x14ac:dyDescent="0.35">
      <c r="A9" s="32" t="s">
        <v>6</v>
      </c>
      <c r="B9" s="32">
        <v>45295</v>
      </c>
      <c r="C9" s="4" t="s">
        <v>13</v>
      </c>
      <c r="D9" s="5">
        <v>5900</v>
      </c>
      <c r="E9" s="5">
        <v>0</v>
      </c>
      <c r="F9" s="6">
        <f t="shared" si="1"/>
        <v>107478.36693999991</v>
      </c>
    </row>
    <row r="10" spans="1:6" ht="15" customHeight="1" x14ac:dyDescent="0.35">
      <c r="A10" s="32">
        <v>45294</v>
      </c>
      <c r="B10" s="32">
        <v>45296</v>
      </c>
      <c r="C10" s="8" t="s">
        <v>14</v>
      </c>
      <c r="D10" s="7">
        <v>0</v>
      </c>
      <c r="E10" s="7">
        <v>42156.42</v>
      </c>
      <c r="F10" s="6">
        <f t="shared" si="1"/>
        <v>149634.7869399999</v>
      </c>
    </row>
    <row r="11" spans="1:6" ht="15" customHeight="1" x14ac:dyDescent="0.35">
      <c r="A11" s="32">
        <v>45294</v>
      </c>
      <c r="B11" s="32">
        <v>45296</v>
      </c>
      <c r="C11" s="4" t="s">
        <v>11</v>
      </c>
      <c r="D11" s="5">
        <v>14.98</v>
      </c>
      <c r="E11" s="5">
        <v>0</v>
      </c>
      <c r="F11" s="6">
        <f t="shared" si="1"/>
        <v>149619.80693999989</v>
      </c>
    </row>
    <row r="12" spans="1:6" ht="15" customHeight="1" x14ac:dyDescent="0.35">
      <c r="A12" s="32">
        <v>45295</v>
      </c>
      <c r="B12" s="32">
        <v>45299</v>
      </c>
      <c r="C12" s="8" t="s">
        <v>12</v>
      </c>
      <c r="D12" s="7">
        <v>0</v>
      </c>
      <c r="E12" s="7">
        <v>17461.23</v>
      </c>
      <c r="F12" s="6">
        <f t="shared" si="1"/>
        <v>167081.0369399999</v>
      </c>
    </row>
    <row r="13" spans="1:6" ht="15" customHeight="1" x14ac:dyDescent="0.35">
      <c r="A13" s="32">
        <v>45295</v>
      </c>
      <c r="B13" s="32">
        <v>45299</v>
      </c>
      <c r="C13" s="8" t="s">
        <v>10</v>
      </c>
      <c r="D13" s="7">
        <v>0</v>
      </c>
      <c r="E13" s="7">
        <v>45698.55</v>
      </c>
      <c r="F13" s="6">
        <f t="shared" si="1"/>
        <v>212779.58693999989</v>
      </c>
    </row>
    <row r="14" spans="1:6" ht="15" customHeight="1" x14ac:dyDescent="0.35">
      <c r="A14" s="32">
        <v>45295</v>
      </c>
      <c r="B14" s="32">
        <v>45299</v>
      </c>
      <c r="C14" s="4" t="s">
        <v>11</v>
      </c>
      <c r="D14" s="5">
        <v>14.98</v>
      </c>
      <c r="E14" s="5">
        <v>0</v>
      </c>
      <c r="F14" s="6">
        <f t="shared" si="1"/>
        <v>212764.60693999988</v>
      </c>
    </row>
    <row r="15" spans="1:6" ht="15" customHeight="1" x14ac:dyDescent="0.35">
      <c r="A15" s="32" t="s">
        <v>6</v>
      </c>
      <c r="B15" s="32">
        <v>45302</v>
      </c>
      <c r="C15" s="4" t="s">
        <v>15</v>
      </c>
      <c r="D15" s="5">
        <v>8075</v>
      </c>
      <c r="E15" s="5">
        <v>0</v>
      </c>
      <c r="F15" s="6">
        <f t="shared" si="1"/>
        <v>204689.60693999988</v>
      </c>
    </row>
    <row r="16" spans="1:6" ht="15" customHeight="1" x14ac:dyDescent="0.35">
      <c r="A16" s="32" t="s">
        <v>6</v>
      </c>
      <c r="B16" s="32">
        <v>45304</v>
      </c>
      <c r="C16" s="4" t="s">
        <v>16</v>
      </c>
      <c r="D16" s="5">
        <v>20</v>
      </c>
      <c r="E16" s="5">
        <v>0</v>
      </c>
      <c r="F16" s="6">
        <f t="shared" ref="F16:F31" si="2">F15-D16+E16</f>
        <v>204669.60693999988</v>
      </c>
    </row>
    <row r="17" spans="1:6" ht="15" customHeight="1" x14ac:dyDescent="0.35">
      <c r="A17" s="32" t="s">
        <v>6</v>
      </c>
      <c r="B17" s="32">
        <v>45305</v>
      </c>
      <c r="C17" s="4" t="s">
        <v>17</v>
      </c>
      <c r="D17" s="5">
        <v>250</v>
      </c>
      <c r="E17" s="5">
        <v>0</v>
      </c>
      <c r="F17" s="6">
        <f t="shared" si="2"/>
        <v>204419.60693999988</v>
      </c>
    </row>
    <row r="18" spans="1:6" ht="15" customHeight="1" x14ac:dyDescent="0.35">
      <c r="A18" s="32" t="s">
        <v>6</v>
      </c>
      <c r="B18" s="32">
        <v>45306</v>
      </c>
      <c r="C18" s="4" t="s">
        <v>18</v>
      </c>
      <c r="D18" s="5">
        <v>432</v>
      </c>
      <c r="E18" s="5">
        <v>0</v>
      </c>
      <c r="F18" s="6">
        <f t="shared" si="2"/>
        <v>203987.60693999988</v>
      </c>
    </row>
    <row r="19" spans="1:6" ht="15" customHeight="1" x14ac:dyDescent="0.35">
      <c r="A19" s="32">
        <v>45310</v>
      </c>
      <c r="B19" s="32">
        <v>45314</v>
      </c>
      <c r="C19" s="8" t="s">
        <v>19</v>
      </c>
      <c r="D19" s="7">
        <v>22549.84</v>
      </c>
      <c r="E19" s="7">
        <v>0</v>
      </c>
      <c r="F19" s="6">
        <f t="shared" si="2"/>
        <v>181437.76693999988</v>
      </c>
    </row>
    <row r="20" spans="1:6" ht="15" customHeight="1" x14ac:dyDescent="0.35">
      <c r="A20" s="32">
        <v>45310</v>
      </c>
      <c r="B20" s="32">
        <v>45314</v>
      </c>
      <c r="C20" s="8" t="s">
        <v>20</v>
      </c>
      <c r="D20" s="7">
        <v>21046.51</v>
      </c>
      <c r="E20" s="7">
        <v>0</v>
      </c>
      <c r="F20" s="6">
        <f t="shared" si="2"/>
        <v>160391.25693999988</v>
      </c>
    </row>
    <row r="21" spans="1:6" ht="15" customHeight="1" x14ac:dyDescent="0.35">
      <c r="A21" s="32">
        <v>45310</v>
      </c>
      <c r="B21" s="32">
        <v>45314</v>
      </c>
      <c r="C21" s="4" t="s">
        <v>11</v>
      </c>
      <c r="D21" s="5">
        <v>14.98</v>
      </c>
      <c r="E21" s="5">
        <v>0</v>
      </c>
      <c r="F21" s="6">
        <f t="shared" si="2"/>
        <v>160376.27693999987</v>
      </c>
    </row>
    <row r="22" spans="1:6" ht="15" customHeight="1" x14ac:dyDescent="0.35">
      <c r="A22" s="32">
        <v>45315</v>
      </c>
      <c r="B22" s="32">
        <v>45317</v>
      </c>
      <c r="C22" s="8" t="s">
        <v>20</v>
      </c>
      <c r="D22" s="7">
        <v>0</v>
      </c>
      <c r="E22" s="7">
        <v>21103.16</v>
      </c>
      <c r="F22" s="6">
        <f t="shared" si="2"/>
        <v>181479.43693999987</v>
      </c>
    </row>
    <row r="23" spans="1:6" ht="15" customHeight="1" x14ac:dyDescent="0.35">
      <c r="A23" s="32">
        <v>45315</v>
      </c>
      <c r="B23" s="32">
        <v>45317</v>
      </c>
      <c r="C23" s="4" t="s">
        <v>11</v>
      </c>
      <c r="D23" s="5">
        <v>14.98</v>
      </c>
      <c r="E23" s="5">
        <v>0</v>
      </c>
      <c r="F23" s="6">
        <f t="shared" si="2"/>
        <v>181464.45693999986</v>
      </c>
    </row>
    <row r="24" spans="1:6" ht="15" customHeight="1" x14ac:dyDescent="0.35">
      <c r="A24" s="32" t="s">
        <v>6</v>
      </c>
      <c r="B24" s="32">
        <v>45322</v>
      </c>
      <c r="C24" s="4" t="s">
        <v>21</v>
      </c>
      <c r="D24" s="5">
        <v>10000</v>
      </c>
      <c r="E24" s="5">
        <v>0</v>
      </c>
      <c r="F24" s="6">
        <f t="shared" si="2"/>
        <v>171464.45693999986</v>
      </c>
    </row>
    <row r="25" spans="1:6" ht="15" customHeight="1" x14ac:dyDescent="0.35">
      <c r="A25" s="32" t="s">
        <v>6</v>
      </c>
      <c r="B25" s="32">
        <v>45323</v>
      </c>
      <c r="C25" s="4" t="s">
        <v>22</v>
      </c>
      <c r="D25" s="5">
        <v>5000</v>
      </c>
      <c r="E25" s="5">
        <v>0</v>
      </c>
      <c r="F25" s="6">
        <f t="shared" si="2"/>
        <v>166464.45693999986</v>
      </c>
    </row>
    <row r="26" spans="1:6" ht="15" customHeight="1" x14ac:dyDescent="0.35">
      <c r="A26" s="32" t="s">
        <v>6</v>
      </c>
      <c r="B26" s="32">
        <v>45323</v>
      </c>
      <c r="C26" s="4" t="s">
        <v>7</v>
      </c>
      <c r="D26" s="5">
        <v>2350</v>
      </c>
      <c r="E26" s="5">
        <v>0</v>
      </c>
      <c r="F26" s="6">
        <f t="shared" si="2"/>
        <v>164114.45693999986</v>
      </c>
    </row>
    <row r="27" spans="1:6" ht="15" customHeight="1" x14ac:dyDescent="0.35">
      <c r="A27" s="32" t="s">
        <v>6</v>
      </c>
      <c r="B27" s="32">
        <v>45324</v>
      </c>
      <c r="C27" s="4" t="s">
        <v>23</v>
      </c>
      <c r="D27" s="5">
        <v>51300</v>
      </c>
      <c r="E27" s="5">
        <v>0</v>
      </c>
      <c r="F27" s="6">
        <f t="shared" si="2"/>
        <v>112814.45693999986</v>
      </c>
    </row>
    <row r="28" spans="1:6" ht="15" customHeight="1" x14ac:dyDescent="0.35">
      <c r="A28" s="32" t="s">
        <v>6</v>
      </c>
      <c r="B28" s="32">
        <v>45325</v>
      </c>
      <c r="C28" s="4" t="s">
        <v>8</v>
      </c>
      <c r="D28" s="5">
        <v>9000</v>
      </c>
      <c r="E28" s="5">
        <v>0</v>
      </c>
      <c r="F28" s="6">
        <f t="shared" si="2"/>
        <v>103814.45693999986</v>
      </c>
    </row>
    <row r="29" spans="1:6" ht="15" customHeight="1" x14ac:dyDescent="0.35">
      <c r="A29" s="32" t="s">
        <v>6</v>
      </c>
      <c r="B29" s="32">
        <v>45330</v>
      </c>
      <c r="C29" s="4" t="s">
        <v>24</v>
      </c>
      <c r="D29" s="5">
        <v>1900</v>
      </c>
      <c r="E29" s="5">
        <v>0</v>
      </c>
      <c r="F29" s="6">
        <f t="shared" si="2"/>
        <v>101914.45693999986</v>
      </c>
    </row>
    <row r="30" spans="1:6" ht="15" customHeight="1" x14ac:dyDescent="0.35">
      <c r="A30" s="32">
        <v>45328</v>
      </c>
      <c r="B30" s="32">
        <v>45330</v>
      </c>
      <c r="C30" s="8" t="s">
        <v>19</v>
      </c>
      <c r="D30" s="7">
        <v>0</v>
      </c>
      <c r="E30" s="7">
        <v>22599.83</v>
      </c>
      <c r="F30" s="6">
        <f t="shared" si="2"/>
        <v>124514.28693999986</v>
      </c>
    </row>
    <row r="31" spans="1:6" ht="15" customHeight="1" x14ac:dyDescent="0.35">
      <c r="A31" s="32">
        <v>45328</v>
      </c>
      <c r="B31" s="32">
        <v>45330</v>
      </c>
      <c r="C31" s="4" t="s">
        <v>11</v>
      </c>
      <c r="D31" s="5">
        <v>14.98</v>
      </c>
      <c r="E31" s="5">
        <v>0</v>
      </c>
      <c r="F31" s="6">
        <f t="shared" si="2"/>
        <v>124499.30693999986</v>
      </c>
    </row>
    <row r="32" spans="1:6" ht="15" customHeight="1" x14ac:dyDescent="0.35">
      <c r="A32" s="32" t="s">
        <v>6</v>
      </c>
      <c r="B32" s="32">
        <v>45331</v>
      </c>
      <c r="C32" s="4" t="s">
        <v>24</v>
      </c>
      <c r="D32" s="5">
        <v>6000</v>
      </c>
      <c r="E32" s="5">
        <v>0</v>
      </c>
      <c r="F32" s="6">
        <f t="shared" ref="F32:F33" si="3">F31-D32+E32</f>
        <v>118499.30693999986</v>
      </c>
    </row>
    <row r="33" spans="1:6" ht="15" customHeight="1" x14ac:dyDescent="0.35">
      <c r="A33" s="32" t="s">
        <v>6</v>
      </c>
      <c r="B33" s="32">
        <v>45332</v>
      </c>
      <c r="C33" s="4" t="s">
        <v>16</v>
      </c>
      <c r="D33" s="5">
        <v>20</v>
      </c>
      <c r="E33" s="5">
        <v>0</v>
      </c>
      <c r="F33" s="6">
        <f t="shared" si="3"/>
        <v>118479.30693999986</v>
      </c>
    </row>
    <row r="34" spans="1:6" ht="15" customHeight="1" x14ac:dyDescent="0.35">
      <c r="A34" s="32" t="s">
        <v>6</v>
      </c>
      <c r="B34" s="32">
        <v>45332</v>
      </c>
      <c r="C34" s="4" t="s">
        <v>24</v>
      </c>
      <c r="D34" s="5">
        <v>10000</v>
      </c>
      <c r="E34" s="5">
        <v>0</v>
      </c>
      <c r="F34" s="6">
        <f t="shared" ref="F34:F39" si="4">F33-D34+E34</f>
        <v>108479.30693999986</v>
      </c>
    </row>
    <row r="35" spans="1:6" ht="15" customHeight="1" x14ac:dyDescent="0.35">
      <c r="A35" s="32">
        <v>45330</v>
      </c>
      <c r="B35" s="32">
        <v>45334</v>
      </c>
      <c r="C35" s="8" t="s">
        <v>25</v>
      </c>
      <c r="D35" s="7">
        <v>23902.83</v>
      </c>
      <c r="E35" s="7">
        <v>0</v>
      </c>
      <c r="F35" s="6">
        <f t="shared" si="4"/>
        <v>84576.476939999862</v>
      </c>
    </row>
    <row r="36" spans="1:6" ht="15" customHeight="1" x14ac:dyDescent="0.35">
      <c r="A36" s="32">
        <v>45330</v>
      </c>
      <c r="B36" s="32">
        <v>45334</v>
      </c>
      <c r="C36" s="4" t="s">
        <v>11</v>
      </c>
      <c r="D36" s="5">
        <v>14.98</v>
      </c>
      <c r="E36" s="5">
        <v>0</v>
      </c>
      <c r="F36" s="6">
        <f t="shared" si="4"/>
        <v>84561.496939999866</v>
      </c>
    </row>
    <row r="37" spans="1:6" ht="15" customHeight="1" x14ac:dyDescent="0.35">
      <c r="A37" s="32" t="s">
        <v>6</v>
      </c>
      <c r="B37" s="32">
        <v>45337</v>
      </c>
      <c r="C37" s="4" t="s">
        <v>18</v>
      </c>
      <c r="D37" s="5">
        <v>432</v>
      </c>
      <c r="E37" s="5">
        <v>0</v>
      </c>
      <c r="F37" s="6">
        <f t="shared" si="4"/>
        <v>84129.496939999866</v>
      </c>
    </row>
    <row r="38" spans="1:6" ht="15" customHeight="1" x14ac:dyDescent="0.35">
      <c r="A38" s="32">
        <v>45337</v>
      </c>
      <c r="B38" s="32">
        <v>45341</v>
      </c>
      <c r="C38" s="8" t="s">
        <v>26</v>
      </c>
      <c r="D38" s="7">
        <v>36079.74</v>
      </c>
      <c r="E38" s="7">
        <v>0</v>
      </c>
      <c r="F38" s="6">
        <f t="shared" si="4"/>
        <v>48049.756939999868</v>
      </c>
    </row>
    <row r="39" spans="1:6" ht="15" customHeight="1" x14ac:dyDescent="0.35">
      <c r="A39" s="32">
        <v>45337</v>
      </c>
      <c r="B39" s="32">
        <v>45341</v>
      </c>
      <c r="C39" s="4" t="s">
        <v>11</v>
      </c>
      <c r="D39" s="5">
        <v>14.98</v>
      </c>
      <c r="E39" s="5">
        <v>0</v>
      </c>
      <c r="F39" s="6">
        <f t="shared" si="4"/>
        <v>48034.776939999865</v>
      </c>
    </row>
    <row r="40" spans="1:6" ht="15" customHeight="1" x14ac:dyDescent="0.35">
      <c r="A40" s="32" t="s">
        <v>6</v>
      </c>
      <c r="B40" s="32">
        <v>45343</v>
      </c>
      <c r="C40" s="4" t="s">
        <v>24</v>
      </c>
      <c r="D40" s="5">
        <v>0</v>
      </c>
      <c r="E40" s="5">
        <v>30000</v>
      </c>
      <c r="F40" s="6">
        <f t="shared" ref="F40:F48" si="5">F39-D40+E40</f>
        <v>78034.776939999865</v>
      </c>
    </row>
    <row r="41" spans="1:6" ht="15" customHeight="1" x14ac:dyDescent="0.35">
      <c r="A41" s="32" t="s">
        <v>6</v>
      </c>
      <c r="B41" s="32">
        <v>45347</v>
      </c>
      <c r="C41" s="4" t="s">
        <v>27</v>
      </c>
      <c r="D41" s="5">
        <v>11600</v>
      </c>
      <c r="E41" s="5">
        <v>0</v>
      </c>
      <c r="F41" s="6">
        <f t="shared" si="5"/>
        <v>66434.776939999865</v>
      </c>
    </row>
    <row r="42" spans="1:6" ht="15" customHeight="1" x14ac:dyDescent="0.35">
      <c r="A42" s="32" t="s">
        <v>6</v>
      </c>
      <c r="B42" s="32">
        <v>45350</v>
      </c>
      <c r="C42" s="4" t="s">
        <v>24</v>
      </c>
      <c r="D42" s="5">
        <v>42767</v>
      </c>
      <c r="E42" s="5">
        <v>0</v>
      </c>
      <c r="F42" s="6">
        <f t="shared" si="5"/>
        <v>23667.776939999865</v>
      </c>
    </row>
    <row r="43" spans="1:6" ht="15" customHeight="1" x14ac:dyDescent="0.35">
      <c r="A43" s="32" t="s">
        <v>6</v>
      </c>
      <c r="B43" s="32">
        <v>45351</v>
      </c>
      <c r="C43" s="4" t="s">
        <v>21</v>
      </c>
      <c r="D43" s="5">
        <v>10000</v>
      </c>
      <c r="E43" s="5">
        <v>0</v>
      </c>
      <c r="F43" s="6">
        <f t="shared" si="5"/>
        <v>13667.776939999865</v>
      </c>
    </row>
    <row r="44" spans="1:6" ht="15" customHeight="1" x14ac:dyDescent="0.35">
      <c r="A44" s="32" t="s">
        <v>6</v>
      </c>
      <c r="B44" s="32">
        <v>45354</v>
      </c>
      <c r="C44" s="4" t="s">
        <v>7</v>
      </c>
      <c r="D44" s="5">
        <v>1310</v>
      </c>
      <c r="E44" s="5">
        <v>0</v>
      </c>
      <c r="F44" s="6">
        <f t="shared" si="5"/>
        <v>12357.776939999865</v>
      </c>
    </row>
    <row r="45" spans="1:6" ht="15" customHeight="1" x14ac:dyDescent="0.35">
      <c r="A45" s="32" t="s">
        <v>6</v>
      </c>
      <c r="B45" s="32">
        <v>45355</v>
      </c>
      <c r="C45" s="4" t="s">
        <v>28</v>
      </c>
      <c r="D45" s="5">
        <v>0</v>
      </c>
      <c r="E45" s="5">
        <v>6112.8</v>
      </c>
      <c r="F45" s="6">
        <f t="shared" si="5"/>
        <v>18470.576939999864</v>
      </c>
    </row>
    <row r="46" spans="1:6" ht="15" customHeight="1" x14ac:dyDescent="0.35">
      <c r="A46" s="32" t="s">
        <v>6</v>
      </c>
      <c r="B46" s="32">
        <v>45355</v>
      </c>
      <c r="C46" s="4" t="s">
        <v>8</v>
      </c>
      <c r="D46" s="5">
        <v>10000</v>
      </c>
      <c r="E46" s="5">
        <v>0</v>
      </c>
      <c r="F46" s="6">
        <f t="shared" si="5"/>
        <v>8470.5769399998644</v>
      </c>
    </row>
    <row r="47" spans="1:6" ht="15" customHeight="1" x14ac:dyDescent="0.35">
      <c r="A47" s="32">
        <v>45355</v>
      </c>
      <c r="B47" s="32">
        <v>45357</v>
      </c>
      <c r="C47" s="8" t="s">
        <v>29</v>
      </c>
      <c r="D47" s="7">
        <v>0</v>
      </c>
      <c r="E47" s="7">
        <v>23647.51</v>
      </c>
      <c r="F47" s="6">
        <f t="shared" si="5"/>
        <v>32118.086939999863</v>
      </c>
    </row>
    <row r="48" spans="1:6" ht="15" customHeight="1" x14ac:dyDescent="0.35">
      <c r="A48" s="32">
        <v>45355</v>
      </c>
      <c r="B48" s="32">
        <v>45357</v>
      </c>
      <c r="C48" s="4" t="s">
        <v>11</v>
      </c>
      <c r="D48" s="5">
        <v>14.98</v>
      </c>
      <c r="E48" s="5">
        <v>0</v>
      </c>
      <c r="F48" s="6">
        <f t="shared" si="5"/>
        <v>32103.106939999863</v>
      </c>
    </row>
    <row r="49" spans="1:6" ht="15" customHeight="1" x14ac:dyDescent="0.35">
      <c r="A49" s="32" t="s">
        <v>6</v>
      </c>
      <c r="B49" s="32">
        <v>45357</v>
      </c>
      <c r="C49" s="4" t="s">
        <v>8</v>
      </c>
      <c r="D49" s="5">
        <v>12000</v>
      </c>
      <c r="E49" s="5">
        <v>0</v>
      </c>
      <c r="F49" s="6">
        <f t="shared" ref="F49:F58" si="6">F48-D49+E49</f>
        <v>20103.106939999863</v>
      </c>
    </row>
    <row r="50" spans="1:6" ht="15" customHeight="1" x14ac:dyDescent="0.35">
      <c r="A50" s="32" t="s">
        <v>6</v>
      </c>
      <c r="B50" s="32">
        <v>45360</v>
      </c>
      <c r="C50" s="4" t="s">
        <v>16</v>
      </c>
      <c r="D50" s="5">
        <v>20</v>
      </c>
      <c r="E50" s="5">
        <v>0</v>
      </c>
      <c r="F50" s="6">
        <f t="shared" si="6"/>
        <v>20083.106939999863</v>
      </c>
    </row>
    <row r="51" spans="1:6" ht="15" customHeight="1" x14ac:dyDescent="0.35">
      <c r="A51" s="32" t="s">
        <v>6</v>
      </c>
      <c r="B51" s="32">
        <v>45364</v>
      </c>
      <c r="C51" s="4" t="s">
        <v>30</v>
      </c>
      <c r="D51" s="5">
        <v>0</v>
      </c>
      <c r="E51" s="5">
        <v>12141.36</v>
      </c>
      <c r="F51" s="6">
        <f t="shared" si="6"/>
        <v>32224.466939999864</v>
      </c>
    </row>
    <row r="52" spans="1:6" ht="15" customHeight="1" x14ac:dyDescent="0.35">
      <c r="A52" s="32" t="s">
        <v>6</v>
      </c>
      <c r="B52" s="32">
        <v>45364</v>
      </c>
      <c r="C52" s="4" t="s">
        <v>8</v>
      </c>
      <c r="D52" s="5">
        <v>30000</v>
      </c>
      <c r="E52" s="5">
        <v>0</v>
      </c>
      <c r="F52" s="6">
        <v>2224.44</v>
      </c>
    </row>
    <row r="53" spans="1:6" ht="15" customHeight="1" x14ac:dyDescent="0.35">
      <c r="A53" s="32" t="s">
        <v>6</v>
      </c>
      <c r="B53" s="32">
        <v>45366</v>
      </c>
      <c r="C53" s="4" t="s">
        <v>31</v>
      </c>
      <c r="D53" s="5">
        <v>0</v>
      </c>
      <c r="E53" s="5">
        <v>19429.2</v>
      </c>
      <c r="F53" s="6">
        <f t="shared" si="6"/>
        <v>21653.64</v>
      </c>
    </row>
    <row r="54" spans="1:6" ht="15" customHeight="1" x14ac:dyDescent="0.35">
      <c r="A54" s="32" t="s">
        <v>6</v>
      </c>
      <c r="B54" s="32">
        <v>45366</v>
      </c>
      <c r="C54" s="4" t="s">
        <v>32</v>
      </c>
      <c r="D54" s="5">
        <v>5551.2</v>
      </c>
      <c r="E54" s="5">
        <v>0</v>
      </c>
      <c r="F54" s="6">
        <f t="shared" si="6"/>
        <v>16102.439999999999</v>
      </c>
    </row>
    <row r="55" spans="1:6" ht="15" customHeight="1" x14ac:dyDescent="0.35">
      <c r="A55" s="32" t="s">
        <v>6</v>
      </c>
      <c r="B55" s="32">
        <v>45366</v>
      </c>
      <c r="C55" s="4" t="s">
        <v>18</v>
      </c>
      <c r="D55" s="5">
        <v>432</v>
      </c>
      <c r="E55" s="5">
        <v>0</v>
      </c>
      <c r="F55" s="6">
        <f t="shared" si="6"/>
        <v>15670.439999999999</v>
      </c>
    </row>
    <row r="56" spans="1:6" ht="15" customHeight="1" x14ac:dyDescent="0.35">
      <c r="A56" s="32" t="s">
        <v>6</v>
      </c>
      <c r="B56" s="32">
        <v>45369</v>
      </c>
      <c r="C56" s="4" t="s">
        <v>33</v>
      </c>
      <c r="D56" s="5">
        <v>0</v>
      </c>
      <c r="E56" s="5">
        <v>25600</v>
      </c>
      <c r="F56" s="6">
        <f t="shared" si="6"/>
        <v>41270.44</v>
      </c>
    </row>
    <row r="57" spans="1:6" ht="15" customHeight="1" x14ac:dyDescent="0.35">
      <c r="A57" s="32" t="s">
        <v>6</v>
      </c>
      <c r="B57" s="32">
        <v>45369</v>
      </c>
      <c r="C57" s="4" t="s">
        <v>21</v>
      </c>
      <c r="D57" s="5">
        <v>4800</v>
      </c>
      <c r="E57" s="5">
        <v>0</v>
      </c>
      <c r="F57" s="6">
        <f t="shared" si="6"/>
        <v>36470.44</v>
      </c>
    </row>
    <row r="58" spans="1:6" ht="15" customHeight="1" x14ac:dyDescent="0.35">
      <c r="A58" s="32" t="s">
        <v>6</v>
      </c>
      <c r="B58" s="32">
        <v>45371</v>
      </c>
      <c r="C58" s="4" t="s">
        <v>34</v>
      </c>
      <c r="D58" s="5">
        <v>0</v>
      </c>
      <c r="E58" s="5">
        <v>2078</v>
      </c>
      <c r="F58" s="6">
        <f t="shared" si="6"/>
        <v>38548.44</v>
      </c>
    </row>
    <row r="59" spans="1:6" ht="15" customHeight="1" x14ac:dyDescent="0.35">
      <c r="A59" s="32" t="s">
        <v>6</v>
      </c>
      <c r="B59" s="32">
        <v>45373</v>
      </c>
      <c r="C59" s="4" t="s">
        <v>35</v>
      </c>
      <c r="D59" s="5">
        <v>0</v>
      </c>
      <c r="E59" s="5">
        <v>2340</v>
      </c>
      <c r="F59" s="6">
        <f t="shared" ref="F59" si="7">F58-D59+E59</f>
        <v>40888.44</v>
      </c>
    </row>
    <row r="60" spans="1:6" ht="15" customHeight="1" x14ac:dyDescent="0.35">
      <c r="A60" s="32" t="s">
        <v>6</v>
      </c>
      <c r="B60" s="32">
        <v>45378</v>
      </c>
      <c r="C60" s="4" t="s">
        <v>36</v>
      </c>
      <c r="D60" s="5">
        <v>0</v>
      </c>
      <c r="E60" s="5">
        <v>66490.89</v>
      </c>
      <c r="F60" s="6">
        <f t="shared" ref="F60:F67" si="8">F59-D60+E60</f>
        <v>107379.33</v>
      </c>
    </row>
    <row r="61" spans="1:6" ht="15" customHeight="1" x14ac:dyDescent="0.35">
      <c r="A61" s="32" t="s">
        <v>6</v>
      </c>
      <c r="B61" s="32">
        <v>45379</v>
      </c>
      <c r="C61" s="4" t="s">
        <v>37</v>
      </c>
      <c r="D61" s="5">
        <v>0</v>
      </c>
      <c r="E61" s="5">
        <v>1935</v>
      </c>
      <c r="F61" s="6">
        <f t="shared" si="8"/>
        <v>109314.33</v>
      </c>
    </row>
    <row r="62" spans="1:6" ht="15" customHeight="1" x14ac:dyDescent="0.35">
      <c r="A62" s="32" t="s">
        <v>6</v>
      </c>
      <c r="B62" s="32">
        <v>45380</v>
      </c>
      <c r="C62" s="4" t="s">
        <v>38</v>
      </c>
      <c r="D62" s="5">
        <v>0</v>
      </c>
      <c r="E62" s="5">
        <v>6160.5</v>
      </c>
      <c r="F62" s="6">
        <f t="shared" si="8"/>
        <v>115474.83</v>
      </c>
    </row>
    <row r="63" spans="1:6" ht="15" customHeight="1" x14ac:dyDescent="0.35">
      <c r="A63" s="32" t="s">
        <v>6</v>
      </c>
      <c r="B63" s="32">
        <v>45380</v>
      </c>
      <c r="C63" s="4" t="s">
        <v>9</v>
      </c>
      <c r="D63" s="5">
        <v>25000</v>
      </c>
      <c r="E63" s="5">
        <v>0</v>
      </c>
      <c r="F63" s="6">
        <f t="shared" si="8"/>
        <v>90474.83</v>
      </c>
    </row>
    <row r="64" spans="1:6" ht="15" customHeight="1" x14ac:dyDescent="0.35">
      <c r="A64" s="32" t="s">
        <v>6</v>
      </c>
      <c r="B64" s="32">
        <v>45381</v>
      </c>
      <c r="C64" s="4" t="s">
        <v>39</v>
      </c>
      <c r="D64" s="5">
        <v>0</v>
      </c>
      <c r="E64" s="5">
        <v>200000</v>
      </c>
      <c r="F64" s="6">
        <f t="shared" si="8"/>
        <v>290474.83</v>
      </c>
    </row>
    <row r="65" spans="1:6" ht="15" customHeight="1" x14ac:dyDescent="0.35">
      <c r="A65" s="32" t="s">
        <v>6</v>
      </c>
      <c r="B65" s="32">
        <v>45382</v>
      </c>
      <c r="C65" s="4" t="s">
        <v>21</v>
      </c>
      <c r="D65" s="5">
        <v>10000</v>
      </c>
      <c r="E65" s="5">
        <v>0</v>
      </c>
      <c r="F65" s="6">
        <f t="shared" si="8"/>
        <v>280474.83</v>
      </c>
    </row>
    <row r="66" spans="1:6" ht="15" customHeight="1" x14ac:dyDescent="0.35">
      <c r="A66" s="32" t="s">
        <v>6</v>
      </c>
      <c r="B66" s="32">
        <v>45382</v>
      </c>
      <c r="C66" s="4" t="s">
        <v>40</v>
      </c>
      <c r="D66" s="5">
        <v>50000</v>
      </c>
      <c r="E66" s="5">
        <v>0</v>
      </c>
      <c r="F66" s="6">
        <f t="shared" si="8"/>
        <v>230474.83000000002</v>
      </c>
    </row>
    <row r="67" spans="1:6" ht="15" customHeight="1" x14ac:dyDescent="0.35">
      <c r="A67" s="32" t="s">
        <v>6</v>
      </c>
      <c r="B67" s="32">
        <v>45386</v>
      </c>
      <c r="C67" s="4" t="s">
        <v>7</v>
      </c>
      <c r="D67" s="5">
        <v>1320</v>
      </c>
      <c r="E67" s="5">
        <v>0</v>
      </c>
      <c r="F67" s="6">
        <f t="shared" si="8"/>
        <v>229154.83000000002</v>
      </c>
    </row>
    <row r="68" spans="1:6" ht="15" customHeight="1" x14ac:dyDescent="0.35">
      <c r="A68" s="32" t="s">
        <v>6</v>
      </c>
      <c r="B68" s="32">
        <v>45386</v>
      </c>
      <c r="C68" s="4" t="s">
        <v>21</v>
      </c>
      <c r="D68" s="5">
        <v>6500</v>
      </c>
      <c r="E68" s="5">
        <v>0</v>
      </c>
      <c r="F68" s="6">
        <f t="shared" ref="F68" si="9">F67-D68+E68</f>
        <v>222654.83000000002</v>
      </c>
    </row>
    <row r="69" spans="1:6" ht="15" customHeight="1" x14ac:dyDescent="0.35">
      <c r="A69" s="32" t="s">
        <v>6</v>
      </c>
      <c r="B69" s="32">
        <v>45391</v>
      </c>
      <c r="C69" s="4" t="s">
        <v>24</v>
      </c>
      <c r="D69" s="5">
        <v>900</v>
      </c>
      <c r="E69" s="5">
        <v>0</v>
      </c>
      <c r="F69" s="6">
        <f t="shared" ref="F69:F70" si="10">F68-D69+E69</f>
        <v>221754.83000000002</v>
      </c>
    </row>
    <row r="70" spans="1:6" ht="15" customHeight="1" x14ac:dyDescent="0.35">
      <c r="A70" s="32" t="s">
        <v>6</v>
      </c>
      <c r="B70" s="32">
        <v>45392</v>
      </c>
      <c r="C70" s="4" t="s">
        <v>8</v>
      </c>
      <c r="D70" s="5">
        <v>35000</v>
      </c>
      <c r="E70" s="5">
        <v>0</v>
      </c>
      <c r="F70" s="6">
        <f t="shared" si="10"/>
        <v>186754.83000000002</v>
      </c>
    </row>
    <row r="71" spans="1:6" ht="15" customHeight="1" x14ac:dyDescent="0.35">
      <c r="A71" s="32" t="s">
        <v>6</v>
      </c>
      <c r="B71" s="32">
        <v>45392</v>
      </c>
      <c r="C71" s="4" t="s">
        <v>9</v>
      </c>
      <c r="D71" s="5">
        <v>19000</v>
      </c>
      <c r="E71" s="5">
        <v>0</v>
      </c>
      <c r="F71" s="6">
        <f t="shared" ref="F71:F76" si="11">F70-D71+E71</f>
        <v>167754.83000000002</v>
      </c>
    </row>
    <row r="72" spans="1:6" ht="15" customHeight="1" x14ac:dyDescent="0.35">
      <c r="A72" s="32" t="s">
        <v>6</v>
      </c>
      <c r="B72" s="32">
        <v>45395</v>
      </c>
      <c r="C72" s="4" t="s">
        <v>16</v>
      </c>
      <c r="D72" s="5">
        <v>20</v>
      </c>
      <c r="E72" s="5">
        <v>0</v>
      </c>
      <c r="F72" s="6">
        <f t="shared" si="11"/>
        <v>167734.83000000002</v>
      </c>
    </row>
    <row r="73" spans="1:6" ht="15" customHeight="1" x14ac:dyDescent="0.35">
      <c r="A73" s="32" t="s">
        <v>6</v>
      </c>
      <c r="B73" s="32">
        <v>45399</v>
      </c>
      <c r="C73" s="4" t="s">
        <v>18</v>
      </c>
      <c r="D73" s="5">
        <v>432</v>
      </c>
      <c r="E73" s="5">
        <v>0</v>
      </c>
      <c r="F73" s="6">
        <f t="shared" si="11"/>
        <v>167302.83000000002</v>
      </c>
    </row>
    <row r="74" spans="1:6" ht="15" customHeight="1" x14ac:dyDescent="0.35">
      <c r="A74" s="32" t="s">
        <v>6</v>
      </c>
      <c r="B74" s="32">
        <v>45405</v>
      </c>
      <c r="C74" s="4" t="s">
        <v>41</v>
      </c>
      <c r="D74" s="5">
        <v>0</v>
      </c>
      <c r="E74" s="5">
        <v>1890</v>
      </c>
      <c r="F74" s="6">
        <f t="shared" si="11"/>
        <v>169192.83000000002</v>
      </c>
    </row>
    <row r="75" spans="1:6" ht="15" customHeight="1" x14ac:dyDescent="0.35">
      <c r="A75" s="32" t="s">
        <v>6</v>
      </c>
      <c r="B75" s="32">
        <v>45406</v>
      </c>
      <c r="C75" s="4" t="s">
        <v>42</v>
      </c>
      <c r="D75" s="5">
        <v>0</v>
      </c>
      <c r="E75" s="5">
        <v>4050</v>
      </c>
      <c r="F75" s="6">
        <f t="shared" si="11"/>
        <v>173242.83000000002</v>
      </c>
    </row>
    <row r="76" spans="1:6" ht="15" customHeight="1" x14ac:dyDescent="0.35">
      <c r="A76" s="32" t="s">
        <v>6</v>
      </c>
      <c r="B76" s="32">
        <v>45412</v>
      </c>
      <c r="C76" s="4" t="s">
        <v>21</v>
      </c>
      <c r="D76" s="5">
        <v>10000</v>
      </c>
      <c r="E76" s="5">
        <v>0</v>
      </c>
      <c r="F76" s="6">
        <f t="shared" si="11"/>
        <v>163242.83000000002</v>
      </c>
    </row>
    <row r="77" spans="1:6" ht="15" customHeight="1" x14ac:dyDescent="0.35">
      <c r="A77" s="32" t="s">
        <v>6</v>
      </c>
      <c r="B77" s="32">
        <v>45412</v>
      </c>
      <c r="C77" s="4" t="s">
        <v>43</v>
      </c>
      <c r="D77" s="5">
        <v>0</v>
      </c>
      <c r="E77" s="5">
        <v>4698</v>
      </c>
      <c r="F77" s="6">
        <f t="shared" ref="F77" si="12">F76-D77+E77</f>
        <v>167940.83000000002</v>
      </c>
    </row>
    <row r="78" spans="1:6" ht="15" customHeight="1" x14ac:dyDescent="0.35">
      <c r="A78" s="32" t="s">
        <v>6</v>
      </c>
      <c r="B78" s="32">
        <v>45412</v>
      </c>
      <c r="C78" s="4" t="s">
        <v>44</v>
      </c>
      <c r="D78" s="5">
        <v>0</v>
      </c>
      <c r="E78" s="5">
        <v>4860</v>
      </c>
      <c r="F78" s="6">
        <f t="shared" ref="F78" si="13">F77-D78+E78</f>
        <v>172800.83000000002</v>
      </c>
    </row>
    <row r="79" spans="1:6" ht="15" customHeight="1" x14ac:dyDescent="0.35">
      <c r="A79" s="32" t="s">
        <v>6</v>
      </c>
      <c r="B79" s="32">
        <v>45414</v>
      </c>
      <c r="C79" s="4" t="s">
        <v>45</v>
      </c>
      <c r="D79" s="5">
        <v>0</v>
      </c>
      <c r="E79" s="5">
        <v>24960</v>
      </c>
      <c r="F79" s="6">
        <f t="shared" ref="F79:F80" si="14">F78-D79+E79</f>
        <v>197760.83000000002</v>
      </c>
    </row>
    <row r="80" spans="1:6" ht="15" customHeight="1" x14ac:dyDescent="0.35">
      <c r="A80" s="32" t="s">
        <v>6</v>
      </c>
      <c r="B80" s="32">
        <v>45414</v>
      </c>
      <c r="C80" s="4" t="s">
        <v>7</v>
      </c>
      <c r="D80" s="5">
        <v>3270</v>
      </c>
      <c r="E80" s="5">
        <v>0</v>
      </c>
      <c r="F80" s="6">
        <f t="shared" si="14"/>
        <v>194490.83000000002</v>
      </c>
    </row>
    <row r="81" spans="1:6" ht="15" customHeight="1" x14ac:dyDescent="0.35">
      <c r="A81" s="32" t="s">
        <v>6</v>
      </c>
      <c r="B81" s="32">
        <v>45415</v>
      </c>
      <c r="C81" s="4" t="s">
        <v>46</v>
      </c>
      <c r="D81" s="5">
        <v>0</v>
      </c>
      <c r="E81" s="5">
        <v>1852.2</v>
      </c>
      <c r="F81" s="6">
        <f t="shared" ref="F81:F82" si="15">F80-D81+E81</f>
        <v>196343.03000000003</v>
      </c>
    </row>
    <row r="82" spans="1:6" ht="15" customHeight="1" x14ac:dyDescent="0.35">
      <c r="A82" s="32" t="s">
        <v>6</v>
      </c>
      <c r="B82" s="32">
        <v>45415</v>
      </c>
      <c r="C82" s="4" t="s">
        <v>47</v>
      </c>
      <c r="D82" s="5">
        <v>8600</v>
      </c>
      <c r="E82" s="5">
        <v>0</v>
      </c>
      <c r="F82" s="6">
        <f t="shared" si="15"/>
        <v>187743.03000000003</v>
      </c>
    </row>
    <row r="83" spans="1:6" ht="15" customHeight="1" x14ac:dyDescent="0.35">
      <c r="A83" s="32" t="s">
        <v>6</v>
      </c>
      <c r="B83" s="32">
        <v>45420</v>
      </c>
      <c r="C83" s="4" t="s">
        <v>48</v>
      </c>
      <c r="D83" s="5">
        <v>0</v>
      </c>
      <c r="E83" s="5">
        <v>4500</v>
      </c>
      <c r="F83" s="6">
        <f t="shared" ref="F83" si="16">F82-D83+E83</f>
        <v>192243.03000000003</v>
      </c>
    </row>
    <row r="84" spans="1:6" ht="15" customHeight="1" x14ac:dyDescent="0.35">
      <c r="A84" s="32" t="s">
        <v>6</v>
      </c>
      <c r="B84" s="32">
        <v>45420</v>
      </c>
      <c r="C84" s="4" t="s">
        <v>49</v>
      </c>
      <c r="D84" s="5">
        <v>0</v>
      </c>
      <c r="E84" s="5">
        <v>3510</v>
      </c>
      <c r="F84" s="6">
        <f t="shared" ref="F84:F85" si="17">F83-D84+E84</f>
        <v>195753.03000000003</v>
      </c>
    </row>
    <row r="85" spans="1:6" ht="15" customHeight="1" x14ac:dyDescent="0.35">
      <c r="A85" s="32" t="s">
        <v>6</v>
      </c>
      <c r="B85" s="32">
        <v>45421</v>
      </c>
      <c r="C85" s="4" t="s">
        <v>50</v>
      </c>
      <c r="D85" s="5">
        <v>0</v>
      </c>
      <c r="E85" s="5">
        <v>7830</v>
      </c>
      <c r="F85" s="6">
        <f t="shared" si="17"/>
        <v>203583.03000000003</v>
      </c>
    </row>
    <row r="86" spans="1:6" ht="15" customHeight="1" x14ac:dyDescent="0.35">
      <c r="A86" s="32" t="s">
        <v>6</v>
      </c>
      <c r="B86" s="32">
        <v>45422</v>
      </c>
      <c r="C86" s="4" t="s">
        <v>51</v>
      </c>
      <c r="D86" s="5">
        <v>0</v>
      </c>
      <c r="E86" s="5">
        <v>6300</v>
      </c>
      <c r="F86" s="6">
        <f t="shared" ref="F86:F114" si="18">F85-D86+E86</f>
        <v>209883.03000000003</v>
      </c>
    </row>
    <row r="87" spans="1:6" ht="15" customHeight="1" x14ac:dyDescent="0.35">
      <c r="A87" s="32" t="s">
        <v>6</v>
      </c>
      <c r="B87" s="32">
        <v>45423</v>
      </c>
      <c r="C87" s="4" t="s">
        <v>16</v>
      </c>
      <c r="D87" s="5">
        <v>20</v>
      </c>
      <c r="E87" s="5">
        <v>0</v>
      </c>
      <c r="F87" s="6">
        <f t="shared" si="18"/>
        <v>209863.03000000003</v>
      </c>
    </row>
    <row r="88" spans="1:6" ht="15" customHeight="1" x14ac:dyDescent="0.35">
      <c r="A88" s="32" t="s">
        <v>6</v>
      </c>
      <c r="B88" s="32">
        <v>45427</v>
      </c>
      <c r="C88" s="4" t="s">
        <v>18</v>
      </c>
      <c r="D88" s="5">
        <v>432</v>
      </c>
      <c r="E88" s="5">
        <v>0</v>
      </c>
      <c r="F88" s="6">
        <f t="shared" si="18"/>
        <v>209431.03000000003</v>
      </c>
    </row>
    <row r="89" spans="1:6" ht="15" customHeight="1" x14ac:dyDescent="0.35">
      <c r="A89" s="32" t="s">
        <v>6</v>
      </c>
      <c r="B89" s="32">
        <v>45429</v>
      </c>
      <c r="C89" s="4" t="s">
        <v>31</v>
      </c>
      <c r="D89" s="5">
        <v>0</v>
      </c>
      <c r="E89" s="5">
        <v>27352.080000000002</v>
      </c>
      <c r="F89" s="6">
        <f t="shared" si="18"/>
        <v>236783.11000000004</v>
      </c>
    </row>
    <row r="90" spans="1:6" ht="15" customHeight="1" x14ac:dyDescent="0.35">
      <c r="A90" s="32" t="s">
        <v>6</v>
      </c>
      <c r="B90" s="32">
        <v>45429</v>
      </c>
      <c r="C90" s="4" t="s">
        <v>52</v>
      </c>
      <c r="D90" s="5">
        <v>0</v>
      </c>
      <c r="E90" s="5">
        <v>2700</v>
      </c>
      <c r="F90" s="6">
        <f t="shared" si="18"/>
        <v>239483.11000000004</v>
      </c>
    </row>
    <row r="91" spans="1:6" ht="15" customHeight="1" x14ac:dyDescent="0.35">
      <c r="A91" s="32" t="s">
        <v>6</v>
      </c>
      <c r="B91" s="32">
        <v>45429</v>
      </c>
      <c r="C91" s="4" t="s">
        <v>53</v>
      </c>
      <c r="D91" s="5">
        <v>0</v>
      </c>
      <c r="E91" s="5">
        <v>13500</v>
      </c>
      <c r="F91" s="6">
        <f t="shared" si="18"/>
        <v>252983.11000000004</v>
      </c>
    </row>
    <row r="92" spans="1:6" ht="15" customHeight="1" x14ac:dyDescent="0.35">
      <c r="A92" s="32" t="s">
        <v>6</v>
      </c>
      <c r="B92" s="32">
        <v>45429</v>
      </c>
      <c r="C92" s="4" t="s">
        <v>32</v>
      </c>
      <c r="D92" s="5">
        <v>7815</v>
      </c>
      <c r="E92" s="5">
        <v>0</v>
      </c>
      <c r="F92" s="6">
        <f t="shared" si="18"/>
        <v>245168.11000000004</v>
      </c>
    </row>
    <row r="93" spans="1:6" ht="15" customHeight="1" x14ac:dyDescent="0.35">
      <c r="A93" s="32" t="s">
        <v>6</v>
      </c>
      <c r="B93" s="32">
        <v>45429</v>
      </c>
      <c r="C93" s="4" t="s">
        <v>54</v>
      </c>
      <c r="D93" s="5">
        <v>0</v>
      </c>
      <c r="E93" s="5">
        <v>1134</v>
      </c>
      <c r="F93" s="6">
        <f t="shared" si="18"/>
        <v>246302.11000000004</v>
      </c>
    </row>
    <row r="94" spans="1:6" ht="15" customHeight="1" x14ac:dyDescent="0.35">
      <c r="A94" s="32" t="s">
        <v>6</v>
      </c>
      <c r="B94" s="32">
        <v>45435</v>
      </c>
      <c r="C94" s="4" t="s">
        <v>55</v>
      </c>
      <c r="D94" s="5">
        <v>0</v>
      </c>
      <c r="E94" s="5">
        <v>900</v>
      </c>
      <c r="F94" s="6">
        <f t="shared" si="18"/>
        <v>247202.11000000004</v>
      </c>
    </row>
    <row r="95" spans="1:6" ht="15" customHeight="1" x14ac:dyDescent="0.35">
      <c r="A95" s="32" t="s">
        <v>6</v>
      </c>
      <c r="B95" s="32">
        <v>45435</v>
      </c>
      <c r="C95" s="4" t="s">
        <v>56</v>
      </c>
      <c r="D95" s="5">
        <v>0</v>
      </c>
      <c r="E95" s="5">
        <v>1134</v>
      </c>
      <c r="F95" s="6">
        <f t="shared" si="18"/>
        <v>248336.11000000004</v>
      </c>
    </row>
    <row r="96" spans="1:6" ht="15" customHeight="1" x14ac:dyDescent="0.35">
      <c r="A96" s="32" t="s">
        <v>6</v>
      </c>
      <c r="B96" s="32">
        <v>45435</v>
      </c>
      <c r="C96" s="4" t="s">
        <v>57</v>
      </c>
      <c r="D96" s="5">
        <v>0</v>
      </c>
      <c r="E96" s="5">
        <v>12150</v>
      </c>
      <c r="F96" s="6">
        <f t="shared" si="18"/>
        <v>260486.11000000004</v>
      </c>
    </row>
    <row r="97" spans="1:6" ht="15" customHeight="1" x14ac:dyDescent="0.35">
      <c r="A97" s="32" t="s">
        <v>6</v>
      </c>
      <c r="B97" s="32">
        <v>45436</v>
      </c>
      <c r="C97" s="4" t="s">
        <v>58</v>
      </c>
      <c r="D97" s="5">
        <v>0</v>
      </c>
      <c r="E97" s="5">
        <v>405</v>
      </c>
      <c r="F97" s="6">
        <f t="shared" si="18"/>
        <v>260891.11000000004</v>
      </c>
    </row>
    <row r="98" spans="1:6" ht="15" customHeight="1" x14ac:dyDescent="0.35">
      <c r="A98" s="32" t="s">
        <v>6</v>
      </c>
      <c r="B98" s="32">
        <v>45436</v>
      </c>
      <c r="C98" s="4" t="s">
        <v>59</v>
      </c>
      <c r="D98" s="5">
        <v>0</v>
      </c>
      <c r="E98" s="5">
        <v>22190.240000000002</v>
      </c>
      <c r="F98" s="6">
        <f t="shared" si="18"/>
        <v>283081.35000000003</v>
      </c>
    </row>
    <row r="99" spans="1:6" ht="15" customHeight="1" x14ac:dyDescent="0.35">
      <c r="A99" s="32" t="s">
        <v>6</v>
      </c>
      <c r="B99" s="32">
        <v>45436</v>
      </c>
      <c r="C99" s="4" t="s">
        <v>60</v>
      </c>
      <c r="D99" s="5">
        <v>0</v>
      </c>
      <c r="E99" s="5">
        <v>1026</v>
      </c>
      <c r="F99" s="6">
        <f t="shared" si="18"/>
        <v>284107.35000000003</v>
      </c>
    </row>
    <row r="100" spans="1:6" ht="15" customHeight="1" x14ac:dyDescent="0.35">
      <c r="A100" s="32" t="s">
        <v>6</v>
      </c>
      <c r="B100" s="32">
        <v>45438</v>
      </c>
      <c r="C100" s="4" t="s">
        <v>21</v>
      </c>
      <c r="D100" s="5">
        <v>11320</v>
      </c>
      <c r="E100" s="5">
        <v>0</v>
      </c>
      <c r="F100" s="6">
        <f t="shared" si="18"/>
        <v>272787.35000000003</v>
      </c>
    </row>
    <row r="101" spans="1:6" ht="15" customHeight="1" x14ac:dyDescent="0.35">
      <c r="A101" s="32" t="s">
        <v>6</v>
      </c>
      <c r="B101" s="32">
        <v>45440</v>
      </c>
      <c r="C101" s="4" t="s">
        <v>61</v>
      </c>
      <c r="D101" s="5">
        <v>0</v>
      </c>
      <c r="E101" s="5">
        <v>315</v>
      </c>
      <c r="F101" s="6">
        <f t="shared" si="18"/>
        <v>273102.35000000003</v>
      </c>
    </row>
    <row r="102" spans="1:6" ht="15" customHeight="1" x14ac:dyDescent="0.35">
      <c r="A102" s="32">
        <v>45436</v>
      </c>
      <c r="B102" s="32">
        <v>45440</v>
      </c>
      <c r="C102" s="8" t="s">
        <v>62</v>
      </c>
      <c r="D102" s="7">
        <v>44097.46</v>
      </c>
      <c r="E102" s="7">
        <v>0</v>
      </c>
      <c r="F102" s="6">
        <f t="shared" si="18"/>
        <v>229004.89000000004</v>
      </c>
    </row>
    <row r="103" spans="1:6" ht="15" customHeight="1" x14ac:dyDescent="0.35">
      <c r="A103" s="32">
        <v>45436</v>
      </c>
      <c r="B103" s="32">
        <v>45440</v>
      </c>
      <c r="C103" s="4" t="s">
        <v>11</v>
      </c>
      <c r="D103" s="5">
        <v>14.98</v>
      </c>
      <c r="E103" s="5">
        <v>0</v>
      </c>
      <c r="F103" s="6">
        <f t="shared" si="18"/>
        <v>228989.91000000003</v>
      </c>
    </row>
    <row r="104" spans="1:6" ht="15" customHeight="1" x14ac:dyDescent="0.35">
      <c r="A104" s="32" t="s">
        <v>6</v>
      </c>
      <c r="B104" s="32">
        <v>45443</v>
      </c>
      <c r="C104" s="4" t="s">
        <v>33</v>
      </c>
      <c r="D104" s="5">
        <v>0</v>
      </c>
      <c r="E104" s="5">
        <v>30400</v>
      </c>
      <c r="F104" s="6">
        <f t="shared" si="18"/>
        <v>259389.91000000003</v>
      </c>
    </row>
    <row r="105" spans="1:6" ht="15" customHeight="1" x14ac:dyDescent="0.35">
      <c r="A105" s="32" t="s">
        <v>6</v>
      </c>
      <c r="B105" s="32">
        <v>45443</v>
      </c>
      <c r="C105" s="4" t="s">
        <v>63</v>
      </c>
      <c r="D105" s="5">
        <v>5700</v>
      </c>
      <c r="E105" s="5">
        <v>0</v>
      </c>
      <c r="F105" s="6">
        <f t="shared" si="18"/>
        <v>253689.91000000003</v>
      </c>
    </row>
    <row r="106" spans="1:6" ht="15" customHeight="1" x14ac:dyDescent="0.35">
      <c r="A106" s="32" t="s">
        <v>6</v>
      </c>
      <c r="B106" s="32">
        <v>45443</v>
      </c>
      <c r="C106" s="4" t="s">
        <v>21</v>
      </c>
      <c r="D106" s="5">
        <v>10000</v>
      </c>
      <c r="E106" s="5">
        <v>0</v>
      </c>
      <c r="F106" s="6">
        <f t="shared" si="18"/>
        <v>243689.91000000003</v>
      </c>
    </row>
    <row r="107" spans="1:6" ht="15" customHeight="1" x14ac:dyDescent="0.35">
      <c r="C107" s="3" t="s">
        <v>64</v>
      </c>
      <c r="E107" s="7">
        <v>29000</v>
      </c>
      <c r="F107" s="6">
        <f t="shared" si="18"/>
        <v>272689.91000000003</v>
      </c>
    </row>
    <row r="108" spans="1:6" ht="15" customHeight="1" x14ac:dyDescent="0.35">
      <c r="A108" s="32">
        <v>45447</v>
      </c>
      <c r="B108" s="32">
        <v>45449</v>
      </c>
      <c r="C108" s="8" t="s">
        <v>65</v>
      </c>
      <c r="D108" s="7">
        <v>25075.42</v>
      </c>
      <c r="E108" s="7">
        <v>0</v>
      </c>
      <c r="F108" s="6">
        <f t="shared" si="18"/>
        <v>247614.49000000005</v>
      </c>
    </row>
    <row r="109" spans="1:6" ht="15" customHeight="1" x14ac:dyDescent="0.35">
      <c r="A109" s="32">
        <v>45447</v>
      </c>
      <c r="B109" s="32">
        <v>45449</v>
      </c>
      <c r="C109" s="4" t="s">
        <v>11</v>
      </c>
      <c r="D109" s="5">
        <v>14.98</v>
      </c>
      <c r="E109" s="5">
        <v>0</v>
      </c>
      <c r="F109" s="6">
        <f t="shared" si="18"/>
        <v>247599.51000000004</v>
      </c>
    </row>
    <row r="110" spans="1:6" ht="15" customHeight="1" x14ac:dyDescent="0.35">
      <c r="A110" s="32">
        <v>45448</v>
      </c>
      <c r="B110" s="32">
        <v>45450</v>
      </c>
      <c r="C110" s="8" t="s">
        <v>65</v>
      </c>
      <c r="D110" s="7">
        <v>0</v>
      </c>
      <c r="E110" s="7">
        <v>26221.79</v>
      </c>
      <c r="F110" s="6">
        <f t="shared" si="18"/>
        <v>273821.30000000005</v>
      </c>
    </row>
    <row r="111" spans="1:6" ht="15" customHeight="1" x14ac:dyDescent="0.35">
      <c r="A111" s="32">
        <v>45448</v>
      </c>
      <c r="B111" s="32">
        <v>45450</v>
      </c>
      <c r="C111" s="4" t="s">
        <v>11</v>
      </c>
      <c r="D111" s="5">
        <v>14.98</v>
      </c>
      <c r="E111" s="5">
        <v>0</v>
      </c>
      <c r="F111" s="6">
        <f t="shared" si="18"/>
        <v>273806.32000000007</v>
      </c>
    </row>
    <row r="112" spans="1:6" ht="15" customHeight="1" x14ac:dyDescent="0.35">
      <c r="A112" s="32" t="s">
        <v>6</v>
      </c>
      <c r="B112" s="32">
        <v>45450</v>
      </c>
      <c r="C112" s="4" t="s">
        <v>28</v>
      </c>
      <c r="D112" s="5">
        <v>0</v>
      </c>
      <c r="E112" s="5">
        <v>5999.4</v>
      </c>
      <c r="F112" s="6">
        <f t="shared" si="18"/>
        <v>279805.72000000009</v>
      </c>
    </row>
    <row r="113" spans="1:6" ht="15" customHeight="1" x14ac:dyDescent="0.35">
      <c r="A113" s="32" t="s">
        <v>6</v>
      </c>
      <c r="B113" s="32">
        <v>45450</v>
      </c>
      <c r="C113" s="4" t="s">
        <v>35</v>
      </c>
      <c r="D113" s="5">
        <v>0</v>
      </c>
      <c r="E113" s="5">
        <v>3447</v>
      </c>
      <c r="F113" s="6">
        <f t="shared" si="18"/>
        <v>283252.72000000009</v>
      </c>
    </row>
    <row r="114" spans="1:6" ht="15" customHeight="1" x14ac:dyDescent="0.35">
      <c r="B114" s="32">
        <v>45450</v>
      </c>
      <c r="C114" s="3" t="s">
        <v>64</v>
      </c>
      <c r="D114" s="7">
        <v>20000</v>
      </c>
      <c r="E114" s="7">
        <v>0</v>
      </c>
      <c r="F114" s="6">
        <f t="shared" si="18"/>
        <v>263252.72000000009</v>
      </c>
    </row>
    <row r="115" spans="1:6" ht="15" customHeight="1" x14ac:dyDescent="0.35">
      <c r="A115" s="32" t="s">
        <v>6</v>
      </c>
      <c r="B115" s="32">
        <v>45451</v>
      </c>
      <c r="C115" s="4" t="s">
        <v>16</v>
      </c>
      <c r="D115" s="5">
        <v>20</v>
      </c>
      <c r="E115" s="5">
        <v>0</v>
      </c>
      <c r="F115" s="6">
        <f>F114-D115+E115</f>
        <v>263232.72000000009</v>
      </c>
    </row>
    <row r="116" spans="1:6" ht="15" customHeight="1" x14ac:dyDescent="0.35">
      <c r="B116" s="32">
        <v>45453</v>
      </c>
      <c r="C116" s="3" t="s">
        <v>8</v>
      </c>
      <c r="D116" s="7">
        <v>49000</v>
      </c>
      <c r="E116" s="7">
        <v>0</v>
      </c>
      <c r="F116" s="6">
        <f t="shared" ref="F116" si="19">F115-D116+E116</f>
        <v>214232.72000000009</v>
      </c>
    </row>
    <row r="117" spans="1:6" ht="15" customHeight="1" x14ac:dyDescent="0.35">
      <c r="B117" s="32">
        <v>45453</v>
      </c>
      <c r="C117" s="3" t="s">
        <v>66</v>
      </c>
      <c r="D117" s="7">
        <v>0</v>
      </c>
      <c r="E117" s="7">
        <v>1700</v>
      </c>
      <c r="F117" s="6">
        <f t="shared" ref="F117" si="20">F116-D117+E117</f>
        <v>215932.72000000009</v>
      </c>
    </row>
    <row r="118" spans="1:6" ht="15" customHeight="1" x14ac:dyDescent="0.35">
      <c r="B118" s="32">
        <v>45453</v>
      </c>
      <c r="C118" s="3" t="s">
        <v>67</v>
      </c>
      <c r="D118" s="7">
        <v>0</v>
      </c>
      <c r="E118" s="7">
        <v>1667</v>
      </c>
      <c r="F118" s="6">
        <f t="shared" ref="F118:F120" si="21">F117-D118+E118</f>
        <v>217599.72000000009</v>
      </c>
    </row>
    <row r="119" spans="1:6" ht="15" customHeight="1" x14ac:dyDescent="0.35">
      <c r="A119" s="32" t="s">
        <v>6</v>
      </c>
      <c r="B119" s="32">
        <v>45455</v>
      </c>
      <c r="C119" s="4" t="s">
        <v>56</v>
      </c>
      <c r="D119" s="5">
        <v>0</v>
      </c>
      <c r="E119" s="5">
        <v>1134</v>
      </c>
      <c r="F119" s="6">
        <f t="shared" si="21"/>
        <v>218733.72000000009</v>
      </c>
    </row>
    <row r="120" spans="1:6" ht="15" customHeight="1" x14ac:dyDescent="0.35">
      <c r="B120" s="32">
        <v>45455</v>
      </c>
      <c r="C120" s="3" t="s">
        <v>68</v>
      </c>
      <c r="D120" s="7">
        <v>43110.22</v>
      </c>
      <c r="E120" s="7">
        <v>0</v>
      </c>
      <c r="F120" s="6">
        <f t="shared" si="21"/>
        <v>175623.50000000009</v>
      </c>
    </row>
    <row r="121" spans="1:6" ht="15" customHeight="1" x14ac:dyDescent="0.35">
      <c r="B121" s="32">
        <v>45455</v>
      </c>
      <c r="C121" s="3" t="s">
        <v>69</v>
      </c>
      <c r="D121" s="7">
        <v>22800</v>
      </c>
      <c r="E121" s="7">
        <v>0</v>
      </c>
      <c r="F121" s="6">
        <f t="shared" ref="F121:F127" si="22">F120-D121+E121</f>
        <v>152823.50000000009</v>
      </c>
    </row>
    <row r="122" spans="1:6" ht="15" customHeight="1" x14ac:dyDescent="0.35">
      <c r="A122" s="32" t="s">
        <v>6</v>
      </c>
      <c r="B122" s="32">
        <v>45456</v>
      </c>
      <c r="C122" s="4" t="s">
        <v>37</v>
      </c>
      <c r="D122" s="5">
        <v>0</v>
      </c>
      <c r="E122" s="5">
        <v>2580.3000000000002</v>
      </c>
      <c r="F122" s="6">
        <f t="shared" si="22"/>
        <v>155403.80000000008</v>
      </c>
    </row>
    <row r="123" spans="1:6" ht="15" customHeight="1" x14ac:dyDescent="0.35">
      <c r="A123" s="32" t="s">
        <v>6</v>
      </c>
      <c r="B123" s="32">
        <v>45456</v>
      </c>
      <c r="C123" s="4" t="s">
        <v>30</v>
      </c>
      <c r="D123" s="5">
        <v>0</v>
      </c>
      <c r="E123" s="5">
        <v>11375.1</v>
      </c>
      <c r="F123" s="6">
        <f t="shared" si="22"/>
        <v>166778.90000000008</v>
      </c>
    </row>
    <row r="124" spans="1:6" ht="15" customHeight="1" x14ac:dyDescent="0.35">
      <c r="A124" s="32" t="s">
        <v>6</v>
      </c>
      <c r="B124" s="32">
        <v>45457</v>
      </c>
      <c r="C124" s="4" t="s">
        <v>34</v>
      </c>
      <c r="D124" s="5">
        <v>0</v>
      </c>
      <c r="E124" s="5">
        <v>2198</v>
      </c>
      <c r="F124" s="6">
        <f t="shared" si="22"/>
        <v>168976.90000000008</v>
      </c>
    </row>
    <row r="125" spans="1:6" ht="15" customHeight="1" x14ac:dyDescent="0.35">
      <c r="A125" s="32">
        <v>45455</v>
      </c>
      <c r="B125" s="32">
        <v>45457</v>
      </c>
      <c r="C125" s="8" t="s">
        <v>70</v>
      </c>
      <c r="D125" s="7">
        <v>16035.44</v>
      </c>
      <c r="E125" s="7">
        <v>0</v>
      </c>
      <c r="F125" s="6">
        <f t="shared" si="22"/>
        <v>152941.46000000008</v>
      </c>
    </row>
    <row r="126" spans="1:6" ht="15" customHeight="1" x14ac:dyDescent="0.35">
      <c r="A126" s="32">
        <v>45455</v>
      </c>
      <c r="B126" s="32">
        <v>45457</v>
      </c>
      <c r="C126" s="4" t="s">
        <v>11</v>
      </c>
      <c r="D126" s="5">
        <v>14.98</v>
      </c>
      <c r="E126" s="5">
        <v>0</v>
      </c>
      <c r="F126" s="6">
        <f t="shared" si="22"/>
        <v>152926.48000000007</v>
      </c>
    </row>
    <row r="127" spans="1:6" ht="15" customHeight="1" x14ac:dyDescent="0.35">
      <c r="A127" s="32" t="s">
        <v>6</v>
      </c>
      <c r="B127" s="32">
        <v>45460</v>
      </c>
      <c r="C127" s="4" t="s">
        <v>18</v>
      </c>
      <c r="D127" s="5">
        <v>432</v>
      </c>
      <c r="E127" s="5">
        <v>0</v>
      </c>
      <c r="F127" s="6">
        <f t="shared" si="22"/>
        <v>152494.48000000007</v>
      </c>
    </row>
    <row r="128" spans="1:6" ht="15" customHeight="1" x14ac:dyDescent="0.35">
      <c r="A128" s="32">
        <v>45460</v>
      </c>
      <c r="B128" s="32">
        <v>45462</v>
      </c>
      <c r="C128" s="8" t="s">
        <v>71</v>
      </c>
      <c r="D128" s="7">
        <v>26308.14</v>
      </c>
      <c r="E128" s="7">
        <v>0</v>
      </c>
      <c r="F128" s="6">
        <f t="shared" ref="F128:F133" si="23">F127-D128+E128</f>
        <v>126186.34000000007</v>
      </c>
    </row>
    <row r="129" spans="1:6" ht="15" customHeight="1" x14ac:dyDescent="0.35">
      <c r="A129" s="32">
        <v>45460</v>
      </c>
      <c r="B129" s="32">
        <v>45462</v>
      </c>
      <c r="C129" s="4" t="s">
        <v>11</v>
      </c>
      <c r="D129" s="5">
        <v>14.98</v>
      </c>
      <c r="E129" s="5">
        <v>0</v>
      </c>
      <c r="F129" s="6">
        <f t="shared" si="23"/>
        <v>126171.36000000007</v>
      </c>
    </row>
    <row r="130" spans="1:6" ht="15" customHeight="1" x14ac:dyDescent="0.35">
      <c r="A130" s="32" t="s">
        <v>6</v>
      </c>
      <c r="B130" s="32">
        <v>45467</v>
      </c>
      <c r="C130" s="4" t="s">
        <v>38</v>
      </c>
      <c r="D130" s="5">
        <v>0</v>
      </c>
      <c r="E130" s="5">
        <v>6174</v>
      </c>
      <c r="F130" s="6">
        <f t="shared" si="23"/>
        <v>132345.36000000007</v>
      </c>
    </row>
    <row r="131" spans="1:6" ht="15" customHeight="1" x14ac:dyDescent="0.35">
      <c r="A131" s="32">
        <v>45471</v>
      </c>
      <c r="B131" s="32">
        <v>45475</v>
      </c>
      <c r="C131" s="8" t="s">
        <v>65</v>
      </c>
      <c r="D131" s="7">
        <v>23451.828659999999</v>
      </c>
      <c r="E131" s="7">
        <v>0</v>
      </c>
      <c r="F131" s="6">
        <f t="shared" si="23"/>
        <v>108893.53134000007</v>
      </c>
    </row>
    <row r="132" spans="1:6" ht="15" customHeight="1" x14ac:dyDescent="0.35">
      <c r="A132" s="32">
        <v>45471</v>
      </c>
      <c r="B132" s="32">
        <v>45475</v>
      </c>
      <c r="C132" s="4" t="s">
        <v>11</v>
      </c>
      <c r="D132" s="5">
        <v>14.98</v>
      </c>
      <c r="E132" s="5">
        <v>0</v>
      </c>
      <c r="F132" s="6">
        <f t="shared" si="23"/>
        <v>108878.55134000008</v>
      </c>
    </row>
    <row r="133" spans="1:6" ht="15" customHeight="1" x14ac:dyDescent="0.35">
      <c r="A133" s="32" t="s">
        <v>6</v>
      </c>
      <c r="B133" s="32">
        <v>45475</v>
      </c>
      <c r="C133" s="4" t="s">
        <v>7</v>
      </c>
      <c r="D133" s="5">
        <v>3420</v>
      </c>
      <c r="E133" s="5">
        <v>0</v>
      </c>
      <c r="F133" s="6">
        <f t="shared" si="23"/>
        <v>105458.55134000008</v>
      </c>
    </row>
    <row r="134" spans="1:6" ht="15" customHeight="1" x14ac:dyDescent="0.35">
      <c r="A134" s="32" t="s">
        <v>6</v>
      </c>
      <c r="B134" s="32">
        <v>45486</v>
      </c>
      <c r="C134" s="4" t="s">
        <v>16</v>
      </c>
      <c r="D134" s="5">
        <v>20</v>
      </c>
      <c r="E134" s="5">
        <v>0</v>
      </c>
      <c r="F134" s="6">
        <f>F133-D134+E134</f>
        <v>105438.55134000008</v>
      </c>
    </row>
    <row r="135" spans="1:6" ht="15" customHeight="1" x14ac:dyDescent="0.35">
      <c r="A135" s="32" t="s">
        <v>6</v>
      </c>
      <c r="B135" s="32">
        <v>45489</v>
      </c>
      <c r="C135" s="4" t="s">
        <v>18</v>
      </c>
      <c r="D135" s="5">
        <v>432</v>
      </c>
      <c r="E135" s="5">
        <v>0</v>
      </c>
      <c r="F135" s="6">
        <f t="shared" ref="F135:F137" si="24">F134-D135+E135</f>
        <v>105006.55134000008</v>
      </c>
    </row>
    <row r="136" spans="1:6" ht="15" customHeight="1" x14ac:dyDescent="0.35">
      <c r="A136" s="32">
        <v>45489</v>
      </c>
      <c r="B136" s="32">
        <v>45491</v>
      </c>
      <c r="C136" s="8" t="s">
        <v>72</v>
      </c>
      <c r="D136" s="14">
        <v>13830.57</v>
      </c>
      <c r="E136" s="7">
        <v>0</v>
      </c>
      <c r="F136" s="6">
        <f t="shared" si="24"/>
        <v>91175.981340000086</v>
      </c>
    </row>
    <row r="137" spans="1:6" ht="15" customHeight="1" x14ac:dyDescent="0.35">
      <c r="A137" s="32">
        <v>45489</v>
      </c>
      <c r="B137" s="32">
        <v>45491</v>
      </c>
      <c r="C137" s="4" t="s">
        <v>11</v>
      </c>
      <c r="D137" s="5">
        <v>14.98</v>
      </c>
      <c r="E137" s="5">
        <v>0</v>
      </c>
      <c r="F137" s="6">
        <f t="shared" si="24"/>
        <v>91161.00134000009</v>
      </c>
    </row>
    <row r="138" spans="1:6" ht="15" customHeight="1" x14ac:dyDescent="0.35">
      <c r="A138" s="32">
        <v>45495</v>
      </c>
      <c r="B138" s="32">
        <v>45497</v>
      </c>
      <c r="C138" s="8" t="s">
        <v>65</v>
      </c>
      <c r="D138" s="14">
        <v>17288.21</v>
      </c>
      <c r="E138" s="7">
        <v>0</v>
      </c>
      <c r="F138" s="6">
        <f t="shared" ref="F138:F140" si="25">F137-D138+E138</f>
        <v>73872.791340000083</v>
      </c>
    </row>
    <row r="139" spans="1:6" ht="15" customHeight="1" x14ac:dyDescent="0.35">
      <c r="A139" s="32">
        <v>45495</v>
      </c>
      <c r="B139" s="32">
        <v>45497</v>
      </c>
      <c r="C139" s="4" t="s">
        <v>11</v>
      </c>
      <c r="D139" s="5">
        <v>14.98</v>
      </c>
      <c r="E139" s="5">
        <v>0</v>
      </c>
      <c r="F139" s="6">
        <f t="shared" si="25"/>
        <v>73857.811340000088</v>
      </c>
    </row>
    <row r="140" spans="1:6" ht="15" customHeight="1" x14ac:dyDescent="0.35">
      <c r="A140" s="32" t="s">
        <v>6</v>
      </c>
      <c r="B140" s="32">
        <v>45505</v>
      </c>
      <c r="C140" s="4" t="s">
        <v>7</v>
      </c>
      <c r="D140" s="5">
        <v>1430</v>
      </c>
      <c r="E140" s="5">
        <v>0</v>
      </c>
      <c r="F140" s="6">
        <f t="shared" si="25"/>
        <v>72427.811340000088</v>
      </c>
    </row>
    <row r="141" spans="1:6" ht="15" customHeight="1" x14ac:dyDescent="0.35">
      <c r="A141" s="32" t="s">
        <v>6</v>
      </c>
      <c r="B141" s="32">
        <v>45514</v>
      </c>
      <c r="C141" s="4" t="s">
        <v>16</v>
      </c>
      <c r="D141" s="5">
        <v>20</v>
      </c>
      <c r="E141" s="5">
        <v>0</v>
      </c>
      <c r="F141" s="6">
        <f>F140-D141+E141</f>
        <v>72407.811340000088</v>
      </c>
    </row>
    <row r="142" spans="1:6" ht="15" customHeight="1" x14ac:dyDescent="0.35">
      <c r="A142" s="32" t="s">
        <v>6</v>
      </c>
      <c r="B142" s="32">
        <v>45519</v>
      </c>
      <c r="C142" s="4" t="s">
        <v>18</v>
      </c>
      <c r="D142" s="5">
        <v>432</v>
      </c>
      <c r="E142" s="5">
        <v>0</v>
      </c>
      <c r="F142" s="6">
        <f t="shared" ref="F142:F159" si="26">F141-D142+E142</f>
        <v>71975.811340000088</v>
      </c>
    </row>
    <row r="143" spans="1:6" ht="15" customHeight="1" x14ac:dyDescent="0.35">
      <c r="A143" s="32" t="s">
        <v>6</v>
      </c>
      <c r="B143" s="32">
        <v>45527</v>
      </c>
      <c r="C143" s="8" t="s">
        <v>41</v>
      </c>
      <c r="D143" s="14">
        <v>0</v>
      </c>
      <c r="E143" s="7">
        <v>1350</v>
      </c>
      <c r="F143" s="6">
        <f t="shared" si="26"/>
        <v>73325.811340000088</v>
      </c>
    </row>
    <row r="144" spans="1:6" ht="15" customHeight="1" x14ac:dyDescent="0.35">
      <c r="A144" s="32">
        <v>45525</v>
      </c>
      <c r="B144" s="32">
        <v>45527</v>
      </c>
      <c r="C144" s="8" t="s">
        <v>62</v>
      </c>
      <c r="D144" s="14">
        <v>0</v>
      </c>
      <c r="E144" s="7">
        <v>50388.14</v>
      </c>
      <c r="F144" s="6">
        <f t="shared" si="26"/>
        <v>123713.95134000009</v>
      </c>
    </row>
    <row r="145" spans="1:6" ht="15" customHeight="1" x14ac:dyDescent="0.35">
      <c r="A145" s="32">
        <v>45525</v>
      </c>
      <c r="B145" s="32">
        <v>45527</v>
      </c>
      <c r="C145" s="4" t="s">
        <v>11</v>
      </c>
      <c r="D145" s="5">
        <v>14.98</v>
      </c>
      <c r="E145" s="5">
        <v>0</v>
      </c>
      <c r="F145" s="6">
        <f t="shared" si="26"/>
        <v>123698.97134000009</v>
      </c>
    </row>
    <row r="146" spans="1:6" ht="15" customHeight="1" x14ac:dyDescent="0.35">
      <c r="A146" s="32">
        <v>45526</v>
      </c>
      <c r="B146" s="32">
        <v>45530</v>
      </c>
      <c r="C146" s="8" t="s">
        <v>65</v>
      </c>
      <c r="D146" s="14">
        <v>0</v>
      </c>
      <c r="E146" s="7">
        <v>22300.5</v>
      </c>
      <c r="F146" s="6">
        <f t="shared" si="26"/>
        <v>145999.47134000011</v>
      </c>
    </row>
    <row r="147" spans="1:6" ht="15" customHeight="1" x14ac:dyDescent="0.35">
      <c r="A147" s="32">
        <v>45526</v>
      </c>
      <c r="B147" s="32">
        <v>45530</v>
      </c>
      <c r="C147" s="4" t="s">
        <v>11</v>
      </c>
      <c r="D147" s="5">
        <v>14.98</v>
      </c>
      <c r="E147" s="5">
        <v>0</v>
      </c>
      <c r="F147" s="6">
        <f t="shared" si="26"/>
        <v>145984.4913400001</v>
      </c>
    </row>
    <row r="148" spans="1:6" ht="15" customHeight="1" x14ac:dyDescent="0.35">
      <c r="A148" s="32">
        <v>45530</v>
      </c>
      <c r="B148" s="32">
        <v>45532</v>
      </c>
      <c r="C148" s="8" t="s">
        <v>62</v>
      </c>
      <c r="D148" s="14">
        <v>0</v>
      </c>
      <c r="E148" s="7">
        <v>51385.93</v>
      </c>
      <c r="F148" s="6">
        <f t="shared" si="26"/>
        <v>197370.42134000009</v>
      </c>
    </row>
    <row r="149" spans="1:6" ht="15" customHeight="1" x14ac:dyDescent="0.35">
      <c r="A149" s="32">
        <v>45530</v>
      </c>
      <c r="B149" s="32">
        <v>45532</v>
      </c>
      <c r="C149" s="4" t="s">
        <v>11</v>
      </c>
      <c r="D149" s="5">
        <v>14.98</v>
      </c>
      <c r="E149" s="5">
        <v>0</v>
      </c>
      <c r="F149" s="6">
        <f t="shared" si="26"/>
        <v>197355.44134000008</v>
      </c>
    </row>
    <row r="150" spans="1:6" ht="15" customHeight="1" x14ac:dyDescent="0.35">
      <c r="A150" s="32" t="s">
        <v>6</v>
      </c>
      <c r="B150" s="32">
        <v>45533</v>
      </c>
      <c r="C150" s="4" t="s">
        <v>73</v>
      </c>
      <c r="D150" s="5">
        <v>25000</v>
      </c>
      <c r="E150" s="5">
        <v>0</v>
      </c>
      <c r="F150" s="6">
        <f t="shared" si="26"/>
        <v>172355.44134000008</v>
      </c>
    </row>
    <row r="151" spans="1:6" ht="15" customHeight="1" x14ac:dyDescent="0.35">
      <c r="A151" s="32">
        <v>45531</v>
      </c>
      <c r="B151" s="32">
        <v>45533</v>
      </c>
      <c r="C151" s="8" t="s">
        <v>65</v>
      </c>
      <c r="D151" s="14">
        <v>0</v>
      </c>
      <c r="E151" s="7">
        <v>29454.61</v>
      </c>
      <c r="F151" s="6">
        <f t="shared" si="26"/>
        <v>201810.05134000006</v>
      </c>
    </row>
    <row r="152" spans="1:6" ht="15" customHeight="1" x14ac:dyDescent="0.35">
      <c r="A152" s="32">
        <v>45531</v>
      </c>
      <c r="B152" s="32">
        <v>45533</v>
      </c>
      <c r="C152" s="4" t="s">
        <v>11</v>
      </c>
      <c r="D152" s="5">
        <v>14.98</v>
      </c>
      <c r="E152" s="5">
        <v>0</v>
      </c>
      <c r="F152" s="6">
        <f t="shared" si="26"/>
        <v>201795.07134000005</v>
      </c>
    </row>
    <row r="153" spans="1:6" ht="15" customHeight="1" x14ac:dyDescent="0.35">
      <c r="A153" s="32" t="s">
        <v>6</v>
      </c>
      <c r="B153" s="32">
        <v>45535</v>
      </c>
      <c r="C153" s="4" t="s">
        <v>21</v>
      </c>
      <c r="D153" s="5">
        <v>10000</v>
      </c>
      <c r="E153" s="5">
        <v>0</v>
      </c>
      <c r="F153" s="6">
        <f t="shared" si="26"/>
        <v>191795.07134000005</v>
      </c>
    </row>
    <row r="154" spans="1:6" ht="15" customHeight="1" x14ac:dyDescent="0.35">
      <c r="A154" s="32" t="s">
        <v>6</v>
      </c>
      <c r="B154" s="32">
        <v>45540</v>
      </c>
      <c r="C154" s="8" t="s">
        <v>28</v>
      </c>
      <c r="D154" s="14">
        <v>0</v>
      </c>
      <c r="E154" s="7">
        <v>5999.4</v>
      </c>
      <c r="F154" s="6">
        <f t="shared" si="26"/>
        <v>197794.47134000005</v>
      </c>
    </row>
    <row r="155" spans="1:6" ht="15" customHeight="1" x14ac:dyDescent="0.35">
      <c r="A155" s="32" t="s">
        <v>6</v>
      </c>
      <c r="B155" s="32">
        <v>45540</v>
      </c>
      <c r="C155" s="8" t="s">
        <v>46</v>
      </c>
      <c r="D155" s="14">
        <v>0</v>
      </c>
      <c r="E155" s="7">
        <v>2565</v>
      </c>
      <c r="F155" s="6">
        <f t="shared" si="26"/>
        <v>200359.47134000005</v>
      </c>
    </row>
    <row r="156" spans="1:6" ht="15" customHeight="1" x14ac:dyDescent="0.35">
      <c r="A156" s="32" t="s">
        <v>6</v>
      </c>
      <c r="B156" s="32">
        <v>45541</v>
      </c>
      <c r="C156" s="8" t="s">
        <v>50</v>
      </c>
      <c r="D156" s="14">
        <v>0</v>
      </c>
      <c r="E156" s="7">
        <v>1350</v>
      </c>
      <c r="F156" s="6">
        <f t="shared" si="26"/>
        <v>201709.47134000005</v>
      </c>
    </row>
    <row r="157" spans="1:6" ht="15" customHeight="1" x14ac:dyDescent="0.35">
      <c r="A157" s="32" t="s">
        <v>6</v>
      </c>
      <c r="B157" s="32">
        <v>45541</v>
      </c>
      <c r="C157" s="8" t="s">
        <v>53</v>
      </c>
      <c r="D157" s="14">
        <v>0</v>
      </c>
      <c r="E157" s="7">
        <v>12150</v>
      </c>
      <c r="F157" s="6">
        <f t="shared" si="26"/>
        <v>213859.47134000005</v>
      </c>
    </row>
    <row r="158" spans="1:6" ht="15" customHeight="1" x14ac:dyDescent="0.35">
      <c r="A158" s="32" t="s">
        <v>6</v>
      </c>
      <c r="B158" s="32">
        <v>45541</v>
      </c>
      <c r="C158" s="8" t="s">
        <v>44</v>
      </c>
      <c r="D158" s="14">
        <v>0</v>
      </c>
      <c r="E158" s="7">
        <v>1620</v>
      </c>
      <c r="F158" s="6">
        <f t="shared" si="26"/>
        <v>215479.47134000005</v>
      </c>
    </row>
    <row r="159" spans="1:6" ht="15" customHeight="1" x14ac:dyDescent="0.35">
      <c r="A159" s="32" t="s">
        <v>6</v>
      </c>
      <c r="B159" s="32">
        <v>45541</v>
      </c>
      <c r="C159" s="8" t="s">
        <v>35</v>
      </c>
      <c r="D159" s="14">
        <v>0</v>
      </c>
      <c r="E159" s="7">
        <v>5211</v>
      </c>
      <c r="F159" s="6">
        <f t="shared" si="26"/>
        <v>220690.47134000005</v>
      </c>
    </row>
    <row r="160" spans="1:6" ht="15" customHeight="1" x14ac:dyDescent="0.35">
      <c r="A160" s="32" t="s">
        <v>6</v>
      </c>
      <c r="B160" s="32">
        <v>45545</v>
      </c>
      <c r="C160" s="8" t="s">
        <v>45</v>
      </c>
      <c r="D160" s="14">
        <v>0</v>
      </c>
      <c r="E160" s="7">
        <v>15600</v>
      </c>
      <c r="F160" s="6">
        <f t="shared" ref="F160:F163" si="27">F159-D160+E160</f>
        <v>236290.47134000005</v>
      </c>
    </row>
    <row r="161" spans="1:7" ht="15" customHeight="1" x14ac:dyDescent="0.35">
      <c r="A161" s="32" t="s">
        <v>6</v>
      </c>
      <c r="B161" s="32">
        <v>45545</v>
      </c>
      <c r="C161" s="8" t="s">
        <v>49</v>
      </c>
      <c r="D161" s="14">
        <v>0</v>
      </c>
      <c r="E161" s="7">
        <v>1350</v>
      </c>
      <c r="F161" s="6">
        <f t="shared" si="27"/>
        <v>237640.47134000005</v>
      </c>
    </row>
    <row r="162" spans="1:7" ht="15" customHeight="1" x14ac:dyDescent="0.35">
      <c r="A162" s="32">
        <v>45541</v>
      </c>
      <c r="B162" s="32">
        <v>45545</v>
      </c>
      <c r="C162" s="8" t="s">
        <v>72</v>
      </c>
      <c r="D162" s="14">
        <v>0</v>
      </c>
      <c r="E162" s="7">
        <v>16762.79</v>
      </c>
      <c r="F162" s="6">
        <f t="shared" si="27"/>
        <v>254403.26134000006</v>
      </c>
    </row>
    <row r="163" spans="1:7" ht="15" customHeight="1" x14ac:dyDescent="0.35">
      <c r="A163" s="32">
        <v>45541</v>
      </c>
      <c r="B163" s="32">
        <v>45545</v>
      </c>
      <c r="C163" s="4" t="s">
        <v>11</v>
      </c>
      <c r="D163" s="5">
        <v>14.98</v>
      </c>
      <c r="E163" s="5">
        <v>0</v>
      </c>
      <c r="F163" s="6">
        <f t="shared" si="27"/>
        <v>254388.28134000005</v>
      </c>
      <c r="G163" s="7"/>
    </row>
    <row r="164" spans="1:7" ht="15" customHeight="1" x14ac:dyDescent="0.35">
      <c r="A164" s="32" t="s">
        <v>6</v>
      </c>
      <c r="B164" s="32">
        <v>45546</v>
      </c>
      <c r="C164" s="8" t="s">
        <v>60</v>
      </c>
      <c r="D164" s="14">
        <v>0</v>
      </c>
      <c r="E164" s="7">
        <v>328.8</v>
      </c>
      <c r="F164" s="6">
        <f t="shared" ref="F164:F174" si="28">F163-D164+E164</f>
        <v>254717.08134000003</v>
      </c>
    </row>
    <row r="165" spans="1:7" ht="15" customHeight="1" x14ac:dyDescent="0.35">
      <c r="A165" s="32" t="s">
        <v>6</v>
      </c>
      <c r="B165" s="32">
        <v>45546</v>
      </c>
      <c r="C165" s="8" t="s">
        <v>31</v>
      </c>
      <c r="D165" s="14">
        <v>0</v>
      </c>
      <c r="E165" s="7">
        <v>3016.44</v>
      </c>
      <c r="F165" s="6">
        <f t="shared" si="28"/>
        <v>257733.52134000004</v>
      </c>
    </row>
    <row r="166" spans="1:7" ht="15" customHeight="1" x14ac:dyDescent="0.35">
      <c r="A166" s="32" t="s">
        <v>6</v>
      </c>
      <c r="B166" s="32">
        <v>45546</v>
      </c>
      <c r="C166" s="8" t="s">
        <v>51</v>
      </c>
      <c r="D166" s="14">
        <v>0</v>
      </c>
      <c r="E166" s="7">
        <v>5520</v>
      </c>
      <c r="F166" s="6">
        <f t="shared" si="28"/>
        <v>263253.52134000004</v>
      </c>
    </row>
    <row r="167" spans="1:7" ht="15" customHeight="1" x14ac:dyDescent="0.35">
      <c r="A167" s="32" t="s">
        <v>6</v>
      </c>
      <c r="B167" s="32">
        <v>45546</v>
      </c>
      <c r="C167" s="8" t="s">
        <v>31</v>
      </c>
      <c r="D167" s="14">
        <v>0</v>
      </c>
      <c r="E167" s="7">
        <v>10777.2</v>
      </c>
      <c r="F167" s="6">
        <f t="shared" si="28"/>
        <v>274030.72134000005</v>
      </c>
    </row>
    <row r="168" spans="1:7" ht="15" customHeight="1" x14ac:dyDescent="0.35">
      <c r="A168" s="32" t="s">
        <v>6</v>
      </c>
      <c r="B168" s="32">
        <v>45547</v>
      </c>
      <c r="C168" s="8" t="s">
        <v>37</v>
      </c>
      <c r="D168" s="14">
        <v>0</v>
      </c>
      <c r="E168" s="7">
        <v>1612.22</v>
      </c>
      <c r="F168" s="6">
        <f t="shared" si="28"/>
        <v>275642.94134000002</v>
      </c>
    </row>
    <row r="169" spans="1:7" ht="15" customHeight="1" x14ac:dyDescent="0.35">
      <c r="A169" s="32" t="s">
        <v>6</v>
      </c>
      <c r="B169" s="32">
        <v>45547</v>
      </c>
      <c r="C169" s="8" t="s">
        <v>52</v>
      </c>
      <c r="D169" s="14">
        <v>0</v>
      </c>
      <c r="E169" s="7">
        <v>1890</v>
      </c>
      <c r="F169" s="6">
        <f t="shared" si="28"/>
        <v>277532.94134000002</v>
      </c>
    </row>
    <row r="170" spans="1:7" ht="15" customHeight="1" x14ac:dyDescent="0.35">
      <c r="A170" s="32" t="s">
        <v>6</v>
      </c>
      <c r="B170" s="32">
        <v>45547</v>
      </c>
      <c r="C170" s="8" t="s">
        <v>55</v>
      </c>
      <c r="D170" s="14">
        <v>0</v>
      </c>
      <c r="E170" s="7">
        <v>432</v>
      </c>
      <c r="F170" s="6">
        <f t="shared" si="28"/>
        <v>277964.94134000002</v>
      </c>
    </row>
    <row r="171" spans="1:7" ht="15" customHeight="1" x14ac:dyDescent="0.35">
      <c r="A171" s="32" t="s">
        <v>6</v>
      </c>
      <c r="B171" s="32">
        <v>45547</v>
      </c>
      <c r="C171" s="8" t="s">
        <v>30</v>
      </c>
      <c r="D171" s="14">
        <v>0</v>
      </c>
      <c r="E171" s="7">
        <v>11660.22</v>
      </c>
      <c r="F171" s="6">
        <f t="shared" si="28"/>
        <v>289625.16133999999</v>
      </c>
    </row>
    <row r="172" spans="1:7" ht="15" customHeight="1" x14ac:dyDescent="0.35">
      <c r="A172" s="32" t="s">
        <v>6</v>
      </c>
      <c r="B172" s="32">
        <v>45547</v>
      </c>
      <c r="C172" s="8" t="s">
        <v>56</v>
      </c>
      <c r="D172" s="14">
        <v>0</v>
      </c>
      <c r="E172" s="7">
        <v>1260</v>
      </c>
      <c r="F172" s="6">
        <f t="shared" si="28"/>
        <v>290885.16133999999</v>
      </c>
    </row>
    <row r="173" spans="1:7" ht="15" customHeight="1" x14ac:dyDescent="0.35">
      <c r="A173" s="32">
        <v>45545</v>
      </c>
      <c r="B173" s="32">
        <v>45547</v>
      </c>
      <c r="C173" s="8" t="s">
        <v>74</v>
      </c>
      <c r="D173" s="14">
        <v>0</v>
      </c>
      <c r="E173" s="7">
        <v>63359.35</v>
      </c>
      <c r="F173" s="6">
        <f t="shared" si="28"/>
        <v>354244.51133999997</v>
      </c>
    </row>
    <row r="174" spans="1:7" ht="15" customHeight="1" x14ac:dyDescent="0.35">
      <c r="A174" s="32">
        <v>45545</v>
      </c>
      <c r="B174" s="32">
        <v>45547</v>
      </c>
      <c r="C174" s="4" t="s">
        <v>11</v>
      </c>
      <c r="D174" s="5">
        <v>14.98</v>
      </c>
      <c r="E174" s="5">
        <v>0</v>
      </c>
      <c r="F174" s="6">
        <f t="shared" si="28"/>
        <v>354229.53133999999</v>
      </c>
    </row>
    <row r="175" spans="1:7" ht="15" customHeight="1" x14ac:dyDescent="0.35">
      <c r="A175" s="32" t="s">
        <v>6</v>
      </c>
      <c r="B175" s="32">
        <v>45548</v>
      </c>
      <c r="C175" s="8" t="s">
        <v>34</v>
      </c>
      <c r="D175" s="14">
        <v>0</v>
      </c>
      <c r="E175" s="7">
        <v>2204</v>
      </c>
      <c r="F175" s="6">
        <f t="shared" ref="F175:F176" si="29">F174-D175+E175</f>
        <v>356433.53133999999</v>
      </c>
    </row>
    <row r="176" spans="1:7" ht="15" customHeight="1" x14ac:dyDescent="0.35">
      <c r="A176" s="32" t="s">
        <v>6</v>
      </c>
      <c r="B176" s="32">
        <v>45548</v>
      </c>
      <c r="C176" s="8" t="s">
        <v>61</v>
      </c>
      <c r="D176" s="14">
        <v>0</v>
      </c>
      <c r="E176" s="7">
        <v>297</v>
      </c>
      <c r="F176" s="6">
        <f t="shared" si="29"/>
        <v>356730.53133999999</v>
      </c>
    </row>
    <row r="177" spans="1:6" ht="15" customHeight="1" x14ac:dyDescent="0.35">
      <c r="A177" s="32" t="s">
        <v>6</v>
      </c>
      <c r="B177" s="32">
        <v>45549</v>
      </c>
      <c r="C177" s="4" t="s">
        <v>16</v>
      </c>
      <c r="D177" s="5">
        <v>20</v>
      </c>
      <c r="E177" s="5">
        <v>0</v>
      </c>
      <c r="F177" s="6">
        <f t="shared" ref="F177:F200" si="30">F176-D177+E177</f>
        <v>356710.53133999999</v>
      </c>
    </row>
    <row r="178" spans="1:6" ht="15" customHeight="1" x14ac:dyDescent="0.35">
      <c r="A178" s="32" t="s">
        <v>6</v>
      </c>
      <c r="B178" s="32">
        <v>45551</v>
      </c>
      <c r="C178" s="4" t="s">
        <v>18</v>
      </c>
      <c r="D178" s="5">
        <v>432</v>
      </c>
      <c r="E178" s="5">
        <v>0</v>
      </c>
      <c r="F178" s="6">
        <f t="shared" si="30"/>
        <v>356278.53133999999</v>
      </c>
    </row>
    <row r="179" spans="1:6" ht="15" customHeight="1" x14ac:dyDescent="0.35">
      <c r="A179" s="32">
        <v>45551</v>
      </c>
      <c r="B179" s="32">
        <v>45553</v>
      </c>
      <c r="C179" s="8" t="s">
        <v>70</v>
      </c>
      <c r="D179" s="14">
        <v>0</v>
      </c>
      <c r="E179" s="7">
        <v>19077.650000000001</v>
      </c>
      <c r="F179" s="6">
        <f t="shared" si="30"/>
        <v>375356.18134000001</v>
      </c>
    </row>
    <row r="180" spans="1:6" ht="15" customHeight="1" x14ac:dyDescent="0.35">
      <c r="A180" s="32">
        <v>45551</v>
      </c>
      <c r="B180" s="32">
        <v>45553</v>
      </c>
      <c r="C180" s="4" t="s">
        <v>11</v>
      </c>
      <c r="D180" s="5">
        <v>14.98</v>
      </c>
      <c r="E180" s="5">
        <v>0</v>
      </c>
      <c r="F180" s="6">
        <f t="shared" si="30"/>
        <v>375341.20134000003</v>
      </c>
    </row>
    <row r="181" spans="1:6" ht="15" customHeight="1" x14ac:dyDescent="0.35">
      <c r="A181" s="32">
        <v>45554</v>
      </c>
      <c r="B181" s="32">
        <v>45558</v>
      </c>
      <c r="C181" s="8" t="s">
        <v>26</v>
      </c>
      <c r="D181" s="14">
        <v>0</v>
      </c>
      <c r="E181" s="7">
        <v>41607.64</v>
      </c>
      <c r="F181" s="6">
        <f t="shared" si="30"/>
        <v>416948.84134000004</v>
      </c>
    </row>
    <row r="182" spans="1:6" ht="15" customHeight="1" x14ac:dyDescent="0.35">
      <c r="A182" s="32">
        <v>45554</v>
      </c>
      <c r="B182" s="32">
        <v>45558</v>
      </c>
      <c r="C182" s="4" t="s">
        <v>11</v>
      </c>
      <c r="D182" s="5">
        <v>14.98</v>
      </c>
      <c r="E182" s="5">
        <v>0</v>
      </c>
      <c r="F182" s="6">
        <f t="shared" si="30"/>
        <v>416933.86134000006</v>
      </c>
    </row>
    <row r="183" spans="1:6" ht="15" customHeight="1" x14ac:dyDescent="0.35">
      <c r="A183" s="32" t="s">
        <v>6</v>
      </c>
      <c r="B183" s="32">
        <v>45558</v>
      </c>
      <c r="C183" s="8" t="s">
        <v>75</v>
      </c>
      <c r="D183" s="14">
        <v>0</v>
      </c>
      <c r="E183" s="7">
        <v>30400</v>
      </c>
      <c r="F183" s="6">
        <f t="shared" si="30"/>
        <v>447333.86134000006</v>
      </c>
    </row>
    <row r="184" spans="1:6" ht="15" customHeight="1" x14ac:dyDescent="0.35">
      <c r="A184" s="32" t="s">
        <v>6</v>
      </c>
      <c r="B184" s="32">
        <v>45558</v>
      </c>
      <c r="C184" s="8" t="s">
        <v>76</v>
      </c>
      <c r="D184" s="14">
        <v>5700</v>
      </c>
      <c r="E184" s="7">
        <v>0</v>
      </c>
      <c r="F184" s="6">
        <f t="shared" si="30"/>
        <v>441633.86134000006</v>
      </c>
    </row>
    <row r="185" spans="1:6" ht="15" customHeight="1" x14ac:dyDescent="0.35">
      <c r="A185" s="32" t="s">
        <v>6</v>
      </c>
      <c r="B185" s="32">
        <v>45559</v>
      </c>
      <c r="C185" s="8" t="s">
        <v>38</v>
      </c>
      <c r="D185" s="14">
        <v>0</v>
      </c>
      <c r="E185" s="7">
        <v>6174</v>
      </c>
      <c r="F185" s="6">
        <f t="shared" si="30"/>
        <v>447807.86134000006</v>
      </c>
    </row>
    <row r="186" spans="1:6" ht="15" customHeight="1" x14ac:dyDescent="0.35">
      <c r="A186" s="32">
        <v>45555</v>
      </c>
      <c r="B186" s="32">
        <v>45559</v>
      </c>
      <c r="C186" s="8" t="s">
        <v>75</v>
      </c>
      <c r="D186" s="14">
        <v>0</v>
      </c>
      <c r="E186" s="7">
        <v>64856.03</v>
      </c>
      <c r="F186" s="6">
        <f t="shared" si="30"/>
        <v>512663.89134000009</v>
      </c>
    </row>
    <row r="187" spans="1:6" ht="15" customHeight="1" x14ac:dyDescent="0.35">
      <c r="A187" s="32">
        <v>45554</v>
      </c>
      <c r="B187" s="32">
        <v>45558</v>
      </c>
      <c r="C187" s="4" t="s">
        <v>11</v>
      </c>
      <c r="D187" s="5">
        <v>14.98</v>
      </c>
      <c r="E187" s="5">
        <v>0</v>
      </c>
      <c r="F187" s="6">
        <f t="shared" si="30"/>
        <v>512648.91134000011</v>
      </c>
    </row>
    <row r="188" spans="1:6" ht="15" customHeight="1" x14ac:dyDescent="0.35">
      <c r="A188" s="32">
        <v>45560</v>
      </c>
      <c r="B188" s="32">
        <v>45562</v>
      </c>
      <c r="C188" s="8" t="s">
        <v>77</v>
      </c>
      <c r="D188" s="14">
        <v>0</v>
      </c>
      <c r="E188" s="7">
        <v>24096.1</v>
      </c>
      <c r="F188" s="6">
        <f t="shared" si="30"/>
        <v>536745.01134000008</v>
      </c>
    </row>
    <row r="189" spans="1:6" ht="15" customHeight="1" x14ac:dyDescent="0.35">
      <c r="A189" s="32">
        <v>45560</v>
      </c>
      <c r="B189" s="32">
        <v>45562</v>
      </c>
      <c r="C189" s="4" t="s">
        <v>11</v>
      </c>
      <c r="D189" s="5">
        <v>14.98</v>
      </c>
      <c r="E189" s="5">
        <v>0</v>
      </c>
      <c r="F189" s="6">
        <f t="shared" si="30"/>
        <v>536730.0313400001</v>
      </c>
    </row>
    <row r="190" spans="1:6" ht="15" customHeight="1" x14ac:dyDescent="0.35">
      <c r="A190" s="32">
        <v>45561</v>
      </c>
      <c r="B190" s="32">
        <v>45565</v>
      </c>
      <c r="C190" s="8" t="s">
        <v>72</v>
      </c>
      <c r="D190" s="14">
        <v>25055.37</v>
      </c>
      <c r="E190" s="7">
        <v>0</v>
      </c>
      <c r="F190" s="6">
        <f t="shared" si="30"/>
        <v>511674.66134000011</v>
      </c>
    </row>
    <row r="191" spans="1:6" ht="15" customHeight="1" x14ac:dyDescent="0.35">
      <c r="A191" s="32">
        <v>45561</v>
      </c>
      <c r="B191" s="32">
        <v>45565</v>
      </c>
      <c r="C191" s="4" t="s">
        <v>11</v>
      </c>
      <c r="D191" s="5">
        <v>14.98</v>
      </c>
      <c r="E191" s="5">
        <v>0</v>
      </c>
      <c r="F191" s="6">
        <f t="shared" si="30"/>
        <v>511659.68134000013</v>
      </c>
    </row>
    <row r="192" spans="1:6" ht="15" customHeight="1" x14ac:dyDescent="0.35">
      <c r="A192" s="32" t="s">
        <v>6</v>
      </c>
      <c r="B192" s="32">
        <v>45568</v>
      </c>
      <c r="C192" s="8" t="s">
        <v>78</v>
      </c>
      <c r="D192" s="14">
        <v>0</v>
      </c>
      <c r="E192" s="7">
        <v>0.32</v>
      </c>
      <c r="F192" s="6">
        <f t="shared" si="30"/>
        <v>511660.00134000013</v>
      </c>
    </row>
    <row r="193" spans="1:6" ht="15" customHeight="1" x14ac:dyDescent="0.35">
      <c r="A193" s="32">
        <v>45569</v>
      </c>
      <c r="B193" s="32">
        <v>45573</v>
      </c>
      <c r="C193" s="8" t="s">
        <v>14</v>
      </c>
      <c r="D193" s="14">
        <v>53618.5</v>
      </c>
      <c r="E193" s="7">
        <v>0</v>
      </c>
      <c r="F193" s="6">
        <f t="shared" si="30"/>
        <v>458041.50134000013</v>
      </c>
    </row>
    <row r="194" spans="1:6" ht="15" customHeight="1" x14ac:dyDescent="0.35">
      <c r="A194" s="32">
        <v>45569</v>
      </c>
      <c r="B194" s="32">
        <v>45573</v>
      </c>
      <c r="C194" s="4" t="s">
        <v>11</v>
      </c>
      <c r="D194" s="5">
        <v>14.98</v>
      </c>
      <c r="E194" s="5">
        <v>0</v>
      </c>
      <c r="F194" s="6">
        <f t="shared" si="30"/>
        <v>458026.52134000015</v>
      </c>
    </row>
    <row r="195" spans="1:6" ht="15" customHeight="1" x14ac:dyDescent="0.35">
      <c r="A195" s="32" t="s">
        <v>6</v>
      </c>
      <c r="B195" s="32">
        <v>45576</v>
      </c>
      <c r="C195" s="8" t="s">
        <v>79</v>
      </c>
      <c r="D195" s="14">
        <v>0</v>
      </c>
      <c r="E195" s="7">
        <v>1468.8</v>
      </c>
      <c r="F195" s="6">
        <f t="shared" si="30"/>
        <v>459495.32134000014</v>
      </c>
    </row>
    <row r="196" spans="1:6" ht="15" customHeight="1" x14ac:dyDescent="0.35">
      <c r="A196" s="32" t="s">
        <v>6</v>
      </c>
      <c r="B196" s="32">
        <v>45577</v>
      </c>
      <c r="C196" s="4" t="s">
        <v>16</v>
      </c>
      <c r="D196" s="5">
        <v>20</v>
      </c>
      <c r="E196" s="5">
        <v>0</v>
      </c>
      <c r="F196" s="6">
        <f t="shared" si="30"/>
        <v>459475.32134000014</v>
      </c>
    </row>
    <row r="197" spans="1:6" ht="15" customHeight="1" x14ac:dyDescent="0.35">
      <c r="A197" s="32" t="s">
        <v>6</v>
      </c>
      <c r="B197" s="32">
        <v>45580</v>
      </c>
      <c r="C197" s="4" t="s">
        <v>18</v>
      </c>
      <c r="D197" s="5">
        <v>432</v>
      </c>
      <c r="E197" s="5">
        <v>0</v>
      </c>
      <c r="F197" s="6">
        <f t="shared" si="30"/>
        <v>459043.32134000014</v>
      </c>
    </row>
    <row r="198" spans="1:6" ht="15" customHeight="1" x14ac:dyDescent="0.35">
      <c r="A198" s="32" t="s">
        <v>6</v>
      </c>
      <c r="B198" s="32">
        <v>45593</v>
      </c>
      <c r="C198" s="4" t="s">
        <v>24</v>
      </c>
      <c r="D198" s="5">
        <v>2000</v>
      </c>
      <c r="E198" s="5">
        <v>0</v>
      </c>
      <c r="F198" s="6">
        <f t="shared" si="30"/>
        <v>457043.32134000014</v>
      </c>
    </row>
    <row r="199" spans="1:6" ht="15" customHeight="1" x14ac:dyDescent="0.35">
      <c r="A199" s="32">
        <v>45590</v>
      </c>
      <c r="B199" s="32">
        <v>45573</v>
      </c>
      <c r="C199" s="8" t="s">
        <v>80</v>
      </c>
      <c r="D199" s="14">
        <v>18039.87</v>
      </c>
      <c r="E199" s="7">
        <v>0</v>
      </c>
      <c r="F199" s="6">
        <f t="shared" si="30"/>
        <v>439003.45134000015</v>
      </c>
    </row>
    <row r="200" spans="1:6" ht="15" customHeight="1" x14ac:dyDescent="0.35">
      <c r="A200" s="32">
        <v>45590</v>
      </c>
      <c r="B200" s="32">
        <v>45573</v>
      </c>
      <c r="C200" s="4" t="s">
        <v>11</v>
      </c>
      <c r="D200" s="5">
        <v>14.98</v>
      </c>
      <c r="E200" s="5">
        <v>0</v>
      </c>
      <c r="F200" s="6">
        <f t="shared" si="30"/>
        <v>438988.47134000016</v>
      </c>
    </row>
    <row r="201" spans="1:6" ht="15" customHeight="1" x14ac:dyDescent="0.35">
      <c r="A201" s="32" t="s">
        <v>6</v>
      </c>
      <c r="B201" s="32">
        <v>45597</v>
      </c>
      <c r="C201" s="4" t="s">
        <v>7</v>
      </c>
      <c r="D201" s="5">
        <v>1300</v>
      </c>
      <c r="E201" s="5">
        <v>0</v>
      </c>
      <c r="F201" s="6">
        <f t="shared" ref="F201" si="31">F200-D201+E201</f>
        <v>437688.47134000016</v>
      </c>
    </row>
    <row r="202" spans="1:6" ht="15" customHeight="1" x14ac:dyDescent="0.35">
      <c r="A202" s="32">
        <v>45602</v>
      </c>
      <c r="B202" s="32">
        <v>45604</v>
      </c>
      <c r="C202" s="8" t="s">
        <v>81</v>
      </c>
      <c r="D202" s="14">
        <v>99820.6</v>
      </c>
      <c r="E202" s="7">
        <v>0</v>
      </c>
      <c r="F202" s="6">
        <f>F201-D202+E202</f>
        <v>337867.87134000019</v>
      </c>
    </row>
    <row r="203" spans="1:6" ht="15" customHeight="1" x14ac:dyDescent="0.35">
      <c r="A203" s="32">
        <v>45602</v>
      </c>
      <c r="B203" s="32">
        <v>45604</v>
      </c>
      <c r="C203" s="4" t="s">
        <v>11</v>
      </c>
      <c r="D203" s="5">
        <v>14.98</v>
      </c>
      <c r="E203" s="5">
        <v>0</v>
      </c>
      <c r="F203" s="6">
        <f>F202-D203+E203</f>
        <v>337852.89134000021</v>
      </c>
    </row>
    <row r="204" spans="1:6" ht="15" customHeight="1" x14ac:dyDescent="0.35">
      <c r="A204" s="32" t="s">
        <v>6</v>
      </c>
      <c r="B204" s="32">
        <v>45605</v>
      </c>
      <c r="C204" s="4" t="s">
        <v>16</v>
      </c>
      <c r="D204" s="5">
        <v>20</v>
      </c>
      <c r="E204" s="5">
        <v>0</v>
      </c>
      <c r="F204" s="6">
        <f>F203-D204+E204</f>
        <v>337832.89134000021</v>
      </c>
    </row>
    <row r="205" spans="1:6" ht="15" customHeight="1" x14ac:dyDescent="0.35">
      <c r="A205" s="32">
        <v>45604</v>
      </c>
      <c r="B205" s="32">
        <v>45608</v>
      </c>
      <c r="C205" s="8" t="s">
        <v>25</v>
      </c>
      <c r="D205" s="14">
        <v>45600.78</v>
      </c>
      <c r="E205" s="7">
        <v>0</v>
      </c>
      <c r="F205" s="6">
        <f t="shared" ref="F205:F212" si="32">F204-D205+E205</f>
        <v>292232.11134000018</v>
      </c>
    </row>
    <row r="206" spans="1:6" ht="15" customHeight="1" x14ac:dyDescent="0.35">
      <c r="A206" s="32">
        <v>45604</v>
      </c>
      <c r="B206" s="32">
        <v>45608</v>
      </c>
      <c r="C206" s="4" t="s">
        <v>11</v>
      </c>
      <c r="D206" s="5">
        <v>14.98</v>
      </c>
      <c r="E206" s="5">
        <v>0</v>
      </c>
      <c r="F206" s="6">
        <f t="shared" si="32"/>
        <v>292217.1313400002</v>
      </c>
    </row>
    <row r="207" spans="1:6" ht="15" customHeight="1" x14ac:dyDescent="0.35">
      <c r="A207" s="32">
        <v>45608</v>
      </c>
      <c r="B207" s="32">
        <v>45610</v>
      </c>
      <c r="C207" s="8" t="s">
        <v>14</v>
      </c>
      <c r="D207" s="14">
        <v>46603</v>
      </c>
      <c r="E207" s="7">
        <v>0</v>
      </c>
      <c r="F207" s="6">
        <f t="shared" si="32"/>
        <v>245614.1313400002</v>
      </c>
    </row>
    <row r="208" spans="1:6" ht="15" customHeight="1" x14ac:dyDescent="0.35">
      <c r="A208" s="32">
        <v>45608</v>
      </c>
      <c r="B208" s="32">
        <v>45610</v>
      </c>
      <c r="C208" s="4" t="s">
        <v>11</v>
      </c>
      <c r="D208" s="5">
        <v>14.98</v>
      </c>
      <c r="E208" s="5">
        <v>0</v>
      </c>
      <c r="F208" s="6">
        <f t="shared" si="32"/>
        <v>245599.15134000019</v>
      </c>
    </row>
    <row r="209" spans="1:6" ht="15" customHeight="1" x14ac:dyDescent="0.35">
      <c r="A209" s="32" t="s">
        <v>6</v>
      </c>
      <c r="B209" s="32">
        <v>45625</v>
      </c>
      <c r="C209" s="4" t="s">
        <v>18</v>
      </c>
      <c r="D209" s="5">
        <v>432</v>
      </c>
      <c r="E209" s="5">
        <v>0</v>
      </c>
      <c r="F209" s="6">
        <f t="shared" si="32"/>
        <v>245167.15134000019</v>
      </c>
    </row>
    <row r="210" spans="1:6" ht="15" customHeight="1" x14ac:dyDescent="0.35">
      <c r="A210" s="32">
        <v>45615</v>
      </c>
      <c r="B210" s="32">
        <v>45617</v>
      </c>
      <c r="C210" s="8" t="s">
        <v>82</v>
      </c>
      <c r="D210" s="14">
        <v>0</v>
      </c>
      <c r="E210" s="7">
        <v>2544.34</v>
      </c>
      <c r="F210" s="6">
        <f t="shared" si="32"/>
        <v>247711.49134000018</v>
      </c>
    </row>
    <row r="211" spans="1:6" ht="15" customHeight="1" x14ac:dyDescent="0.35">
      <c r="A211" s="32"/>
      <c r="B211" s="32">
        <v>45617</v>
      </c>
      <c r="C211" s="8" t="s">
        <v>75</v>
      </c>
      <c r="D211" s="14">
        <v>0</v>
      </c>
      <c r="E211" s="7">
        <v>24000</v>
      </c>
      <c r="F211" s="6">
        <f t="shared" si="32"/>
        <v>271711.49134000018</v>
      </c>
    </row>
    <row r="212" spans="1:6" ht="15" customHeight="1" x14ac:dyDescent="0.35">
      <c r="A212" s="32"/>
      <c r="B212" s="32">
        <v>45617</v>
      </c>
      <c r="C212" s="4" t="s">
        <v>21</v>
      </c>
      <c r="D212" s="5">
        <v>4800</v>
      </c>
      <c r="E212" s="5">
        <v>0</v>
      </c>
      <c r="F212" s="6">
        <f t="shared" si="32"/>
        <v>266911.49134000018</v>
      </c>
    </row>
    <row r="213" spans="1:6" ht="15" customHeight="1" x14ac:dyDescent="0.35">
      <c r="A213" s="32"/>
      <c r="B213" s="32">
        <v>45626</v>
      </c>
      <c r="C213" s="4" t="s">
        <v>21</v>
      </c>
      <c r="D213" s="5">
        <v>10000</v>
      </c>
      <c r="E213" s="5">
        <v>0</v>
      </c>
      <c r="F213" s="6">
        <f t="shared" ref="F213:F214" si="33">F212-D213+E213</f>
        <v>256911.49134000018</v>
      </c>
    </row>
    <row r="214" spans="1:6" ht="15" customHeight="1" x14ac:dyDescent="0.35">
      <c r="A214" s="32"/>
      <c r="B214" s="32">
        <v>45632</v>
      </c>
      <c r="C214" s="8" t="s">
        <v>28</v>
      </c>
      <c r="D214" s="16">
        <v>0</v>
      </c>
      <c r="E214" s="7">
        <v>6999.3</v>
      </c>
      <c r="F214" s="6">
        <f t="shared" si="33"/>
        <v>263910.79134000017</v>
      </c>
    </row>
    <row r="215" spans="1:6" ht="15" customHeight="1" x14ac:dyDescent="0.35">
      <c r="A215" s="32"/>
      <c r="B215" s="32">
        <v>45632</v>
      </c>
      <c r="C215" s="8" t="s">
        <v>53</v>
      </c>
      <c r="D215" s="16">
        <v>0</v>
      </c>
      <c r="E215" s="7">
        <v>12150</v>
      </c>
      <c r="F215" s="6">
        <f t="shared" ref="F215" si="34">F214-D215+E215</f>
        <v>276060.79134000017</v>
      </c>
    </row>
    <row r="216" spans="1:6" ht="15" customHeight="1" x14ac:dyDescent="0.35">
      <c r="A216" s="32"/>
      <c r="B216" s="32">
        <v>45637</v>
      </c>
      <c r="C216" s="8" t="s">
        <v>56</v>
      </c>
      <c r="D216" s="16">
        <v>0</v>
      </c>
      <c r="E216" s="7">
        <v>1134</v>
      </c>
      <c r="F216" s="6">
        <f t="shared" ref="F216:F223" si="35">F215-D216+E216</f>
        <v>277194.79134000017</v>
      </c>
    </row>
    <row r="217" spans="1:6" ht="15" customHeight="1" x14ac:dyDescent="0.35">
      <c r="A217" s="32"/>
      <c r="B217" s="32">
        <v>45638</v>
      </c>
      <c r="C217" s="8" t="s">
        <v>31</v>
      </c>
      <c r="D217" s="16">
        <v>0</v>
      </c>
      <c r="E217" s="7">
        <v>3531.3</v>
      </c>
      <c r="F217" s="6">
        <f t="shared" si="35"/>
        <v>280726.09134000016</v>
      </c>
    </row>
    <row r="218" spans="1:6" ht="15" customHeight="1" x14ac:dyDescent="0.35">
      <c r="A218" s="32"/>
      <c r="B218" s="32">
        <v>45638</v>
      </c>
      <c r="C218" s="8" t="s">
        <v>54</v>
      </c>
      <c r="D218" s="16">
        <v>0</v>
      </c>
      <c r="E218" s="7">
        <v>324</v>
      </c>
      <c r="F218" s="6">
        <f t="shared" si="35"/>
        <v>281050.09134000016</v>
      </c>
    </row>
    <row r="219" spans="1:6" ht="15" customHeight="1" x14ac:dyDescent="0.35">
      <c r="A219" s="32"/>
      <c r="B219" s="32">
        <v>45638</v>
      </c>
      <c r="C219" s="8" t="s">
        <v>31</v>
      </c>
      <c r="D219" s="16">
        <v>0</v>
      </c>
      <c r="E219" s="7">
        <v>15734.43</v>
      </c>
      <c r="F219" s="6">
        <f t="shared" si="35"/>
        <v>296784.52134000015</v>
      </c>
    </row>
    <row r="220" spans="1:6" ht="15" customHeight="1" x14ac:dyDescent="0.35">
      <c r="A220" s="32"/>
      <c r="B220" s="32">
        <v>45639</v>
      </c>
      <c r="C220" s="8" t="s">
        <v>37</v>
      </c>
      <c r="D220" s="16">
        <v>0</v>
      </c>
      <c r="E220" s="7">
        <v>2418.75</v>
      </c>
      <c r="F220" s="6">
        <f t="shared" si="35"/>
        <v>299203.27134000015</v>
      </c>
    </row>
    <row r="221" spans="1:6" ht="15" customHeight="1" x14ac:dyDescent="0.35">
      <c r="A221" s="32"/>
      <c r="B221" s="32">
        <v>45639</v>
      </c>
      <c r="C221" s="8" t="s">
        <v>35</v>
      </c>
      <c r="D221" s="16">
        <v>0</v>
      </c>
      <c r="E221" s="7">
        <v>3474</v>
      </c>
      <c r="F221" s="6">
        <f t="shared" si="35"/>
        <v>302677.27134000015</v>
      </c>
    </row>
    <row r="222" spans="1:6" ht="15" customHeight="1" x14ac:dyDescent="0.35">
      <c r="A222" s="32"/>
      <c r="B222" s="32">
        <v>45639</v>
      </c>
      <c r="C222" s="8" t="s">
        <v>57</v>
      </c>
      <c r="D222" s="16">
        <v>0</v>
      </c>
      <c r="E222" s="7">
        <v>945</v>
      </c>
      <c r="F222" s="6">
        <f t="shared" si="35"/>
        <v>303622.27134000015</v>
      </c>
    </row>
    <row r="223" spans="1:6" ht="15" customHeight="1" x14ac:dyDescent="0.35">
      <c r="A223" s="32"/>
      <c r="B223" s="32">
        <v>45638</v>
      </c>
      <c r="C223" s="8" t="s">
        <v>31</v>
      </c>
      <c r="D223" s="16">
        <v>5852.88</v>
      </c>
      <c r="E223" s="7">
        <v>0</v>
      </c>
      <c r="F223" s="6">
        <f t="shared" si="35"/>
        <v>297769.39134000015</v>
      </c>
    </row>
    <row r="224" spans="1:6" ht="15" customHeight="1" x14ac:dyDescent="0.35">
      <c r="A224" s="32" t="s">
        <v>6</v>
      </c>
      <c r="B224" s="32">
        <v>45640</v>
      </c>
      <c r="C224" s="4" t="s">
        <v>16</v>
      </c>
      <c r="D224" s="5">
        <v>20</v>
      </c>
      <c r="E224" s="5">
        <v>0</v>
      </c>
      <c r="F224" s="6">
        <f>F223-D224+E224</f>
        <v>297749.39134000015</v>
      </c>
    </row>
    <row r="225" spans="1:6" ht="15" customHeight="1" x14ac:dyDescent="0.35">
      <c r="A225" s="32" t="s">
        <v>6</v>
      </c>
      <c r="B225" s="32">
        <v>45642</v>
      </c>
      <c r="C225" s="4" t="s">
        <v>24</v>
      </c>
      <c r="D225" s="5">
        <v>1900</v>
      </c>
      <c r="E225" s="5">
        <v>0</v>
      </c>
      <c r="F225" s="6">
        <f>F224-D225+E225</f>
        <v>295849.39134000015</v>
      </c>
    </row>
    <row r="226" spans="1:6" ht="15" customHeight="1" x14ac:dyDescent="0.35">
      <c r="A226" s="32" t="s">
        <v>6</v>
      </c>
      <c r="B226" s="32">
        <v>46007</v>
      </c>
      <c r="C226" s="4" t="s">
        <v>18</v>
      </c>
      <c r="D226" s="5">
        <v>432</v>
      </c>
      <c r="E226" s="5">
        <v>0</v>
      </c>
      <c r="F226" s="6">
        <f t="shared" ref="F226:F230" si="36">F225-D226+E226</f>
        <v>295417.39134000015</v>
      </c>
    </row>
    <row r="227" spans="1:6" ht="15" customHeight="1" x14ac:dyDescent="0.35">
      <c r="A227" s="32"/>
      <c r="B227" s="32">
        <v>45643</v>
      </c>
      <c r="C227" s="8" t="s">
        <v>38</v>
      </c>
      <c r="D227" s="16">
        <v>0</v>
      </c>
      <c r="E227" s="7">
        <v>10030.5</v>
      </c>
      <c r="F227" s="6">
        <f t="shared" si="36"/>
        <v>305447.89134000015</v>
      </c>
    </row>
    <row r="228" spans="1:6" ht="15" customHeight="1" x14ac:dyDescent="0.35">
      <c r="A228" s="32"/>
      <c r="B228" s="17">
        <v>45651</v>
      </c>
      <c r="C228" s="18" t="s">
        <v>30</v>
      </c>
      <c r="D228" s="16">
        <v>0</v>
      </c>
      <c r="E228" s="7">
        <v>10789.2</v>
      </c>
      <c r="F228" s="6">
        <f t="shared" si="36"/>
        <v>316237.09134000016</v>
      </c>
    </row>
    <row r="229" spans="1:6" ht="15" customHeight="1" x14ac:dyDescent="0.35">
      <c r="A229" s="32"/>
      <c r="B229" s="17">
        <v>45653</v>
      </c>
      <c r="C229" s="18" t="s">
        <v>34</v>
      </c>
      <c r="D229" s="16">
        <v>0</v>
      </c>
      <c r="E229" s="7">
        <v>2384</v>
      </c>
      <c r="F229" s="6">
        <f t="shared" si="36"/>
        <v>318621.09134000016</v>
      </c>
    </row>
    <row r="230" spans="1:6" ht="15" customHeight="1" x14ac:dyDescent="0.35">
      <c r="A230" s="32" t="s">
        <v>6</v>
      </c>
      <c r="B230" s="32">
        <v>45658</v>
      </c>
      <c r="C230" s="4" t="s">
        <v>7</v>
      </c>
      <c r="D230" s="5">
        <v>1270.0999999999999</v>
      </c>
      <c r="E230" s="5">
        <v>0</v>
      </c>
      <c r="F230" s="6">
        <f t="shared" si="36"/>
        <v>317350.99134000018</v>
      </c>
    </row>
    <row r="231" spans="1:6" ht="15" customHeight="1" x14ac:dyDescent="0.35">
      <c r="A231" s="32" t="s">
        <v>6</v>
      </c>
      <c r="B231" s="32">
        <v>45668</v>
      </c>
      <c r="C231" s="4" t="s">
        <v>16</v>
      </c>
      <c r="D231" s="5">
        <v>20</v>
      </c>
      <c r="E231" s="5">
        <v>0</v>
      </c>
      <c r="F231" s="6">
        <f>F230-D231+E231</f>
        <v>317330.99134000018</v>
      </c>
    </row>
    <row r="232" spans="1:6" ht="15" customHeight="1" x14ac:dyDescent="0.35">
      <c r="A232" s="32" t="s">
        <v>6</v>
      </c>
      <c r="B232" s="32">
        <v>45992</v>
      </c>
      <c r="C232" s="4" t="s">
        <v>112</v>
      </c>
      <c r="D232" s="5">
        <v>250</v>
      </c>
      <c r="E232" s="5">
        <v>0</v>
      </c>
      <c r="F232" s="6">
        <f>F231-D232+E232</f>
        <v>317080.99134000018</v>
      </c>
    </row>
    <row r="233" spans="1:6" ht="15" customHeight="1" x14ac:dyDescent="0.35">
      <c r="A233" s="32" t="s">
        <v>6</v>
      </c>
      <c r="B233" s="32">
        <v>45672</v>
      </c>
      <c r="C233" s="4" t="s">
        <v>18</v>
      </c>
      <c r="D233" s="5">
        <v>432</v>
      </c>
      <c r="E233" s="5">
        <v>0</v>
      </c>
      <c r="F233" s="6">
        <f t="shared" ref="F233:F234" si="37">F232-D233+E233</f>
        <v>316648.99134000018</v>
      </c>
    </row>
    <row r="234" spans="1:6" ht="15" customHeight="1" x14ac:dyDescent="0.35">
      <c r="A234" s="32"/>
      <c r="B234" s="32">
        <v>45678</v>
      </c>
      <c r="C234" s="8" t="s">
        <v>113</v>
      </c>
      <c r="D234" s="16">
        <v>0</v>
      </c>
      <c r="E234" s="7">
        <v>56805.279999999999</v>
      </c>
      <c r="F234" s="6">
        <f t="shared" si="37"/>
        <v>373454.27134000021</v>
      </c>
    </row>
    <row r="235" spans="1:6" ht="15" customHeight="1" x14ac:dyDescent="0.35">
      <c r="A235" s="32" t="s">
        <v>6</v>
      </c>
      <c r="B235" s="32">
        <v>45684</v>
      </c>
      <c r="C235" s="4" t="s">
        <v>24</v>
      </c>
      <c r="D235" s="5">
        <v>0</v>
      </c>
      <c r="E235" s="5">
        <v>10000</v>
      </c>
      <c r="F235" s="6">
        <f>F234-D235+E235</f>
        <v>383454.27134000021</v>
      </c>
    </row>
    <row r="236" spans="1:6" ht="15" customHeight="1" x14ac:dyDescent="0.35">
      <c r="A236" s="32" t="s">
        <v>6</v>
      </c>
      <c r="B236" s="32">
        <v>45684</v>
      </c>
      <c r="C236" s="4" t="s">
        <v>24</v>
      </c>
      <c r="D236" s="5">
        <v>10000</v>
      </c>
      <c r="E236" s="5">
        <v>0</v>
      </c>
      <c r="F236" s="6">
        <f>F235-D236+E236</f>
        <v>373454.27134000021</v>
      </c>
    </row>
    <row r="237" spans="1:6" ht="15" customHeight="1" x14ac:dyDescent="0.35">
      <c r="A237" s="32" t="s">
        <v>6</v>
      </c>
      <c r="B237" s="32">
        <v>45696</v>
      </c>
      <c r="C237" s="4" t="s">
        <v>16</v>
      </c>
      <c r="D237" s="5">
        <v>20</v>
      </c>
      <c r="E237" s="5">
        <v>0</v>
      </c>
      <c r="F237" s="6">
        <f>F236-D237+E237</f>
        <v>373434.27134000021</v>
      </c>
    </row>
    <row r="238" spans="1:6" ht="15" customHeight="1" x14ac:dyDescent="0.35">
      <c r="A238" s="32">
        <v>45701</v>
      </c>
      <c r="B238" s="32">
        <v>45705</v>
      </c>
      <c r="C238" s="8" t="s">
        <v>26</v>
      </c>
      <c r="D238" s="14">
        <v>99219.28</v>
      </c>
      <c r="E238" s="7">
        <v>0</v>
      </c>
      <c r="F238" s="6">
        <f t="shared" ref="F238:F242" si="38">F237-D238+E238</f>
        <v>274214.99134000018</v>
      </c>
    </row>
    <row r="239" spans="1:6" ht="15" customHeight="1" x14ac:dyDescent="0.35">
      <c r="A239" s="32">
        <v>45701</v>
      </c>
      <c r="B239" s="32">
        <v>45705</v>
      </c>
      <c r="C239" s="4" t="s">
        <v>11</v>
      </c>
      <c r="D239" s="5">
        <v>14.98</v>
      </c>
      <c r="E239" s="5">
        <v>0</v>
      </c>
      <c r="F239" s="6">
        <f t="shared" si="38"/>
        <v>274200.0113400002</v>
      </c>
    </row>
    <row r="240" spans="1:6" ht="15" customHeight="1" x14ac:dyDescent="0.35">
      <c r="A240" s="32" t="s">
        <v>6</v>
      </c>
      <c r="B240" s="32">
        <v>45705</v>
      </c>
      <c r="C240" s="4" t="s">
        <v>18</v>
      </c>
      <c r="D240" s="5">
        <v>432</v>
      </c>
      <c r="E240" s="5">
        <v>0</v>
      </c>
      <c r="F240" s="6">
        <f t="shared" si="38"/>
        <v>273768.0113400002</v>
      </c>
    </row>
    <row r="241" spans="1:7" ht="15" customHeight="1" x14ac:dyDescent="0.35">
      <c r="B241" s="32">
        <v>45707</v>
      </c>
      <c r="C241" s="8" t="s">
        <v>24</v>
      </c>
      <c r="D241" s="14">
        <v>25000</v>
      </c>
      <c r="E241" s="7">
        <v>0</v>
      </c>
      <c r="F241" s="6">
        <f t="shared" si="38"/>
        <v>248768.0113400002</v>
      </c>
    </row>
    <row r="242" spans="1:7" ht="15" customHeight="1" x14ac:dyDescent="0.35">
      <c r="A242" s="32">
        <v>45705</v>
      </c>
      <c r="B242" s="32">
        <v>45707</v>
      </c>
      <c r="C242" s="8" t="s">
        <v>72</v>
      </c>
      <c r="D242" s="14">
        <v>29064.23</v>
      </c>
      <c r="E242" s="7">
        <v>0</v>
      </c>
      <c r="F242" s="6">
        <f t="shared" si="38"/>
        <v>219703.78134000019</v>
      </c>
    </row>
    <row r="243" spans="1:7" ht="15" customHeight="1" x14ac:dyDescent="0.35">
      <c r="A243" s="32">
        <v>45705</v>
      </c>
      <c r="B243" s="32">
        <v>45707</v>
      </c>
      <c r="C243" s="8" t="s">
        <v>80</v>
      </c>
      <c r="D243" s="14">
        <v>0</v>
      </c>
      <c r="E243" s="7">
        <v>44001.95</v>
      </c>
      <c r="F243" s="6">
        <f t="shared" ref="F243:F244" si="39">F242-D243+E243</f>
        <v>263705.73134000017</v>
      </c>
      <c r="G243" s="25"/>
    </row>
    <row r="244" spans="1:7" ht="15" customHeight="1" x14ac:dyDescent="0.35">
      <c r="A244" s="32">
        <v>45705</v>
      </c>
      <c r="B244" s="32">
        <v>45707</v>
      </c>
      <c r="C244" s="4" t="s">
        <v>11</v>
      </c>
      <c r="D244" s="5">
        <v>14.98</v>
      </c>
      <c r="E244" s="5">
        <v>0</v>
      </c>
      <c r="F244" s="6">
        <f t="shared" si="39"/>
        <v>263690.75134000019</v>
      </c>
      <c r="G244" s="25"/>
    </row>
    <row r="245" spans="1:7" ht="15" customHeight="1" x14ac:dyDescent="0.35">
      <c r="A245" s="17" t="s">
        <v>6</v>
      </c>
      <c r="B245" s="32">
        <v>45707</v>
      </c>
      <c r="C245" s="8" t="s">
        <v>78</v>
      </c>
      <c r="D245" s="14">
        <v>0</v>
      </c>
      <c r="E245" s="7">
        <v>0.37</v>
      </c>
      <c r="F245" s="6">
        <f t="shared" ref="F245:F247" si="40">F244-D245+E245</f>
        <v>263691.12134000019</v>
      </c>
      <c r="G245" s="25"/>
    </row>
    <row r="246" spans="1:7" ht="15" customHeight="1" x14ac:dyDescent="0.35">
      <c r="A246" s="17">
        <v>45709</v>
      </c>
      <c r="B246" s="32">
        <v>45713</v>
      </c>
      <c r="C246" s="18" t="s">
        <v>77</v>
      </c>
      <c r="D246" s="14">
        <v>43897.387547999999</v>
      </c>
      <c r="E246" s="7">
        <v>0</v>
      </c>
      <c r="F246" s="6">
        <f t="shared" si="40"/>
        <v>219793.73379200019</v>
      </c>
    </row>
    <row r="247" spans="1:7" ht="15" customHeight="1" x14ac:dyDescent="0.35">
      <c r="A247" s="17">
        <v>45709</v>
      </c>
      <c r="B247" s="32">
        <v>45713</v>
      </c>
      <c r="C247" s="4" t="s">
        <v>11</v>
      </c>
      <c r="D247" s="5">
        <v>14.98</v>
      </c>
      <c r="E247" s="5">
        <v>0</v>
      </c>
      <c r="F247" s="6">
        <f t="shared" si="40"/>
        <v>219778.75379200018</v>
      </c>
      <c r="G247" s="25"/>
    </row>
    <row r="248" spans="1:7" ht="15" customHeight="1" x14ac:dyDescent="0.35">
      <c r="A248" s="17">
        <v>45712</v>
      </c>
      <c r="B248" s="32">
        <v>45714</v>
      </c>
      <c r="C248" s="18" t="s">
        <v>116</v>
      </c>
      <c r="D248" s="14">
        <v>0</v>
      </c>
      <c r="E248" s="7">
        <v>105604.67</v>
      </c>
      <c r="F248" s="6">
        <f t="shared" ref="F248:F251" si="41">F247-D248+E248</f>
        <v>325383.42379200016</v>
      </c>
    </row>
    <row r="249" spans="1:7" ht="17.399999999999999" customHeight="1" x14ac:dyDescent="0.35">
      <c r="A249" s="17">
        <v>45712</v>
      </c>
      <c r="B249" s="32">
        <v>45714</v>
      </c>
      <c r="C249" s="4" t="s">
        <v>11</v>
      </c>
      <c r="D249" s="5">
        <v>14.98</v>
      </c>
      <c r="E249" s="5">
        <v>0</v>
      </c>
      <c r="F249" s="6">
        <f t="shared" si="41"/>
        <v>325368.44379200018</v>
      </c>
      <c r="G249" s="25"/>
    </row>
    <row r="250" spans="1:7" ht="15" customHeight="1" x14ac:dyDescent="0.35">
      <c r="B250" s="32">
        <v>45719</v>
      </c>
      <c r="C250" s="8" t="s">
        <v>117</v>
      </c>
      <c r="D250" s="14">
        <v>40500</v>
      </c>
      <c r="E250" s="7">
        <v>0</v>
      </c>
      <c r="F250" s="6">
        <f t="shared" si="41"/>
        <v>284868.44379200018</v>
      </c>
    </row>
    <row r="251" spans="1:7" ht="15" customHeight="1" x14ac:dyDescent="0.35">
      <c r="A251" s="17" t="s">
        <v>6</v>
      </c>
      <c r="B251" s="32">
        <v>45719</v>
      </c>
      <c r="C251" s="8" t="s">
        <v>78</v>
      </c>
      <c r="D251" s="14">
        <v>0</v>
      </c>
      <c r="E251" s="7">
        <v>1.27</v>
      </c>
      <c r="F251" s="6">
        <f t="shared" si="41"/>
        <v>284869.7137920002</v>
      </c>
      <c r="G251" s="25"/>
    </row>
    <row r="252" spans="1:7" ht="15" customHeight="1" x14ac:dyDescent="0.35">
      <c r="B252" s="32">
        <v>45720</v>
      </c>
      <c r="C252" s="8" t="s">
        <v>117</v>
      </c>
      <c r="D252" s="14">
        <v>40500</v>
      </c>
      <c r="E252" s="7">
        <v>0</v>
      </c>
      <c r="F252" s="6">
        <f t="shared" ref="F252:F255" si="42">F251-D252+E252</f>
        <v>244369.7137920002</v>
      </c>
    </row>
    <row r="253" spans="1:7" ht="15" customHeight="1" x14ac:dyDescent="0.35">
      <c r="A253" s="32">
        <v>45719</v>
      </c>
      <c r="B253" s="32">
        <v>45721</v>
      </c>
      <c r="C253" s="18" t="s">
        <v>72</v>
      </c>
      <c r="D253" s="14">
        <v>0</v>
      </c>
      <c r="E253" s="7">
        <v>28137.54</v>
      </c>
      <c r="F253" s="6">
        <f t="shared" si="42"/>
        <v>272507.25379200018</v>
      </c>
      <c r="G253" s="25"/>
    </row>
    <row r="254" spans="1:7" ht="15" customHeight="1" x14ac:dyDescent="0.35">
      <c r="A254" s="32">
        <v>45719</v>
      </c>
      <c r="B254" s="32">
        <v>45721</v>
      </c>
      <c r="C254" s="4" t="s">
        <v>11</v>
      </c>
      <c r="D254" s="5">
        <v>14.98</v>
      </c>
      <c r="E254" s="5">
        <v>0</v>
      </c>
      <c r="F254" s="6">
        <f t="shared" si="42"/>
        <v>272492.2737920002</v>
      </c>
      <c r="G254" s="25"/>
    </row>
    <row r="255" spans="1:7" ht="15" customHeight="1" x14ac:dyDescent="0.35">
      <c r="A255" s="17" t="s">
        <v>6</v>
      </c>
      <c r="B255" s="32">
        <v>45722</v>
      </c>
      <c r="C255" s="8" t="s">
        <v>33</v>
      </c>
      <c r="D255" s="14">
        <v>0</v>
      </c>
      <c r="E255" s="7">
        <v>24000</v>
      </c>
      <c r="F255" s="6">
        <f t="shared" si="42"/>
        <v>296492.2737920002</v>
      </c>
      <c r="G255" s="25"/>
    </row>
    <row r="256" spans="1:7" ht="15" customHeight="1" x14ac:dyDescent="0.35">
      <c r="A256" s="17" t="s">
        <v>6</v>
      </c>
      <c r="B256" s="32">
        <v>45722</v>
      </c>
      <c r="C256" s="8" t="s">
        <v>118</v>
      </c>
      <c r="D256" s="14">
        <v>4800</v>
      </c>
      <c r="E256" s="7">
        <v>0</v>
      </c>
      <c r="F256" s="6">
        <f t="shared" ref="F256:F257" si="43">F255-D256+E256</f>
        <v>291692.2737920002</v>
      </c>
      <c r="G256" s="25"/>
    </row>
    <row r="257" spans="1:7" ht="15" customHeight="1" x14ac:dyDescent="0.35">
      <c r="A257" s="17" t="s">
        <v>6</v>
      </c>
      <c r="B257" s="32">
        <v>45723</v>
      </c>
      <c r="C257" s="18" t="s">
        <v>28</v>
      </c>
      <c r="D257" s="14">
        <v>0</v>
      </c>
      <c r="E257" s="7">
        <v>6999.3</v>
      </c>
      <c r="F257" s="6">
        <f t="shared" si="43"/>
        <v>298691.57379200018</v>
      </c>
      <c r="G257" s="25"/>
    </row>
    <row r="258" spans="1:7" ht="15" customHeight="1" x14ac:dyDescent="0.35">
      <c r="A258" s="32" t="s">
        <v>6</v>
      </c>
      <c r="B258" s="32">
        <v>45724</v>
      </c>
      <c r="C258" s="4" t="s">
        <v>16</v>
      </c>
      <c r="D258" s="5">
        <v>20</v>
      </c>
      <c r="E258" s="5">
        <v>0</v>
      </c>
      <c r="F258" s="6">
        <f>F257-D258+E258</f>
        <v>298671.57379200018</v>
      </c>
    </row>
    <row r="259" spans="1:7" ht="15" customHeight="1" x14ac:dyDescent="0.35">
      <c r="B259" s="32">
        <v>45727</v>
      </c>
      <c r="C259" s="8" t="s">
        <v>117</v>
      </c>
      <c r="D259" s="14">
        <v>47100</v>
      </c>
      <c r="E259" s="7">
        <v>0</v>
      </c>
      <c r="F259" s="6">
        <f t="shared" ref="F259:F262" si="44">F258-D259+E259</f>
        <v>251571.57379200018</v>
      </c>
    </row>
    <row r="260" spans="1:7" ht="15" customHeight="1" x14ac:dyDescent="0.35">
      <c r="A260" s="17" t="s">
        <v>6</v>
      </c>
      <c r="B260" s="32">
        <v>45728</v>
      </c>
      <c r="C260" s="18" t="s">
        <v>30</v>
      </c>
      <c r="D260" s="14">
        <v>0</v>
      </c>
      <c r="E260" s="26">
        <v>13837.499999999998</v>
      </c>
      <c r="F260" s="6">
        <f t="shared" si="44"/>
        <v>265409.07379200018</v>
      </c>
      <c r="G260" s="25"/>
    </row>
    <row r="261" spans="1:7" ht="15" customHeight="1" x14ac:dyDescent="0.35">
      <c r="A261" s="32">
        <v>45728</v>
      </c>
      <c r="B261" s="32">
        <v>45730</v>
      </c>
      <c r="C261" s="18" t="s">
        <v>81</v>
      </c>
      <c r="D261" s="14">
        <v>92604.66</v>
      </c>
      <c r="E261" s="7">
        <v>0</v>
      </c>
      <c r="F261" s="6">
        <f t="shared" si="44"/>
        <v>172804.41379200018</v>
      </c>
      <c r="G261" s="25"/>
    </row>
    <row r="262" spans="1:7" ht="15" customHeight="1" x14ac:dyDescent="0.35">
      <c r="A262" s="32">
        <v>45728</v>
      </c>
      <c r="B262" s="32">
        <v>45730</v>
      </c>
      <c r="C262" s="4" t="s">
        <v>11</v>
      </c>
      <c r="D262" s="5">
        <v>14.98</v>
      </c>
      <c r="E262" s="5">
        <v>0</v>
      </c>
      <c r="F262" s="6">
        <f t="shared" si="44"/>
        <v>172789.43379200017</v>
      </c>
      <c r="G262" s="25"/>
    </row>
    <row r="263" spans="1:7" ht="15" customHeight="1" x14ac:dyDescent="0.35">
      <c r="A263" s="17" t="s">
        <v>6</v>
      </c>
      <c r="B263" s="32">
        <v>45733</v>
      </c>
      <c r="C263" s="18" t="s">
        <v>31</v>
      </c>
      <c r="D263" s="14">
        <v>0</v>
      </c>
      <c r="E263" s="26">
        <v>13216.7</v>
      </c>
      <c r="F263" s="6">
        <f t="shared" ref="F263" si="45">F262-D263+E263</f>
        <v>186006.13379200018</v>
      </c>
      <c r="G263" s="25"/>
    </row>
    <row r="264" spans="1:7" ht="15" customHeight="1" x14ac:dyDescent="0.35">
      <c r="A264" s="17" t="s">
        <v>6</v>
      </c>
      <c r="B264" s="32">
        <v>45733</v>
      </c>
      <c r="C264" s="18" t="s">
        <v>31</v>
      </c>
      <c r="D264" s="14">
        <v>0</v>
      </c>
      <c r="E264" s="26">
        <v>7017.57</v>
      </c>
      <c r="F264" s="6">
        <f t="shared" ref="F264" si="46">F263-D264+E264</f>
        <v>193023.70379200019</v>
      </c>
      <c r="G264" s="25"/>
    </row>
    <row r="265" spans="1:7" ht="15" customHeight="1" x14ac:dyDescent="0.35">
      <c r="A265" s="17" t="s">
        <v>6</v>
      </c>
      <c r="B265" s="32">
        <v>45733</v>
      </c>
      <c r="C265" s="18" t="s">
        <v>34</v>
      </c>
      <c r="D265" s="14">
        <v>0</v>
      </c>
      <c r="E265" s="26">
        <v>2378</v>
      </c>
      <c r="F265" s="6">
        <f t="shared" ref="F265" si="47">F264-D265+E265</f>
        <v>195401.70379200019</v>
      </c>
      <c r="G265" s="25"/>
    </row>
    <row r="266" spans="1:7" ht="15" customHeight="1" x14ac:dyDescent="0.35">
      <c r="A266" s="17" t="s">
        <v>6</v>
      </c>
      <c r="B266" s="32">
        <v>45733</v>
      </c>
      <c r="C266" s="18" t="s">
        <v>32</v>
      </c>
      <c r="D266" s="14">
        <v>6147.12</v>
      </c>
      <c r="E266" s="26">
        <v>0</v>
      </c>
      <c r="F266" s="6">
        <f t="shared" ref="F266:F268" si="48">F265-D266+E266</f>
        <v>189254.58379200019</v>
      </c>
      <c r="G266" s="25"/>
    </row>
    <row r="267" spans="1:7" ht="15" customHeight="1" x14ac:dyDescent="0.35">
      <c r="A267" s="32" t="s">
        <v>6</v>
      </c>
      <c r="B267" s="32">
        <v>45733</v>
      </c>
      <c r="C267" s="4" t="s">
        <v>18</v>
      </c>
      <c r="D267" s="5">
        <v>432</v>
      </c>
      <c r="E267" s="5">
        <v>0</v>
      </c>
      <c r="F267" s="6">
        <f t="shared" si="48"/>
        <v>188822.58379200019</v>
      </c>
    </row>
    <row r="268" spans="1:7" ht="15" customHeight="1" x14ac:dyDescent="0.35">
      <c r="A268" s="17" t="s">
        <v>6</v>
      </c>
      <c r="B268" s="32">
        <v>45735</v>
      </c>
      <c r="C268" s="18" t="s">
        <v>35</v>
      </c>
      <c r="D268" s="14">
        <v>0</v>
      </c>
      <c r="E268" s="26">
        <v>2444.4</v>
      </c>
      <c r="F268" s="6">
        <f t="shared" si="48"/>
        <v>191266.98379200019</v>
      </c>
      <c r="G268" s="25"/>
    </row>
    <row r="269" spans="1:7" ht="15" customHeight="1" x14ac:dyDescent="0.35">
      <c r="A269" s="17" t="s">
        <v>6</v>
      </c>
      <c r="B269" s="32">
        <v>45735</v>
      </c>
      <c r="C269" s="18" t="s">
        <v>35</v>
      </c>
      <c r="D269" s="14">
        <v>0</v>
      </c>
      <c r="E269" s="26">
        <v>1204</v>
      </c>
      <c r="F269" s="6">
        <f t="shared" ref="F269:F270" si="49">F268-D269+E269</f>
        <v>192470.98379200019</v>
      </c>
      <c r="G269" s="25"/>
    </row>
    <row r="270" spans="1:7" ht="15" customHeight="1" x14ac:dyDescent="0.35">
      <c r="A270" s="17" t="s">
        <v>6</v>
      </c>
      <c r="B270" s="32">
        <v>45737</v>
      </c>
      <c r="C270" s="18" t="s">
        <v>37</v>
      </c>
      <c r="D270" s="14">
        <v>0</v>
      </c>
      <c r="E270" s="26">
        <v>2418.75</v>
      </c>
      <c r="F270" s="6">
        <f t="shared" si="49"/>
        <v>194889.73379200019</v>
      </c>
      <c r="G270" s="25"/>
    </row>
    <row r="271" spans="1:7" ht="15" customHeight="1" x14ac:dyDescent="0.35">
      <c r="A271" s="17" t="s">
        <v>6</v>
      </c>
      <c r="B271" s="32">
        <v>45744</v>
      </c>
      <c r="C271" s="18" t="s">
        <v>38</v>
      </c>
      <c r="D271" s="14">
        <v>0</v>
      </c>
      <c r="E271" s="26">
        <v>2619</v>
      </c>
      <c r="F271" s="6">
        <f t="shared" ref="F271:F274" si="50">F270-D271+E271</f>
        <v>197508.73379200019</v>
      </c>
      <c r="G271" s="25"/>
    </row>
    <row r="272" spans="1:7" ht="15" customHeight="1" x14ac:dyDescent="0.35">
      <c r="B272" s="32">
        <v>45748</v>
      </c>
      <c r="C272" s="8" t="s">
        <v>120</v>
      </c>
      <c r="D272" s="14">
        <v>31000</v>
      </c>
      <c r="E272" s="7">
        <v>0</v>
      </c>
      <c r="F272" s="6">
        <f t="shared" si="50"/>
        <v>166508.73379200019</v>
      </c>
    </row>
    <row r="273" spans="1:7" ht="15" customHeight="1" x14ac:dyDescent="0.35">
      <c r="A273" s="32">
        <v>45747</v>
      </c>
      <c r="B273" s="32">
        <v>45749</v>
      </c>
      <c r="C273" s="18" t="s">
        <v>72</v>
      </c>
      <c r="D273" s="14">
        <v>18540.98</v>
      </c>
      <c r="E273" s="7">
        <v>0</v>
      </c>
      <c r="F273" s="6">
        <f t="shared" si="50"/>
        <v>147967.75379200018</v>
      </c>
      <c r="G273" s="25"/>
    </row>
    <row r="274" spans="1:7" ht="15" customHeight="1" x14ac:dyDescent="0.35">
      <c r="A274" s="32">
        <v>45747</v>
      </c>
      <c r="B274" s="32">
        <v>45749</v>
      </c>
      <c r="C274" s="4" t="s">
        <v>11</v>
      </c>
      <c r="D274" s="5">
        <v>14.98</v>
      </c>
      <c r="E274" s="5">
        <v>0</v>
      </c>
      <c r="F274" s="6">
        <f t="shared" si="50"/>
        <v>147952.77379200017</v>
      </c>
      <c r="G274" s="25"/>
    </row>
    <row r="275" spans="1:7" ht="15" customHeight="1" x14ac:dyDescent="0.35">
      <c r="B275" s="32">
        <v>45757</v>
      </c>
      <c r="C275" s="8" t="s">
        <v>121</v>
      </c>
      <c r="D275" s="14">
        <v>27000</v>
      </c>
      <c r="E275" s="7">
        <v>0</v>
      </c>
      <c r="F275" s="6">
        <f t="shared" ref="F275:F277" si="51">F274-D275+E275</f>
        <v>120952.77379200017</v>
      </c>
    </row>
    <row r="276" spans="1:7" ht="15" customHeight="1" x14ac:dyDescent="0.35">
      <c r="A276" s="32">
        <v>45756</v>
      </c>
      <c r="B276" s="32">
        <v>45758</v>
      </c>
      <c r="C276" s="18" t="s">
        <v>25</v>
      </c>
      <c r="D276" s="14">
        <v>37583.06</v>
      </c>
      <c r="E276" s="7">
        <v>0</v>
      </c>
      <c r="F276" s="6">
        <f t="shared" si="51"/>
        <v>83369.71379200017</v>
      </c>
      <c r="G276" s="25"/>
    </row>
    <row r="277" spans="1:7" ht="15" customHeight="1" x14ac:dyDescent="0.35">
      <c r="A277" s="32">
        <v>45756</v>
      </c>
      <c r="B277" s="32">
        <v>45758</v>
      </c>
      <c r="C277" s="4" t="s">
        <v>11</v>
      </c>
      <c r="D277" s="5">
        <v>14.98</v>
      </c>
      <c r="E277" s="5">
        <v>0</v>
      </c>
      <c r="F277" s="6">
        <f t="shared" si="51"/>
        <v>83354.733792000174</v>
      </c>
      <c r="G277" s="25"/>
    </row>
    <row r="278" spans="1:7" ht="15" customHeight="1" x14ac:dyDescent="0.35">
      <c r="A278" s="32" t="s">
        <v>6</v>
      </c>
      <c r="B278" s="32">
        <v>45759</v>
      </c>
      <c r="C278" s="4" t="s">
        <v>16</v>
      </c>
      <c r="D278" s="5">
        <v>20</v>
      </c>
      <c r="E278" s="5">
        <v>0</v>
      </c>
      <c r="F278" s="6">
        <f>F277-D278+E278</f>
        <v>83334.733792000174</v>
      </c>
    </row>
    <row r="279" spans="1:7" ht="15" customHeight="1" x14ac:dyDescent="0.35">
      <c r="A279" s="32">
        <v>45757</v>
      </c>
      <c r="B279" s="32">
        <v>45763</v>
      </c>
      <c r="C279" s="18" t="s">
        <v>119</v>
      </c>
      <c r="D279" s="14">
        <v>0</v>
      </c>
      <c r="E279" s="7">
        <v>16563.22</v>
      </c>
      <c r="F279" s="6">
        <f t="shared" ref="F279:F285" si="52">F278-D279+E279</f>
        <v>99897.953792000175</v>
      </c>
      <c r="G279" s="25"/>
    </row>
    <row r="280" spans="1:7" ht="15" customHeight="1" x14ac:dyDescent="0.35">
      <c r="A280" s="32">
        <v>45757</v>
      </c>
      <c r="B280" s="32">
        <v>45763</v>
      </c>
      <c r="C280" s="4" t="s">
        <v>11</v>
      </c>
      <c r="D280" s="5">
        <v>14.98</v>
      </c>
      <c r="E280" s="5">
        <v>0</v>
      </c>
      <c r="F280" s="6">
        <f t="shared" si="52"/>
        <v>99882.973792000179</v>
      </c>
      <c r="G280" s="25"/>
    </row>
    <row r="281" spans="1:7" ht="15" customHeight="1" x14ac:dyDescent="0.35">
      <c r="A281" s="32" t="s">
        <v>6</v>
      </c>
      <c r="B281" s="32">
        <v>45763</v>
      </c>
      <c r="C281" s="4" t="s">
        <v>18</v>
      </c>
      <c r="D281" s="5">
        <v>432</v>
      </c>
      <c r="E281" s="5">
        <v>0</v>
      </c>
      <c r="F281" s="6">
        <f t="shared" si="52"/>
        <v>99450.973792000179</v>
      </c>
    </row>
    <row r="282" spans="1:7" ht="15" customHeight="1" x14ac:dyDescent="0.35">
      <c r="B282" s="33">
        <v>45768</v>
      </c>
      <c r="C282" s="29" t="s">
        <v>21</v>
      </c>
      <c r="D282" s="7">
        <v>13000</v>
      </c>
      <c r="E282" s="7">
        <v>0</v>
      </c>
      <c r="F282" s="6">
        <f t="shared" si="52"/>
        <v>86450.973792000179</v>
      </c>
    </row>
    <row r="283" spans="1:7" ht="15" customHeight="1" x14ac:dyDescent="0.35">
      <c r="B283" s="33">
        <v>45768</v>
      </c>
      <c r="C283" s="29" t="s">
        <v>123</v>
      </c>
      <c r="E283" s="7">
        <v>19000</v>
      </c>
      <c r="F283" s="6">
        <f t="shared" si="52"/>
        <v>105450.97379200018</v>
      </c>
    </row>
    <row r="284" spans="1:7" ht="15" customHeight="1" x14ac:dyDescent="0.35">
      <c r="B284" s="33">
        <v>45768</v>
      </c>
      <c r="C284" s="29" t="s">
        <v>123</v>
      </c>
      <c r="E284" s="7">
        <v>49000</v>
      </c>
      <c r="F284" s="6">
        <f t="shared" si="52"/>
        <v>154450.97379200018</v>
      </c>
    </row>
    <row r="285" spans="1:7" ht="15" customHeight="1" x14ac:dyDescent="0.35">
      <c r="A285" s="17" t="s">
        <v>6</v>
      </c>
      <c r="B285" s="32">
        <v>45769</v>
      </c>
      <c r="C285" s="18" t="s">
        <v>41</v>
      </c>
      <c r="D285" s="14">
        <v>0</v>
      </c>
      <c r="E285" s="26">
        <v>1350</v>
      </c>
      <c r="F285" s="6">
        <f t="shared" si="52"/>
        <v>155800.97379200018</v>
      </c>
      <c r="G285" s="25"/>
    </row>
    <row r="286" spans="1:7" ht="15" customHeight="1" x14ac:dyDescent="0.35">
      <c r="A286" s="17" t="s">
        <v>6</v>
      </c>
      <c r="B286" s="32">
        <v>45769</v>
      </c>
      <c r="C286" s="18" t="s">
        <v>124</v>
      </c>
      <c r="D286" s="30">
        <v>150000</v>
      </c>
      <c r="E286" s="26">
        <v>0</v>
      </c>
      <c r="F286" s="6">
        <f t="shared" ref="F286:F287" si="53">F285-D286+E286</f>
        <v>5800.9737920001789</v>
      </c>
      <c r="G286" s="25"/>
    </row>
    <row r="287" spans="1:7" ht="15" customHeight="1" x14ac:dyDescent="0.35">
      <c r="A287" s="17" t="s">
        <v>6</v>
      </c>
      <c r="B287" s="32">
        <v>45771</v>
      </c>
      <c r="C287" s="18" t="s">
        <v>42</v>
      </c>
      <c r="D287" s="14">
        <v>0</v>
      </c>
      <c r="E287" s="26">
        <v>2700</v>
      </c>
      <c r="F287" s="6">
        <f t="shared" si="53"/>
        <v>8500.9737920001789</v>
      </c>
      <c r="G287" s="25"/>
    </row>
    <row r="288" spans="1:7" ht="15" customHeight="1" x14ac:dyDescent="0.35">
      <c r="A288" s="17" t="s">
        <v>6</v>
      </c>
      <c r="B288" s="32">
        <v>45777</v>
      </c>
      <c r="C288" s="18" t="s">
        <v>46</v>
      </c>
      <c r="D288" s="14">
        <v>0</v>
      </c>
      <c r="E288" s="26">
        <v>1058.4000000000001</v>
      </c>
      <c r="F288" s="6">
        <f t="shared" ref="F288" si="54">F287-D288+E288</f>
        <v>9559.3737920001786</v>
      </c>
      <c r="G288" s="25"/>
    </row>
    <row r="289" spans="1:7" ht="15" customHeight="1" x14ac:dyDescent="0.35">
      <c r="A289" s="17" t="s">
        <v>6</v>
      </c>
      <c r="B289" s="32">
        <v>45777</v>
      </c>
      <c r="C289" s="18" t="s">
        <v>125</v>
      </c>
      <c r="D289" s="14">
        <v>0</v>
      </c>
      <c r="E289" s="26">
        <v>25600</v>
      </c>
      <c r="F289" s="6">
        <f t="shared" ref="F289:F292" si="55">F288-D289+E289</f>
        <v>35159.37379200018</v>
      </c>
      <c r="G289" s="25"/>
    </row>
    <row r="290" spans="1:7" ht="15" customHeight="1" x14ac:dyDescent="0.35">
      <c r="A290" s="32" t="s">
        <v>6</v>
      </c>
      <c r="B290" s="32">
        <v>45779</v>
      </c>
      <c r="C290" s="4" t="s">
        <v>7</v>
      </c>
      <c r="D290" s="5">
        <v>1000</v>
      </c>
      <c r="E290" s="5">
        <v>0</v>
      </c>
      <c r="F290" s="6">
        <f t="shared" si="55"/>
        <v>34159.37379200018</v>
      </c>
    </row>
    <row r="291" spans="1:7" ht="15" customHeight="1" x14ac:dyDescent="0.35">
      <c r="A291" s="17" t="s">
        <v>6</v>
      </c>
      <c r="B291" s="32">
        <v>45784</v>
      </c>
      <c r="C291" s="18" t="s">
        <v>45</v>
      </c>
      <c r="D291" s="14">
        <v>0</v>
      </c>
      <c r="E291" s="26">
        <v>40500</v>
      </c>
      <c r="F291" s="6">
        <f t="shared" si="55"/>
        <v>74659.373792000173</v>
      </c>
      <c r="G291" s="25"/>
    </row>
    <row r="292" spans="1:7" ht="15" customHeight="1" x14ac:dyDescent="0.35">
      <c r="A292" s="17" t="s">
        <v>6</v>
      </c>
      <c r="B292" s="32">
        <v>45785</v>
      </c>
      <c r="C292" s="18" t="s">
        <v>48</v>
      </c>
      <c r="D292" s="14">
        <v>0</v>
      </c>
      <c r="E292" s="26">
        <v>9000</v>
      </c>
      <c r="F292" s="6">
        <f t="shared" si="55"/>
        <v>83659.373792000173</v>
      </c>
      <c r="G292" s="25"/>
    </row>
    <row r="293" spans="1:7" ht="15" customHeight="1" x14ac:dyDescent="0.35">
      <c r="A293" s="17" t="s">
        <v>6</v>
      </c>
      <c r="B293" s="32">
        <v>45786</v>
      </c>
      <c r="C293" s="8" t="s">
        <v>51</v>
      </c>
      <c r="D293" s="14">
        <v>0</v>
      </c>
      <c r="E293" s="26">
        <v>5540</v>
      </c>
      <c r="F293" s="6">
        <f t="shared" ref="F293" si="56">F292-D293+E293</f>
        <v>89199.373792000173</v>
      </c>
      <c r="G293" s="25"/>
    </row>
    <row r="294" spans="1:7" ht="15" customHeight="1" x14ac:dyDescent="0.35">
      <c r="A294" s="17" t="s">
        <v>6</v>
      </c>
      <c r="B294" s="32">
        <v>45786</v>
      </c>
      <c r="C294" s="8" t="s">
        <v>50</v>
      </c>
      <c r="D294" s="14">
        <v>0</v>
      </c>
      <c r="E294" s="26">
        <v>8370</v>
      </c>
      <c r="F294" s="6">
        <f t="shared" ref="F294" si="57">F293-D294+E294</f>
        <v>97569.373792000173</v>
      </c>
      <c r="G294" s="25"/>
    </row>
    <row r="295" spans="1:7" ht="15" customHeight="1" x14ac:dyDescent="0.35">
      <c r="A295" s="32" t="s">
        <v>6</v>
      </c>
      <c r="B295" s="32">
        <v>45787</v>
      </c>
      <c r="C295" s="4" t="s">
        <v>16</v>
      </c>
      <c r="D295" s="5">
        <v>20</v>
      </c>
      <c r="E295" s="5">
        <v>0</v>
      </c>
      <c r="F295" s="6">
        <f>F294-D295+E295</f>
        <v>97549.373792000173</v>
      </c>
    </row>
    <row r="296" spans="1:7" ht="15" customHeight="1" x14ac:dyDescent="0.35">
      <c r="A296" s="17" t="s">
        <v>6</v>
      </c>
      <c r="B296" s="32">
        <v>45791</v>
      </c>
      <c r="C296" s="8" t="s">
        <v>49</v>
      </c>
      <c r="D296" s="14">
        <v>0</v>
      </c>
      <c r="E296" s="26">
        <v>4590</v>
      </c>
      <c r="F296" s="6">
        <f t="shared" ref="F296:F305" si="58">F295-D296+E296</f>
        <v>102139.37379200017</v>
      </c>
      <c r="G296" s="25"/>
    </row>
    <row r="297" spans="1:7" ht="15" customHeight="1" x14ac:dyDescent="0.35">
      <c r="A297" s="32" t="s">
        <v>6</v>
      </c>
      <c r="B297" s="32">
        <v>45792</v>
      </c>
      <c r="C297" s="4" t="s">
        <v>18</v>
      </c>
      <c r="D297" s="5">
        <v>432</v>
      </c>
      <c r="E297" s="5">
        <v>0</v>
      </c>
      <c r="F297" s="6">
        <f t="shared" si="58"/>
        <v>101707.37379200017</v>
      </c>
    </row>
    <row r="298" spans="1:7" ht="15" customHeight="1" x14ac:dyDescent="0.35">
      <c r="A298" s="17" t="s">
        <v>6</v>
      </c>
      <c r="B298" s="32">
        <v>45793</v>
      </c>
      <c r="C298" s="8" t="s">
        <v>53</v>
      </c>
      <c r="D298" s="14">
        <v>0</v>
      </c>
      <c r="E298" s="26">
        <v>38340</v>
      </c>
      <c r="F298" s="6">
        <f t="shared" si="58"/>
        <v>140047.37379200017</v>
      </c>
      <c r="G298" s="25"/>
    </row>
    <row r="299" spans="1:7" ht="15" customHeight="1" x14ac:dyDescent="0.35">
      <c r="A299" s="17" t="s">
        <v>6</v>
      </c>
      <c r="B299" s="32">
        <v>45793</v>
      </c>
      <c r="C299" s="8" t="s">
        <v>54</v>
      </c>
      <c r="D299" s="14">
        <v>0</v>
      </c>
      <c r="E299" s="26">
        <v>810</v>
      </c>
      <c r="F299" s="6">
        <f t="shared" si="58"/>
        <v>140857.37379200017</v>
      </c>
      <c r="G299" s="25"/>
    </row>
    <row r="300" spans="1:7" ht="15" customHeight="1" x14ac:dyDescent="0.35">
      <c r="A300" s="17" t="s">
        <v>6</v>
      </c>
      <c r="B300" s="32">
        <v>45793</v>
      </c>
      <c r="C300" s="8" t="s">
        <v>128</v>
      </c>
      <c r="D300" s="14">
        <v>0</v>
      </c>
      <c r="E300" s="26">
        <v>6696</v>
      </c>
      <c r="F300" s="6">
        <f t="shared" si="58"/>
        <v>147553.37379200017</v>
      </c>
      <c r="G300" s="25"/>
    </row>
    <row r="301" spans="1:7" ht="15" customHeight="1" x14ac:dyDescent="0.35">
      <c r="A301" s="33">
        <v>45792</v>
      </c>
      <c r="B301" s="33">
        <v>45794</v>
      </c>
      <c r="C301" s="3" t="s">
        <v>126</v>
      </c>
      <c r="E301" s="7">
        <v>58969.1</v>
      </c>
      <c r="F301" s="6">
        <f t="shared" si="58"/>
        <v>206522.47379200018</v>
      </c>
    </row>
    <row r="302" spans="1:7" ht="15" customHeight="1" x14ac:dyDescent="0.35">
      <c r="A302" s="33">
        <v>45792</v>
      </c>
      <c r="B302" s="33">
        <v>45794</v>
      </c>
      <c r="C302" s="4" t="s">
        <v>11</v>
      </c>
      <c r="D302" s="5">
        <v>14.98</v>
      </c>
      <c r="E302" s="5">
        <v>0</v>
      </c>
      <c r="F302" s="6">
        <f t="shared" si="58"/>
        <v>206507.49379200017</v>
      </c>
      <c r="G302" s="25"/>
    </row>
    <row r="303" spans="1:7" ht="15" customHeight="1" x14ac:dyDescent="0.35">
      <c r="A303" s="17" t="s">
        <v>6</v>
      </c>
      <c r="B303" s="32">
        <v>45797</v>
      </c>
      <c r="C303" s="8" t="s">
        <v>52</v>
      </c>
      <c r="D303" s="14">
        <v>0</v>
      </c>
      <c r="E303" s="26">
        <v>2160</v>
      </c>
      <c r="F303" s="6">
        <f t="shared" si="58"/>
        <v>208667.49379200017</v>
      </c>
      <c r="G303" s="25"/>
    </row>
    <row r="304" spans="1:7" ht="15" customHeight="1" x14ac:dyDescent="0.35">
      <c r="A304" s="33">
        <v>45793</v>
      </c>
      <c r="B304" s="33">
        <v>45797</v>
      </c>
      <c r="C304" s="3" t="s">
        <v>127</v>
      </c>
      <c r="D304" s="7">
        <v>47104.1</v>
      </c>
      <c r="E304" s="7">
        <v>0</v>
      </c>
      <c r="F304" s="6">
        <f t="shared" si="58"/>
        <v>161563.39379200016</v>
      </c>
    </row>
    <row r="305" spans="1:7" ht="15" customHeight="1" x14ac:dyDescent="0.35">
      <c r="A305" s="33">
        <v>45793</v>
      </c>
      <c r="B305" s="33">
        <v>45797</v>
      </c>
      <c r="C305" s="4" t="s">
        <v>11</v>
      </c>
      <c r="D305" s="5">
        <v>14.98</v>
      </c>
      <c r="E305" s="5">
        <v>0</v>
      </c>
      <c r="F305" s="6">
        <f t="shared" si="58"/>
        <v>161548.41379200015</v>
      </c>
      <c r="G305" s="25"/>
    </row>
    <row r="306" spans="1:7" ht="15" customHeight="1" x14ac:dyDescent="0.35">
      <c r="A306" s="17" t="s">
        <v>6</v>
      </c>
      <c r="B306" s="32">
        <v>45800</v>
      </c>
      <c r="C306" s="8" t="s">
        <v>60</v>
      </c>
      <c r="D306" s="14">
        <v>0</v>
      </c>
      <c r="E306" s="26">
        <v>520.79999999999995</v>
      </c>
      <c r="F306" s="6">
        <f t="shared" ref="F306" si="59">F305-D306+E306</f>
        <v>162069.21379200014</v>
      </c>
      <c r="G306" s="25"/>
    </row>
    <row r="307" spans="1:7" ht="15" customHeight="1" x14ac:dyDescent="0.35">
      <c r="A307" s="17" t="s">
        <v>6</v>
      </c>
      <c r="B307" s="32">
        <v>45800</v>
      </c>
      <c r="C307" s="8" t="s">
        <v>55</v>
      </c>
      <c r="D307" s="14">
        <v>0</v>
      </c>
      <c r="E307" s="26">
        <v>1008</v>
      </c>
      <c r="F307" s="6">
        <f t="shared" ref="F307:F309" si="60">F306-D307+E307</f>
        <v>163077.21379200014</v>
      </c>
      <c r="G307" s="25"/>
    </row>
    <row r="308" spans="1:7" ht="15" customHeight="1" x14ac:dyDescent="0.35">
      <c r="A308" s="17" t="s">
        <v>6</v>
      </c>
      <c r="B308" s="32">
        <v>45800</v>
      </c>
      <c r="C308" s="8" t="s">
        <v>56</v>
      </c>
      <c r="D308" s="14">
        <v>0</v>
      </c>
      <c r="E308" s="26">
        <v>1134</v>
      </c>
      <c r="F308" s="6">
        <f t="shared" si="60"/>
        <v>164211.21379200014</v>
      </c>
      <c r="G308" s="25"/>
    </row>
    <row r="309" spans="1:7" ht="15" customHeight="1" x14ac:dyDescent="0.35">
      <c r="A309" s="17" t="s">
        <v>6</v>
      </c>
      <c r="B309" s="32">
        <v>45800</v>
      </c>
      <c r="C309" s="8" t="s">
        <v>59</v>
      </c>
      <c r="D309" s="14">
        <v>0</v>
      </c>
      <c r="E309" s="26">
        <v>10612.21</v>
      </c>
      <c r="F309" s="6">
        <f t="shared" si="60"/>
        <v>174823.42379200013</v>
      </c>
      <c r="G309" s="25"/>
    </row>
    <row r="310" spans="1:7" ht="15" customHeight="1" x14ac:dyDescent="0.35">
      <c r="A310" s="17" t="s">
        <v>6</v>
      </c>
      <c r="B310" s="32">
        <v>45800</v>
      </c>
      <c r="C310" s="8" t="s">
        <v>61</v>
      </c>
      <c r="D310" s="14">
        <v>0</v>
      </c>
      <c r="E310" s="26">
        <v>243</v>
      </c>
      <c r="F310" s="6">
        <f t="shared" ref="F310:F316" si="61">F309-D310+E310</f>
        <v>175066.42379200013</v>
      </c>
      <c r="G310" s="25"/>
    </row>
    <row r="311" spans="1:7" ht="15" customHeight="1" x14ac:dyDescent="0.35">
      <c r="A311" s="33">
        <v>45796</v>
      </c>
      <c r="B311" s="33">
        <v>45800</v>
      </c>
      <c r="C311" s="3" t="s">
        <v>65</v>
      </c>
      <c r="D311" s="7">
        <v>29465.119999999999</v>
      </c>
      <c r="E311" s="7">
        <v>0</v>
      </c>
      <c r="F311" s="6">
        <f t="shared" si="61"/>
        <v>145601.30379200014</v>
      </c>
    </row>
    <row r="312" spans="1:7" ht="15" customHeight="1" x14ac:dyDescent="0.35">
      <c r="A312" s="33">
        <v>45796</v>
      </c>
      <c r="B312" s="33">
        <v>45800</v>
      </c>
      <c r="C312" s="4" t="s">
        <v>11</v>
      </c>
      <c r="D312" s="5">
        <v>14.98</v>
      </c>
      <c r="E312" s="5">
        <v>0</v>
      </c>
      <c r="F312" s="6">
        <f t="shared" si="61"/>
        <v>145586.32379200013</v>
      </c>
      <c r="G312" s="25"/>
    </row>
    <row r="313" spans="1:7" ht="15" customHeight="1" x14ac:dyDescent="0.35">
      <c r="A313" s="17" t="s">
        <v>6</v>
      </c>
      <c r="B313" s="32">
        <v>45805</v>
      </c>
      <c r="C313" s="8" t="s">
        <v>58</v>
      </c>
      <c r="D313" s="14">
        <v>0</v>
      </c>
      <c r="E313" s="26">
        <v>607.5</v>
      </c>
      <c r="F313" s="6">
        <f t="shared" si="61"/>
        <v>146193.82379200013</v>
      </c>
      <c r="G313" s="25"/>
    </row>
    <row r="314" spans="1:7" ht="15" customHeight="1" x14ac:dyDescent="0.35">
      <c r="A314" s="17" t="s">
        <v>6</v>
      </c>
      <c r="B314" s="32">
        <v>45806</v>
      </c>
      <c r="C314" s="8" t="s">
        <v>79</v>
      </c>
      <c r="D314" s="14">
        <v>0</v>
      </c>
      <c r="E314" s="26">
        <v>1407.6</v>
      </c>
      <c r="F314" s="6">
        <f t="shared" si="61"/>
        <v>147601.42379200013</v>
      </c>
      <c r="G314" s="25"/>
    </row>
    <row r="315" spans="1:7" ht="15" customHeight="1" x14ac:dyDescent="0.35">
      <c r="A315" s="17" t="s">
        <v>6</v>
      </c>
      <c r="B315" s="32">
        <v>45809</v>
      </c>
      <c r="C315" s="8" t="s">
        <v>129</v>
      </c>
      <c r="D315" s="14">
        <v>24000</v>
      </c>
      <c r="E315" s="26">
        <v>0</v>
      </c>
      <c r="F315" s="6">
        <f t="shared" si="61"/>
        <v>123601.42379200013</v>
      </c>
      <c r="G315" s="25"/>
    </row>
    <row r="316" spans="1:7" ht="15" customHeight="1" x14ac:dyDescent="0.35">
      <c r="A316" s="32" t="s">
        <v>6</v>
      </c>
      <c r="B316" s="32">
        <v>45809</v>
      </c>
      <c r="C316" s="4" t="s">
        <v>7</v>
      </c>
      <c r="D316" s="5">
        <v>2043.77</v>
      </c>
      <c r="E316" s="5">
        <v>0</v>
      </c>
      <c r="F316" s="6">
        <f t="shared" si="61"/>
        <v>121557.65379200013</v>
      </c>
    </row>
    <row r="317" spans="1:7" ht="15" customHeight="1" x14ac:dyDescent="0.35">
      <c r="A317" s="17" t="s">
        <v>6</v>
      </c>
      <c r="B317" s="32">
        <v>45812</v>
      </c>
      <c r="C317" s="8" t="s">
        <v>31</v>
      </c>
      <c r="D317" s="14">
        <v>0</v>
      </c>
      <c r="E317" s="26">
        <v>17810.55</v>
      </c>
      <c r="F317" s="6">
        <f t="shared" ref="F317" si="62">F316-D317+E317</f>
        <v>139368.20379200013</v>
      </c>
      <c r="G317" s="25"/>
    </row>
    <row r="318" spans="1:7" ht="15" customHeight="1" x14ac:dyDescent="0.35">
      <c r="A318" s="17" t="s">
        <v>6</v>
      </c>
      <c r="B318" s="32">
        <v>45812</v>
      </c>
      <c r="C318" s="8" t="s">
        <v>31</v>
      </c>
      <c r="D318" s="14">
        <v>0</v>
      </c>
      <c r="E318" s="26">
        <v>1224.5</v>
      </c>
      <c r="F318" s="6">
        <f t="shared" ref="F318:F319" si="63">F317-D318+E318</f>
        <v>140592.70379200013</v>
      </c>
      <c r="G318" s="25"/>
    </row>
    <row r="319" spans="1:7" ht="15" customHeight="1" x14ac:dyDescent="0.35">
      <c r="A319" s="17" t="s">
        <v>6</v>
      </c>
      <c r="B319" s="32">
        <v>45812</v>
      </c>
      <c r="C319" s="8" t="s">
        <v>32</v>
      </c>
      <c r="D319" s="14">
        <v>5782.8</v>
      </c>
      <c r="E319" s="26">
        <v>0</v>
      </c>
      <c r="F319" s="6">
        <f t="shared" si="63"/>
        <v>134809.90379200014</v>
      </c>
      <c r="G319" s="25"/>
    </row>
    <row r="320" spans="1:7" ht="15" customHeight="1" x14ac:dyDescent="0.35">
      <c r="A320" s="17" t="s">
        <v>6</v>
      </c>
      <c r="B320" s="32">
        <v>45813</v>
      </c>
      <c r="C320" s="8" t="s">
        <v>33</v>
      </c>
      <c r="D320" s="14">
        <v>0</v>
      </c>
      <c r="E320" s="26">
        <v>24000</v>
      </c>
      <c r="F320" s="6">
        <f t="shared" ref="F320:F322" si="64">F319-D320+E320</f>
        <v>158809.90379200014</v>
      </c>
      <c r="G320" s="25"/>
    </row>
    <row r="321" spans="1:7" ht="15" customHeight="1" x14ac:dyDescent="0.35">
      <c r="A321" s="17" t="s">
        <v>6</v>
      </c>
      <c r="B321" s="32">
        <v>45813</v>
      </c>
      <c r="C321" s="8" t="s">
        <v>21</v>
      </c>
      <c r="D321" s="14">
        <v>4800</v>
      </c>
      <c r="E321" s="26">
        <v>0</v>
      </c>
      <c r="F321" s="6">
        <f t="shared" si="64"/>
        <v>154009.90379200014</v>
      </c>
      <c r="G321" s="25"/>
    </row>
    <row r="322" spans="1:7" ht="15" customHeight="1" x14ac:dyDescent="0.35">
      <c r="A322" s="17" t="s">
        <v>6</v>
      </c>
      <c r="B322" s="32">
        <v>45814</v>
      </c>
      <c r="C322" s="8" t="s">
        <v>37</v>
      </c>
      <c r="D322" s="14">
        <v>0</v>
      </c>
      <c r="E322" s="26">
        <v>2418.75</v>
      </c>
      <c r="F322" s="6">
        <f t="shared" si="64"/>
        <v>156428.65379200014</v>
      </c>
      <c r="G322" s="25"/>
    </row>
    <row r="323" spans="1:7" ht="15" customHeight="1" x14ac:dyDescent="0.35">
      <c r="A323" s="17" t="s">
        <v>6</v>
      </c>
      <c r="B323" s="32">
        <v>45814</v>
      </c>
      <c r="C323" s="8" t="s">
        <v>35</v>
      </c>
      <c r="D323" s="14">
        <v>0</v>
      </c>
      <c r="E323" s="26">
        <v>3447</v>
      </c>
      <c r="F323" s="6">
        <f t="shared" ref="F323" si="65">F322-D323+E323</f>
        <v>159875.65379200014</v>
      </c>
      <c r="G323" s="25"/>
    </row>
    <row r="324" spans="1:7" ht="15" customHeight="1" x14ac:dyDescent="0.35">
      <c r="A324" s="17" t="s">
        <v>6</v>
      </c>
      <c r="B324" s="32">
        <v>45814</v>
      </c>
      <c r="C324" s="8" t="s">
        <v>28</v>
      </c>
      <c r="D324" s="14">
        <v>0</v>
      </c>
      <c r="E324" s="26">
        <v>7999.2</v>
      </c>
      <c r="F324" s="6">
        <f t="shared" ref="F324:F327" si="66">F323-D324+E324</f>
        <v>167874.85379200015</v>
      </c>
      <c r="G324" s="25"/>
    </row>
    <row r="325" spans="1:7" ht="15" customHeight="1" x14ac:dyDescent="0.35">
      <c r="A325" s="33">
        <v>45812</v>
      </c>
      <c r="B325" s="33">
        <v>45814</v>
      </c>
      <c r="C325" s="3" t="s">
        <v>65</v>
      </c>
      <c r="D325" s="7">
        <v>22549.84</v>
      </c>
      <c r="E325" s="7">
        <v>0</v>
      </c>
      <c r="F325" s="6">
        <f t="shared" si="66"/>
        <v>145325.01379200016</v>
      </c>
    </row>
    <row r="326" spans="1:7" ht="15" customHeight="1" x14ac:dyDescent="0.35">
      <c r="A326" s="33">
        <v>45812</v>
      </c>
      <c r="B326" s="33">
        <v>45814</v>
      </c>
      <c r="C326" s="4" t="s">
        <v>11</v>
      </c>
      <c r="D326" s="5">
        <v>14.98</v>
      </c>
      <c r="E326" s="5">
        <v>0</v>
      </c>
      <c r="F326" s="6">
        <f t="shared" si="66"/>
        <v>145310.03379200015</v>
      </c>
      <c r="G326" s="25"/>
    </row>
    <row r="327" spans="1:7" ht="15" customHeight="1" x14ac:dyDescent="0.35">
      <c r="A327" s="17" t="s">
        <v>6</v>
      </c>
      <c r="B327" s="32">
        <v>45818</v>
      </c>
      <c r="C327" s="8" t="s">
        <v>9</v>
      </c>
      <c r="D327" s="14">
        <v>23000</v>
      </c>
      <c r="E327" s="26">
        <v>0</v>
      </c>
      <c r="F327" s="6">
        <f t="shared" si="66"/>
        <v>122310.03379200015</v>
      </c>
      <c r="G327" s="25"/>
    </row>
    <row r="328" spans="1:7" ht="15" customHeight="1" x14ac:dyDescent="0.35">
      <c r="A328" s="32" t="s">
        <v>6</v>
      </c>
      <c r="B328" s="32">
        <v>45818</v>
      </c>
      <c r="C328" s="4" t="s">
        <v>16</v>
      </c>
      <c r="D328" s="5">
        <v>20</v>
      </c>
      <c r="E328" s="5">
        <v>0</v>
      </c>
      <c r="F328" s="6">
        <f>F327-D328+E328</f>
        <v>122290.03379200015</v>
      </c>
    </row>
    <row r="329" spans="1:7" ht="15" customHeight="1" x14ac:dyDescent="0.35">
      <c r="A329" s="33">
        <v>45817</v>
      </c>
      <c r="B329" s="33">
        <v>45819</v>
      </c>
      <c r="C329" s="3" t="s">
        <v>70</v>
      </c>
      <c r="D329" s="7">
        <v>36079.74</v>
      </c>
      <c r="E329" s="7">
        <v>0</v>
      </c>
      <c r="F329" s="6">
        <f t="shared" ref="F329:F346" si="67">F328-D329+E329</f>
        <v>86210.293792000157</v>
      </c>
    </row>
    <row r="330" spans="1:7" ht="15" customHeight="1" x14ac:dyDescent="0.35">
      <c r="A330" s="33">
        <v>45817</v>
      </c>
      <c r="B330" s="33">
        <v>45819</v>
      </c>
      <c r="C330" s="4" t="s">
        <v>11</v>
      </c>
      <c r="D330" s="5">
        <v>14.98</v>
      </c>
      <c r="E330" s="5">
        <v>0</v>
      </c>
      <c r="F330" s="6">
        <f t="shared" si="67"/>
        <v>86195.313792000161</v>
      </c>
      <c r="G330" s="25"/>
    </row>
    <row r="331" spans="1:7" ht="15" customHeight="1" x14ac:dyDescent="0.35">
      <c r="A331" s="17" t="s">
        <v>6</v>
      </c>
      <c r="B331" s="32">
        <v>45820</v>
      </c>
      <c r="C331" s="8" t="s">
        <v>30</v>
      </c>
      <c r="D331" s="14">
        <v>0</v>
      </c>
      <c r="E331" s="26">
        <v>13392</v>
      </c>
      <c r="F331" s="6">
        <f t="shared" si="67"/>
        <v>99587.313792000161</v>
      </c>
      <c r="G331" s="25"/>
    </row>
    <row r="332" spans="1:7" ht="15" customHeight="1" x14ac:dyDescent="0.35">
      <c r="A332" s="17" t="s">
        <v>6</v>
      </c>
      <c r="B332" s="32">
        <v>45820</v>
      </c>
      <c r="C332" s="8" t="s">
        <v>56</v>
      </c>
      <c r="D332" s="14">
        <v>0</v>
      </c>
      <c r="E332" s="26">
        <v>1134</v>
      </c>
      <c r="F332" s="6">
        <f t="shared" si="67"/>
        <v>100721.31379200016</v>
      </c>
      <c r="G332" s="25"/>
    </row>
    <row r="333" spans="1:7" ht="15" customHeight="1" x14ac:dyDescent="0.35">
      <c r="A333" s="17" t="s">
        <v>6</v>
      </c>
      <c r="B333" s="32">
        <v>45824</v>
      </c>
      <c r="C333" s="8" t="s">
        <v>34</v>
      </c>
      <c r="D333" s="14">
        <v>0</v>
      </c>
      <c r="E333" s="26">
        <v>2352</v>
      </c>
      <c r="F333" s="6">
        <f t="shared" si="67"/>
        <v>103073.31379200016</v>
      </c>
      <c r="G333" s="25"/>
    </row>
    <row r="334" spans="1:7" ht="15" customHeight="1" x14ac:dyDescent="0.35">
      <c r="A334" s="32" t="s">
        <v>6</v>
      </c>
      <c r="B334" s="32">
        <v>45824</v>
      </c>
      <c r="C334" s="4" t="s">
        <v>18</v>
      </c>
      <c r="D334" s="5">
        <v>432</v>
      </c>
      <c r="E334" s="5">
        <v>0</v>
      </c>
      <c r="F334" s="6">
        <f t="shared" si="67"/>
        <v>102641.31379200016</v>
      </c>
    </row>
    <row r="335" spans="1:7" ht="15" customHeight="1" x14ac:dyDescent="0.35">
      <c r="A335" s="32">
        <v>45824</v>
      </c>
      <c r="B335" s="32">
        <v>45826</v>
      </c>
      <c r="C335" s="18" t="s">
        <v>119</v>
      </c>
      <c r="D335" s="14">
        <v>0</v>
      </c>
      <c r="E335" s="7">
        <v>16563.22</v>
      </c>
      <c r="F335" s="6">
        <f t="shared" si="67"/>
        <v>119204.53379200016</v>
      </c>
      <c r="G335" s="25"/>
    </row>
    <row r="336" spans="1:7" ht="15" customHeight="1" x14ac:dyDescent="0.35">
      <c r="A336" s="32">
        <v>45824</v>
      </c>
      <c r="B336" s="32">
        <v>45826</v>
      </c>
      <c r="C336" s="4" t="s">
        <v>11</v>
      </c>
      <c r="D336" s="5">
        <v>14.98</v>
      </c>
      <c r="E336" s="5">
        <v>0</v>
      </c>
      <c r="F336" s="6">
        <f t="shared" si="67"/>
        <v>119189.55379200017</v>
      </c>
      <c r="G336" s="25"/>
    </row>
    <row r="337" spans="1:7" ht="15" customHeight="1" x14ac:dyDescent="0.35">
      <c r="A337" s="32">
        <v>45826</v>
      </c>
      <c r="B337" s="32">
        <v>45828</v>
      </c>
      <c r="C337" s="18" t="s">
        <v>119</v>
      </c>
      <c r="D337" s="14">
        <v>0</v>
      </c>
      <c r="E337" s="7">
        <v>16762.79</v>
      </c>
      <c r="F337" s="6">
        <f t="shared" si="67"/>
        <v>135952.34379200017</v>
      </c>
      <c r="G337" s="25"/>
    </row>
    <row r="338" spans="1:7" ht="15" customHeight="1" x14ac:dyDescent="0.35">
      <c r="A338" s="32">
        <v>45826</v>
      </c>
      <c r="B338" s="32">
        <v>45828</v>
      </c>
      <c r="C338" s="4" t="s">
        <v>11</v>
      </c>
      <c r="D338" s="5">
        <v>14.98</v>
      </c>
      <c r="E338" s="5">
        <v>0</v>
      </c>
      <c r="F338" s="9">
        <f t="shared" si="67"/>
        <v>135937.36379200016</v>
      </c>
      <c r="G338" s="25"/>
    </row>
    <row r="339" spans="1:7" ht="15" customHeight="1" x14ac:dyDescent="0.35">
      <c r="A339" s="32">
        <v>45828</v>
      </c>
      <c r="B339" s="32">
        <v>45832</v>
      </c>
      <c r="C339" s="18" t="s">
        <v>119</v>
      </c>
      <c r="D339" s="14">
        <v>0</v>
      </c>
      <c r="E339" s="7">
        <v>16762.79</v>
      </c>
      <c r="F339" s="6">
        <f t="shared" si="67"/>
        <v>152700.15379200017</v>
      </c>
      <c r="G339" s="25"/>
    </row>
    <row r="340" spans="1:7" ht="15" customHeight="1" x14ac:dyDescent="0.35">
      <c r="A340" s="32">
        <v>45828</v>
      </c>
      <c r="B340" s="32">
        <v>45832</v>
      </c>
      <c r="C340" s="4" t="s">
        <v>11</v>
      </c>
      <c r="D340" s="5">
        <v>14.98</v>
      </c>
      <c r="E340" s="5">
        <v>0</v>
      </c>
      <c r="F340" s="6">
        <f t="shared" si="67"/>
        <v>152685.17379200016</v>
      </c>
      <c r="G340" s="25"/>
    </row>
    <row r="341" spans="1:7" ht="15" customHeight="1" x14ac:dyDescent="0.35">
      <c r="A341" s="17" t="s">
        <v>6</v>
      </c>
      <c r="B341" s="32">
        <v>45833</v>
      </c>
      <c r="C341" s="8" t="s">
        <v>38</v>
      </c>
      <c r="D341" s="14">
        <v>0</v>
      </c>
      <c r="E341" s="26">
        <v>7155</v>
      </c>
      <c r="F341" s="6">
        <f t="shared" si="67"/>
        <v>159840.17379200016</v>
      </c>
      <c r="G341" s="25"/>
    </row>
    <row r="342" spans="1:7" ht="15" customHeight="1" x14ac:dyDescent="0.35">
      <c r="A342" s="32">
        <v>45831</v>
      </c>
      <c r="B342" s="32">
        <v>45833</v>
      </c>
      <c r="C342" s="8" t="s">
        <v>130</v>
      </c>
      <c r="D342" s="14">
        <v>19543.2</v>
      </c>
      <c r="E342" s="7">
        <v>0</v>
      </c>
      <c r="F342" s="6">
        <f t="shared" si="67"/>
        <v>140296.97379200015</v>
      </c>
      <c r="G342" s="25"/>
    </row>
    <row r="343" spans="1:7" ht="15" customHeight="1" x14ac:dyDescent="0.35">
      <c r="A343" s="32">
        <v>45831</v>
      </c>
      <c r="B343" s="32">
        <v>45833</v>
      </c>
      <c r="C343" s="4" t="s">
        <v>11</v>
      </c>
      <c r="D343" s="5">
        <v>14.98</v>
      </c>
      <c r="E343" s="5">
        <v>0</v>
      </c>
      <c r="F343" s="6">
        <f t="shared" si="67"/>
        <v>140281.99379200014</v>
      </c>
      <c r="G343" s="25"/>
    </row>
    <row r="344" spans="1:7" ht="15" customHeight="1" x14ac:dyDescent="0.35">
      <c r="A344" s="32" t="s">
        <v>6</v>
      </c>
      <c r="B344" s="32">
        <v>45840</v>
      </c>
      <c r="C344" s="4" t="s">
        <v>7</v>
      </c>
      <c r="D344" s="5">
        <v>254.61</v>
      </c>
      <c r="E344" s="5">
        <v>0</v>
      </c>
      <c r="F344" s="6">
        <f t="shared" si="67"/>
        <v>140027.38379200015</v>
      </c>
    </row>
    <row r="345" spans="1:7" ht="15" customHeight="1" x14ac:dyDescent="0.35">
      <c r="A345" s="32">
        <v>45840</v>
      </c>
      <c r="B345" s="32">
        <v>45842</v>
      </c>
      <c r="C345" s="18" t="s">
        <v>119</v>
      </c>
      <c r="D345" s="14">
        <v>0</v>
      </c>
      <c r="E345" s="7">
        <v>19556.59</v>
      </c>
      <c r="F345" s="6">
        <f t="shared" si="67"/>
        <v>159583.97379200015</v>
      </c>
      <c r="G345" s="25"/>
    </row>
    <row r="346" spans="1:7" ht="15" customHeight="1" x14ac:dyDescent="0.35">
      <c r="A346" s="32">
        <v>45840</v>
      </c>
      <c r="B346" s="32">
        <v>45842</v>
      </c>
      <c r="C346" s="4" t="s">
        <v>11</v>
      </c>
      <c r="D346" s="5">
        <v>14.98</v>
      </c>
      <c r="E346" s="5">
        <v>0</v>
      </c>
      <c r="F346" s="6">
        <f t="shared" si="67"/>
        <v>159568.99379200014</v>
      </c>
      <c r="G346" s="25"/>
    </row>
    <row r="347" spans="1:7" ht="15" customHeight="1" x14ac:dyDescent="0.35">
      <c r="A347" s="32">
        <v>45841</v>
      </c>
      <c r="B347" s="32">
        <v>45845</v>
      </c>
      <c r="C347" s="8" t="s">
        <v>65</v>
      </c>
      <c r="D347" s="14">
        <v>0</v>
      </c>
      <c r="E347" s="7">
        <v>25443.51</v>
      </c>
      <c r="F347" s="6">
        <f t="shared" ref="F347:F349" si="68">F346-D347+E347</f>
        <v>185012.50379200015</v>
      </c>
      <c r="G347" s="25"/>
    </row>
    <row r="348" spans="1:7" ht="15" customHeight="1" x14ac:dyDescent="0.35">
      <c r="A348" s="32">
        <v>45841</v>
      </c>
      <c r="B348" s="32">
        <v>45845</v>
      </c>
      <c r="C348" s="18" t="s">
        <v>119</v>
      </c>
      <c r="D348" s="14">
        <v>0</v>
      </c>
      <c r="E348" s="7">
        <v>20953.490000000002</v>
      </c>
      <c r="F348" s="6">
        <f t="shared" si="68"/>
        <v>205965.99379200014</v>
      </c>
      <c r="G348" s="25"/>
    </row>
    <row r="349" spans="1:7" ht="15" customHeight="1" x14ac:dyDescent="0.35">
      <c r="A349" s="32">
        <v>45841</v>
      </c>
      <c r="B349" s="32">
        <v>45845</v>
      </c>
      <c r="C349" s="4" t="s">
        <v>11</v>
      </c>
      <c r="D349" s="5">
        <v>14.98</v>
      </c>
      <c r="E349" s="5">
        <v>0</v>
      </c>
      <c r="F349" s="6">
        <f t="shared" si="68"/>
        <v>205951.01379200013</v>
      </c>
      <c r="G349" s="25"/>
    </row>
    <row r="350" spans="1:7" ht="15" customHeight="1" x14ac:dyDescent="0.35">
      <c r="A350" s="32">
        <v>45846</v>
      </c>
      <c r="B350" s="32">
        <v>45848</v>
      </c>
      <c r="C350" s="8" t="s">
        <v>62</v>
      </c>
      <c r="D350" s="14">
        <v>44097.83</v>
      </c>
      <c r="E350" s="7">
        <v>0</v>
      </c>
      <c r="F350" s="6">
        <f t="shared" ref="F350:F351" si="69">F349-D350+E350</f>
        <v>161853.18379200011</v>
      </c>
      <c r="G350" s="25"/>
    </row>
    <row r="351" spans="1:7" ht="15" customHeight="1" x14ac:dyDescent="0.35">
      <c r="A351" s="32">
        <v>45846</v>
      </c>
      <c r="B351" s="32">
        <v>45848</v>
      </c>
      <c r="C351" s="4" t="s">
        <v>11</v>
      </c>
      <c r="D351" s="5">
        <v>14.98</v>
      </c>
      <c r="E351" s="5">
        <v>0</v>
      </c>
      <c r="F351" s="6">
        <f t="shared" si="69"/>
        <v>161838.2037920001</v>
      </c>
      <c r="G351" s="25"/>
    </row>
    <row r="352" spans="1:7" ht="15" customHeight="1" x14ac:dyDescent="0.35">
      <c r="A352" s="32" t="s">
        <v>6</v>
      </c>
      <c r="B352" s="32">
        <v>45850</v>
      </c>
      <c r="C352" s="4" t="s">
        <v>16</v>
      </c>
      <c r="D352" s="5">
        <v>20</v>
      </c>
      <c r="E352" s="5">
        <v>0</v>
      </c>
      <c r="F352" s="6">
        <f>F351-D352+E352</f>
        <v>161818.2037920001</v>
      </c>
    </row>
    <row r="353" spans="1:7" ht="15" customHeight="1" x14ac:dyDescent="0.35">
      <c r="A353" s="32" t="s">
        <v>6</v>
      </c>
      <c r="B353" s="32">
        <v>45853</v>
      </c>
      <c r="C353" s="4" t="s">
        <v>18</v>
      </c>
      <c r="D353" s="5">
        <v>432</v>
      </c>
      <c r="E353" s="5">
        <v>0</v>
      </c>
      <c r="F353" s="6">
        <f t="shared" ref="F353:F355" si="70">F352-D353+E353</f>
        <v>161386.2037920001</v>
      </c>
    </row>
    <row r="354" spans="1:7" ht="15" customHeight="1" x14ac:dyDescent="0.35">
      <c r="A354" s="32">
        <v>45854</v>
      </c>
      <c r="B354" s="32">
        <v>45856</v>
      </c>
      <c r="C354" s="18" t="s">
        <v>119</v>
      </c>
      <c r="D354" s="14">
        <v>0</v>
      </c>
      <c r="E354" s="7">
        <v>21651.94</v>
      </c>
      <c r="F354" s="6">
        <f t="shared" si="70"/>
        <v>183038.1437920001</v>
      </c>
      <c r="G354" s="25"/>
    </row>
    <row r="355" spans="1:7" ht="15" customHeight="1" x14ac:dyDescent="0.35">
      <c r="A355" s="32">
        <v>45854</v>
      </c>
      <c r="B355" s="32">
        <v>45856</v>
      </c>
      <c r="C355" s="4" t="s">
        <v>11</v>
      </c>
      <c r="D355" s="5">
        <v>14.98</v>
      </c>
      <c r="E355" s="5">
        <v>0</v>
      </c>
      <c r="F355" s="6">
        <f t="shared" si="70"/>
        <v>183023.16379200009</v>
      </c>
      <c r="G355" s="25"/>
    </row>
    <row r="356" spans="1:7" ht="15" customHeight="1" x14ac:dyDescent="0.35">
      <c r="A356" s="32">
        <v>45856</v>
      </c>
      <c r="B356" s="32">
        <v>45860</v>
      </c>
      <c r="C356" s="18" t="s">
        <v>119</v>
      </c>
      <c r="D356" s="14">
        <v>0</v>
      </c>
      <c r="E356" s="7">
        <v>22150.83</v>
      </c>
      <c r="F356" s="6">
        <f t="shared" ref="F356:F388" si="71">F355-D356+E356</f>
        <v>205173.99379200011</v>
      </c>
      <c r="G356" s="25"/>
    </row>
    <row r="357" spans="1:7" ht="15" customHeight="1" x14ac:dyDescent="0.35">
      <c r="A357" s="32">
        <v>45856</v>
      </c>
      <c r="B357" s="32">
        <v>45860</v>
      </c>
      <c r="C357" s="4" t="s">
        <v>11</v>
      </c>
      <c r="D357" s="5">
        <v>14.98</v>
      </c>
      <c r="E357" s="5">
        <v>0</v>
      </c>
      <c r="F357" s="9">
        <f t="shared" si="71"/>
        <v>205159.0137920001</v>
      </c>
      <c r="G357" s="25"/>
    </row>
    <row r="358" spans="1:7" ht="15" customHeight="1" x14ac:dyDescent="0.35">
      <c r="A358" s="32">
        <v>45862</v>
      </c>
      <c r="B358" s="32">
        <v>45866</v>
      </c>
      <c r="C358" s="18" t="s">
        <v>119</v>
      </c>
      <c r="D358" s="14">
        <v>0</v>
      </c>
      <c r="E358" s="7">
        <v>22350.38</v>
      </c>
      <c r="F358" s="6">
        <f t="shared" si="71"/>
        <v>227509.3937920001</v>
      </c>
      <c r="G358" s="25"/>
    </row>
    <row r="359" spans="1:7" ht="15" customHeight="1" x14ac:dyDescent="0.35">
      <c r="A359" s="32">
        <v>45862</v>
      </c>
      <c r="B359" s="32">
        <v>45866</v>
      </c>
      <c r="C359" s="4" t="s">
        <v>11</v>
      </c>
      <c r="D359" s="5">
        <v>14.98</v>
      </c>
      <c r="E359" s="5">
        <v>0</v>
      </c>
      <c r="F359" s="6">
        <f t="shared" si="71"/>
        <v>227494.41379200009</v>
      </c>
      <c r="G359" s="25"/>
    </row>
    <row r="360" spans="1:7" ht="15" customHeight="1" x14ac:dyDescent="0.35">
      <c r="A360" s="17" t="s">
        <v>6</v>
      </c>
      <c r="B360" s="32">
        <v>45869</v>
      </c>
      <c r="C360" s="8" t="s">
        <v>8</v>
      </c>
      <c r="D360" s="14">
        <v>38000</v>
      </c>
      <c r="E360" s="26">
        <v>0</v>
      </c>
      <c r="F360" s="6">
        <f t="shared" si="71"/>
        <v>189494.41379200009</v>
      </c>
      <c r="G360" s="25"/>
    </row>
    <row r="361" spans="1:7" ht="15" customHeight="1" x14ac:dyDescent="0.35">
      <c r="A361" s="32">
        <v>45867</v>
      </c>
      <c r="B361" s="32">
        <v>45869</v>
      </c>
      <c r="C361" s="18" t="s">
        <v>119</v>
      </c>
      <c r="D361" s="14">
        <v>0</v>
      </c>
      <c r="E361" s="7">
        <v>22849.279999999999</v>
      </c>
      <c r="F361" s="6">
        <f t="shared" si="71"/>
        <v>212343.69379200009</v>
      </c>
      <c r="G361" s="25"/>
    </row>
    <row r="362" spans="1:7" ht="15" customHeight="1" x14ac:dyDescent="0.35">
      <c r="A362" s="32">
        <v>45867</v>
      </c>
      <c r="B362" s="32">
        <v>45869</v>
      </c>
      <c r="C362" s="4" t="s">
        <v>11</v>
      </c>
      <c r="D362" s="5">
        <v>14.98</v>
      </c>
      <c r="E362" s="5">
        <v>0</v>
      </c>
      <c r="F362" s="6">
        <f t="shared" si="71"/>
        <v>212328.71379200008</v>
      </c>
      <c r="G362" s="25"/>
    </row>
    <row r="363" spans="1:7" ht="15" customHeight="1" x14ac:dyDescent="0.35">
      <c r="A363" s="32">
        <v>45868</v>
      </c>
      <c r="B363" s="32">
        <v>45870</v>
      </c>
      <c r="C363" s="8" t="s">
        <v>70</v>
      </c>
      <c r="D363" s="14">
        <v>0</v>
      </c>
      <c r="E363" s="7">
        <v>41128.699999999997</v>
      </c>
      <c r="F363" s="6">
        <f t="shared" si="71"/>
        <v>253457.41379200009</v>
      </c>
      <c r="G363" s="25"/>
    </row>
    <row r="364" spans="1:7" ht="15" customHeight="1" x14ac:dyDescent="0.35">
      <c r="A364" s="32">
        <v>45868</v>
      </c>
      <c r="B364" s="32">
        <v>45870</v>
      </c>
      <c r="C364" s="8" t="s">
        <v>131</v>
      </c>
      <c r="D364" s="14">
        <v>0</v>
      </c>
      <c r="E364" s="7">
        <v>54878.18</v>
      </c>
      <c r="F364" s="6">
        <f t="shared" si="71"/>
        <v>308335.59379200009</v>
      </c>
      <c r="G364" s="25"/>
    </row>
    <row r="365" spans="1:7" ht="15" customHeight="1" x14ac:dyDescent="0.35">
      <c r="A365" s="32">
        <v>45868</v>
      </c>
      <c r="B365" s="32">
        <v>45870</v>
      </c>
      <c r="C365" s="4" t="s">
        <v>11</v>
      </c>
      <c r="D365" s="5">
        <v>14.98</v>
      </c>
      <c r="E365" s="5">
        <v>0</v>
      </c>
      <c r="F365" s="6">
        <f t="shared" si="71"/>
        <v>308320.61379200011</v>
      </c>
      <c r="G365" s="25"/>
    </row>
    <row r="366" spans="1:7" ht="15" customHeight="1" x14ac:dyDescent="0.35">
      <c r="A366" s="32" t="s">
        <v>6</v>
      </c>
      <c r="B366" s="32">
        <v>45870</v>
      </c>
      <c r="C366" s="4" t="s">
        <v>7</v>
      </c>
      <c r="D366" s="5">
        <v>2391.8000000000002</v>
      </c>
      <c r="E366" s="5">
        <v>0</v>
      </c>
      <c r="F366" s="6">
        <f t="shared" si="71"/>
        <v>305928.81379200012</v>
      </c>
      <c r="G366" s="25"/>
    </row>
    <row r="367" spans="1:7" ht="15" customHeight="1" x14ac:dyDescent="0.35">
      <c r="A367" s="32">
        <v>45874</v>
      </c>
      <c r="B367" s="32">
        <v>45876</v>
      </c>
      <c r="C367" s="8" t="s">
        <v>72</v>
      </c>
      <c r="D367" s="14">
        <v>18841.64</v>
      </c>
      <c r="E367" s="7">
        <v>0</v>
      </c>
      <c r="F367" s="6">
        <f t="shared" si="71"/>
        <v>287087.1737920001</v>
      </c>
      <c r="G367" s="25"/>
    </row>
    <row r="368" spans="1:7" ht="15" customHeight="1" x14ac:dyDescent="0.35">
      <c r="A368" s="32">
        <v>45874</v>
      </c>
      <c r="B368" s="32">
        <v>45876</v>
      </c>
      <c r="C368" s="8" t="s">
        <v>72</v>
      </c>
      <c r="D368" s="14">
        <v>0</v>
      </c>
      <c r="E368" s="7">
        <v>18957.919999999998</v>
      </c>
      <c r="F368" s="6">
        <f t="shared" si="71"/>
        <v>306045.09379200009</v>
      </c>
      <c r="G368" s="25"/>
    </row>
    <row r="369" spans="1:7" ht="15" customHeight="1" x14ac:dyDescent="0.35">
      <c r="A369" s="32">
        <v>45874</v>
      </c>
      <c r="B369" s="32">
        <v>45876</v>
      </c>
      <c r="C369" s="4" t="s">
        <v>11</v>
      </c>
      <c r="D369" s="5">
        <v>14.98</v>
      </c>
      <c r="E369" s="5">
        <v>0</v>
      </c>
      <c r="F369" s="6">
        <f t="shared" si="71"/>
        <v>306030.11379200011</v>
      </c>
      <c r="G369" s="25"/>
    </row>
    <row r="370" spans="1:7" ht="15" customHeight="1" x14ac:dyDescent="0.35">
      <c r="A370" s="32">
        <v>45875</v>
      </c>
      <c r="B370" s="32">
        <v>45877</v>
      </c>
      <c r="C370" s="8" t="s">
        <v>132</v>
      </c>
      <c r="D370" s="14">
        <v>0</v>
      </c>
      <c r="E370" s="7">
        <v>22549.95</v>
      </c>
      <c r="F370" s="6">
        <f t="shared" si="71"/>
        <v>328580.06379200012</v>
      </c>
      <c r="G370" s="25"/>
    </row>
    <row r="371" spans="1:7" ht="15" customHeight="1" x14ac:dyDescent="0.35">
      <c r="A371" s="32">
        <v>45875</v>
      </c>
      <c r="B371" s="32">
        <v>45877</v>
      </c>
      <c r="C371" s="8" t="s">
        <v>65</v>
      </c>
      <c r="D371" s="14">
        <v>0</v>
      </c>
      <c r="E371" s="7">
        <v>32408.06</v>
      </c>
      <c r="F371" s="6">
        <f t="shared" si="71"/>
        <v>360988.12379200011</v>
      </c>
      <c r="G371" s="25"/>
    </row>
    <row r="372" spans="1:7" ht="15" customHeight="1" x14ac:dyDescent="0.35">
      <c r="A372" s="32">
        <v>45875</v>
      </c>
      <c r="B372" s="32">
        <v>45877</v>
      </c>
      <c r="C372" s="8" t="s">
        <v>133</v>
      </c>
      <c r="D372" s="14">
        <v>31569.77</v>
      </c>
      <c r="E372" s="7">
        <v>0</v>
      </c>
      <c r="F372" s="6">
        <f t="shared" si="71"/>
        <v>329418.3537920001</v>
      </c>
      <c r="G372" s="25"/>
    </row>
    <row r="373" spans="1:7" ht="15" customHeight="1" x14ac:dyDescent="0.35">
      <c r="A373" s="32">
        <v>45875</v>
      </c>
      <c r="B373" s="32">
        <v>45877</v>
      </c>
      <c r="C373" s="4" t="s">
        <v>11</v>
      </c>
      <c r="D373" s="5">
        <v>14.98</v>
      </c>
      <c r="E373" s="5">
        <v>0</v>
      </c>
      <c r="F373" s="6">
        <f t="shared" si="71"/>
        <v>329403.37379200011</v>
      </c>
      <c r="G373" s="25"/>
    </row>
    <row r="374" spans="1:7" ht="15" customHeight="1" x14ac:dyDescent="0.35">
      <c r="A374" s="32" t="s">
        <v>6</v>
      </c>
      <c r="B374" s="32">
        <v>45878</v>
      </c>
      <c r="C374" s="4" t="s">
        <v>16</v>
      </c>
      <c r="D374" s="5">
        <v>20</v>
      </c>
      <c r="E374" s="5">
        <v>0</v>
      </c>
      <c r="F374" s="6">
        <f t="shared" si="71"/>
        <v>329383.37379200011</v>
      </c>
    </row>
    <row r="375" spans="1:7" ht="15" customHeight="1" x14ac:dyDescent="0.35">
      <c r="A375" s="32">
        <v>45876</v>
      </c>
      <c r="B375" s="32">
        <v>45882</v>
      </c>
      <c r="C375" s="8" t="s">
        <v>72</v>
      </c>
      <c r="D375" s="14">
        <v>0</v>
      </c>
      <c r="E375" s="7">
        <v>20554.38</v>
      </c>
      <c r="F375" s="6">
        <f t="shared" si="71"/>
        <v>349937.75379200012</v>
      </c>
      <c r="G375" s="25"/>
    </row>
    <row r="376" spans="1:7" ht="15" customHeight="1" x14ac:dyDescent="0.35">
      <c r="A376" s="32">
        <v>45876</v>
      </c>
      <c r="B376" s="32">
        <v>45882</v>
      </c>
      <c r="C376" s="8" t="s">
        <v>134</v>
      </c>
      <c r="D376" s="14">
        <v>29665.56</v>
      </c>
      <c r="E376" s="7">
        <v>0</v>
      </c>
      <c r="F376" s="6">
        <f t="shared" si="71"/>
        <v>320272.19379200012</v>
      </c>
      <c r="G376" s="25"/>
    </row>
    <row r="377" spans="1:7" ht="15" customHeight="1" x14ac:dyDescent="0.35">
      <c r="A377" s="32">
        <v>45876</v>
      </c>
      <c r="B377" s="32">
        <v>45882</v>
      </c>
      <c r="C377" s="8" t="s">
        <v>134</v>
      </c>
      <c r="D377" s="14">
        <v>0</v>
      </c>
      <c r="E377" s="7">
        <v>30013.37</v>
      </c>
      <c r="F377" s="6">
        <f t="shared" si="71"/>
        <v>350285.56379200012</v>
      </c>
      <c r="G377" s="25"/>
    </row>
    <row r="378" spans="1:7" ht="15" customHeight="1" x14ac:dyDescent="0.35">
      <c r="A378" s="32">
        <v>45876</v>
      </c>
      <c r="B378" s="32">
        <v>45882</v>
      </c>
      <c r="C378" s="4" t="s">
        <v>11</v>
      </c>
      <c r="D378" s="5">
        <v>14.98</v>
      </c>
      <c r="E378" s="5">
        <v>0</v>
      </c>
      <c r="F378" s="6">
        <f t="shared" si="71"/>
        <v>350270.58379200014</v>
      </c>
      <c r="G378" s="25"/>
    </row>
    <row r="379" spans="1:7" ht="15" customHeight="1" x14ac:dyDescent="0.35">
      <c r="A379" s="32">
        <v>45877</v>
      </c>
      <c r="B379" s="32">
        <v>45883</v>
      </c>
      <c r="C379" s="8" t="s">
        <v>135</v>
      </c>
      <c r="D379" s="14">
        <v>24804.82</v>
      </c>
      <c r="E379" s="7">
        <v>0</v>
      </c>
      <c r="F379" s="6">
        <f t="shared" si="71"/>
        <v>325465.76379200013</v>
      </c>
      <c r="G379" s="25"/>
    </row>
    <row r="380" spans="1:7" ht="15" customHeight="1" x14ac:dyDescent="0.35">
      <c r="A380" s="32">
        <v>45877</v>
      </c>
      <c r="B380" s="32">
        <v>45883</v>
      </c>
      <c r="C380" s="8" t="s">
        <v>136</v>
      </c>
      <c r="D380" s="14">
        <v>80177.19</v>
      </c>
      <c r="E380" s="7">
        <v>0</v>
      </c>
      <c r="F380" s="6">
        <f t="shared" si="71"/>
        <v>245288.57379200013</v>
      </c>
      <c r="G380" s="25"/>
    </row>
    <row r="381" spans="1:7" ht="15" customHeight="1" x14ac:dyDescent="0.35">
      <c r="A381" s="32">
        <v>45877</v>
      </c>
      <c r="B381" s="32">
        <v>45883</v>
      </c>
      <c r="C381" s="8" t="s">
        <v>137</v>
      </c>
      <c r="D381" s="14">
        <v>0</v>
      </c>
      <c r="E381" s="7">
        <v>92794.01</v>
      </c>
      <c r="F381" s="6">
        <f t="shared" si="71"/>
        <v>338082.58379200014</v>
      </c>
      <c r="G381" s="25"/>
    </row>
    <row r="382" spans="1:7" ht="15" customHeight="1" x14ac:dyDescent="0.35">
      <c r="A382" s="32">
        <v>45877</v>
      </c>
      <c r="B382" s="32">
        <v>45883</v>
      </c>
      <c r="C382" s="8" t="s">
        <v>26</v>
      </c>
      <c r="D382" s="14">
        <v>0</v>
      </c>
      <c r="E382" s="7">
        <v>40110.97</v>
      </c>
      <c r="F382" s="6">
        <f t="shared" si="71"/>
        <v>378193.55379200017</v>
      </c>
      <c r="G382" s="25"/>
    </row>
    <row r="383" spans="1:7" ht="15" customHeight="1" x14ac:dyDescent="0.35">
      <c r="A383" s="32">
        <v>45877</v>
      </c>
      <c r="B383" s="32">
        <v>45883</v>
      </c>
      <c r="C383" s="4" t="s">
        <v>11</v>
      </c>
      <c r="D383" s="5">
        <v>14.98</v>
      </c>
      <c r="E383" s="5">
        <v>0</v>
      </c>
      <c r="F383" s="6">
        <f t="shared" si="71"/>
        <v>378178.57379200018</v>
      </c>
      <c r="G383" s="25"/>
    </row>
    <row r="384" spans="1:7" ht="15" customHeight="1" x14ac:dyDescent="0.35">
      <c r="A384" s="32">
        <v>45882</v>
      </c>
      <c r="B384" s="32">
        <v>45884</v>
      </c>
      <c r="C384" s="8" t="s">
        <v>135</v>
      </c>
      <c r="D384" s="14">
        <v>24554.27</v>
      </c>
      <c r="E384" s="7">
        <v>0</v>
      </c>
      <c r="F384" s="6">
        <f t="shared" si="71"/>
        <v>353624.30379200017</v>
      </c>
      <c r="G384" s="25"/>
    </row>
    <row r="385" spans="1:7" ht="15" customHeight="1" x14ac:dyDescent="0.35">
      <c r="A385" s="32">
        <v>45882</v>
      </c>
      <c r="B385" s="32">
        <v>45884</v>
      </c>
      <c r="C385" s="4" t="s">
        <v>11</v>
      </c>
      <c r="D385" s="5">
        <v>14.98</v>
      </c>
      <c r="E385" s="5">
        <v>0</v>
      </c>
      <c r="F385" s="6">
        <f t="shared" si="71"/>
        <v>353609.32379200018</v>
      </c>
      <c r="G385" s="25"/>
    </row>
    <row r="386" spans="1:7" ht="15" customHeight="1" x14ac:dyDescent="0.35">
      <c r="A386" s="32" t="s">
        <v>6</v>
      </c>
      <c r="B386" s="32">
        <v>45884</v>
      </c>
      <c r="C386" s="4" t="s">
        <v>18</v>
      </c>
      <c r="D386" s="5">
        <v>432</v>
      </c>
      <c r="E386" s="5">
        <v>0</v>
      </c>
      <c r="F386" s="9">
        <f t="shared" si="71"/>
        <v>353177.32379200018</v>
      </c>
    </row>
    <row r="387" spans="1:7" ht="15" customHeight="1" x14ac:dyDescent="0.35">
      <c r="A387" s="32">
        <v>45883</v>
      </c>
      <c r="B387" s="32">
        <v>45887</v>
      </c>
      <c r="C387" s="8" t="s">
        <v>25</v>
      </c>
      <c r="D387" s="14">
        <v>84687.16</v>
      </c>
      <c r="E387" s="7">
        <v>0</v>
      </c>
      <c r="F387" s="6">
        <f t="shared" si="71"/>
        <v>268490.16379200015</v>
      </c>
      <c r="G387" s="25"/>
    </row>
    <row r="388" spans="1:7" ht="15" customHeight="1" x14ac:dyDescent="0.35">
      <c r="A388" s="32">
        <v>45883</v>
      </c>
      <c r="B388" s="32">
        <v>45887</v>
      </c>
      <c r="C388" s="4" t="s">
        <v>11</v>
      </c>
      <c r="D388" s="5">
        <v>14.98</v>
      </c>
      <c r="E388" s="5">
        <v>0</v>
      </c>
      <c r="F388" s="6">
        <f t="shared" si="71"/>
        <v>268475.18379200017</v>
      </c>
      <c r="G388" s="25"/>
    </row>
    <row r="389" spans="1:7" ht="15" customHeight="1" x14ac:dyDescent="0.35">
      <c r="A389" s="32">
        <v>45887</v>
      </c>
      <c r="B389" s="32">
        <v>45889</v>
      </c>
      <c r="C389" s="8" t="s">
        <v>138</v>
      </c>
      <c r="D389" s="14">
        <v>84186.05</v>
      </c>
      <c r="E389" s="7">
        <v>0</v>
      </c>
      <c r="F389" s="6">
        <f t="shared" ref="F389" si="72">F388-D389+E389</f>
        <v>184289.13379200018</v>
      </c>
      <c r="G389" s="25"/>
    </row>
    <row r="390" spans="1:7" ht="15" customHeight="1" x14ac:dyDescent="0.35">
      <c r="A390" s="32">
        <v>45887</v>
      </c>
      <c r="B390" s="32">
        <v>45889</v>
      </c>
      <c r="C390" s="8" t="s">
        <v>139</v>
      </c>
      <c r="D390" s="14">
        <v>96613.52</v>
      </c>
      <c r="E390" s="7">
        <v>0</v>
      </c>
      <c r="F390" s="6">
        <f t="shared" ref="F390" si="73">F389-D390+E390</f>
        <v>87675.613792000178</v>
      </c>
      <c r="G390" s="25"/>
    </row>
    <row r="391" spans="1:7" ht="15" customHeight="1" x14ac:dyDescent="0.35">
      <c r="A391" s="32">
        <v>45887</v>
      </c>
      <c r="B391" s="32">
        <v>45889</v>
      </c>
      <c r="C391" s="8" t="s">
        <v>72</v>
      </c>
      <c r="D391" s="14">
        <v>0</v>
      </c>
      <c r="E391" s="7">
        <v>11474.43</v>
      </c>
      <c r="F391" s="6">
        <f t="shared" ref="F391" si="74">F390-D391+E391</f>
        <v>99150.043792000186</v>
      </c>
      <c r="G391" s="25"/>
    </row>
    <row r="392" spans="1:7" ht="15" customHeight="1" x14ac:dyDescent="0.35">
      <c r="A392" s="32">
        <v>45887</v>
      </c>
      <c r="B392" s="32">
        <v>45889</v>
      </c>
      <c r="C392" s="8" t="s">
        <v>140</v>
      </c>
      <c r="D392" s="14">
        <v>0</v>
      </c>
      <c r="E392" s="7">
        <v>5687.33</v>
      </c>
      <c r="F392" s="6">
        <f t="shared" ref="F392:F394" si="75">F391-D392+E392</f>
        <v>104837.37379200019</v>
      </c>
      <c r="G392" s="25"/>
    </row>
    <row r="393" spans="1:7" ht="15" customHeight="1" x14ac:dyDescent="0.35">
      <c r="A393" s="32">
        <v>45887</v>
      </c>
      <c r="B393" s="32">
        <v>45889</v>
      </c>
      <c r="C393" s="4" t="s">
        <v>11</v>
      </c>
      <c r="D393" s="5">
        <v>14.98</v>
      </c>
      <c r="E393" s="5">
        <v>0</v>
      </c>
      <c r="F393" s="6">
        <f t="shared" si="75"/>
        <v>104822.39379200019</v>
      </c>
      <c r="G393" s="25"/>
    </row>
    <row r="394" spans="1:7" ht="15" customHeight="1" x14ac:dyDescent="0.35">
      <c r="A394" s="32">
        <v>45889</v>
      </c>
      <c r="B394" s="32">
        <v>45891</v>
      </c>
      <c r="C394" s="8" t="s">
        <v>139</v>
      </c>
      <c r="D394" s="14">
        <v>0</v>
      </c>
      <c r="E394" s="7">
        <v>96984.72</v>
      </c>
      <c r="F394" s="6">
        <f t="shared" si="75"/>
        <v>201807.11379200019</v>
      </c>
      <c r="G394" s="25"/>
    </row>
    <row r="395" spans="1:7" ht="15" customHeight="1" x14ac:dyDescent="0.35">
      <c r="A395" s="32">
        <v>45889</v>
      </c>
      <c r="B395" s="32">
        <v>45891</v>
      </c>
      <c r="C395" s="4" t="s">
        <v>11</v>
      </c>
      <c r="D395" s="5">
        <v>14.98</v>
      </c>
      <c r="E395" s="5">
        <v>0</v>
      </c>
      <c r="F395" s="6">
        <f t="shared" ref="F395:F397" si="76">F394-D395+E395</f>
        <v>201792.13379200018</v>
      </c>
      <c r="G395" s="25"/>
    </row>
    <row r="396" spans="1:7" ht="15" customHeight="1" x14ac:dyDescent="0.35">
      <c r="A396" s="32">
        <v>45890</v>
      </c>
      <c r="B396" s="32">
        <v>45894</v>
      </c>
      <c r="C396" s="8" t="s">
        <v>139</v>
      </c>
      <c r="D396" s="14">
        <v>96613.52</v>
      </c>
      <c r="E396" s="7">
        <v>0</v>
      </c>
      <c r="F396" s="6">
        <f t="shared" si="76"/>
        <v>105178.61379200018</v>
      </c>
      <c r="G396" s="25"/>
    </row>
    <row r="397" spans="1:7" ht="15" customHeight="1" x14ac:dyDescent="0.35">
      <c r="A397" s="32">
        <v>45890</v>
      </c>
      <c r="B397" s="32">
        <v>45894</v>
      </c>
      <c r="C397" s="8" t="s">
        <v>139</v>
      </c>
      <c r="D397" s="14">
        <v>0</v>
      </c>
      <c r="E397" s="7">
        <v>96984.72</v>
      </c>
      <c r="F397" s="6">
        <f t="shared" si="76"/>
        <v>202163.33379200019</v>
      </c>
      <c r="G397" s="25"/>
    </row>
    <row r="398" spans="1:7" ht="15" customHeight="1" x14ac:dyDescent="0.35">
      <c r="A398" s="32">
        <v>45890</v>
      </c>
      <c r="B398" s="32">
        <v>45894</v>
      </c>
      <c r="C398" s="4" t="s">
        <v>11</v>
      </c>
      <c r="D398" s="5">
        <v>14.98</v>
      </c>
      <c r="E398" s="5">
        <v>0</v>
      </c>
      <c r="F398" s="6">
        <f t="shared" ref="F398:F400" si="77">F397-D398+E398</f>
        <v>202148.35379200018</v>
      </c>
      <c r="G398" s="25"/>
    </row>
    <row r="399" spans="1:7" ht="15" customHeight="1" x14ac:dyDescent="0.35">
      <c r="A399" s="32">
        <v>45890</v>
      </c>
      <c r="B399" s="32">
        <v>45894</v>
      </c>
      <c r="C399" s="8" t="s">
        <v>139</v>
      </c>
      <c r="D399" s="14">
        <v>120766.9</v>
      </c>
      <c r="E399" s="7">
        <v>0</v>
      </c>
      <c r="F399" s="6">
        <f t="shared" si="77"/>
        <v>81381.453792000189</v>
      </c>
      <c r="G399" s="25"/>
    </row>
    <row r="400" spans="1:7" ht="15" customHeight="1" x14ac:dyDescent="0.35">
      <c r="A400" s="32">
        <v>45890</v>
      </c>
      <c r="B400" s="32">
        <v>45894</v>
      </c>
      <c r="C400" s="8" t="s">
        <v>139</v>
      </c>
      <c r="D400" s="14">
        <v>0</v>
      </c>
      <c r="E400" s="7">
        <v>121230.88</v>
      </c>
      <c r="F400" s="6">
        <f t="shared" si="77"/>
        <v>202612.33379200019</v>
      </c>
      <c r="G400" s="25"/>
    </row>
    <row r="401" spans="1:7" ht="15" customHeight="1" x14ac:dyDescent="0.35">
      <c r="A401" s="32">
        <v>45890</v>
      </c>
      <c r="B401" s="32">
        <v>45894</v>
      </c>
      <c r="C401" s="4" t="s">
        <v>11</v>
      </c>
      <c r="D401" s="5">
        <v>14.98</v>
      </c>
      <c r="E401" s="5">
        <v>0</v>
      </c>
      <c r="F401" s="6">
        <f t="shared" ref="F401:F402" si="78">F400-D401+E401</f>
        <v>202597.35379200018</v>
      </c>
      <c r="G401" s="25"/>
    </row>
    <row r="402" spans="1:7" ht="15" customHeight="1" x14ac:dyDescent="0.35">
      <c r="A402" s="32">
        <v>45895</v>
      </c>
      <c r="B402" s="32">
        <v>45897</v>
      </c>
      <c r="C402" s="8" t="s">
        <v>139</v>
      </c>
      <c r="D402" s="14">
        <v>120766.9</v>
      </c>
      <c r="E402" s="7">
        <v>0</v>
      </c>
      <c r="F402" s="6">
        <f t="shared" si="78"/>
        <v>81830.453792000189</v>
      </c>
      <c r="G402" s="25"/>
    </row>
    <row r="403" spans="1:7" ht="15" customHeight="1" x14ac:dyDescent="0.35">
      <c r="A403" s="32">
        <v>45895</v>
      </c>
      <c r="B403" s="32">
        <v>45897</v>
      </c>
      <c r="C403" s="4" t="s">
        <v>11</v>
      </c>
      <c r="D403" s="5">
        <v>14.98</v>
      </c>
      <c r="E403" s="5">
        <v>0</v>
      </c>
      <c r="F403" s="6">
        <f t="shared" ref="F403:F406" si="79">F402-D403+E403</f>
        <v>81815.473792000193</v>
      </c>
      <c r="G403" s="25"/>
    </row>
    <row r="404" spans="1:7" ht="15" customHeight="1" x14ac:dyDescent="0.35">
      <c r="A404" s="32">
        <v>45896</v>
      </c>
      <c r="B404" s="32">
        <v>45898</v>
      </c>
      <c r="C404" s="8" t="s">
        <v>141</v>
      </c>
      <c r="D404" s="14">
        <v>0</v>
      </c>
      <c r="E404" s="7">
        <v>50288.37</v>
      </c>
      <c r="F404" s="6">
        <f t="shared" si="79"/>
        <v>132103.8437920002</v>
      </c>
      <c r="G404" s="25"/>
    </row>
    <row r="405" spans="1:7" ht="15" customHeight="1" x14ac:dyDescent="0.35">
      <c r="A405" s="32">
        <v>45890</v>
      </c>
      <c r="B405" s="32">
        <v>45894</v>
      </c>
      <c r="C405" s="4" t="s">
        <v>11</v>
      </c>
      <c r="D405" s="5">
        <v>14.98</v>
      </c>
      <c r="E405" s="5">
        <v>0</v>
      </c>
      <c r="F405" s="6">
        <f t="shared" si="79"/>
        <v>132088.86379200019</v>
      </c>
      <c r="G405" s="25"/>
    </row>
    <row r="406" spans="1:7" ht="15" customHeight="1" x14ac:dyDescent="0.35">
      <c r="A406" s="32">
        <v>45897</v>
      </c>
      <c r="B406" s="32">
        <v>45901</v>
      </c>
      <c r="C406" s="8" t="s">
        <v>72</v>
      </c>
      <c r="D406" s="14">
        <v>11024.36</v>
      </c>
      <c r="E406" s="7">
        <v>0</v>
      </c>
      <c r="F406" s="6">
        <f t="shared" si="79"/>
        <v>121064.50379200019</v>
      </c>
      <c r="G406" s="25"/>
    </row>
    <row r="407" spans="1:7" ht="15" customHeight="1" x14ac:dyDescent="0.35">
      <c r="A407" s="32">
        <v>45897</v>
      </c>
      <c r="B407" s="32">
        <v>45901</v>
      </c>
      <c r="C407" s="4" t="s">
        <v>11</v>
      </c>
      <c r="D407" s="5">
        <v>14.98</v>
      </c>
      <c r="E407" s="5">
        <v>0</v>
      </c>
      <c r="F407" s="6">
        <f t="shared" ref="F407" si="80">F406-D407+E407</f>
        <v>121049.5237920002</v>
      </c>
      <c r="G407" s="25"/>
    </row>
  </sheetData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12024-B527-4E71-813F-F56A1BA91F02}">
  <dimension ref="A1:F8"/>
  <sheetViews>
    <sheetView workbookViewId="0">
      <selection activeCell="E3" sqref="E3"/>
    </sheetView>
  </sheetViews>
  <sheetFormatPr defaultRowHeight="21" x14ac:dyDescent="0.6"/>
  <cols>
    <col min="1" max="1" width="11.875" bestFit="1" customWidth="1"/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45597</v>
      </c>
      <c r="B2" s="10" t="s">
        <v>89</v>
      </c>
      <c r="C2" s="12">
        <v>0</v>
      </c>
      <c r="D2" s="12">
        <v>0</v>
      </c>
      <c r="E2" s="12">
        <v>141717.12000000002</v>
      </c>
      <c r="F2" s="10"/>
    </row>
    <row r="3" spans="1:6" x14ac:dyDescent="0.6">
      <c r="A3" s="11">
        <v>45605</v>
      </c>
      <c r="B3" s="10" t="s">
        <v>90</v>
      </c>
      <c r="C3" s="12">
        <v>1613.93</v>
      </c>
      <c r="D3" s="12">
        <v>0</v>
      </c>
      <c r="E3" s="12">
        <f>E2-C3+D3</f>
        <v>140103.19000000003</v>
      </c>
      <c r="F3" s="10" t="s">
        <v>7</v>
      </c>
    </row>
    <row r="4" spans="1:6" x14ac:dyDescent="0.6">
      <c r="A4" s="11">
        <v>45605</v>
      </c>
      <c r="B4" s="10" t="s">
        <v>90</v>
      </c>
      <c r="C4" s="12">
        <v>22118.67</v>
      </c>
      <c r="D4" s="12">
        <v>0</v>
      </c>
      <c r="E4" s="12">
        <f t="shared" ref="E4:E8" si="0">E3-C4+D4</f>
        <v>117984.52000000003</v>
      </c>
      <c r="F4" s="10" t="s">
        <v>7</v>
      </c>
    </row>
    <row r="5" spans="1:6" x14ac:dyDescent="0.6">
      <c r="A5" s="11">
        <v>45607</v>
      </c>
      <c r="B5" s="10" t="s">
        <v>91</v>
      </c>
      <c r="C5" s="12">
        <v>0</v>
      </c>
      <c r="D5" s="12">
        <v>1300</v>
      </c>
      <c r="E5" s="12">
        <f t="shared" si="0"/>
        <v>119284.52000000003</v>
      </c>
      <c r="F5" s="10" t="s">
        <v>92</v>
      </c>
    </row>
    <row r="6" spans="1:6" x14ac:dyDescent="0.6">
      <c r="A6" s="15">
        <v>45609</v>
      </c>
      <c r="B6" t="s">
        <v>93</v>
      </c>
      <c r="C6" s="13">
        <v>330</v>
      </c>
      <c r="D6" s="13">
        <v>0</v>
      </c>
      <c r="E6" s="12">
        <f t="shared" si="0"/>
        <v>118954.52000000003</v>
      </c>
      <c r="F6" t="s">
        <v>94</v>
      </c>
    </row>
    <row r="7" spans="1:6" x14ac:dyDescent="0.6">
      <c r="A7" s="15">
        <v>45614</v>
      </c>
      <c r="B7" t="s">
        <v>93</v>
      </c>
      <c r="C7" s="13">
        <v>518</v>
      </c>
      <c r="D7" s="13">
        <v>0</v>
      </c>
      <c r="E7" s="12">
        <f t="shared" si="0"/>
        <v>118436.52000000003</v>
      </c>
      <c r="F7" t="s">
        <v>94</v>
      </c>
    </row>
    <row r="8" spans="1:6" x14ac:dyDescent="0.6">
      <c r="A8" s="11">
        <v>45596</v>
      </c>
      <c r="B8" s="10" t="s">
        <v>91</v>
      </c>
      <c r="C8" s="12">
        <v>0</v>
      </c>
      <c r="D8" s="12">
        <v>481.65</v>
      </c>
      <c r="E8" s="12">
        <f t="shared" si="0"/>
        <v>118918.17000000003</v>
      </c>
      <c r="F8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BAF12-386F-44A6-BF32-373190246E09}">
  <dimension ref="A1:F11"/>
  <sheetViews>
    <sheetView workbookViewId="0">
      <selection activeCell="A11" sqref="A11:XFD11"/>
    </sheetView>
  </sheetViews>
  <sheetFormatPr defaultRowHeight="21" x14ac:dyDescent="0.6"/>
  <cols>
    <col min="1" max="1" width="10.25" bestFit="1" customWidth="1"/>
    <col min="2" max="2" width="17.875" customWidth="1"/>
    <col min="3" max="3" width="11.1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45566</v>
      </c>
      <c r="B2" s="10" t="s">
        <v>89</v>
      </c>
      <c r="C2" s="12">
        <v>0</v>
      </c>
      <c r="D2" s="12">
        <v>0</v>
      </c>
      <c r="E2" s="12">
        <v>188426.47</v>
      </c>
      <c r="F2" s="10"/>
    </row>
    <row r="3" spans="1:6" x14ac:dyDescent="0.6">
      <c r="A3" s="15">
        <v>45566</v>
      </c>
      <c r="B3" t="s">
        <v>93</v>
      </c>
      <c r="C3" s="13">
        <v>5000</v>
      </c>
      <c r="D3" s="13">
        <v>0</v>
      </c>
      <c r="E3" s="12">
        <f t="shared" ref="E3:E9" si="0">E2-C3+D3</f>
        <v>183426.47</v>
      </c>
      <c r="F3" t="s">
        <v>94</v>
      </c>
    </row>
    <row r="4" spans="1:6" x14ac:dyDescent="0.6">
      <c r="A4" s="15">
        <v>45572</v>
      </c>
      <c r="B4" t="s">
        <v>95</v>
      </c>
      <c r="C4" s="13">
        <v>639.86</v>
      </c>
      <c r="D4" s="13">
        <v>0</v>
      </c>
      <c r="E4" s="12">
        <f t="shared" si="0"/>
        <v>182786.61000000002</v>
      </c>
      <c r="F4" t="s">
        <v>94</v>
      </c>
    </row>
    <row r="5" spans="1:6" x14ac:dyDescent="0.6">
      <c r="A5" s="11">
        <v>45575</v>
      </c>
      <c r="B5" s="10" t="s">
        <v>90</v>
      </c>
      <c r="C5" s="12">
        <v>2224.86</v>
      </c>
      <c r="D5" s="12">
        <v>0</v>
      </c>
      <c r="E5" s="12">
        <f t="shared" si="0"/>
        <v>180561.75000000003</v>
      </c>
      <c r="F5" s="10" t="s">
        <v>7</v>
      </c>
    </row>
    <row r="6" spans="1:6" x14ac:dyDescent="0.6">
      <c r="A6" s="11">
        <v>45575</v>
      </c>
      <c r="B6" s="10" t="s">
        <v>90</v>
      </c>
      <c r="C6" s="12">
        <v>14381.63</v>
      </c>
      <c r="D6" s="12">
        <v>0</v>
      </c>
      <c r="E6" s="12">
        <f t="shared" si="0"/>
        <v>166180.12000000002</v>
      </c>
      <c r="F6" s="10" t="s">
        <v>7</v>
      </c>
    </row>
    <row r="7" spans="1:6" x14ac:dyDescent="0.6">
      <c r="A7" s="11">
        <v>45576</v>
      </c>
      <c r="B7" s="10" t="s">
        <v>91</v>
      </c>
      <c r="C7" s="12">
        <v>0</v>
      </c>
      <c r="D7" s="12">
        <v>1300</v>
      </c>
      <c r="E7" s="12">
        <f t="shared" si="0"/>
        <v>167480.12000000002</v>
      </c>
      <c r="F7" s="10" t="s">
        <v>92</v>
      </c>
    </row>
    <row r="8" spans="1:6" x14ac:dyDescent="0.6">
      <c r="A8" s="15">
        <v>45581</v>
      </c>
      <c r="B8" t="s">
        <v>93</v>
      </c>
      <c r="C8" s="13">
        <v>245</v>
      </c>
      <c r="D8" s="13">
        <v>0</v>
      </c>
      <c r="E8" s="12">
        <f t="shared" si="0"/>
        <v>167235.12000000002</v>
      </c>
      <c r="F8" t="s">
        <v>94</v>
      </c>
    </row>
    <row r="9" spans="1:6" x14ac:dyDescent="0.6">
      <c r="A9" s="15">
        <v>45582</v>
      </c>
      <c r="B9" t="s">
        <v>93</v>
      </c>
      <c r="C9" s="13">
        <v>15000</v>
      </c>
      <c r="D9" s="13">
        <v>0</v>
      </c>
      <c r="E9" s="12">
        <f t="shared" si="0"/>
        <v>152235.12000000002</v>
      </c>
      <c r="F9" t="s">
        <v>94</v>
      </c>
    </row>
    <row r="10" spans="1:6" x14ac:dyDescent="0.6">
      <c r="A10" s="15">
        <v>45581</v>
      </c>
      <c r="B10" t="s">
        <v>95</v>
      </c>
      <c r="C10" s="13">
        <v>518</v>
      </c>
      <c r="D10" s="13">
        <v>0</v>
      </c>
      <c r="E10" s="12">
        <f t="shared" ref="E10:E11" si="1">E9-C10+D10</f>
        <v>151717.12000000002</v>
      </c>
      <c r="F10" t="s">
        <v>94</v>
      </c>
    </row>
    <row r="11" spans="1:6" x14ac:dyDescent="0.6">
      <c r="A11" s="11">
        <v>45596</v>
      </c>
      <c r="B11" s="10" t="s">
        <v>96</v>
      </c>
      <c r="C11" s="12">
        <v>10000</v>
      </c>
      <c r="D11" s="12">
        <v>0</v>
      </c>
      <c r="E11" s="12">
        <f t="shared" si="1"/>
        <v>141717.12000000002</v>
      </c>
      <c r="F11" s="10" t="s">
        <v>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6D1FE-328D-47F1-975E-F22346AE1C72}">
  <dimension ref="A1:F14"/>
  <sheetViews>
    <sheetView topLeftCell="A10" workbookViewId="0">
      <selection activeCell="B14" sqref="B14"/>
    </sheetView>
  </sheetViews>
  <sheetFormatPr defaultRowHeight="21" x14ac:dyDescent="0.6"/>
  <cols>
    <col min="1" max="1" width="10.25" bestFit="1" customWidth="1"/>
    <col min="2" max="2" width="17.875" customWidth="1"/>
    <col min="3" max="3" width="10.6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45536</v>
      </c>
      <c r="B2" s="10" t="s">
        <v>89</v>
      </c>
      <c r="C2" s="12">
        <v>0</v>
      </c>
      <c r="D2" s="12">
        <v>0</v>
      </c>
      <c r="E2" s="12">
        <v>100666.74</v>
      </c>
      <c r="F2" s="10"/>
    </row>
    <row r="3" spans="1:6" x14ac:dyDescent="0.6">
      <c r="A3" s="15">
        <v>45538</v>
      </c>
      <c r="B3" t="s">
        <v>93</v>
      </c>
      <c r="C3" s="13">
        <v>500</v>
      </c>
      <c r="D3" s="13">
        <v>0</v>
      </c>
      <c r="E3" s="12">
        <f t="shared" ref="E3" si="0">E2-C3+D3</f>
        <v>100166.74</v>
      </c>
      <c r="F3" t="s">
        <v>94</v>
      </c>
    </row>
    <row r="4" spans="1:6" x14ac:dyDescent="0.6">
      <c r="A4" s="15">
        <v>45539</v>
      </c>
      <c r="B4" t="s">
        <v>93</v>
      </c>
      <c r="C4" s="13">
        <v>100</v>
      </c>
      <c r="D4" s="13">
        <v>0</v>
      </c>
      <c r="E4" s="12">
        <f t="shared" ref="E4:E5" si="1">E3-C4+D4</f>
        <v>100066.74</v>
      </c>
      <c r="F4" t="s">
        <v>94</v>
      </c>
    </row>
    <row r="5" spans="1:6" x14ac:dyDescent="0.6">
      <c r="A5" s="11">
        <v>45544</v>
      </c>
      <c r="B5" s="10" t="s">
        <v>90</v>
      </c>
      <c r="C5" s="12">
        <v>393</v>
      </c>
      <c r="D5" s="12">
        <v>0</v>
      </c>
      <c r="E5" s="12">
        <f t="shared" si="1"/>
        <v>99673.74</v>
      </c>
      <c r="F5" s="10" t="s">
        <v>7</v>
      </c>
    </row>
    <row r="6" spans="1:6" x14ac:dyDescent="0.6">
      <c r="A6" s="11">
        <v>45544</v>
      </c>
      <c r="B6" s="10" t="s">
        <v>90</v>
      </c>
      <c r="C6" s="12">
        <v>27661.77</v>
      </c>
      <c r="D6" s="12">
        <v>0</v>
      </c>
      <c r="E6" s="12">
        <f t="shared" ref="E6:E10" si="2">E5-C6+D6</f>
        <v>72011.97</v>
      </c>
      <c r="F6" s="10" t="s">
        <v>7</v>
      </c>
    </row>
    <row r="7" spans="1:6" x14ac:dyDescent="0.6">
      <c r="A7" s="11">
        <v>45545</v>
      </c>
      <c r="B7" s="10" t="s">
        <v>95</v>
      </c>
      <c r="C7" s="12">
        <v>901.06</v>
      </c>
      <c r="D7" s="12">
        <v>0</v>
      </c>
      <c r="E7" s="12">
        <f t="shared" si="2"/>
        <v>71110.91</v>
      </c>
      <c r="F7" s="10" t="s">
        <v>98</v>
      </c>
    </row>
    <row r="8" spans="1:6" x14ac:dyDescent="0.6">
      <c r="A8" s="11">
        <v>45545</v>
      </c>
      <c r="B8" s="10" t="s">
        <v>91</v>
      </c>
      <c r="C8" s="12">
        <v>40000</v>
      </c>
      <c r="D8" s="12">
        <v>0</v>
      </c>
      <c r="E8" s="12">
        <f t="shared" si="2"/>
        <v>31110.910000000003</v>
      </c>
      <c r="F8" s="10" t="s">
        <v>99</v>
      </c>
    </row>
    <row r="9" spans="1:6" x14ac:dyDescent="0.6">
      <c r="A9" s="11">
        <v>45545</v>
      </c>
      <c r="B9" s="10" t="s">
        <v>91</v>
      </c>
      <c r="C9" s="12">
        <v>0</v>
      </c>
      <c r="D9" s="12">
        <v>1300</v>
      </c>
      <c r="E9" s="12">
        <f t="shared" si="2"/>
        <v>32410.910000000003</v>
      </c>
      <c r="F9" s="10" t="s">
        <v>92</v>
      </c>
    </row>
    <row r="10" spans="1:6" x14ac:dyDescent="0.6">
      <c r="A10" s="15">
        <v>45546</v>
      </c>
      <c r="B10" t="s">
        <v>93</v>
      </c>
      <c r="C10" s="13">
        <v>861.84</v>
      </c>
      <c r="D10" s="13">
        <v>0</v>
      </c>
      <c r="E10" s="12">
        <f t="shared" si="2"/>
        <v>31549.070000000003</v>
      </c>
      <c r="F10" t="s">
        <v>94</v>
      </c>
    </row>
    <row r="11" spans="1:6" x14ac:dyDescent="0.6">
      <c r="A11" s="15">
        <v>45546</v>
      </c>
      <c r="B11" t="s">
        <v>93</v>
      </c>
      <c r="C11" s="13">
        <v>3079.2</v>
      </c>
      <c r="D11" s="13">
        <v>0</v>
      </c>
      <c r="E11" s="12">
        <f t="shared" ref="E11:E12" si="3">E10-C11+D11</f>
        <v>28469.870000000003</v>
      </c>
      <c r="F11" t="s">
        <v>94</v>
      </c>
    </row>
    <row r="12" spans="1:6" x14ac:dyDescent="0.6">
      <c r="A12" s="11">
        <v>45547</v>
      </c>
      <c r="B12" s="10" t="s">
        <v>100</v>
      </c>
      <c r="C12" s="12">
        <v>0</v>
      </c>
      <c r="D12" s="12">
        <v>2956.6</v>
      </c>
      <c r="E12" s="12">
        <f t="shared" si="3"/>
        <v>31426.47</v>
      </c>
      <c r="F12" s="10" t="s">
        <v>6</v>
      </c>
    </row>
    <row r="13" spans="1:6" x14ac:dyDescent="0.6">
      <c r="A13" s="11">
        <v>45547</v>
      </c>
      <c r="B13" s="10" t="s">
        <v>101</v>
      </c>
      <c r="C13" s="12">
        <v>0</v>
      </c>
      <c r="D13" s="12">
        <v>167000</v>
      </c>
      <c r="E13" s="12">
        <f t="shared" ref="E13:E14" si="4">E12-C13+D13</f>
        <v>198426.47</v>
      </c>
      <c r="F13" s="10" t="s">
        <v>6</v>
      </c>
    </row>
    <row r="14" spans="1:6" x14ac:dyDescent="0.6">
      <c r="A14" s="11">
        <v>45565</v>
      </c>
      <c r="B14" s="10" t="s">
        <v>96</v>
      </c>
      <c r="C14" s="12">
        <v>10000</v>
      </c>
      <c r="D14" s="12">
        <v>0</v>
      </c>
      <c r="E14" s="12">
        <f t="shared" si="4"/>
        <v>188426.47</v>
      </c>
      <c r="F14" s="10" t="s">
        <v>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1C285-EAD7-45F7-80A2-9E980F42B376}">
  <dimension ref="A1:F11"/>
  <sheetViews>
    <sheetView workbookViewId="0">
      <selection activeCell="H2" sqref="H2"/>
    </sheetView>
  </sheetViews>
  <sheetFormatPr defaultRowHeight="21" x14ac:dyDescent="0.6"/>
  <cols>
    <col min="1" max="1" width="10.25" bestFit="1" customWidth="1"/>
    <col min="2" max="2" width="17.875" customWidth="1"/>
    <col min="3" max="3" width="10.6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45505</v>
      </c>
      <c r="B2" s="10" t="s">
        <v>89</v>
      </c>
      <c r="C2" s="12">
        <v>0</v>
      </c>
      <c r="D2" s="12">
        <v>0</v>
      </c>
      <c r="E2" s="12">
        <v>95468.789999999979</v>
      </c>
      <c r="F2" s="10"/>
    </row>
    <row r="3" spans="1:6" x14ac:dyDescent="0.6">
      <c r="A3" s="11">
        <v>45513</v>
      </c>
      <c r="B3" s="10" t="s">
        <v>90</v>
      </c>
      <c r="C3" s="12">
        <v>1033.93</v>
      </c>
      <c r="D3" s="12">
        <v>0</v>
      </c>
      <c r="E3" s="12">
        <f>E2-C3+D3</f>
        <v>94434.859999999986</v>
      </c>
      <c r="F3" s="10" t="s">
        <v>7</v>
      </c>
    </row>
    <row r="4" spans="1:6" x14ac:dyDescent="0.6">
      <c r="A4" s="11">
        <v>45513</v>
      </c>
      <c r="B4" s="10" t="s">
        <v>90</v>
      </c>
      <c r="C4" s="12">
        <v>32201.26</v>
      </c>
      <c r="D4" s="12">
        <v>0</v>
      </c>
      <c r="E4" s="12">
        <f t="shared" ref="E4:E7" si="0">E3-C4+D4</f>
        <v>62233.599999999991</v>
      </c>
      <c r="F4" s="10" t="s">
        <v>7</v>
      </c>
    </row>
    <row r="5" spans="1:6" x14ac:dyDescent="0.6">
      <c r="A5" s="11">
        <v>45514</v>
      </c>
      <c r="B5" s="10" t="s">
        <v>95</v>
      </c>
      <c r="C5" s="12">
        <v>943.86</v>
      </c>
      <c r="D5" s="12">
        <v>0</v>
      </c>
      <c r="E5" s="12">
        <f t="shared" si="0"/>
        <v>61289.739999999991</v>
      </c>
      <c r="F5" s="10" t="s">
        <v>98</v>
      </c>
    </row>
    <row r="6" spans="1:6" x14ac:dyDescent="0.6">
      <c r="A6" s="11">
        <v>45514</v>
      </c>
      <c r="B6" s="10" t="s">
        <v>91</v>
      </c>
      <c r="C6" s="12">
        <v>0</v>
      </c>
      <c r="D6" s="12">
        <v>40000</v>
      </c>
      <c r="E6" s="12">
        <f t="shared" si="0"/>
        <v>101289.73999999999</v>
      </c>
      <c r="F6" s="10" t="s">
        <v>99</v>
      </c>
    </row>
    <row r="7" spans="1:6" x14ac:dyDescent="0.6">
      <c r="A7" s="15">
        <f>A6+3</f>
        <v>45517</v>
      </c>
      <c r="B7" t="s">
        <v>93</v>
      </c>
      <c r="C7" s="13">
        <v>60</v>
      </c>
      <c r="D7" s="13">
        <v>0</v>
      </c>
      <c r="E7" s="12">
        <f t="shared" si="0"/>
        <v>101229.73999999999</v>
      </c>
      <c r="F7" t="s">
        <v>94</v>
      </c>
    </row>
    <row r="8" spans="1:6" x14ac:dyDescent="0.6">
      <c r="A8" s="11">
        <v>45522</v>
      </c>
      <c r="B8" s="10" t="s">
        <v>91</v>
      </c>
      <c r="C8" s="12">
        <v>0</v>
      </c>
      <c r="D8" s="12">
        <v>1300</v>
      </c>
      <c r="E8" s="12">
        <f t="shared" ref="E8:E10" si="1">E7-C8+D8</f>
        <v>102529.73999999999</v>
      </c>
      <c r="F8" s="10" t="s">
        <v>92</v>
      </c>
    </row>
    <row r="9" spans="1:6" x14ac:dyDescent="0.6">
      <c r="A9" s="15">
        <v>45525</v>
      </c>
      <c r="B9" t="s">
        <v>93</v>
      </c>
      <c r="C9" s="13">
        <v>500</v>
      </c>
      <c r="D9" s="13">
        <v>0</v>
      </c>
      <c r="E9" s="12">
        <f t="shared" si="1"/>
        <v>102029.73999999999</v>
      </c>
      <c r="F9" t="s">
        <v>94</v>
      </c>
    </row>
    <row r="10" spans="1:6" x14ac:dyDescent="0.6">
      <c r="A10" s="11">
        <v>45531</v>
      </c>
      <c r="B10" s="10" t="s">
        <v>96</v>
      </c>
      <c r="C10" s="12">
        <v>26363</v>
      </c>
      <c r="D10" s="12">
        <v>0</v>
      </c>
      <c r="E10" s="12">
        <f t="shared" si="1"/>
        <v>75666.739999999991</v>
      </c>
      <c r="F10" s="10" t="s">
        <v>92</v>
      </c>
    </row>
    <row r="11" spans="1:6" x14ac:dyDescent="0.6">
      <c r="A11" s="11">
        <v>45533</v>
      </c>
      <c r="B11" s="10" t="s">
        <v>91</v>
      </c>
      <c r="C11" s="12">
        <v>0</v>
      </c>
      <c r="D11" s="12">
        <v>25000</v>
      </c>
      <c r="E11" s="12">
        <f t="shared" ref="E11" si="2">E10-C11+D11</f>
        <v>100666.73999999999</v>
      </c>
      <c r="F11" s="10" t="s">
        <v>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9B0CE-BDFD-409E-B932-F6AE1752F9D3}">
  <dimension ref="A1:F10"/>
  <sheetViews>
    <sheetView workbookViewId="0">
      <selection activeCell="A10" sqref="A10:XFD10"/>
    </sheetView>
  </sheetViews>
  <sheetFormatPr defaultRowHeight="21" x14ac:dyDescent="0.6"/>
  <cols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45474</v>
      </c>
      <c r="B2" s="10" t="s">
        <v>89</v>
      </c>
      <c r="C2" s="12">
        <v>0</v>
      </c>
      <c r="D2" s="12">
        <v>0</v>
      </c>
      <c r="E2" s="12">
        <v>157659.89999999997</v>
      </c>
      <c r="F2" s="10"/>
    </row>
    <row r="3" spans="1:6" x14ac:dyDescent="0.6">
      <c r="A3" s="11">
        <v>45480</v>
      </c>
      <c r="B3" s="10" t="s">
        <v>96</v>
      </c>
      <c r="C3" s="12">
        <v>7200</v>
      </c>
      <c r="D3" s="12">
        <v>0</v>
      </c>
      <c r="E3" s="12">
        <f>E2-C3+D3</f>
        <v>150459.89999999997</v>
      </c>
      <c r="F3" s="10" t="s">
        <v>22</v>
      </c>
    </row>
    <row r="4" spans="1:6" x14ac:dyDescent="0.6">
      <c r="A4" s="11">
        <v>45480</v>
      </c>
      <c r="B4" s="10" t="s">
        <v>96</v>
      </c>
      <c r="C4" s="12">
        <v>21390</v>
      </c>
      <c r="D4" s="12">
        <v>0</v>
      </c>
      <c r="E4" s="12">
        <f>E3-C4+D4</f>
        <v>129069.89999999997</v>
      </c>
      <c r="F4" s="10" t="s">
        <v>102</v>
      </c>
    </row>
    <row r="5" spans="1:6" x14ac:dyDescent="0.6">
      <c r="A5" s="11">
        <v>45481</v>
      </c>
      <c r="B5" s="10" t="s">
        <v>100</v>
      </c>
      <c r="C5" s="12">
        <v>0</v>
      </c>
      <c r="D5" s="12">
        <v>3973.46</v>
      </c>
      <c r="E5" s="12">
        <f t="shared" ref="E5:E6" si="0">E4-C5+D5</f>
        <v>133043.35999999996</v>
      </c>
      <c r="F5" s="10" t="s">
        <v>103</v>
      </c>
    </row>
    <row r="6" spans="1:6" x14ac:dyDescent="0.6">
      <c r="A6" s="11">
        <v>45483</v>
      </c>
      <c r="B6" s="10" t="s">
        <v>90</v>
      </c>
      <c r="C6" s="12">
        <v>1674.86</v>
      </c>
      <c r="D6" s="12">
        <v>0</v>
      </c>
      <c r="E6" s="12">
        <f t="shared" si="0"/>
        <v>131368.49999999997</v>
      </c>
      <c r="F6" s="10" t="s">
        <v>104</v>
      </c>
    </row>
    <row r="7" spans="1:6" x14ac:dyDescent="0.6">
      <c r="A7" s="11">
        <v>45483</v>
      </c>
      <c r="B7" s="10" t="s">
        <v>90</v>
      </c>
      <c r="C7" s="12">
        <v>26681.71</v>
      </c>
      <c r="D7" s="12">
        <v>0</v>
      </c>
      <c r="E7" s="12">
        <f t="shared" ref="E7:E10" si="1">E6-C7+D7</f>
        <v>104686.78999999998</v>
      </c>
      <c r="F7" s="10" t="s">
        <v>7</v>
      </c>
    </row>
    <row r="8" spans="1:6" x14ac:dyDescent="0.6">
      <c r="A8" s="11">
        <v>45483</v>
      </c>
      <c r="B8" s="10" t="s">
        <v>95</v>
      </c>
      <c r="C8" s="12">
        <v>518</v>
      </c>
      <c r="D8" s="12">
        <v>0</v>
      </c>
      <c r="E8" s="12">
        <f t="shared" si="1"/>
        <v>104168.78999999998</v>
      </c>
      <c r="F8" s="10" t="s">
        <v>105</v>
      </c>
    </row>
    <row r="9" spans="1:6" x14ac:dyDescent="0.6">
      <c r="A9" s="11">
        <v>45488</v>
      </c>
      <c r="B9" s="10" t="s">
        <v>91</v>
      </c>
      <c r="C9" s="12">
        <v>0</v>
      </c>
      <c r="D9" s="12">
        <v>1300</v>
      </c>
      <c r="E9" s="12">
        <f t="shared" si="1"/>
        <v>105468.78999999998</v>
      </c>
      <c r="F9" s="10" t="s">
        <v>92</v>
      </c>
    </row>
    <row r="10" spans="1:6" x14ac:dyDescent="0.6">
      <c r="A10" s="11">
        <v>45504</v>
      </c>
      <c r="B10" s="10" t="s">
        <v>96</v>
      </c>
      <c r="C10" s="12">
        <v>10000</v>
      </c>
      <c r="D10" s="12">
        <v>0</v>
      </c>
      <c r="E10" s="12">
        <f t="shared" si="1"/>
        <v>95468.789999999979</v>
      </c>
      <c r="F10" s="10" t="s">
        <v>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AB47-488D-4146-A5E5-2603FA89B04E}">
  <dimension ref="A1:F22"/>
  <sheetViews>
    <sheetView topLeftCell="A16" workbookViewId="0">
      <selection activeCell="A22" sqref="A22:XFD22"/>
    </sheetView>
  </sheetViews>
  <sheetFormatPr defaultRowHeight="21" x14ac:dyDescent="0.6"/>
  <cols>
    <col min="1" max="1" width="11.375" bestFit="1" customWidth="1"/>
    <col min="2" max="2" width="17.875" customWidth="1"/>
    <col min="3" max="3" width="11.125" style="13" bestFit="1" customWidth="1"/>
    <col min="4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45444</v>
      </c>
      <c r="B2" s="10" t="s">
        <v>89</v>
      </c>
      <c r="C2" s="12">
        <v>0</v>
      </c>
      <c r="D2" s="12">
        <v>0</v>
      </c>
      <c r="E2" s="12">
        <v>30879.11</v>
      </c>
      <c r="F2" s="10"/>
    </row>
    <row r="3" spans="1:6" x14ac:dyDescent="0.6">
      <c r="A3" s="11">
        <v>45452</v>
      </c>
      <c r="B3" s="10" t="s">
        <v>90</v>
      </c>
      <c r="C3" s="12">
        <v>393</v>
      </c>
      <c r="D3" s="12">
        <v>0</v>
      </c>
      <c r="E3" s="12">
        <f>E2-C3+D3</f>
        <v>30486.11</v>
      </c>
      <c r="F3" s="10" t="s">
        <v>104</v>
      </c>
    </row>
    <row r="4" spans="1:6" x14ac:dyDescent="0.6">
      <c r="A4" s="11">
        <v>45452</v>
      </c>
      <c r="B4" s="10" t="s">
        <v>90</v>
      </c>
      <c r="C4" s="12">
        <v>13205.64</v>
      </c>
      <c r="D4" s="12">
        <v>0</v>
      </c>
      <c r="E4" s="12">
        <f t="shared" ref="E4:E19" si="0">E3-C4+D4</f>
        <v>17280.47</v>
      </c>
      <c r="F4" s="10" t="s">
        <v>104</v>
      </c>
    </row>
    <row r="5" spans="1:6" x14ac:dyDescent="0.6">
      <c r="A5" s="11">
        <v>45453</v>
      </c>
      <c r="B5" s="10" t="s">
        <v>106</v>
      </c>
      <c r="C5" s="12">
        <v>0</v>
      </c>
      <c r="D5" s="12">
        <v>3396.97</v>
      </c>
      <c r="E5" s="12">
        <f t="shared" si="0"/>
        <v>20677.440000000002</v>
      </c>
      <c r="F5" s="10" t="s">
        <v>107</v>
      </c>
    </row>
    <row r="6" spans="1:6" x14ac:dyDescent="0.6">
      <c r="A6" s="11">
        <v>45453</v>
      </c>
      <c r="B6" s="10" t="s">
        <v>96</v>
      </c>
      <c r="C6" s="12">
        <v>7400</v>
      </c>
      <c r="D6" s="12">
        <v>0</v>
      </c>
      <c r="E6" s="12">
        <f t="shared" si="0"/>
        <v>13277.440000000002</v>
      </c>
      <c r="F6" s="10" t="s">
        <v>94</v>
      </c>
    </row>
    <row r="7" spans="1:6" x14ac:dyDescent="0.6">
      <c r="A7" s="11">
        <v>45453</v>
      </c>
      <c r="B7" s="10" t="s">
        <v>108</v>
      </c>
      <c r="C7" s="12">
        <v>3300</v>
      </c>
      <c r="D7" s="12">
        <v>0</v>
      </c>
      <c r="E7" s="12">
        <f t="shared" si="0"/>
        <v>9977.4400000000023</v>
      </c>
      <c r="F7" s="10" t="s">
        <v>94</v>
      </c>
    </row>
    <row r="8" spans="1:6" x14ac:dyDescent="0.6">
      <c r="A8" s="11">
        <v>45453</v>
      </c>
      <c r="B8" s="10" t="s">
        <v>91</v>
      </c>
      <c r="C8" s="12">
        <v>0</v>
      </c>
      <c r="D8" s="12">
        <v>49000</v>
      </c>
      <c r="E8" s="12">
        <f t="shared" si="0"/>
        <v>58977.440000000002</v>
      </c>
      <c r="F8" s="10" t="s">
        <v>94</v>
      </c>
    </row>
    <row r="9" spans="1:6" x14ac:dyDescent="0.6">
      <c r="A9" s="11">
        <v>45454</v>
      </c>
      <c r="B9" s="10" t="s">
        <v>106</v>
      </c>
      <c r="C9" s="12">
        <v>0</v>
      </c>
      <c r="D9" s="12">
        <v>181498.8</v>
      </c>
      <c r="E9" s="12">
        <f t="shared" si="0"/>
        <v>240476.24</v>
      </c>
      <c r="F9" s="10" t="s">
        <v>107</v>
      </c>
    </row>
    <row r="10" spans="1:6" x14ac:dyDescent="0.6">
      <c r="A10" s="11">
        <v>45454</v>
      </c>
      <c r="B10" s="10" t="s">
        <v>100</v>
      </c>
      <c r="C10" s="12">
        <v>0</v>
      </c>
      <c r="D10" s="12">
        <v>40380.22</v>
      </c>
      <c r="E10" s="12">
        <f t="shared" si="0"/>
        <v>280856.45999999996</v>
      </c>
      <c r="F10" s="10" t="s">
        <v>107</v>
      </c>
    </row>
    <row r="11" spans="1:6" x14ac:dyDescent="0.6">
      <c r="A11" s="11">
        <v>45454</v>
      </c>
      <c r="B11" s="10" t="s">
        <v>91</v>
      </c>
      <c r="C11" s="12">
        <v>0</v>
      </c>
      <c r="D11" s="12">
        <v>10000</v>
      </c>
      <c r="E11" s="12">
        <f t="shared" si="0"/>
        <v>290856.45999999996</v>
      </c>
      <c r="F11" s="10" t="s">
        <v>107</v>
      </c>
    </row>
    <row r="12" spans="1:6" x14ac:dyDescent="0.6">
      <c r="A12" s="11">
        <v>45455</v>
      </c>
      <c r="B12" s="10" t="s">
        <v>100</v>
      </c>
      <c r="C12" s="12">
        <v>0</v>
      </c>
      <c r="D12" s="12">
        <v>2956.6</v>
      </c>
      <c r="E12" s="12">
        <f t="shared" si="0"/>
        <v>293813.05999999994</v>
      </c>
      <c r="F12" s="10" t="s">
        <v>94</v>
      </c>
    </row>
    <row r="13" spans="1:6" x14ac:dyDescent="0.6">
      <c r="A13" s="11">
        <v>45455</v>
      </c>
      <c r="B13" s="10" t="s">
        <v>96</v>
      </c>
      <c r="C13" s="12">
        <v>43000</v>
      </c>
      <c r="D13" s="12">
        <v>0</v>
      </c>
      <c r="E13" s="12">
        <f t="shared" si="0"/>
        <v>250813.05999999994</v>
      </c>
      <c r="F13" s="10" t="s">
        <v>94</v>
      </c>
    </row>
    <row r="14" spans="1:6" x14ac:dyDescent="0.6">
      <c r="A14" s="11">
        <v>45456</v>
      </c>
      <c r="B14" s="10" t="s">
        <v>109</v>
      </c>
      <c r="C14" s="12">
        <v>0</v>
      </c>
      <c r="D14" s="12">
        <v>10000</v>
      </c>
      <c r="E14" s="12">
        <f t="shared" si="0"/>
        <v>260813.05999999994</v>
      </c>
      <c r="F14" s="10" t="s">
        <v>15</v>
      </c>
    </row>
    <row r="15" spans="1:6" x14ac:dyDescent="0.6">
      <c r="A15" s="11">
        <v>45456</v>
      </c>
      <c r="B15" s="10" t="s">
        <v>96</v>
      </c>
      <c r="C15" s="12">
        <v>43000</v>
      </c>
      <c r="D15" s="12">
        <v>0</v>
      </c>
      <c r="E15" s="12">
        <f t="shared" si="0"/>
        <v>217813.05999999994</v>
      </c>
      <c r="F15" s="10" t="s">
        <v>94</v>
      </c>
    </row>
    <row r="16" spans="1:6" x14ac:dyDescent="0.6">
      <c r="A16" s="11">
        <v>45457</v>
      </c>
      <c r="B16" s="10" t="s">
        <v>96</v>
      </c>
      <c r="C16" s="12">
        <v>49733.17</v>
      </c>
      <c r="D16" s="12">
        <v>0</v>
      </c>
      <c r="E16" s="12">
        <f t="shared" si="0"/>
        <v>168079.88999999996</v>
      </c>
      <c r="F16" s="10" t="s">
        <v>94</v>
      </c>
    </row>
    <row r="17" spans="1:6" x14ac:dyDescent="0.6">
      <c r="A17" s="11">
        <v>45458</v>
      </c>
      <c r="B17" s="10" t="s">
        <v>91</v>
      </c>
      <c r="C17" s="12">
        <v>0</v>
      </c>
      <c r="D17" s="12">
        <v>1300</v>
      </c>
      <c r="E17" s="12">
        <f t="shared" si="0"/>
        <v>169379.88999999996</v>
      </c>
      <c r="F17" s="10" t="s">
        <v>94</v>
      </c>
    </row>
    <row r="18" spans="1:6" x14ac:dyDescent="0.6">
      <c r="A18" s="11">
        <v>45461</v>
      </c>
      <c r="B18" s="10" t="s">
        <v>108</v>
      </c>
      <c r="C18" s="12">
        <v>1115</v>
      </c>
      <c r="D18" s="12">
        <v>0</v>
      </c>
      <c r="E18" s="12">
        <f t="shared" si="0"/>
        <v>168264.88999999996</v>
      </c>
      <c r="F18" s="10" t="s">
        <v>94</v>
      </c>
    </row>
    <row r="19" spans="1:6" x14ac:dyDescent="0.6">
      <c r="A19" s="11">
        <v>45462</v>
      </c>
      <c r="B19" s="10" t="s">
        <v>95</v>
      </c>
      <c r="C19" s="12">
        <v>518</v>
      </c>
      <c r="D19" s="12">
        <v>0</v>
      </c>
      <c r="E19" s="12">
        <f t="shared" si="0"/>
        <v>167746.88999999996</v>
      </c>
      <c r="F19" s="10" t="s">
        <v>94</v>
      </c>
    </row>
    <row r="20" spans="1:6" x14ac:dyDescent="0.6">
      <c r="A20" s="11">
        <v>45468</v>
      </c>
      <c r="B20" s="10" t="s">
        <v>110</v>
      </c>
      <c r="C20" s="12">
        <v>0</v>
      </c>
      <c r="D20" s="12">
        <v>105.01</v>
      </c>
      <c r="E20" s="12">
        <f t="shared" ref="E20:E21" si="1">E19-C20+D20</f>
        <v>167851.89999999997</v>
      </c>
      <c r="F20" s="10" t="s">
        <v>104</v>
      </c>
    </row>
    <row r="21" spans="1:6" x14ac:dyDescent="0.6">
      <c r="A21" s="11">
        <v>45471</v>
      </c>
      <c r="B21" s="10" t="s">
        <v>95</v>
      </c>
      <c r="C21" s="12">
        <v>192</v>
      </c>
      <c r="D21" s="12">
        <v>0</v>
      </c>
      <c r="E21" s="12">
        <f t="shared" si="1"/>
        <v>167659.89999999997</v>
      </c>
      <c r="F21" s="10" t="s">
        <v>94</v>
      </c>
    </row>
    <row r="22" spans="1:6" x14ac:dyDescent="0.6">
      <c r="A22" s="11">
        <v>45473</v>
      </c>
      <c r="B22" s="10" t="s">
        <v>96</v>
      </c>
      <c r="C22" s="12">
        <v>10000</v>
      </c>
      <c r="D22" s="12">
        <v>0</v>
      </c>
      <c r="E22" s="12">
        <f t="shared" ref="E22" si="2">E21-C22+D22</f>
        <v>157659.89999999997</v>
      </c>
      <c r="F22" s="10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AAFCC-E79F-444F-B038-6AE18F9C4D1A}">
  <dimension ref="A1:G10"/>
  <sheetViews>
    <sheetView workbookViewId="0">
      <selection activeCell="E10" sqref="E10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45839</v>
      </c>
      <c r="B2" s="10" t="s">
        <v>89</v>
      </c>
      <c r="C2" s="12">
        <v>0</v>
      </c>
      <c r="D2" s="12">
        <v>0</v>
      </c>
      <c r="E2" s="12">
        <v>26953.45</v>
      </c>
      <c r="F2" s="10"/>
      <c r="G2" s="28"/>
    </row>
    <row r="3" spans="1:7" x14ac:dyDescent="0.6">
      <c r="A3" s="27">
        <v>45848</v>
      </c>
      <c r="B3" s="10" t="s">
        <v>90</v>
      </c>
      <c r="C3" s="12">
        <v>1555.86</v>
      </c>
      <c r="D3" s="12">
        <v>0</v>
      </c>
      <c r="E3" s="12">
        <f>E2-C3+D3</f>
        <v>25397.59</v>
      </c>
      <c r="F3" s="10" t="s">
        <v>7</v>
      </c>
      <c r="G3" s="28"/>
    </row>
    <row r="4" spans="1:7" x14ac:dyDescent="0.6">
      <c r="A4" s="27">
        <v>45848</v>
      </c>
      <c r="B4" s="10" t="s">
        <v>90</v>
      </c>
      <c r="C4" s="12">
        <v>8790.08</v>
      </c>
      <c r="D4" s="12">
        <v>0</v>
      </c>
      <c r="E4" s="12">
        <f t="shared" ref="E4:E7" si="0">E3-C4+D4</f>
        <v>16607.510000000002</v>
      </c>
      <c r="F4" s="10" t="s">
        <v>7</v>
      </c>
      <c r="G4" s="28"/>
    </row>
    <row r="5" spans="1:7" x14ac:dyDescent="0.6">
      <c r="A5" s="27">
        <v>45849</v>
      </c>
      <c r="B5" s="10" t="s">
        <v>91</v>
      </c>
      <c r="C5" s="12">
        <v>0</v>
      </c>
      <c r="D5" s="12">
        <v>1300</v>
      </c>
      <c r="E5" s="12">
        <f t="shared" si="0"/>
        <v>17907.510000000002</v>
      </c>
      <c r="F5" s="10" t="s">
        <v>94</v>
      </c>
    </row>
    <row r="6" spans="1:7" x14ac:dyDescent="0.6">
      <c r="A6" s="27">
        <v>45851</v>
      </c>
      <c r="B6" s="10" t="s">
        <v>114</v>
      </c>
      <c r="C6" s="12">
        <v>60</v>
      </c>
      <c r="D6" s="12">
        <v>0</v>
      </c>
      <c r="E6" s="12">
        <f t="shared" si="0"/>
        <v>17847.510000000002</v>
      </c>
      <c r="F6" s="10" t="s">
        <v>94</v>
      </c>
      <c r="G6" s="28"/>
    </row>
    <row r="7" spans="1:7" x14ac:dyDescent="0.6">
      <c r="A7" s="27">
        <v>45859</v>
      </c>
      <c r="B7" s="10" t="s">
        <v>95</v>
      </c>
      <c r="C7" s="12">
        <v>837.93</v>
      </c>
      <c r="D7" s="12">
        <v>0</v>
      </c>
      <c r="E7" s="12">
        <f t="shared" si="0"/>
        <v>17009.580000000002</v>
      </c>
      <c r="F7" s="10" t="s">
        <v>94</v>
      </c>
      <c r="G7" s="28"/>
    </row>
    <row r="8" spans="1:7" x14ac:dyDescent="0.6">
      <c r="A8" s="27">
        <v>45869</v>
      </c>
      <c r="B8" s="10" t="s">
        <v>96</v>
      </c>
      <c r="C8" s="12">
        <v>5000</v>
      </c>
      <c r="D8" s="12">
        <v>0</v>
      </c>
      <c r="E8" s="12">
        <f t="shared" ref="E8:E9" si="1">E7-C8+D8</f>
        <v>12009.580000000002</v>
      </c>
      <c r="F8" s="10" t="s">
        <v>94</v>
      </c>
    </row>
    <row r="9" spans="1:7" x14ac:dyDescent="0.6">
      <c r="A9" s="27">
        <v>45869</v>
      </c>
      <c r="B9" s="10" t="s">
        <v>91</v>
      </c>
      <c r="C9" s="12">
        <v>0</v>
      </c>
      <c r="D9" s="12">
        <v>38000</v>
      </c>
      <c r="E9" s="12">
        <f t="shared" si="1"/>
        <v>50009.58</v>
      </c>
      <c r="F9" s="10" t="s">
        <v>94</v>
      </c>
    </row>
    <row r="10" spans="1:7" x14ac:dyDescent="0.6">
      <c r="C10" s="13">
        <f>SUM(C2:C9)</f>
        <v>16243.87</v>
      </c>
      <c r="D10" s="13">
        <f>SUM(D2:D9)</f>
        <v>39300</v>
      </c>
      <c r="E10" s="13">
        <f>D10-C10</f>
        <v>23056.129999999997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9EA01-0D6C-41F9-8205-5F617F0E92B3}">
  <dimension ref="A1:G13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45778</v>
      </c>
      <c r="B2" s="10" t="s">
        <v>89</v>
      </c>
      <c r="C2" s="12">
        <v>0</v>
      </c>
      <c r="D2" s="12">
        <v>0</v>
      </c>
      <c r="E2" s="12">
        <v>51362.280000000006</v>
      </c>
      <c r="F2" s="10"/>
      <c r="G2" s="28"/>
    </row>
    <row r="3" spans="1:7" x14ac:dyDescent="0.6">
      <c r="A3" s="27">
        <v>45787</v>
      </c>
      <c r="B3" s="10" t="s">
        <v>90</v>
      </c>
      <c r="C3" s="12">
        <v>914.93</v>
      </c>
      <c r="D3" s="12">
        <v>0</v>
      </c>
      <c r="E3" s="12">
        <f>E2-C3+D3</f>
        <v>50447.350000000006</v>
      </c>
      <c r="F3" s="10" t="s">
        <v>7</v>
      </c>
      <c r="G3" s="28"/>
    </row>
    <row r="4" spans="1:7" x14ac:dyDescent="0.6">
      <c r="A4" s="27">
        <v>45787</v>
      </c>
      <c r="B4" s="10" t="s">
        <v>90</v>
      </c>
      <c r="C4" s="12">
        <v>10319.040000000001</v>
      </c>
      <c r="D4" s="12">
        <v>0</v>
      </c>
      <c r="E4" s="12">
        <f t="shared" ref="E4:E11" si="0">E3-C4+D4</f>
        <v>40128.310000000005</v>
      </c>
      <c r="F4" s="10" t="s">
        <v>7</v>
      </c>
      <c r="G4" s="28"/>
    </row>
    <row r="5" spans="1:7" x14ac:dyDescent="0.6">
      <c r="A5" s="27">
        <v>45789</v>
      </c>
      <c r="B5" s="10" t="s">
        <v>95</v>
      </c>
      <c r="C5" s="12">
        <v>192</v>
      </c>
      <c r="D5" s="12">
        <v>0</v>
      </c>
      <c r="E5" s="12">
        <f t="shared" si="0"/>
        <v>39936.310000000005</v>
      </c>
      <c r="F5" s="10" t="s">
        <v>94</v>
      </c>
      <c r="G5" s="28"/>
    </row>
    <row r="6" spans="1:7" x14ac:dyDescent="0.6">
      <c r="A6" s="27">
        <v>45795</v>
      </c>
      <c r="B6" s="10" t="s">
        <v>114</v>
      </c>
      <c r="C6" s="12">
        <v>60</v>
      </c>
      <c r="D6" s="12">
        <v>0</v>
      </c>
      <c r="E6" s="12">
        <f t="shared" si="0"/>
        <v>39876.310000000005</v>
      </c>
      <c r="F6" s="10" t="s">
        <v>94</v>
      </c>
      <c r="G6" s="28"/>
    </row>
    <row r="7" spans="1:7" x14ac:dyDescent="0.6">
      <c r="A7" s="27">
        <v>45793</v>
      </c>
      <c r="B7" s="10" t="s">
        <v>91</v>
      </c>
      <c r="C7" s="12">
        <v>0</v>
      </c>
      <c r="D7" s="12">
        <v>1300</v>
      </c>
      <c r="E7" s="12">
        <f t="shared" si="0"/>
        <v>41176.310000000005</v>
      </c>
      <c r="F7" s="10" t="s">
        <v>94</v>
      </c>
    </row>
    <row r="8" spans="1:7" x14ac:dyDescent="0.6">
      <c r="A8" s="27">
        <v>45800</v>
      </c>
      <c r="B8" s="10" t="s">
        <v>95</v>
      </c>
      <c r="C8" s="12">
        <v>837.93</v>
      </c>
      <c r="D8" s="12">
        <v>0</v>
      </c>
      <c r="E8" s="12">
        <f t="shared" si="0"/>
        <v>40338.380000000005</v>
      </c>
      <c r="F8" s="10" t="s">
        <v>94</v>
      </c>
      <c r="G8" s="28"/>
    </row>
    <row r="9" spans="1:7" x14ac:dyDescent="0.6">
      <c r="A9" s="27">
        <v>45800</v>
      </c>
      <c r="B9" s="10" t="s">
        <v>114</v>
      </c>
      <c r="C9" s="12">
        <v>70</v>
      </c>
      <c r="D9" s="12">
        <v>0</v>
      </c>
      <c r="E9" s="12">
        <f t="shared" si="0"/>
        <v>40268.380000000005</v>
      </c>
      <c r="F9" s="10" t="s">
        <v>94</v>
      </c>
      <c r="G9" s="28"/>
    </row>
    <row r="10" spans="1:7" x14ac:dyDescent="0.6">
      <c r="A10" s="27">
        <v>45800</v>
      </c>
      <c r="B10" s="10" t="s">
        <v>114</v>
      </c>
      <c r="C10" s="12">
        <v>1000</v>
      </c>
      <c r="D10" s="12">
        <v>0</v>
      </c>
      <c r="E10" s="12">
        <f t="shared" si="0"/>
        <v>39268.380000000005</v>
      </c>
      <c r="F10" s="10" t="s">
        <v>94</v>
      </c>
      <c r="G10" s="28"/>
    </row>
    <row r="11" spans="1:7" x14ac:dyDescent="0.6">
      <c r="A11" s="27">
        <v>45802</v>
      </c>
      <c r="B11" s="10" t="s">
        <v>114</v>
      </c>
      <c r="C11" s="12">
        <v>245</v>
      </c>
      <c r="D11" s="12">
        <v>0</v>
      </c>
      <c r="E11" s="12">
        <f t="shared" si="0"/>
        <v>39023.380000000005</v>
      </c>
      <c r="F11" s="10" t="s">
        <v>94</v>
      </c>
      <c r="G11" s="28"/>
    </row>
    <row r="12" spans="1:7" x14ac:dyDescent="0.6">
      <c r="A12" s="27">
        <v>45807</v>
      </c>
      <c r="B12" s="10" t="s">
        <v>96</v>
      </c>
      <c r="C12" s="12">
        <v>5000</v>
      </c>
      <c r="D12" s="12">
        <v>0</v>
      </c>
      <c r="E12" s="13">
        <f>SUM(E1:E11)</f>
        <v>421825.39</v>
      </c>
      <c r="F12" s="10" t="s">
        <v>94</v>
      </c>
      <c r="G12" s="28"/>
    </row>
    <row r="13" spans="1:7" x14ac:dyDescent="0.6">
      <c r="C13" s="13">
        <f>SUM(C2:C12)</f>
        <v>18638.900000000001</v>
      </c>
      <c r="D13" s="13">
        <f>SUM(D2:D12)</f>
        <v>1300</v>
      </c>
      <c r="E13" s="13">
        <f>D13-C13</f>
        <v>-17338.900000000001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6B0B4-2988-4239-A9BE-8DAE25703E7D}">
  <dimension ref="A1:G13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45778</v>
      </c>
      <c r="B2" s="10" t="s">
        <v>89</v>
      </c>
      <c r="C2" s="12">
        <v>0</v>
      </c>
      <c r="D2" s="12">
        <v>0</v>
      </c>
      <c r="E2" s="12">
        <v>51362.280000000006</v>
      </c>
      <c r="F2" s="10"/>
      <c r="G2" s="28"/>
    </row>
    <row r="3" spans="1:7" x14ac:dyDescent="0.6">
      <c r="A3" s="27">
        <v>45787</v>
      </c>
      <c r="B3" s="10" t="s">
        <v>90</v>
      </c>
      <c r="C3" s="12">
        <v>914.93</v>
      </c>
      <c r="D3" s="12">
        <v>0</v>
      </c>
      <c r="E3" s="12">
        <f>E2-C3+D3</f>
        <v>50447.350000000006</v>
      </c>
      <c r="F3" s="10" t="s">
        <v>7</v>
      </c>
      <c r="G3" s="28"/>
    </row>
    <row r="4" spans="1:7" x14ac:dyDescent="0.6">
      <c r="A4" s="27">
        <v>45787</v>
      </c>
      <c r="B4" s="10" t="s">
        <v>90</v>
      </c>
      <c r="C4" s="12">
        <v>10319.040000000001</v>
      </c>
      <c r="D4" s="12">
        <v>0</v>
      </c>
      <c r="E4" s="12">
        <f t="shared" ref="E4:E7" si="0">E3-C4+D4</f>
        <v>40128.310000000005</v>
      </c>
      <c r="F4" s="10" t="s">
        <v>7</v>
      </c>
      <c r="G4" s="28"/>
    </row>
    <row r="5" spans="1:7" x14ac:dyDescent="0.6">
      <c r="A5" s="27">
        <v>45789</v>
      </c>
      <c r="B5" s="10" t="s">
        <v>95</v>
      </c>
      <c r="C5" s="12">
        <v>192</v>
      </c>
      <c r="D5" s="12">
        <v>0</v>
      </c>
      <c r="E5" s="12">
        <f t="shared" si="0"/>
        <v>39936.310000000005</v>
      </c>
      <c r="F5" s="10" t="s">
        <v>94</v>
      </c>
      <c r="G5" s="28"/>
    </row>
    <row r="6" spans="1:7" x14ac:dyDescent="0.6">
      <c r="A6" s="27">
        <v>45795</v>
      </c>
      <c r="B6" s="10" t="s">
        <v>114</v>
      </c>
      <c r="C6" s="12">
        <v>60</v>
      </c>
      <c r="D6" s="12">
        <v>0</v>
      </c>
      <c r="E6" s="12">
        <f t="shared" si="0"/>
        <v>39876.310000000005</v>
      </c>
      <c r="F6" s="10" t="s">
        <v>94</v>
      </c>
      <c r="G6" s="28"/>
    </row>
    <row r="7" spans="1:7" x14ac:dyDescent="0.6">
      <c r="A7" s="27">
        <v>45793</v>
      </c>
      <c r="B7" s="10" t="s">
        <v>91</v>
      </c>
      <c r="C7" s="12">
        <v>0</v>
      </c>
      <c r="D7" s="12">
        <v>1300</v>
      </c>
      <c r="E7" s="12">
        <f t="shared" si="0"/>
        <v>41176.310000000005</v>
      </c>
      <c r="F7" s="10" t="s">
        <v>94</v>
      </c>
    </row>
    <row r="8" spans="1:7" x14ac:dyDescent="0.6">
      <c r="A8" s="27">
        <v>45800</v>
      </c>
      <c r="B8" s="10" t="s">
        <v>95</v>
      </c>
      <c r="C8" s="12">
        <v>837.93</v>
      </c>
      <c r="D8" s="12">
        <v>0</v>
      </c>
      <c r="E8" s="12">
        <f t="shared" ref="E8:E11" si="1">E7-C8+D8</f>
        <v>40338.380000000005</v>
      </c>
      <c r="F8" s="10" t="s">
        <v>94</v>
      </c>
      <c r="G8" s="28"/>
    </row>
    <row r="9" spans="1:7" x14ac:dyDescent="0.6">
      <c r="A9" s="27">
        <v>45800</v>
      </c>
      <c r="B9" s="10" t="s">
        <v>114</v>
      </c>
      <c r="C9" s="12">
        <v>70</v>
      </c>
      <c r="D9" s="12">
        <v>0</v>
      </c>
      <c r="E9" s="12">
        <f t="shared" si="1"/>
        <v>40268.380000000005</v>
      </c>
      <c r="F9" s="10" t="s">
        <v>94</v>
      </c>
      <c r="G9" s="28"/>
    </row>
    <row r="10" spans="1:7" x14ac:dyDescent="0.6">
      <c r="A10" s="27">
        <v>45800</v>
      </c>
      <c r="B10" s="10" t="s">
        <v>114</v>
      </c>
      <c r="C10" s="12">
        <v>1000</v>
      </c>
      <c r="D10" s="12">
        <v>0</v>
      </c>
      <c r="E10" s="12">
        <f t="shared" si="1"/>
        <v>39268.380000000005</v>
      </c>
      <c r="F10" s="10" t="s">
        <v>94</v>
      </c>
      <c r="G10" s="28"/>
    </row>
    <row r="11" spans="1:7" x14ac:dyDescent="0.6">
      <c r="A11" s="27">
        <v>45802</v>
      </c>
      <c r="B11" s="10" t="s">
        <v>114</v>
      </c>
      <c r="C11" s="12">
        <v>245</v>
      </c>
      <c r="D11" s="12">
        <v>0</v>
      </c>
      <c r="E11" s="12">
        <f t="shared" si="1"/>
        <v>39023.380000000005</v>
      </c>
      <c r="F11" s="10" t="s">
        <v>94</v>
      </c>
      <c r="G11" s="28"/>
    </row>
    <row r="12" spans="1:7" x14ac:dyDescent="0.6">
      <c r="A12" s="27">
        <v>45807</v>
      </c>
      <c r="B12" s="10" t="s">
        <v>96</v>
      </c>
      <c r="C12" s="12">
        <v>5000</v>
      </c>
      <c r="D12" s="12">
        <v>0</v>
      </c>
      <c r="E12" s="13">
        <f>SUM(E1:E11)</f>
        <v>421825.39</v>
      </c>
      <c r="F12" s="10" t="s">
        <v>94</v>
      </c>
      <c r="G12" s="28"/>
    </row>
    <row r="13" spans="1:7" x14ac:dyDescent="0.6">
      <c r="C13" s="13">
        <f>SUM(C2:C12)</f>
        <v>18638.900000000001</v>
      </c>
      <c r="D13" s="13">
        <f>SUM(D2:D12)</f>
        <v>1300</v>
      </c>
      <c r="E13" s="13">
        <f>D13-C13</f>
        <v>-17338.900000000001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F9FF6-B1FD-4B53-9927-45FCBA5618C8}">
  <dimension ref="A1:F15"/>
  <sheetViews>
    <sheetView workbookViewId="0">
      <selection activeCell="A10" sqref="A10:XFD10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6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27">
        <v>45748</v>
      </c>
      <c r="B2" s="10" t="s">
        <v>89</v>
      </c>
      <c r="C2" s="12">
        <v>0</v>
      </c>
      <c r="D2" s="12">
        <v>0</v>
      </c>
      <c r="E2" s="12">
        <v>56455.76</v>
      </c>
      <c r="F2" s="10"/>
    </row>
    <row r="3" spans="1:6" x14ac:dyDescent="0.6">
      <c r="A3" s="27">
        <v>45748</v>
      </c>
      <c r="B3" s="10" t="s">
        <v>96</v>
      </c>
      <c r="C3" s="12">
        <v>27000</v>
      </c>
      <c r="D3" s="12">
        <v>0</v>
      </c>
      <c r="E3" s="12">
        <f>E2-C3+D3</f>
        <v>29455.760000000002</v>
      </c>
      <c r="F3" s="10" t="s">
        <v>94</v>
      </c>
    </row>
    <row r="4" spans="1:6" x14ac:dyDescent="0.6">
      <c r="A4" s="27">
        <v>45748</v>
      </c>
      <c r="B4" s="10" t="s">
        <v>91</v>
      </c>
      <c r="C4" s="12">
        <v>0</v>
      </c>
      <c r="D4" s="12">
        <v>31000</v>
      </c>
      <c r="E4" s="12">
        <f t="shared" ref="E4:E11" si="0">E3-C4+D4</f>
        <v>60455.76</v>
      </c>
      <c r="F4" s="10" t="s">
        <v>94</v>
      </c>
    </row>
    <row r="5" spans="1:6" x14ac:dyDescent="0.6">
      <c r="A5" s="27">
        <v>45752</v>
      </c>
      <c r="B5" s="10" t="s">
        <v>114</v>
      </c>
      <c r="C5" s="12">
        <v>60</v>
      </c>
      <c r="D5" s="12">
        <v>0</v>
      </c>
      <c r="E5" s="12">
        <f t="shared" si="0"/>
        <v>60395.76</v>
      </c>
      <c r="F5" s="10" t="s">
        <v>94</v>
      </c>
    </row>
    <row r="6" spans="1:6" x14ac:dyDescent="0.6">
      <c r="A6" s="27">
        <v>45755</v>
      </c>
      <c r="B6" s="10" t="s">
        <v>100</v>
      </c>
      <c r="C6" s="12">
        <v>0</v>
      </c>
      <c r="D6" s="12">
        <v>899.05</v>
      </c>
      <c r="E6" s="12">
        <f t="shared" si="0"/>
        <v>61294.810000000005</v>
      </c>
      <c r="F6" s="10" t="s">
        <v>94</v>
      </c>
    </row>
    <row r="7" spans="1:6" x14ac:dyDescent="0.6">
      <c r="A7" s="27">
        <v>45756</v>
      </c>
      <c r="B7" s="10" t="s">
        <v>90</v>
      </c>
      <c r="C7" s="12">
        <v>914.93</v>
      </c>
      <c r="D7" s="12">
        <v>0</v>
      </c>
      <c r="E7" s="12">
        <f t="shared" si="0"/>
        <v>60379.880000000005</v>
      </c>
      <c r="F7" s="10" t="s">
        <v>7</v>
      </c>
    </row>
    <row r="8" spans="1:6" x14ac:dyDescent="0.6">
      <c r="A8" s="27">
        <v>45756</v>
      </c>
      <c r="B8" s="10" t="s">
        <v>90</v>
      </c>
      <c r="C8" s="12">
        <v>4476.8100000000004</v>
      </c>
      <c r="D8" s="12">
        <v>0</v>
      </c>
      <c r="E8" s="12">
        <f t="shared" si="0"/>
        <v>55903.070000000007</v>
      </c>
      <c r="F8" s="10" t="s">
        <v>7</v>
      </c>
    </row>
    <row r="9" spans="1:6" x14ac:dyDescent="0.6">
      <c r="A9" s="27">
        <v>45757</v>
      </c>
      <c r="B9" s="10" t="s">
        <v>95</v>
      </c>
      <c r="C9" s="12">
        <v>660.79</v>
      </c>
      <c r="D9" s="12">
        <v>0</v>
      </c>
      <c r="E9" s="12">
        <f t="shared" si="0"/>
        <v>55242.280000000006</v>
      </c>
      <c r="F9" s="10" t="s">
        <v>94</v>
      </c>
    </row>
    <row r="10" spans="1:6" x14ac:dyDescent="0.6">
      <c r="A10" s="27">
        <v>45761</v>
      </c>
      <c r="B10" s="10" t="s">
        <v>91</v>
      </c>
      <c r="C10" s="12">
        <v>0</v>
      </c>
      <c r="D10" s="12">
        <v>1300</v>
      </c>
      <c r="E10" s="12">
        <f t="shared" si="0"/>
        <v>56542.280000000006</v>
      </c>
      <c r="F10" s="10" t="s">
        <v>94</v>
      </c>
    </row>
    <row r="11" spans="1:6" x14ac:dyDescent="0.6">
      <c r="A11" s="27">
        <v>45765</v>
      </c>
      <c r="B11" s="10" t="s">
        <v>114</v>
      </c>
      <c r="C11" s="12">
        <v>60</v>
      </c>
      <c r="D11" s="12">
        <v>0</v>
      </c>
      <c r="E11" s="12">
        <f t="shared" si="0"/>
        <v>56482.280000000006</v>
      </c>
      <c r="F11" s="10" t="s">
        <v>94</v>
      </c>
    </row>
    <row r="12" spans="1:6" x14ac:dyDescent="0.6">
      <c r="A12" s="27">
        <v>45770</v>
      </c>
      <c r="B12" s="10" t="s">
        <v>114</v>
      </c>
      <c r="C12" s="12">
        <v>60</v>
      </c>
      <c r="D12" s="12">
        <v>0</v>
      </c>
      <c r="E12" s="12">
        <f t="shared" ref="E12" si="1">E11-C12+D12</f>
        <v>56422.280000000006</v>
      </c>
      <c r="F12" s="10" t="s">
        <v>94</v>
      </c>
    </row>
    <row r="13" spans="1:6" x14ac:dyDescent="0.6">
      <c r="A13" s="27">
        <v>45772</v>
      </c>
      <c r="B13" s="10" t="s">
        <v>114</v>
      </c>
      <c r="C13" s="12">
        <v>60</v>
      </c>
      <c r="D13" s="12">
        <v>0</v>
      </c>
      <c r="E13" s="12">
        <f t="shared" ref="E13" si="2">E12-C13+D13</f>
        <v>56362.280000000006</v>
      </c>
      <c r="F13" s="10" t="s">
        <v>94</v>
      </c>
    </row>
    <row r="14" spans="1:6" x14ac:dyDescent="0.6">
      <c r="A14" s="27">
        <v>45777</v>
      </c>
      <c r="B14" s="10" t="s">
        <v>96</v>
      </c>
      <c r="C14" s="12">
        <v>5000</v>
      </c>
      <c r="D14" s="12">
        <v>0</v>
      </c>
      <c r="E14" s="12">
        <f>E13-C14+D14</f>
        <v>51362.280000000006</v>
      </c>
      <c r="F14" s="10" t="s">
        <v>94</v>
      </c>
    </row>
    <row r="15" spans="1:6" x14ac:dyDescent="0.6">
      <c r="C15" s="13">
        <f>SUM(C2:C10)</f>
        <v>33112.53</v>
      </c>
      <c r="D15" s="13">
        <f>SUM(D2:D10)</f>
        <v>33199.050000000003</v>
      </c>
      <c r="E15" s="13">
        <f>D15-C15</f>
        <v>86.520000000004075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C3BFE-7581-4DE1-A49D-55F7B4E7BE77}">
  <dimension ref="A1:F12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6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27">
        <v>45717</v>
      </c>
      <c r="B2" s="10" t="s">
        <v>122</v>
      </c>
      <c r="C2" s="12">
        <v>0</v>
      </c>
      <c r="D2" s="12">
        <v>0</v>
      </c>
      <c r="E2" s="12">
        <v>32906.370000000039</v>
      </c>
      <c r="F2" s="10" t="s">
        <v>94</v>
      </c>
    </row>
    <row r="3" spans="1:6" x14ac:dyDescent="0.6">
      <c r="A3" s="27">
        <v>45727</v>
      </c>
      <c r="B3" s="10" t="s">
        <v>91</v>
      </c>
      <c r="C3" s="12">
        <v>0</v>
      </c>
      <c r="D3" s="12">
        <v>47100</v>
      </c>
      <c r="E3" s="12">
        <f t="shared" ref="E3:E5" si="0">E2-C3+D3</f>
        <v>80006.370000000039</v>
      </c>
      <c r="F3" s="10" t="s">
        <v>94</v>
      </c>
    </row>
    <row r="4" spans="1:6" x14ac:dyDescent="0.6">
      <c r="A4" s="27">
        <v>45728</v>
      </c>
      <c r="B4" s="10" t="s">
        <v>90</v>
      </c>
      <c r="C4" s="12">
        <v>1576.53</v>
      </c>
      <c r="D4" s="12">
        <v>0</v>
      </c>
      <c r="E4" s="12">
        <f t="shared" si="0"/>
        <v>78429.84000000004</v>
      </c>
      <c r="F4" s="10" t="s">
        <v>7</v>
      </c>
    </row>
    <row r="5" spans="1:6" x14ac:dyDescent="0.6">
      <c r="A5" s="27">
        <v>45728</v>
      </c>
      <c r="B5" s="10" t="s">
        <v>90</v>
      </c>
      <c r="C5" s="12">
        <v>12586.08</v>
      </c>
      <c r="D5" s="12">
        <v>0</v>
      </c>
      <c r="E5" s="12">
        <f t="shared" si="0"/>
        <v>65843.760000000038</v>
      </c>
      <c r="F5" s="10" t="s">
        <v>7</v>
      </c>
    </row>
    <row r="6" spans="1:6" x14ac:dyDescent="0.6">
      <c r="A6" s="27">
        <v>45731</v>
      </c>
      <c r="B6" s="10" t="s">
        <v>91</v>
      </c>
      <c r="C6" s="12">
        <v>0</v>
      </c>
      <c r="D6" s="12">
        <v>1300</v>
      </c>
      <c r="E6" s="12">
        <f t="shared" ref="E6:E8" si="1">E5-C6+D6</f>
        <v>67143.760000000038</v>
      </c>
      <c r="F6" s="10" t="s">
        <v>94</v>
      </c>
    </row>
    <row r="7" spans="1:6" x14ac:dyDescent="0.6">
      <c r="A7" s="27">
        <v>45735</v>
      </c>
      <c r="B7" s="10" t="s">
        <v>95</v>
      </c>
      <c r="C7" s="12">
        <v>518</v>
      </c>
      <c r="D7" s="12">
        <v>0</v>
      </c>
      <c r="E7" s="12">
        <f t="shared" si="1"/>
        <v>66625.760000000038</v>
      </c>
      <c r="F7" s="10" t="s">
        <v>94</v>
      </c>
    </row>
    <row r="8" spans="1:6" x14ac:dyDescent="0.6">
      <c r="A8" s="27">
        <v>45739</v>
      </c>
      <c r="B8" s="10" t="s">
        <v>114</v>
      </c>
      <c r="C8" s="12">
        <v>60</v>
      </c>
      <c r="D8" s="12">
        <v>0</v>
      </c>
      <c r="E8" s="12">
        <f t="shared" si="1"/>
        <v>66565.760000000038</v>
      </c>
      <c r="F8" s="10" t="s">
        <v>94</v>
      </c>
    </row>
    <row r="9" spans="1:6" x14ac:dyDescent="0.6">
      <c r="A9" s="27">
        <v>45741</v>
      </c>
      <c r="B9" s="10" t="s">
        <v>114</v>
      </c>
      <c r="C9" s="12">
        <v>50</v>
      </c>
      <c r="D9" s="12">
        <v>0</v>
      </c>
      <c r="E9" s="12">
        <f t="shared" ref="E9:E10" si="2">E8-C9+D9</f>
        <v>66515.760000000038</v>
      </c>
      <c r="F9" s="10" t="s">
        <v>94</v>
      </c>
    </row>
    <row r="10" spans="1:6" x14ac:dyDescent="0.6">
      <c r="A10" s="27">
        <v>45747</v>
      </c>
      <c r="B10" s="10" t="s">
        <v>96</v>
      </c>
      <c r="C10" s="12">
        <v>10000</v>
      </c>
      <c r="D10" s="12">
        <v>0</v>
      </c>
      <c r="E10" s="12">
        <f t="shared" si="2"/>
        <v>56515.760000000038</v>
      </c>
      <c r="F10" s="10" t="s">
        <v>6</v>
      </c>
    </row>
    <row r="11" spans="1:6" x14ac:dyDescent="0.6">
      <c r="A11" s="27">
        <v>45747</v>
      </c>
      <c r="B11" s="10" t="s">
        <v>114</v>
      </c>
      <c r="C11" s="12">
        <v>60</v>
      </c>
      <c r="D11" s="12">
        <v>0</v>
      </c>
      <c r="E11" s="12">
        <f t="shared" ref="E11" si="3">E10-C11+D11</f>
        <v>56455.760000000038</v>
      </c>
      <c r="F11" s="10" t="s">
        <v>94</v>
      </c>
    </row>
    <row r="12" spans="1:6" x14ac:dyDescent="0.6">
      <c r="C12" s="13">
        <f>SUM(C2:C11)</f>
        <v>24850.61</v>
      </c>
      <c r="D12" s="13">
        <f>SUM(D2:D11)</f>
        <v>48400</v>
      </c>
      <c r="E12" s="13">
        <f>D12-C12</f>
        <v>23549.39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356AC-3648-48CC-8974-BE1E3BE006E8}">
  <dimension ref="A1:G15"/>
  <sheetViews>
    <sheetView workbookViewId="0">
      <selection activeCell="A14" sqref="A14:XFD14"/>
    </sheetView>
  </sheetViews>
  <sheetFormatPr defaultRowHeight="21" x14ac:dyDescent="0.6"/>
  <cols>
    <col min="1" max="1" width="12.25" style="23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2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2">
        <v>45689</v>
      </c>
      <c r="B2" s="10" t="s">
        <v>89</v>
      </c>
      <c r="C2" s="12">
        <v>0</v>
      </c>
      <c r="D2" s="12">
        <v>0</v>
      </c>
      <c r="E2" s="12">
        <v>52295.570000000036</v>
      </c>
      <c r="F2" s="10"/>
    </row>
    <row r="3" spans="1:7" x14ac:dyDescent="0.6">
      <c r="A3" s="22">
        <v>45693</v>
      </c>
      <c r="B3" s="10" t="s">
        <v>96</v>
      </c>
      <c r="C3" s="12">
        <v>300</v>
      </c>
      <c r="D3" s="12">
        <v>0</v>
      </c>
      <c r="E3" s="12">
        <f>E2-C3+D3</f>
        <v>51995.570000000036</v>
      </c>
      <c r="F3" s="10" t="s">
        <v>6</v>
      </c>
    </row>
    <row r="4" spans="1:7" x14ac:dyDescent="0.6">
      <c r="A4" s="22">
        <v>45695</v>
      </c>
      <c r="B4" s="10" t="s">
        <v>95</v>
      </c>
      <c r="C4" s="12">
        <v>817</v>
      </c>
      <c r="D4" s="12">
        <v>0</v>
      </c>
      <c r="E4" s="12">
        <f t="shared" ref="E4:E10" si="0">E3-C4+D4</f>
        <v>51178.570000000036</v>
      </c>
      <c r="F4" s="10" t="s">
        <v>94</v>
      </c>
    </row>
    <row r="5" spans="1:7" x14ac:dyDescent="0.6">
      <c r="A5" s="22">
        <v>45697</v>
      </c>
      <c r="B5" s="10" t="s">
        <v>90</v>
      </c>
      <c r="C5" s="12">
        <v>973</v>
      </c>
      <c r="D5" s="12">
        <v>0</v>
      </c>
      <c r="E5" s="12">
        <f t="shared" si="0"/>
        <v>50205.570000000036</v>
      </c>
      <c r="F5" s="10" t="s">
        <v>7</v>
      </c>
    </row>
    <row r="6" spans="1:7" x14ac:dyDescent="0.6">
      <c r="A6" s="22">
        <v>45697</v>
      </c>
      <c r="B6" s="10" t="s">
        <v>90</v>
      </c>
      <c r="C6" s="12">
        <v>25099.599999999999</v>
      </c>
      <c r="D6" s="12">
        <v>0</v>
      </c>
      <c r="E6" s="12">
        <f t="shared" si="0"/>
        <v>25105.970000000038</v>
      </c>
      <c r="F6" s="10" t="s">
        <v>7</v>
      </c>
    </row>
    <row r="7" spans="1:7" x14ac:dyDescent="0.6">
      <c r="A7" s="22">
        <v>45702</v>
      </c>
      <c r="B7" s="10" t="s">
        <v>91</v>
      </c>
      <c r="C7" s="12">
        <v>0</v>
      </c>
      <c r="D7" s="12">
        <v>1300</v>
      </c>
      <c r="E7" s="12">
        <f t="shared" si="0"/>
        <v>26405.970000000038</v>
      </c>
      <c r="F7" s="10" t="s">
        <v>115</v>
      </c>
      <c r="G7" s="24">
        <v>27000</v>
      </c>
    </row>
    <row r="8" spans="1:7" x14ac:dyDescent="0.6">
      <c r="A8" s="22">
        <v>45703</v>
      </c>
      <c r="B8" s="10" t="s">
        <v>91</v>
      </c>
      <c r="C8" s="12">
        <v>0</v>
      </c>
      <c r="D8" s="12">
        <v>25000</v>
      </c>
      <c r="E8" s="12">
        <f t="shared" si="0"/>
        <v>51405.970000000038</v>
      </c>
      <c r="F8" s="10" t="s">
        <v>115</v>
      </c>
      <c r="G8" s="24">
        <v>27000</v>
      </c>
    </row>
    <row r="9" spans="1:7" x14ac:dyDescent="0.6">
      <c r="A9" s="22">
        <v>45706</v>
      </c>
      <c r="B9" s="10" t="s">
        <v>96</v>
      </c>
      <c r="C9" s="12">
        <v>13322.8</v>
      </c>
      <c r="D9" s="12">
        <v>0</v>
      </c>
      <c r="E9" s="12">
        <f t="shared" si="0"/>
        <v>38083.170000000042</v>
      </c>
      <c r="F9" s="10" t="s">
        <v>6</v>
      </c>
    </row>
    <row r="10" spans="1:7" x14ac:dyDescent="0.6">
      <c r="A10" s="22">
        <v>45706</v>
      </c>
      <c r="B10" s="10" t="s">
        <v>96</v>
      </c>
      <c r="C10" s="12">
        <v>13322.8</v>
      </c>
      <c r="D10" s="12">
        <v>0</v>
      </c>
      <c r="E10" s="12">
        <f t="shared" si="0"/>
        <v>24760.370000000043</v>
      </c>
      <c r="F10" s="10" t="s">
        <v>6</v>
      </c>
    </row>
    <row r="11" spans="1:7" x14ac:dyDescent="0.6">
      <c r="A11" s="22">
        <v>45707</v>
      </c>
      <c r="B11" s="10" t="s">
        <v>91</v>
      </c>
      <c r="C11" s="12">
        <v>0</v>
      </c>
      <c r="D11" s="12">
        <v>25000</v>
      </c>
      <c r="E11" s="12">
        <f t="shared" ref="E11:E14" si="1">E10-C11+D11</f>
        <v>49760.370000000039</v>
      </c>
      <c r="F11" s="10" t="s">
        <v>115</v>
      </c>
      <c r="G11" s="24">
        <v>27000</v>
      </c>
    </row>
    <row r="12" spans="1:7" x14ac:dyDescent="0.6">
      <c r="A12" s="22">
        <v>45709</v>
      </c>
      <c r="B12" s="10" t="s">
        <v>95</v>
      </c>
      <c r="C12" s="12">
        <v>518</v>
      </c>
      <c r="D12" s="12">
        <v>0</v>
      </c>
      <c r="E12" s="12">
        <f t="shared" si="1"/>
        <v>49242.370000000039</v>
      </c>
      <c r="F12" s="10" t="s">
        <v>94</v>
      </c>
    </row>
    <row r="13" spans="1:7" x14ac:dyDescent="0.6">
      <c r="A13" s="22">
        <v>45714</v>
      </c>
      <c r="B13" s="10" t="s">
        <v>96</v>
      </c>
      <c r="C13" s="12">
        <v>6336</v>
      </c>
      <c r="D13" s="12">
        <v>0</v>
      </c>
      <c r="E13" s="12">
        <f t="shared" si="1"/>
        <v>42906.370000000039</v>
      </c>
      <c r="F13" s="10" t="s">
        <v>6</v>
      </c>
    </row>
    <row r="14" spans="1:7" x14ac:dyDescent="0.6">
      <c r="A14" s="22">
        <v>45716</v>
      </c>
      <c r="B14" s="10" t="s">
        <v>96</v>
      </c>
      <c r="C14" s="12">
        <v>10000</v>
      </c>
      <c r="D14" s="12">
        <v>0</v>
      </c>
      <c r="E14" s="12">
        <f t="shared" si="1"/>
        <v>32906.370000000039</v>
      </c>
      <c r="F14" s="10" t="s">
        <v>6</v>
      </c>
    </row>
    <row r="15" spans="1:7" x14ac:dyDescent="0.6">
      <c r="C15" s="13">
        <f>SUM(C2:C11)</f>
        <v>53835.199999999997</v>
      </c>
      <c r="D15" s="13">
        <f>SUM(D2:D11)</f>
        <v>51300</v>
      </c>
      <c r="E15" s="13">
        <f>D15-C15</f>
        <v>-2535.1999999999971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89DD4-6323-413A-8B6D-1549419FC87A}">
  <dimension ref="A1:F18"/>
  <sheetViews>
    <sheetView topLeftCell="A4" workbookViewId="0">
      <selection activeCell="A15" sqref="A15:XFD15"/>
    </sheetView>
  </sheetViews>
  <sheetFormatPr defaultRowHeight="21" x14ac:dyDescent="0.6"/>
  <cols>
    <col min="1" max="1" width="11.875" style="20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</cols>
  <sheetData>
    <row r="1" spans="1:6" x14ac:dyDescent="0.6">
      <c r="A1" s="19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9">
        <v>45658</v>
      </c>
      <c r="B2" s="10" t="s">
        <v>89</v>
      </c>
      <c r="C2" s="12">
        <v>0</v>
      </c>
      <c r="D2" s="12">
        <v>0</v>
      </c>
      <c r="E2" s="12">
        <v>91518.590000000026</v>
      </c>
      <c r="F2" s="10"/>
    </row>
    <row r="3" spans="1:6" x14ac:dyDescent="0.6">
      <c r="A3" s="11">
        <v>45658</v>
      </c>
      <c r="B3" s="10" t="s">
        <v>96</v>
      </c>
      <c r="C3" s="12">
        <v>48092</v>
      </c>
      <c r="D3" s="12">
        <v>0</v>
      </c>
      <c r="E3" s="12">
        <f>E2-C3+D3</f>
        <v>43426.590000000026</v>
      </c>
      <c r="F3" s="10" t="s">
        <v>6</v>
      </c>
    </row>
    <row r="4" spans="1:6" x14ac:dyDescent="0.6">
      <c r="A4" s="19">
        <v>45839</v>
      </c>
      <c r="B4" s="10" t="s">
        <v>95</v>
      </c>
      <c r="C4" s="12">
        <v>497</v>
      </c>
      <c r="D4" s="12">
        <v>0</v>
      </c>
      <c r="E4" s="12">
        <f t="shared" ref="E4:E5" si="0">E3-C4+D4</f>
        <v>42929.590000000026</v>
      </c>
      <c r="F4" s="10" t="s">
        <v>94</v>
      </c>
    </row>
    <row r="5" spans="1:6" x14ac:dyDescent="0.6">
      <c r="A5" s="19">
        <v>45870</v>
      </c>
      <c r="B5" s="10" t="s">
        <v>91</v>
      </c>
      <c r="C5" s="12">
        <v>0</v>
      </c>
      <c r="D5" s="12">
        <v>4017.13</v>
      </c>
      <c r="E5" s="12">
        <f t="shared" si="0"/>
        <v>46946.720000000023</v>
      </c>
      <c r="F5" s="10" t="s">
        <v>97</v>
      </c>
    </row>
    <row r="6" spans="1:6" x14ac:dyDescent="0.6">
      <c r="A6" s="19">
        <v>45665</v>
      </c>
      <c r="B6" s="10" t="s">
        <v>114</v>
      </c>
      <c r="C6" s="12">
        <v>1900</v>
      </c>
      <c r="D6" s="12">
        <v>0</v>
      </c>
      <c r="E6" s="12">
        <f t="shared" ref="E6:E9" si="1">E5-C6+D6</f>
        <v>45046.720000000023</v>
      </c>
      <c r="F6" s="10" t="s">
        <v>92</v>
      </c>
    </row>
    <row r="7" spans="1:6" x14ac:dyDescent="0.6">
      <c r="A7" s="19">
        <v>45666</v>
      </c>
      <c r="B7" s="10" t="s">
        <v>90</v>
      </c>
      <c r="C7" s="12">
        <v>1613.93</v>
      </c>
      <c r="D7" s="12">
        <v>0</v>
      </c>
      <c r="E7" s="12">
        <f t="shared" si="1"/>
        <v>43432.790000000023</v>
      </c>
      <c r="F7" s="10" t="s">
        <v>7</v>
      </c>
    </row>
    <row r="8" spans="1:6" x14ac:dyDescent="0.6">
      <c r="A8" s="19">
        <v>45666</v>
      </c>
      <c r="B8" s="10" t="s">
        <v>90</v>
      </c>
      <c r="C8" s="12">
        <v>22915.82</v>
      </c>
      <c r="D8" s="12">
        <v>0</v>
      </c>
      <c r="E8" s="12">
        <f t="shared" si="1"/>
        <v>20516.970000000023</v>
      </c>
      <c r="F8" s="10" t="s">
        <v>7</v>
      </c>
    </row>
    <row r="9" spans="1:6" x14ac:dyDescent="0.6">
      <c r="A9" s="19">
        <v>45667</v>
      </c>
      <c r="B9" s="10" t="s">
        <v>91</v>
      </c>
      <c r="C9" s="12">
        <v>4017.13</v>
      </c>
      <c r="D9" s="12">
        <v>0</v>
      </c>
      <c r="E9" s="12">
        <f t="shared" si="1"/>
        <v>16499.840000000022</v>
      </c>
      <c r="F9" s="10" t="s">
        <v>94</v>
      </c>
    </row>
    <row r="10" spans="1:6" x14ac:dyDescent="0.6">
      <c r="A10" s="19">
        <v>45667</v>
      </c>
      <c r="B10" s="10" t="s">
        <v>91</v>
      </c>
      <c r="C10" s="12">
        <v>0</v>
      </c>
      <c r="D10" s="12">
        <v>49500</v>
      </c>
      <c r="E10" s="12">
        <f t="shared" ref="E10:E11" si="2">E9-C10+D10</f>
        <v>65999.840000000026</v>
      </c>
      <c r="F10" s="10" t="s">
        <v>92</v>
      </c>
    </row>
    <row r="11" spans="1:6" x14ac:dyDescent="0.6">
      <c r="A11" s="19">
        <v>45668</v>
      </c>
      <c r="B11" s="10" t="s">
        <v>95</v>
      </c>
      <c r="C11" s="12">
        <v>904.27</v>
      </c>
      <c r="D11" s="12">
        <v>0</v>
      </c>
      <c r="E11" s="12">
        <f t="shared" si="2"/>
        <v>65095.570000000029</v>
      </c>
      <c r="F11" s="10" t="s">
        <v>94</v>
      </c>
    </row>
    <row r="12" spans="1:6" x14ac:dyDescent="0.6">
      <c r="A12" s="11">
        <v>45671</v>
      </c>
      <c r="B12" s="10" t="s">
        <v>96</v>
      </c>
      <c r="C12" s="12">
        <v>4100</v>
      </c>
      <c r="D12" s="12">
        <v>0</v>
      </c>
      <c r="E12" s="12">
        <f>E11-C12+D12</f>
        <v>60995.570000000029</v>
      </c>
      <c r="F12" s="10" t="s">
        <v>6</v>
      </c>
    </row>
    <row r="13" spans="1:6" x14ac:dyDescent="0.6">
      <c r="A13" s="19">
        <v>45672</v>
      </c>
      <c r="B13" s="10" t="s">
        <v>91</v>
      </c>
      <c r="C13" s="12">
        <v>0</v>
      </c>
      <c r="D13" s="12">
        <v>1300</v>
      </c>
      <c r="E13" s="12">
        <f t="shared" ref="E13:E17" si="3">E12-C13+D13</f>
        <v>62295.570000000029</v>
      </c>
      <c r="F13" s="10" t="s">
        <v>92</v>
      </c>
    </row>
    <row r="14" spans="1:6" x14ac:dyDescent="0.6">
      <c r="A14" s="19">
        <v>45684</v>
      </c>
      <c r="B14" s="10" t="s">
        <v>91</v>
      </c>
      <c r="C14" s="12">
        <v>0</v>
      </c>
      <c r="D14" s="12">
        <v>10000</v>
      </c>
      <c r="E14" s="12">
        <f t="shared" si="3"/>
        <v>72295.570000000036</v>
      </c>
      <c r="F14" s="10" t="s">
        <v>97</v>
      </c>
    </row>
    <row r="15" spans="1:6" x14ac:dyDescent="0.6">
      <c r="A15" s="19">
        <v>45685</v>
      </c>
      <c r="B15" s="10" t="s">
        <v>114</v>
      </c>
      <c r="C15" s="12">
        <v>5000</v>
      </c>
      <c r="D15" s="12">
        <v>0</v>
      </c>
      <c r="E15" s="12">
        <f t="shared" si="3"/>
        <v>67295.570000000036</v>
      </c>
      <c r="F15" s="10" t="s">
        <v>92</v>
      </c>
    </row>
    <row r="16" spans="1:6" x14ac:dyDescent="0.6">
      <c r="A16" s="19">
        <v>45685</v>
      </c>
      <c r="B16" s="10" t="s">
        <v>114</v>
      </c>
      <c r="C16" s="12">
        <v>5000</v>
      </c>
      <c r="D16" s="12">
        <v>0</v>
      </c>
      <c r="E16" s="12">
        <f t="shared" ref="E16" si="4">E15-C16+D16</f>
        <v>62295.570000000036</v>
      </c>
      <c r="F16" s="10" t="s">
        <v>92</v>
      </c>
    </row>
    <row r="17" spans="1:6" x14ac:dyDescent="0.6">
      <c r="A17" s="11">
        <v>45688</v>
      </c>
      <c r="B17" s="10" t="s">
        <v>96</v>
      </c>
      <c r="C17" s="12">
        <v>10000</v>
      </c>
      <c r="D17" s="12">
        <v>0</v>
      </c>
      <c r="E17" s="12">
        <f t="shared" si="3"/>
        <v>52295.570000000036</v>
      </c>
      <c r="F17" s="10" t="s">
        <v>97</v>
      </c>
    </row>
    <row r="18" spans="1:6" x14ac:dyDescent="0.6">
      <c r="C18" s="13">
        <f>SUM(C2:C17)</f>
        <v>104040.15000000001</v>
      </c>
      <c r="D18" s="13">
        <f>SUM(D2:D17)</f>
        <v>64817.13</v>
      </c>
      <c r="E18" s="13">
        <f>D18-C18</f>
        <v>-39223.020000000011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E66C0-4BB6-4E4D-8D81-CF28180DBCA5}">
  <dimension ref="A1:F11"/>
  <sheetViews>
    <sheetView workbookViewId="0">
      <selection activeCell="A11" sqref="A11"/>
    </sheetView>
  </sheetViews>
  <sheetFormatPr defaultRowHeight="21" x14ac:dyDescent="0.6"/>
  <cols>
    <col min="1" max="1" width="11.875" style="20" bestFit="1" customWidth="1"/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9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9">
        <v>45992</v>
      </c>
      <c r="B2" s="10" t="s">
        <v>89</v>
      </c>
      <c r="C2" s="12">
        <v>0</v>
      </c>
      <c r="D2" s="12">
        <v>0</v>
      </c>
      <c r="E2" s="12">
        <v>118918.17000000003</v>
      </c>
      <c r="F2" s="10"/>
    </row>
    <row r="3" spans="1:6" x14ac:dyDescent="0.6">
      <c r="A3" s="19">
        <v>45997</v>
      </c>
      <c r="B3" s="10" t="s">
        <v>95</v>
      </c>
      <c r="C3" s="12">
        <v>192</v>
      </c>
      <c r="D3" s="12">
        <v>0</v>
      </c>
      <c r="E3" s="12">
        <f>E2-C3+D3</f>
        <v>118726.17000000003</v>
      </c>
      <c r="F3" s="10" t="s">
        <v>94</v>
      </c>
    </row>
    <row r="4" spans="1:6" x14ac:dyDescent="0.6">
      <c r="A4" s="19">
        <v>46000</v>
      </c>
      <c r="B4" s="10" t="s">
        <v>91</v>
      </c>
      <c r="C4" s="12">
        <v>0</v>
      </c>
      <c r="D4" s="12">
        <v>3000</v>
      </c>
      <c r="E4" s="12">
        <f t="shared" ref="E4:E6" si="0">E3-C4+D4</f>
        <v>121726.17000000003</v>
      </c>
      <c r="F4" s="10" t="s">
        <v>94</v>
      </c>
    </row>
    <row r="5" spans="1:6" x14ac:dyDescent="0.6">
      <c r="A5" s="19">
        <v>46001</v>
      </c>
      <c r="B5" s="10" t="s">
        <v>90</v>
      </c>
      <c r="C5" s="12">
        <v>1613.93</v>
      </c>
      <c r="D5" s="12">
        <v>0</v>
      </c>
      <c r="E5" s="12">
        <f t="shared" si="0"/>
        <v>120112.24000000003</v>
      </c>
      <c r="F5" s="10" t="s">
        <v>7</v>
      </c>
    </row>
    <row r="6" spans="1:6" x14ac:dyDescent="0.6">
      <c r="A6" s="19">
        <v>46001</v>
      </c>
      <c r="B6" s="10" t="s">
        <v>90</v>
      </c>
      <c r="C6" s="12">
        <v>19175.650000000001</v>
      </c>
      <c r="D6" s="12">
        <v>0</v>
      </c>
      <c r="E6" s="12">
        <f t="shared" si="0"/>
        <v>100936.59000000003</v>
      </c>
      <c r="F6" s="10" t="s">
        <v>7</v>
      </c>
    </row>
    <row r="7" spans="1:6" x14ac:dyDescent="0.6">
      <c r="A7" s="19">
        <v>46005</v>
      </c>
      <c r="B7" s="10" t="s">
        <v>95</v>
      </c>
      <c r="C7" s="12">
        <v>660.79</v>
      </c>
      <c r="D7" s="12">
        <v>0</v>
      </c>
      <c r="E7" s="12">
        <f>E6-C7+D7</f>
        <v>100275.80000000003</v>
      </c>
      <c r="F7" s="10" t="s">
        <v>94</v>
      </c>
    </row>
    <row r="8" spans="1:6" x14ac:dyDescent="0.6">
      <c r="A8" s="19">
        <v>46006</v>
      </c>
      <c r="B8" s="10" t="s">
        <v>91</v>
      </c>
      <c r="C8" s="12">
        <v>0</v>
      </c>
      <c r="D8" s="12">
        <v>1300</v>
      </c>
      <c r="E8" s="12">
        <f t="shared" ref="E8:E11" si="1">E7-C8+D8</f>
        <v>101575.80000000003</v>
      </c>
      <c r="F8" s="10" t="s">
        <v>92</v>
      </c>
    </row>
    <row r="9" spans="1:6" x14ac:dyDescent="0.6">
      <c r="A9" s="19">
        <v>46016</v>
      </c>
      <c r="B9" s="10" t="s">
        <v>110</v>
      </c>
      <c r="C9" s="12">
        <v>0</v>
      </c>
      <c r="D9" s="12">
        <v>242.79</v>
      </c>
      <c r="E9" s="12">
        <f t="shared" si="1"/>
        <v>101818.59000000003</v>
      </c>
      <c r="F9" s="10" t="s">
        <v>104</v>
      </c>
    </row>
    <row r="10" spans="1:6" x14ac:dyDescent="0.6">
      <c r="A10" s="20">
        <v>46022</v>
      </c>
      <c r="B10" s="21" t="s">
        <v>111</v>
      </c>
      <c r="C10" s="13">
        <v>300</v>
      </c>
      <c r="D10" s="13">
        <v>0</v>
      </c>
      <c r="E10" s="12">
        <f t="shared" si="1"/>
        <v>101518.59000000003</v>
      </c>
      <c r="F10" t="s">
        <v>94</v>
      </c>
    </row>
    <row r="11" spans="1:6" x14ac:dyDescent="0.6">
      <c r="A11" s="11">
        <v>45596</v>
      </c>
      <c r="B11" s="10" t="s">
        <v>96</v>
      </c>
      <c r="C11" s="12">
        <v>10000</v>
      </c>
      <c r="D11" s="12">
        <v>0</v>
      </c>
      <c r="E11" s="12">
        <f t="shared" si="1"/>
        <v>91518.590000000026</v>
      </c>
      <c r="F11" s="10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SCIB</vt:lpstr>
      <vt:lpstr>BBL-2507</vt:lpstr>
      <vt:lpstr>BBL-2506</vt:lpstr>
      <vt:lpstr>BBL-2505</vt:lpstr>
      <vt:lpstr>BBL-2504</vt:lpstr>
      <vt:lpstr>BBL-2503</vt:lpstr>
      <vt:lpstr>BBL-2502</vt:lpstr>
      <vt:lpstr>BBL-2501</vt:lpstr>
      <vt:lpstr>BBL-12</vt:lpstr>
      <vt:lpstr>BBL-11</vt:lpstr>
      <vt:lpstr>BBL-10</vt:lpstr>
      <vt:lpstr>BBL-09</vt:lpstr>
      <vt:lpstr>BBL-08</vt:lpstr>
      <vt:lpstr>BBL-07</vt:lpstr>
      <vt:lpstr>BBL-06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 Soontarinka</dc:creator>
  <cp:keywords/>
  <dc:description/>
  <cp:lastModifiedBy>Santi Soontarinka</cp:lastModifiedBy>
  <cp:revision/>
  <dcterms:created xsi:type="dcterms:W3CDTF">2018-06-27T07:48:07Z</dcterms:created>
  <dcterms:modified xsi:type="dcterms:W3CDTF">2025-08-28T09:08:27Z</dcterms:modified>
  <cp:category/>
  <cp:contentStatus/>
</cp:coreProperties>
</file>