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210" documentId="11_59254FB3F4AABE3ADC949A5AB88E13345563F2D4" xr6:coauthVersionLast="47" xr6:coauthVersionMax="47" xr10:uidLastSave="{7BA8D86F-4525-4E77-A439-F8C5F43B618E}"/>
  <bookViews>
    <workbookView xWindow="6444" yWindow="396" windowWidth="16032" windowHeight="10476" xr2:uid="{00000000-000D-0000-FFFF-FFFF00000000}"/>
  </bookViews>
  <sheets>
    <sheet name="SCIB" sheetId="1" r:id="rId1"/>
    <sheet name="BBL-2502" sheetId="12" r:id="rId2"/>
    <sheet name="BBL-2501" sheetId="11" r:id="rId3"/>
    <sheet name="BBL-12" sheetId="10" r:id="rId4"/>
    <sheet name="BBL-11" sheetId="9" r:id="rId5"/>
    <sheet name="BBL-10" sheetId="8" r:id="rId6"/>
    <sheet name="BBL-09" sheetId="6" r:id="rId7"/>
    <sheet name="BBL-08" sheetId="5" r:id="rId8"/>
    <sheet name="BBL-07" sheetId="4" r:id="rId9"/>
    <sheet name="BBL-06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3" i="1" l="1"/>
  <c r="F254" i="1" s="1"/>
  <c r="F252" i="1"/>
  <c r="F251" i="1"/>
  <c r="D13" i="12"/>
  <c r="C13" i="12"/>
  <c r="E3" i="12" l="1"/>
  <c r="E4" i="12" s="1"/>
  <c r="E5" i="12" s="1"/>
  <c r="E18" i="11"/>
  <c r="D18" i="11"/>
  <c r="C18" i="11"/>
  <c r="E16" i="11"/>
  <c r="E15" i="11"/>
  <c r="E3" i="11"/>
  <c r="E4" i="11" s="1"/>
  <c r="E5" i="11" s="1"/>
  <c r="E11" i="10"/>
  <c r="E3" i="10"/>
  <c r="E4" i="10" s="1"/>
  <c r="E5" i="10" s="1"/>
  <c r="E6" i="10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6" i="12" l="1"/>
  <c r="E7" i="12" s="1"/>
  <c r="E8" i="12" s="1"/>
  <c r="E9" i="12" s="1"/>
  <c r="E10" i="12" s="1"/>
  <c r="E11" i="12" s="1"/>
  <c r="E12" i="12" s="1"/>
  <c r="E13" i="12"/>
  <c r="E6" i="11"/>
  <c r="E7" i="11" s="1"/>
  <c r="E8" i="11" s="1"/>
  <c r="E7" i="10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E9" i="11" l="1"/>
  <c r="E10" i="11" s="1"/>
  <c r="E11" i="11" s="1"/>
  <c r="F87" i="1"/>
  <c r="F9" i="1"/>
  <c r="F10" i="1" s="1"/>
  <c r="F11" i="1" s="1"/>
  <c r="F12" i="1" s="1"/>
  <c r="F13" i="1" s="1"/>
  <c r="F14" i="1" s="1"/>
  <c r="F15" i="1" s="1"/>
  <c r="E12" i="11" l="1"/>
  <c r="E13" i="1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E17" i="11" l="1"/>
  <c r="E14" i="11"/>
  <c r="F107" i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l="1"/>
  <c r="F238" i="1" s="1"/>
  <c r="F239" i="1" s="1"/>
  <c r="F240" i="1" s="1"/>
  <c r="F241" i="1" s="1"/>
  <c r="F242" i="1" s="1"/>
  <c r="F243" i="1" l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<sst xmlns="http://schemas.openxmlformats.org/spreadsheetml/2006/main" count="661" uniqueCount="118">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</sst>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\฿#,##0.00"/>
    <numFmt numFmtId="166" formatCode="&quot;฿&quot;#,##0.00"/>
    <numFmt numFmtId="167" formatCode="[$-1010000]d/m/yyyy;@"/>
    <numFmt numFmtId="168" formatCode="yyyy\-mm\-dd;@"/>
    <numFmt numFmtId="169" formatCode="yyyy/mm/dd;@"/>
    <numFmt numFmtId="170" formatCode="[$-409]d\-mmm\-yyyy;@"/>
    <numFmt numFmtId="171" formatCode="[$฿-41E]#,##0.00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6" fontId="4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" fontId="2" fillId="0" borderId="0" xfId="0" applyNumberFormat="1" applyFont="1"/>
    <xf numFmtId="165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4" fontId="7" fillId="0" borderId="0" xfId="0" applyNumberFormat="1" applyFont="1"/>
    <xf numFmtId="167" fontId="0" fillId="0" borderId="0" xfId="0" applyNumberFormat="1"/>
    <xf numFmtId="4" fontId="4" fillId="0" borderId="0" xfId="0" applyNumberFormat="1" applyFont="1"/>
    <xf numFmtId="168" fontId="8" fillId="0" borderId="0" xfId="0" applyNumberFormat="1" applyFont="1"/>
    <xf numFmtId="16" fontId="9" fillId="0" borderId="0" xfId="0" applyNumberFormat="1" applyFont="1"/>
    <xf numFmtId="165" fontId="10" fillId="0" borderId="0" xfId="0" applyNumberFormat="1" applyFont="1"/>
    <xf numFmtId="169" fontId="6" fillId="0" borderId="0" xfId="0" applyNumberFormat="1" applyFont="1"/>
    <xf numFmtId="169" fontId="0" fillId="0" borderId="0" xfId="0" applyNumberFormat="1"/>
    <xf numFmtId="0" fontId="11" fillId="0" borderId="0" xfId="0" applyFont="1"/>
    <xf numFmtId="170" fontId="6" fillId="0" borderId="0" xfId="0" applyNumberFormat="1" applyFont="1"/>
    <xf numFmtId="170" fontId="0" fillId="0" borderId="0" xfId="0" applyNumberFormat="1"/>
    <xf numFmtId="171" fontId="0" fillId="0" borderId="0" xfId="0" applyNumberFormat="1"/>
    <xf numFmtId="4" fontId="2" fillId="0" borderId="0" xfId="0" applyNumberFormat="1" applyFont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tabSelected="1" workbookViewId="0">
      <pane ySplit="2" topLeftCell="A234" activePane="bottomLeft" state="frozen"/>
      <selection pane="bottomLeft" activeCell="C254" sqref="C254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30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  <row r="230" spans="1:6" ht="15" customHeight="1" x14ac:dyDescent="0.35">
      <c r="A230" s="4" t="s">
        <v>6</v>
      </c>
      <c r="B230" s="4">
        <v>45658</v>
      </c>
      <c r="C230" s="5" t="s">
        <v>7</v>
      </c>
      <c r="D230" s="6">
        <v>1270.0999999999999</v>
      </c>
      <c r="E230" s="6">
        <v>0</v>
      </c>
      <c r="F230" s="10">
        <f t="shared" si="36"/>
        <v>317350.99134000018</v>
      </c>
    </row>
    <row r="231" spans="1:6" ht="15" customHeight="1" x14ac:dyDescent="0.35">
      <c r="A231" s="4" t="s">
        <v>6</v>
      </c>
      <c r="B231" s="4">
        <v>45668</v>
      </c>
      <c r="C231" s="5" t="s">
        <v>16</v>
      </c>
      <c r="D231" s="6">
        <v>20</v>
      </c>
      <c r="E231" s="6">
        <v>0</v>
      </c>
      <c r="F231" s="7">
        <f>F230-D231+E231</f>
        <v>317330.99134000018</v>
      </c>
    </row>
    <row r="232" spans="1:6" ht="15" customHeight="1" x14ac:dyDescent="0.35">
      <c r="A232" s="4" t="s">
        <v>6</v>
      </c>
      <c r="B232" s="4">
        <v>45992</v>
      </c>
      <c r="C232" s="5" t="s">
        <v>112</v>
      </c>
      <c r="D232" s="6">
        <v>250</v>
      </c>
      <c r="E232" s="6">
        <v>0</v>
      </c>
      <c r="F232" s="7">
        <f>F231-D232+E232</f>
        <v>317080.99134000018</v>
      </c>
    </row>
    <row r="233" spans="1:6" ht="15" customHeight="1" x14ac:dyDescent="0.35">
      <c r="A233" s="4" t="s">
        <v>6</v>
      </c>
      <c r="B233" s="4">
        <v>45672</v>
      </c>
      <c r="C233" s="5" t="s">
        <v>18</v>
      </c>
      <c r="D233" s="6">
        <v>432</v>
      </c>
      <c r="E233" s="6">
        <v>0</v>
      </c>
      <c r="F233" s="7">
        <f t="shared" ref="F233:F234" si="37">F232-D233+E233</f>
        <v>316648.99134000018</v>
      </c>
    </row>
    <row r="234" spans="1:6" ht="15" customHeight="1" x14ac:dyDescent="0.35">
      <c r="A234" s="4"/>
      <c r="B234" s="4">
        <v>45678</v>
      </c>
      <c r="C234" s="9" t="s">
        <v>113</v>
      </c>
      <c r="D234" s="17">
        <v>0</v>
      </c>
      <c r="E234" s="8">
        <v>56805.279999999999</v>
      </c>
      <c r="F234" s="7">
        <f t="shared" si="37"/>
        <v>373454.27134000021</v>
      </c>
    </row>
    <row r="235" spans="1:6" ht="15" customHeight="1" x14ac:dyDescent="0.35">
      <c r="A235" s="4" t="s">
        <v>6</v>
      </c>
      <c r="B235" s="4">
        <v>45684</v>
      </c>
      <c r="C235" s="5" t="s">
        <v>24</v>
      </c>
      <c r="D235" s="6">
        <v>0</v>
      </c>
      <c r="E235" s="6">
        <v>10000</v>
      </c>
      <c r="F235" s="7">
        <f>F234-D235+E235</f>
        <v>383454.27134000021</v>
      </c>
    </row>
    <row r="236" spans="1:6" ht="15" customHeight="1" x14ac:dyDescent="0.35">
      <c r="A236" s="4" t="s">
        <v>6</v>
      </c>
      <c r="B236" s="4">
        <v>45684</v>
      </c>
      <c r="C236" s="5" t="s">
        <v>24</v>
      </c>
      <c r="D236" s="6">
        <v>10000</v>
      </c>
      <c r="E236" s="6">
        <v>0</v>
      </c>
      <c r="F236" s="20">
        <f>F235-D236+E236</f>
        <v>373454.27134000021</v>
      </c>
    </row>
    <row r="237" spans="1:6" ht="15" customHeight="1" x14ac:dyDescent="0.35">
      <c r="A237" s="4" t="s">
        <v>6</v>
      </c>
      <c r="B237" s="4">
        <v>45696</v>
      </c>
      <c r="C237" s="5" t="s">
        <v>16</v>
      </c>
      <c r="D237" s="6">
        <v>20</v>
      </c>
      <c r="E237" s="6">
        <v>0</v>
      </c>
      <c r="F237" s="7">
        <f>F236-D237+E237</f>
        <v>373434.27134000021</v>
      </c>
    </row>
    <row r="238" spans="1:6" ht="15" customHeight="1" x14ac:dyDescent="0.35">
      <c r="A238" s="4">
        <v>45701</v>
      </c>
      <c r="B238" s="4">
        <v>45705</v>
      </c>
      <c r="C238" s="9" t="s">
        <v>26</v>
      </c>
      <c r="D238" s="15">
        <v>99219.28</v>
      </c>
      <c r="E238" s="8">
        <v>0</v>
      </c>
      <c r="F238" s="7">
        <f t="shared" ref="F238:F242" si="38">F237-D238+E238</f>
        <v>274214.99134000018</v>
      </c>
    </row>
    <row r="239" spans="1:6" ht="15" customHeight="1" x14ac:dyDescent="0.35">
      <c r="A239" s="4">
        <v>45701</v>
      </c>
      <c r="B239" s="4">
        <v>45705</v>
      </c>
      <c r="C239" s="5" t="s">
        <v>11</v>
      </c>
      <c r="D239" s="6">
        <v>14.98</v>
      </c>
      <c r="E239" s="6">
        <v>0</v>
      </c>
      <c r="F239" s="7">
        <f t="shared" si="38"/>
        <v>274200.0113400002</v>
      </c>
    </row>
    <row r="240" spans="1:6" ht="15" customHeight="1" x14ac:dyDescent="0.35">
      <c r="A240" s="4" t="s">
        <v>6</v>
      </c>
      <c r="B240" s="4">
        <v>45705</v>
      </c>
      <c r="C240" s="5" t="s">
        <v>18</v>
      </c>
      <c r="D240" s="6">
        <v>432</v>
      </c>
      <c r="E240" s="6">
        <v>0</v>
      </c>
      <c r="F240" s="7">
        <f t="shared" si="38"/>
        <v>273768.0113400002</v>
      </c>
    </row>
    <row r="241" spans="1:7" ht="15" customHeight="1" x14ac:dyDescent="0.35">
      <c r="B241" s="4">
        <v>45707</v>
      </c>
      <c r="C241" s="9" t="s">
        <v>24</v>
      </c>
      <c r="D241" s="15">
        <v>25000</v>
      </c>
      <c r="E241" s="8">
        <v>0</v>
      </c>
      <c r="F241" s="20">
        <f t="shared" si="38"/>
        <v>248768.0113400002</v>
      </c>
    </row>
    <row r="242" spans="1:7" ht="15" customHeight="1" x14ac:dyDescent="0.35">
      <c r="A242" s="4">
        <v>45705</v>
      </c>
      <c r="B242" s="4">
        <v>45707</v>
      </c>
      <c r="C242" s="9" t="s">
        <v>72</v>
      </c>
      <c r="D242" s="15">
        <v>29064.23</v>
      </c>
      <c r="E242" s="8">
        <v>0</v>
      </c>
      <c r="F242" s="7">
        <f t="shared" si="38"/>
        <v>219703.78134000019</v>
      </c>
    </row>
    <row r="243" spans="1:7" ht="15" customHeight="1" x14ac:dyDescent="0.35">
      <c r="A243" s="4">
        <v>45705</v>
      </c>
      <c r="B243" s="4">
        <v>45707</v>
      </c>
      <c r="C243" s="9" t="s">
        <v>80</v>
      </c>
      <c r="D243" s="15">
        <v>0</v>
      </c>
      <c r="E243" s="8">
        <v>44001.95</v>
      </c>
      <c r="F243" s="7">
        <f t="shared" ref="F243:F244" si="39">F242-D243+E243</f>
        <v>263705.73134000017</v>
      </c>
      <c r="G243" s="27"/>
    </row>
    <row r="244" spans="1:7" ht="15" customHeight="1" x14ac:dyDescent="0.35">
      <c r="A244" s="4">
        <v>45705</v>
      </c>
      <c r="B244" s="4">
        <v>45707</v>
      </c>
      <c r="C244" s="5" t="s">
        <v>11</v>
      </c>
      <c r="D244" s="6">
        <v>14.98</v>
      </c>
      <c r="E244" s="6">
        <v>0</v>
      </c>
      <c r="F244" s="7">
        <f t="shared" si="39"/>
        <v>263690.75134000019</v>
      </c>
      <c r="G244" s="27"/>
    </row>
    <row r="245" spans="1:7" ht="15" customHeight="1" x14ac:dyDescent="0.35">
      <c r="A245" s="28" t="s">
        <v>6</v>
      </c>
      <c r="B245" s="4">
        <v>45707</v>
      </c>
      <c r="C245" s="9" t="s">
        <v>78</v>
      </c>
      <c r="D245" s="15">
        <v>0</v>
      </c>
      <c r="E245" s="8">
        <v>0.37</v>
      </c>
      <c r="F245" s="20">
        <f t="shared" ref="F245:F247" si="40">F244-D245+E245</f>
        <v>263691.12134000019</v>
      </c>
      <c r="G245" s="27"/>
    </row>
    <row r="246" spans="1:7" ht="15" customHeight="1" x14ac:dyDescent="0.35">
      <c r="A246" s="28">
        <v>45709</v>
      </c>
      <c r="B246" s="4">
        <v>45713</v>
      </c>
      <c r="C246" s="19" t="s">
        <v>77</v>
      </c>
      <c r="D246" s="15">
        <v>43897.387547999999</v>
      </c>
      <c r="E246" s="8">
        <v>0</v>
      </c>
      <c r="F246" s="7">
        <f t="shared" si="40"/>
        <v>219793.73379200019</v>
      </c>
    </row>
    <row r="247" spans="1:7" ht="15" customHeight="1" x14ac:dyDescent="0.35">
      <c r="A247" s="28">
        <v>45709</v>
      </c>
      <c r="B247" s="4">
        <v>45713</v>
      </c>
      <c r="C247" s="5" t="s">
        <v>11</v>
      </c>
      <c r="D247" s="6">
        <v>14.98</v>
      </c>
      <c r="E247" s="6">
        <v>0</v>
      </c>
      <c r="F247" s="7">
        <f t="shared" si="40"/>
        <v>219778.75379200018</v>
      </c>
      <c r="G247" s="27"/>
    </row>
    <row r="248" spans="1:7" ht="15" customHeight="1" x14ac:dyDescent="0.35">
      <c r="A248" s="28">
        <v>45712</v>
      </c>
      <c r="B248" s="4">
        <v>45714</v>
      </c>
      <c r="C248" s="19" t="s">
        <v>116</v>
      </c>
      <c r="D248" s="15">
        <v>0</v>
      </c>
      <c r="E248" s="8">
        <v>105604.67</v>
      </c>
      <c r="F248" s="7">
        <f t="shared" ref="F248:F251" si="41">F247-D248+E248</f>
        <v>325383.42379200016</v>
      </c>
    </row>
    <row r="249" spans="1:7" ht="17.399999999999999" customHeight="1" x14ac:dyDescent="0.35">
      <c r="A249" s="28">
        <v>45712</v>
      </c>
      <c r="B249" s="4">
        <v>45714</v>
      </c>
      <c r="C249" s="5" t="s">
        <v>11</v>
      </c>
      <c r="D249" s="6">
        <v>14.98</v>
      </c>
      <c r="E249" s="6">
        <v>0</v>
      </c>
      <c r="F249" s="7">
        <f t="shared" si="41"/>
        <v>325368.44379200018</v>
      </c>
      <c r="G249" s="27"/>
    </row>
    <row r="250" spans="1:7" ht="15" customHeight="1" x14ac:dyDescent="0.35">
      <c r="B250" s="4">
        <v>45719</v>
      </c>
      <c r="C250" s="9" t="s">
        <v>117</v>
      </c>
      <c r="D250" s="15">
        <v>40500</v>
      </c>
      <c r="E250" s="8">
        <v>0</v>
      </c>
      <c r="F250" s="7">
        <f t="shared" si="41"/>
        <v>284868.44379200018</v>
      </c>
    </row>
    <row r="251" spans="1:7" ht="15" customHeight="1" x14ac:dyDescent="0.35">
      <c r="A251" s="28" t="s">
        <v>6</v>
      </c>
      <c r="B251" s="4">
        <v>45719</v>
      </c>
      <c r="C251" s="9" t="s">
        <v>78</v>
      </c>
      <c r="D251" s="15">
        <v>0</v>
      </c>
      <c r="E251" s="8">
        <v>1.27</v>
      </c>
      <c r="F251" s="20">
        <f t="shared" si="41"/>
        <v>284869.7137920002</v>
      </c>
      <c r="G251" s="27"/>
    </row>
    <row r="252" spans="1:7" ht="15" customHeight="1" x14ac:dyDescent="0.35">
      <c r="B252" s="4">
        <v>45720</v>
      </c>
      <c r="C252" s="9" t="s">
        <v>117</v>
      </c>
      <c r="D252" s="15">
        <v>40500</v>
      </c>
      <c r="E252" s="8">
        <v>0</v>
      </c>
      <c r="F252" s="7">
        <f t="shared" ref="F252:F254" si="42">F251-D252+E252</f>
        <v>244369.7137920002</v>
      </c>
    </row>
    <row r="253" spans="1:7" ht="15" customHeight="1" x14ac:dyDescent="0.35">
      <c r="A253" s="4">
        <v>45719</v>
      </c>
      <c r="B253" s="4">
        <v>45721</v>
      </c>
      <c r="C253" s="19" t="s">
        <v>72</v>
      </c>
      <c r="D253" s="15">
        <v>0</v>
      </c>
      <c r="E253" s="8">
        <v>28137.54</v>
      </c>
      <c r="F253" s="7">
        <f t="shared" si="42"/>
        <v>272507.25379200018</v>
      </c>
      <c r="G253" s="27"/>
    </row>
    <row r="254" spans="1:7" ht="15" customHeight="1" x14ac:dyDescent="0.35">
      <c r="A254" s="4">
        <v>45719</v>
      </c>
      <c r="B254" s="4">
        <v>45721</v>
      </c>
      <c r="C254" s="5" t="s">
        <v>11</v>
      </c>
      <c r="D254" s="6">
        <v>14.98</v>
      </c>
      <c r="E254" s="6">
        <v>0</v>
      </c>
      <c r="F254" s="7">
        <f t="shared" si="42"/>
        <v>272492.2737920002</v>
      </c>
      <c r="G254" s="27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8" customWidth="1"/>
    <col min="3" max="3" width="11.125" style="14" bestFit="1" customWidth="1"/>
    <col min="4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3"/>
  <sheetViews>
    <sheetView topLeftCell="A4" workbookViewId="0">
      <selection activeCell="E12" sqref="E12"/>
    </sheetView>
  </sheetViews>
  <sheetFormatPr defaultRowHeight="21" x14ac:dyDescent="0.6"/>
  <cols>
    <col min="1" max="1" width="12.25" style="25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  <col min="7" max="7" width="10.125" bestFit="1" customWidth="1"/>
  </cols>
  <sheetData>
    <row r="1" spans="1:7" x14ac:dyDescent="0.6">
      <c r="A1" s="24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7" x14ac:dyDescent="0.6">
      <c r="A2" s="24">
        <v>45689</v>
      </c>
      <c r="B2" s="11" t="s">
        <v>89</v>
      </c>
      <c r="C2" s="13">
        <v>0</v>
      </c>
      <c r="D2" s="13">
        <v>0</v>
      </c>
      <c r="E2" s="13">
        <v>52295.570000000036</v>
      </c>
      <c r="F2" s="11"/>
    </row>
    <row r="3" spans="1:7" x14ac:dyDescent="0.6">
      <c r="A3" s="24">
        <v>45693</v>
      </c>
      <c r="B3" s="11" t="s">
        <v>96</v>
      </c>
      <c r="C3" s="13">
        <v>300</v>
      </c>
      <c r="D3" s="13">
        <v>0</v>
      </c>
      <c r="E3" s="13">
        <f>E2-C3+D3</f>
        <v>51995.570000000036</v>
      </c>
      <c r="F3" s="11" t="s">
        <v>6</v>
      </c>
    </row>
    <row r="4" spans="1:7" x14ac:dyDescent="0.6">
      <c r="A4" s="24">
        <v>45695</v>
      </c>
      <c r="B4" s="11" t="s">
        <v>95</v>
      </c>
      <c r="C4" s="13">
        <v>817</v>
      </c>
      <c r="D4" s="13">
        <v>0</v>
      </c>
      <c r="E4" s="13">
        <f t="shared" ref="E4:E10" si="0">E3-C4+D4</f>
        <v>51178.570000000036</v>
      </c>
      <c r="F4" s="11" t="s">
        <v>94</v>
      </c>
    </row>
    <row r="5" spans="1:7" x14ac:dyDescent="0.6">
      <c r="A5" s="24">
        <v>45697</v>
      </c>
      <c r="B5" s="11" t="s">
        <v>90</v>
      </c>
      <c r="C5" s="13">
        <v>973</v>
      </c>
      <c r="D5" s="13">
        <v>0</v>
      </c>
      <c r="E5" s="13">
        <f t="shared" si="0"/>
        <v>50205.570000000036</v>
      </c>
      <c r="F5" s="11" t="s">
        <v>7</v>
      </c>
    </row>
    <row r="6" spans="1:7" x14ac:dyDescent="0.6">
      <c r="A6" s="24">
        <v>45697</v>
      </c>
      <c r="B6" s="11" t="s">
        <v>90</v>
      </c>
      <c r="C6" s="13">
        <v>25099.599999999999</v>
      </c>
      <c r="D6" s="13">
        <v>0</v>
      </c>
      <c r="E6" s="13">
        <f t="shared" si="0"/>
        <v>25105.970000000038</v>
      </c>
      <c r="F6" s="11" t="s">
        <v>7</v>
      </c>
    </row>
    <row r="7" spans="1:7" x14ac:dyDescent="0.6">
      <c r="A7" s="24">
        <v>45702</v>
      </c>
      <c r="B7" s="11" t="s">
        <v>91</v>
      </c>
      <c r="C7" s="13">
        <v>0</v>
      </c>
      <c r="D7" s="13">
        <v>1300</v>
      </c>
      <c r="E7" s="13">
        <f t="shared" si="0"/>
        <v>26405.970000000038</v>
      </c>
      <c r="F7" s="11" t="s">
        <v>115</v>
      </c>
      <c r="G7" s="26">
        <v>27000</v>
      </c>
    </row>
    <row r="8" spans="1:7" x14ac:dyDescent="0.6">
      <c r="A8" s="24">
        <v>45703</v>
      </c>
      <c r="B8" s="11" t="s">
        <v>91</v>
      </c>
      <c r="C8" s="13">
        <v>0</v>
      </c>
      <c r="D8" s="13">
        <v>25000</v>
      </c>
      <c r="E8" s="13">
        <f t="shared" si="0"/>
        <v>51405.970000000038</v>
      </c>
      <c r="F8" s="11" t="s">
        <v>115</v>
      </c>
      <c r="G8" s="26">
        <v>27000</v>
      </c>
    </row>
    <row r="9" spans="1:7" x14ac:dyDescent="0.6">
      <c r="A9" s="24">
        <v>45706</v>
      </c>
      <c r="B9" s="11" t="s">
        <v>96</v>
      </c>
      <c r="C9" s="13">
        <v>13322.8</v>
      </c>
      <c r="D9" s="13">
        <v>0</v>
      </c>
      <c r="E9" s="13">
        <f t="shared" si="0"/>
        <v>38083.170000000042</v>
      </c>
      <c r="F9" s="11" t="s">
        <v>6</v>
      </c>
    </row>
    <row r="10" spans="1:7" x14ac:dyDescent="0.6">
      <c r="A10" s="24">
        <v>45706</v>
      </c>
      <c r="B10" s="11" t="s">
        <v>96</v>
      </c>
      <c r="C10" s="13">
        <v>13322.8</v>
      </c>
      <c r="D10" s="13">
        <v>0</v>
      </c>
      <c r="E10" s="13">
        <f t="shared" si="0"/>
        <v>24760.370000000043</v>
      </c>
      <c r="F10" s="11" t="s">
        <v>6</v>
      </c>
    </row>
    <row r="11" spans="1:7" x14ac:dyDescent="0.6">
      <c r="A11" s="24">
        <v>45707</v>
      </c>
      <c r="B11" s="11" t="s">
        <v>91</v>
      </c>
      <c r="C11" s="13">
        <v>0</v>
      </c>
      <c r="D11" s="13">
        <v>25000</v>
      </c>
      <c r="E11" s="13">
        <f t="shared" ref="E11:E12" si="1">E10-C11+D11</f>
        <v>49760.370000000039</v>
      </c>
      <c r="F11" s="11" t="s">
        <v>115</v>
      </c>
      <c r="G11" s="26">
        <v>27000</v>
      </c>
    </row>
    <row r="12" spans="1:7" x14ac:dyDescent="0.6">
      <c r="A12" s="24">
        <v>45709</v>
      </c>
      <c r="B12" s="11" t="s">
        <v>95</v>
      </c>
      <c r="C12" s="13">
        <v>518</v>
      </c>
      <c r="D12" s="13">
        <v>0</v>
      </c>
      <c r="E12" s="13">
        <f t="shared" si="1"/>
        <v>49242.370000000039</v>
      </c>
      <c r="F12" s="11" t="s">
        <v>94</v>
      </c>
    </row>
    <row r="13" spans="1:7" x14ac:dyDescent="0.6">
      <c r="C13" s="14">
        <f>SUM(C2:C11)</f>
        <v>53835.199999999997</v>
      </c>
      <c r="D13" s="14">
        <f>SUM(D2:D11)</f>
        <v>51300</v>
      </c>
      <c r="E13" s="14">
        <f>D13-C13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E19" sqref="E19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45658</v>
      </c>
      <c r="B2" s="11" t="s">
        <v>89</v>
      </c>
      <c r="C2" s="13">
        <v>0</v>
      </c>
      <c r="D2" s="13">
        <v>0</v>
      </c>
      <c r="E2" s="13">
        <v>91518.590000000026</v>
      </c>
      <c r="F2" s="11"/>
    </row>
    <row r="3" spans="1:6" x14ac:dyDescent="0.6">
      <c r="A3" s="12">
        <v>45658</v>
      </c>
      <c r="B3" s="11" t="s">
        <v>96</v>
      </c>
      <c r="C3" s="13">
        <v>48092</v>
      </c>
      <c r="D3" s="13">
        <v>0</v>
      </c>
      <c r="E3" s="13">
        <f>E2-C3+D3</f>
        <v>43426.590000000026</v>
      </c>
      <c r="F3" s="11" t="s">
        <v>6</v>
      </c>
    </row>
    <row r="4" spans="1:6" x14ac:dyDescent="0.6">
      <c r="A4" s="21">
        <v>45839</v>
      </c>
      <c r="B4" s="11" t="s">
        <v>95</v>
      </c>
      <c r="C4" s="13">
        <v>497</v>
      </c>
      <c r="D4" s="13">
        <v>0</v>
      </c>
      <c r="E4" s="13">
        <f t="shared" ref="E4:E5" si="0">E3-C4+D4</f>
        <v>42929.590000000026</v>
      </c>
      <c r="F4" s="11" t="s">
        <v>94</v>
      </c>
    </row>
    <row r="5" spans="1:6" x14ac:dyDescent="0.6">
      <c r="A5" s="21">
        <v>45870</v>
      </c>
      <c r="B5" s="11" t="s">
        <v>91</v>
      </c>
      <c r="C5" s="13">
        <v>0</v>
      </c>
      <c r="D5" s="13">
        <v>4017.13</v>
      </c>
      <c r="E5" s="13">
        <f t="shared" si="0"/>
        <v>46946.720000000023</v>
      </c>
      <c r="F5" s="11" t="s">
        <v>97</v>
      </c>
    </row>
    <row r="6" spans="1:6" x14ac:dyDescent="0.6">
      <c r="A6" s="21">
        <v>45665</v>
      </c>
      <c r="B6" s="11" t="s">
        <v>114</v>
      </c>
      <c r="C6" s="13">
        <v>1900</v>
      </c>
      <c r="D6" s="13">
        <v>0</v>
      </c>
      <c r="E6" s="13">
        <f t="shared" ref="E6:E9" si="1">E5-C6+D6</f>
        <v>45046.720000000023</v>
      </c>
      <c r="F6" s="11" t="s">
        <v>92</v>
      </c>
    </row>
    <row r="7" spans="1:6" x14ac:dyDescent="0.6">
      <c r="A7" s="21">
        <v>45666</v>
      </c>
      <c r="B7" s="11" t="s">
        <v>90</v>
      </c>
      <c r="C7" s="13">
        <v>1613.93</v>
      </c>
      <c r="D7" s="13">
        <v>0</v>
      </c>
      <c r="E7" s="13">
        <f t="shared" si="1"/>
        <v>43432.790000000023</v>
      </c>
      <c r="F7" s="11" t="s">
        <v>7</v>
      </c>
    </row>
    <row r="8" spans="1:6" x14ac:dyDescent="0.6">
      <c r="A8" s="21">
        <v>45666</v>
      </c>
      <c r="B8" s="11" t="s">
        <v>90</v>
      </c>
      <c r="C8" s="13">
        <v>22915.82</v>
      </c>
      <c r="D8" s="13">
        <v>0</v>
      </c>
      <c r="E8" s="13">
        <f t="shared" si="1"/>
        <v>20516.970000000023</v>
      </c>
      <c r="F8" s="11" t="s">
        <v>7</v>
      </c>
    </row>
    <row r="9" spans="1:6" x14ac:dyDescent="0.6">
      <c r="A9" s="21">
        <v>45667</v>
      </c>
      <c r="B9" s="11" t="s">
        <v>91</v>
      </c>
      <c r="C9" s="13">
        <v>4017.13</v>
      </c>
      <c r="D9" s="13">
        <v>0</v>
      </c>
      <c r="E9" s="13">
        <f t="shared" si="1"/>
        <v>16499.840000000022</v>
      </c>
      <c r="F9" s="11" t="s">
        <v>94</v>
      </c>
    </row>
    <row r="10" spans="1:6" x14ac:dyDescent="0.6">
      <c r="A10" s="21">
        <v>45667</v>
      </c>
      <c r="B10" s="11" t="s">
        <v>91</v>
      </c>
      <c r="C10" s="13">
        <v>0</v>
      </c>
      <c r="D10" s="13">
        <v>49500</v>
      </c>
      <c r="E10" s="13">
        <f t="shared" ref="E10:E11" si="2">E9-C10+D10</f>
        <v>65999.840000000026</v>
      </c>
      <c r="F10" s="11" t="s">
        <v>92</v>
      </c>
    </row>
    <row r="11" spans="1:6" x14ac:dyDescent="0.6">
      <c r="A11" s="21">
        <v>45668</v>
      </c>
      <c r="B11" s="11" t="s">
        <v>95</v>
      </c>
      <c r="C11" s="13">
        <v>904.27</v>
      </c>
      <c r="D11" s="13">
        <v>0</v>
      </c>
      <c r="E11" s="13">
        <f t="shared" si="2"/>
        <v>65095.570000000029</v>
      </c>
      <c r="F11" s="11" t="s">
        <v>94</v>
      </c>
    </row>
    <row r="12" spans="1:6" x14ac:dyDescent="0.6">
      <c r="A12" s="12">
        <v>45671</v>
      </c>
      <c r="B12" s="11" t="s">
        <v>96</v>
      </c>
      <c r="C12" s="13">
        <v>4100</v>
      </c>
      <c r="D12" s="13">
        <v>0</v>
      </c>
      <c r="E12" s="13">
        <f>E11-C12+D12</f>
        <v>60995.570000000029</v>
      </c>
      <c r="F12" s="11" t="s">
        <v>6</v>
      </c>
    </row>
    <row r="13" spans="1:6" x14ac:dyDescent="0.6">
      <c r="A13" s="21">
        <v>45672</v>
      </c>
      <c r="B13" s="11" t="s">
        <v>91</v>
      </c>
      <c r="C13" s="13">
        <v>0</v>
      </c>
      <c r="D13" s="13">
        <v>1300</v>
      </c>
      <c r="E13" s="13">
        <f t="shared" ref="E13:E17" si="3">E12-C13+D13</f>
        <v>62295.570000000029</v>
      </c>
      <c r="F13" s="11" t="s">
        <v>92</v>
      </c>
    </row>
    <row r="14" spans="1:6" x14ac:dyDescent="0.6">
      <c r="A14" s="21">
        <v>45684</v>
      </c>
      <c r="B14" s="11" t="s">
        <v>91</v>
      </c>
      <c r="C14" s="13">
        <v>0</v>
      </c>
      <c r="D14" s="13">
        <v>10000</v>
      </c>
      <c r="E14" s="13">
        <f t="shared" si="3"/>
        <v>72295.570000000036</v>
      </c>
      <c r="F14" s="11" t="s">
        <v>97</v>
      </c>
    </row>
    <row r="15" spans="1:6" x14ac:dyDescent="0.6">
      <c r="A15" s="21">
        <v>45685</v>
      </c>
      <c r="B15" s="11" t="s">
        <v>114</v>
      </c>
      <c r="C15" s="13">
        <v>5000</v>
      </c>
      <c r="D15" s="13">
        <v>0</v>
      </c>
      <c r="E15" s="13">
        <f t="shared" si="3"/>
        <v>67295.570000000036</v>
      </c>
      <c r="F15" s="11" t="s">
        <v>92</v>
      </c>
    </row>
    <row r="16" spans="1:6" x14ac:dyDescent="0.6">
      <c r="A16" s="21">
        <v>45685</v>
      </c>
      <c r="B16" s="11" t="s">
        <v>114</v>
      </c>
      <c r="C16" s="13">
        <v>5000</v>
      </c>
      <c r="D16" s="13">
        <v>0</v>
      </c>
      <c r="E16" s="13">
        <f t="shared" ref="E16" si="4">E15-C16+D16</f>
        <v>62295.570000000036</v>
      </c>
      <c r="F16" s="11" t="s">
        <v>92</v>
      </c>
    </row>
    <row r="17" spans="1:6" x14ac:dyDescent="0.6">
      <c r="A17" s="12">
        <v>45688</v>
      </c>
      <c r="B17" s="11" t="s">
        <v>96</v>
      </c>
      <c r="C17" s="13">
        <v>10000</v>
      </c>
      <c r="D17" s="13">
        <v>0</v>
      </c>
      <c r="E17" s="13">
        <f t="shared" si="3"/>
        <v>52295.570000000036</v>
      </c>
      <c r="F17" s="11" t="s">
        <v>97</v>
      </c>
    </row>
    <row r="18" spans="1:6" x14ac:dyDescent="0.6">
      <c r="C18" s="14">
        <f>SUM(C2:C17)</f>
        <v>104040.15000000001</v>
      </c>
      <c r="D18" s="14">
        <f>SUM(D2:D17)</f>
        <v>64817.13</v>
      </c>
      <c r="E18" s="14">
        <f>D18-C18</f>
        <v>-39223.020000000011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SCIB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2025-03-03T09:49:36Z</dcterms:modified>
  <cp:category/>
  <cp:contentStatus/>
</cp:coreProperties>
</file>