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36" documentId="13_ncr:1_{3F3DCF4D-74C3-4193-BB5D-BB65216E93B7}" xr6:coauthVersionLast="47" xr6:coauthVersionMax="47" xr10:uidLastSave="{A78D6C90-E019-4314-B721-1CD474CF8F68}"/>
  <bookViews>
    <workbookView xWindow="12696" yWindow="0" windowWidth="10344" windowHeight="123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D27" i="1"/>
  <c r="E5" i="1"/>
  <c r="E25" i="1"/>
  <c r="D25" i="1"/>
  <c r="D3" i="1"/>
  <c r="E3" i="1" s="1"/>
  <c r="E26" i="1"/>
  <c r="D26" i="1"/>
  <c r="D17" i="1"/>
  <c r="E17" i="1" s="1"/>
  <c r="D20" i="1"/>
  <c r="E20" i="1" s="1"/>
  <c r="D6" i="1"/>
  <c r="D14" i="1"/>
  <c r="E14" i="1" s="1"/>
  <c r="E24" i="1" l="1"/>
</calcChain>
</file>

<file path=xl/sharedStrings.xml><?xml version="1.0" encoding="utf-8"?>
<sst xmlns="http://schemas.openxmlformats.org/spreadsheetml/2006/main" count="79" uniqueCount="50">
  <si>
    <t>name</t>
  </si>
  <si>
    <t>qtrly</t>
  </si>
  <si>
    <t>shares</t>
  </si>
  <si>
    <t>div_amt</t>
  </si>
  <si>
    <t>net_amt</t>
  </si>
  <si>
    <t>xdate</t>
  </si>
  <si>
    <t>paiddate</t>
  </si>
  <si>
    <t>actual</t>
  </si>
  <si>
    <t>BCH</t>
  </si>
  <si>
    <t>2025-08-28</t>
  </si>
  <si>
    <t>2025-09-12</t>
  </si>
  <si>
    <t>TOA</t>
  </si>
  <si>
    <t>AH</t>
  </si>
  <si>
    <t>2025-08-27</t>
  </si>
  <si>
    <t>2025-09-10</t>
  </si>
  <si>
    <t>GVREIT</t>
  </si>
  <si>
    <t>2025-09-11</t>
  </si>
  <si>
    <t>IVL</t>
  </si>
  <si>
    <t>CPNREIT</t>
  </si>
  <si>
    <t>2025-08-26</t>
  </si>
  <si>
    <t>JMT</t>
  </si>
  <si>
    <t>MCS</t>
  </si>
  <si>
    <t>SYNEX</t>
  </si>
  <si>
    <t>NER</t>
  </si>
  <si>
    <t>2025-08-22</t>
  </si>
  <si>
    <t>2025-09-05</t>
  </si>
  <si>
    <t>RCL</t>
  </si>
  <si>
    <t>TVO</t>
  </si>
  <si>
    <t>AIMIRT</t>
  </si>
  <si>
    <t>2025-08-19</t>
  </si>
  <si>
    <t>3BBIF</t>
  </si>
  <si>
    <t>2025-08-18</t>
  </si>
  <si>
    <t>2025-09-03</t>
  </si>
  <si>
    <t>WHAIR</t>
  </si>
  <si>
    <t>2025-09-15</t>
  </si>
  <si>
    <t>WHART</t>
  </si>
  <si>
    <t>DIF</t>
  </si>
  <si>
    <t>2025-08-15</t>
  </si>
  <si>
    <t>2025-09-09</t>
  </si>
  <si>
    <t>SCC</t>
  </si>
  <si>
    <t>2025-08-13</t>
  </si>
  <si>
    <t>TFFIF</t>
  </si>
  <si>
    <t>JMART</t>
  </si>
  <si>
    <t>2025-05-09</t>
  </si>
  <si>
    <t>2025-05-29</t>
  </si>
  <si>
    <t>PTT</t>
  </si>
  <si>
    <t>2025-03-06</t>
  </si>
  <si>
    <t>2025-04-29</t>
  </si>
  <si>
    <t>CPF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</si>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</sst>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;@"/>
    <numFmt numFmtId="165" formatCode="&quot;$&quot;#,##0.00"/>
    <numFmt numFmtId="166" formatCode="0.0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165" fontId="2" fillId="0" borderId="0" xfId="0" applyNumberFormat="1" applyFont="1"/>
    <xf numFmtId="166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E6" sqref="E6"/>
    </sheetView>
  </sheetViews>
  <sheetFormatPr defaultRowHeight="14.4" x14ac:dyDescent="0.3"/>
  <cols>
    <col min="3" max="3" width="8.88671875" style="9"/>
    <col min="4" max="4" width="10" style="5" bestFit="1" customWidth="1"/>
    <col min="5" max="5" width="11" style="5" bestFit="1" customWidth="1"/>
    <col min="6" max="7" width="10.33203125" bestFit="1" customWidth="1"/>
  </cols>
  <sheetData>
    <row r="1" spans="1:8" x14ac:dyDescent="0.3">
      <c r="A1" s="1" t="s">
        <v>0</v>
      </c>
      <c r="B1" s="1" t="s">
        <v>1</v>
      </c>
      <c r="C1" s="8" t="s">
        <v>2</v>
      </c>
      <c r="D1" s="4" t="s">
        <v>3</v>
      </c>
      <c r="E1" s="4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39</v>
      </c>
      <c r="B2">
        <v>2.5</v>
      </c>
      <c r="C2" s="9">
        <v>600</v>
      </c>
      <c r="D2" s="5">
        <v>1500</v>
      </c>
      <c r="E2" s="6">
        <v>1350</v>
      </c>
      <c r="F2" t="s">
        <v>40</v>
      </c>
      <c r="G2" t="s">
        <v>9</v>
      </c>
      <c r="H2">
        <v>1</v>
      </c>
    </row>
    <row r="3" spans="1:8" x14ac:dyDescent="0.3">
      <c r="A3" t="s">
        <v>30</v>
      </c>
      <c r="B3" s="7">
        <v>0.15454999999999999</v>
      </c>
      <c r="C3" s="9">
        <v>120000</v>
      </c>
      <c r="D3" s="5">
        <f>B3*C3</f>
        <v>18546</v>
      </c>
      <c r="E3" s="5">
        <f>D3*0.9</f>
        <v>16691.400000000001</v>
      </c>
      <c r="F3" t="s">
        <v>31</v>
      </c>
      <c r="G3" t="s">
        <v>32</v>
      </c>
      <c r="H3">
        <v>1</v>
      </c>
    </row>
    <row r="4" spans="1:8" x14ac:dyDescent="0.3">
      <c r="A4" t="s">
        <v>28</v>
      </c>
      <c r="B4">
        <v>0.20499999999999999</v>
      </c>
      <c r="C4" s="9">
        <v>17500</v>
      </c>
      <c r="D4" s="5">
        <v>3587.5</v>
      </c>
      <c r="E4" s="6">
        <v>3228.75</v>
      </c>
      <c r="F4" t="s">
        <v>29</v>
      </c>
      <c r="G4" t="s">
        <v>25</v>
      </c>
      <c r="H4">
        <v>1</v>
      </c>
    </row>
    <row r="5" spans="1:8" x14ac:dyDescent="0.3">
      <c r="A5" t="s">
        <v>23</v>
      </c>
      <c r="B5">
        <v>0.05</v>
      </c>
      <c r="C5" s="9">
        <v>27000</v>
      </c>
      <c r="D5" s="5">
        <v>1350</v>
      </c>
      <c r="E5" s="6">
        <f>D5</f>
        <v>1350</v>
      </c>
      <c r="F5" t="s">
        <v>24</v>
      </c>
      <c r="G5" t="s">
        <v>25</v>
      </c>
      <c r="H5">
        <v>1</v>
      </c>
    </row>
    <row r="6" spans="1:8" x14ac:dyDescent="0.3">
      <c r="A6" t="s">
        <v>26</v>
      </c>
      <c r="B6">
        <v>0.5</v>
      </c>
      <c r="C6" s="9">
        <v>27000</v>
      </c>
      <c r="D6" s="5">
        <f>B6*C6</f>
        <v>13500</v>
      </c>
      <c r="E6" s="6">
        <v>12825</v>
      </c>
      <c r="F6" t="s">
        <v>24</v>
      </c>
      <c r="G6" t="s">
        <v>25</v>
      </c>
      <c r="H6">
        <v>1</v>
      </c>
    </row>
    <row r="7" spans="1:8" x14ac:dyDescent="0.3">
      <c r="A7" t="s">
        <v>27</v>
      </c>
      <c r="B7">
        <v>0.8</v>
      </c>
      <c r="C7" s="9">
        <v>8000</v>
      </c>
      <c r="D7" s="5">
        <v>6400</v>
      </c>
      <c r="E7" s="6">
        <v>5760</v>
      </c>
      <c r="F7" t="s">
        <v>24</v>
      </c>
      <c r="G7" t="s">
        <v>25</v>
      </c>
      <c r="H7">
        <v>1</v>
      </c>
    </row>
    <row r="8" spans="1:8" x14ac:dyDescent="0.3">
      <c r="A8" t="s">
        <v>35</v>
      </c>
      <c r="B8">
        <v>0.17169999999999999</v>
      </c>
      <c r="C8" s="9">
        <v>25000</v>
      </c>
      <c r="D8" s="5">
        <v>4292.5</v>
      </c>
      <c r="E8" s="6">
        <v>3863.25</v>
      </c>
      <c r="F8" t="s">
        <v>31</v>
      </c>
      <c r="G8" t="s">
        <v>25</v>
      </c>
      <c r="H8">
        <v>1</v>
      </c>
    </row>
    <row r="9" spans="1:8" x14ac:dyDescent="0.3">
      <c r="A9" t="s">
        <v>36</v>
      </c>
      <c r="B9">
        <v>0.22220000000000001</v>
      </c>
      <c r="C9" s="9">
        <v>50000</v>
      </c>
      <c r="D9" s="5">
        <v>11110</v>
      </c>
      <c r="E9" s="5">
        <v>9999</v>
      </c>
      <c r="F9" t="s">
        <v>37</v>
      </c>
      <c r="G9" t="s">
        <v>38</v>
      </c>
      <c r="H9">
        <v>1</v>
      </c>
    </row>
    <row r="10" spans="1:8" x14ac:dyDescent="0.3">
      <c r="A10" t="s">
        <v>12</v>
      </c>
      <c r="B10">
        <v>0.31</v>
      </c>
      <c r="C10" s="9">
        <v>1200</v>
      </c>
      <c r="D10" s="5">
        <v>372</v>
      </c>
      <c r="E10" s="5">
        <v>334.8</v>
      </c>
      <c r="F10" t="s">
        <v>13</v>
      </c>
      <c r="G10" t="s">
        <v>14</v>
      </c>
      <c r="H10">
        <v>1</v>
      </c>
    </row>
    <row r="11" spans="1:8" ht="15" customHeight="1" x14ac:dyDescent="0.3">
      <c r="A11" t="s">
        <v>21</v>
      </c>
      <c r="B11">
        <v>0.25</v>
      </c>
      <c r="C11" s="9">
        <v>81000</v>
      </c>
      <c r="D11" s="5">
        <v>20250</v>
      </c>
      <c r="E11" s="5">
        <v>18225</v>
      </c>
      <c r="F11" t="s">
        <v>19</v>
      </c>
      <c r="G11" t="s">
        <v>14</v>
      </c>
      <c r="H11">
        <v>1</v>
      </c>
    </row>
    <row r="12" spans="1:8" x14ac:dyDescent="0.3">
      <c r="A12" t="s">
        <v>22</v>
      </c>
      <c r="B12">
        <v>0.1</v>
      </c>
      <c r="C12" s="9">
        <v>17500</v>
      </c>
      <c r="D12" s="5">
        <v>1750</v>
      </c>
      <c r="E12" s="5">
        <v>1575</v>
      </c>
      <c r="F12" t="s">
        <v>19</v>
      </c>
      <c r="G12" t="s">
        <v>14</v>
      </c>
      <c r="H12">
        <v>1</v>
      </c>
    </row>
    <row r="13" spans="1:8" x14ac:dyDescent="0.3">
      <c r="A13" t="s">
        <v>18</v>
      </c>
      <c r="B13">
        <v>0.2261</v>
      </c>
      <c r="C13" s="9">
        <v>55000</v>
      </c>
      <c r="D13" s="5">
        <v>12435.5</v>
      </c>
      <c r="E13" s="5">
        <v>11191.95</v>
      </c>
      <c r="F13" t="s">
        <v>19</v>
      </c>
      <c r="G13" t="s">
        <v>16</v>
      </c>
      <c r="H13">
        <v>1</v>
      </c>
    </row>
    <row r="14" spans="1:8" x14ac:dyDescent="0.3">
      <c r="A14" t="s">
        <v>15</v>
      </c>
      <c r="B14" s="2">
        <v>0.19650000000000001</v>
      </c>
      <c r="C14" s="9">
        <v>69000</v>
      </c>
      <c r="D14" s="5">
        <f>B14*C14</f>
        <v>13558.5</v>
      </c>
      <c r="E14" s="5">
        <f>D14*0.9</f>
        <v>12202.65</v>
      </c>
      <c r="F14" t="s">
        <v>13</v>
      </c>
      <c r="G14" t="s">
        <v>16</v>
      </c>
      <c r="H14">
        <v>1</v>
      </c>
    </row>
    <row r="15" spans="1:8" x14ac:dyDescent="0.3">
      <c r="A15" t="s">
        <v>17</v>
      </c>
      <c r="B15">
        <v>0.17499999999999999</v>
      </c>
      <c r="C15" s="9">
        <v>7200</v>
      </c>
      <c r="D15" s="5">
        <v>1260</v>
      </c>
      <c r="E15" s="5">
        <v>1134</v>
      </c>
      <c r="F15" t="s">
        <v>13</v>
      </c>
      <c r="G15" t="s">
        <v>16</v>
      </c>
      <c r="H15">
        <v>1</v>
      </c>
    </row>
    <row r="16" spans="1:8" x14ac:dyDescent="0.3">
      <c r="A16" t="s">
        <v>8</v>
      </c>
      <c r="B16">
        <v>0.15</v>
      </c>
      <c r="C16" s="9">
        <v>4000</v>
      </c>
      <c r="D16" s="5">
        <v>600</v>
      </c>
      <c r="E16" s="5">
        <v>540</v>
      </c>
      <c r="F16" t="s">
        <v>9</v>
      </c>
      <c r="G16" t="s">
        <v>10</v>
      </c>
      <c r="H16">
        <v>1</v>
      </c>
    </row>
    <row r="17" spans="1:8" x14ac:dyDescent="0.3">
      <c r="A17" t="s">
        <v>48</v>
      </c>
      <c r="B17">
        <v>1</v>
      </c>
      <c r="C17" s="9">
        <v>4000</v>
      </c>
      <c r="D17" s="5">
        <f>B17*C17</f>
        <v>4000</v>
      </c>
      <c r="E17" s="5">
        <f>D17*0.9</f>
        <v>3600</v>
      </c>
      <c r="F17" s="3">
        <v>45898</v>
      </c>
      <c r="G17" s="3">
        <v>45912</v>
      </c>
      <c r="H17">
        <v>1</v>
      </c>
    </row>
    <row r="18" spans="1:8" x14ac:dyDescent="0.3">
      <c r="A18" t="s">
        <v>20</v>
      </c>
      <c r="B18">
        <v>0.24</v>
      </c>
      <c r="C18" s="9">
        <v>4200</v>
      </c>
      <c r="D18" s="5">
        <v>1008</v>
      </c>
      <c r="E18" s="5">
        <v>907.2</v>
      </c>
      <c r="F18" t="s">
        <v>19</v>
      </c>
      <c r="G18" t="s">
        <v>10</v>
      </c>
      <c r="H18">
        <v>1</v>
      </c>
    </row>
    <row r="19" spans="1:8" x14ac:dyDescent="0.3">
      <c r="A19" t="s">
        <v>11</v>
      </c>
      <c r="B19">
        <v>0.36</v>
      </c>
      <c r="C19" s="9">
        <v>1000</v>
      </c>
      <c r="D19" s="5">
        <v>360</v>
      </c>
      <c r="E19" s="5">
        <v>324</v>
      </c>
      <c r="F19" t="s">
        <v>9</v>
      </c>
      <c r="G19" t="s">
        <v>10</v>
      </c>
      <c r="H19">
        <v>1</v>
      </c>
    </row>
    <row r="20" spans="1:8" x14ac:dyDescent="0.3">
      <c r="A20" t="s">
        <v>41</v>
      </c>
      <c r="B20" s="2">
        <v>0.1128</v>
      </c>
      <c r="C20" s="9">
        <v>20000</v>
      </c>
      <c r="D20" s="5">
        <f>B20*C20</f>
        <v>2256</v>
      </c>
      <c r="E20" s="5">
        <f>D20*0.9</f>
        <v>2030.4</v>
      </c>
      <c r="F20" s="3">
        <v>45897</v>
      </c>
      <c r="G20" s="3">
        <v>45915</v>
      </c>
      <c r="H20">
        <v>1</v>
      </c>
    </row>
    <row r="21" spans="1:8" x14ac:dyDescent="0.3">
      <c r="A21" t="s">
        <v>33</v>
      </c>
      <c r="B21">
        <v>0.13250000000000001</v>
      </c>
      <c r="C21" s="9">
        <v>50000</v>
      </c>
      <c r="D21" s="5">
        <v>6625</v>
      </c>
      <c r="E21" s="5">
        <v>5962.5</v>
      </c>
      <c r="F21" t="s">
        <v>31</v>
      </c>
      <c r="G21" t="s">
        <v>34</v>
      </c>
      <c r="H21">
        <v>1</v>
      </c>
    </row>
    <row r="22" spans="1:8" x14ac:dyDescent="0.3">
      <c r="A22" t="s">
        <v>45</v>
      </c>
      <c r="B22">
        <v>0.8</v>
      </c>
      <c r="C22" s="9">
        <v>2500</v>
      </c>
      <c r="D22" s="5">
        <v>2000</v>
      </c>
      <c r="E22" s="5">
        <v>1800</v>
      </c>
      <c r="F22" t="s">
        <v>46</v>
      </c>
      <c r="G22" t="s">
        <v>47</v>
      </c>
      <c r="H22">
        <v>0</v>
      </c>
    </row>
    <row r="23" spans="1:8" x14ac:dyDescent="0.3">
      <c r="A23" t="s">
        <v>42</v>
      </c>
      <c r="B23">
        <v>0.24</v>
      </c>
      <c r="C23" s="9">
        <v>6800</v>
      </c>
      <c r="D23" s="5">
        <v>1632</v>
      </c>
      <c r="E23" s="5">
        <v>1468.8</v>
      </c>
      <c r="F23" t="s">
        <v>43</v>
      </c>
      <c r="G23" t="s">
        <v>44</v>
      </c>
      <c r="H23">
        <v>0</v>
      </c>
    </row>
    <row r="24" spans="1:8" x14ac:dyDescent="0.3">
      <c r="E24" s="5">
        <f>SUM(E2:E23)</f>
        <v>116363.7</v>
      </c>
    </row>
    <row r="25" spans="1:8" x14ac:dyDescent="0.3">
      <c r="A25" t="s">
        <v>30</v>
      </c>
      <c r="B25">
        <v>0.15459999999999999</v>
      </c>
      <c r="C25" s="9">
        <v>30000</v>
      </c>
      <c r="D25" s="5">
        <f>D26-D3</f>
        <v>4636.5</v>
      </c>
      <c r="E25" s="6">
        <f>D25*0.9</f>
        <v>4172.8500000000004</v>
      </c>
      <c r="F25" t="s">
        <v>31</v>
      </c>
      <c r="G25" t="s">
        <v>32</v>
      </c>
      <c r="H25">
        <v>1</v>
      </c>
    </row>
    <row r="26" spans="1:8" x14ac:dyDescent="0.3">
      <c r="A26" t="s">
        <v>49</v>
      </c>
      <c r="B26" s="7">
        <v>0.15454999999999999</v>
      </c>
      <c r="C26" s="9">
        <v>150000</v>
      </c>
      <c r="D26" s="5">
        <f>B26*C26</f>
        <v>23182.5</v>
      </c>
      <c r="E26" s="5">
        <f>D26*0.9</f>
        <v>20864.25</v>
      </c>
      <c r="F26" t="s">
        <v>31</v>
      </c>
      <c r="G26" t="s">
        <v>32</v>
      </c>
      <c r="H26">
        <v>1</v>
      </c>
    </row>
    <row r="27" spans="1:8" x14ac:dyDescent="0.3">
      <c r="A27" t="s">
        <v>35</v>
      </c>
      <c r="B27">
        <v>2.1299999999999999E-2</v>
      </c>
      <c r="C27" s="9">
        <v>25000</v>
      </c>
      <c r="D27" s="5">
        <f>B27*C27</f>
        <v>532.5</v>
      </c>
      <c r="E27" s="6">
        <f>D27</f>
        <v>532.5</v>
      </c>
      <c r="F27" t="s">
        <v>31</v>
      </c>
      <c r="G27" t="s">
        <v>25</v>
      </c>
      <c r="H27">
        <v>1</v>
      </c>
    </row>
  </sheetData>
  <sortState xmlns:xlrd2="http://schemas.microsoft.com/office/spreadsheetml/2017/richdata2" ref="A2:H23">
    <sortCondition descending="1" ref="H2:H23"/>
    <sortCondition ref="G2:G23"/>
    <sortCondition ref="A2:A2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Santi Soontarinka</cp:lastModifiedBy>
  <dcterms:created xsi:type="dcterms:W3CDTF">2025-08-15T03:13:43Z</dcterms:created>
  <dcterms:modified xsi:type="dcterms:W3CDTF">2025-09-02T08:24:55Z</dcterms:modified>
</cp:coreProperties>
</file>