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83" documentId="11_4407D90E547F242EEA22E4B75BC69E7FC8C566A2" xr6:coauthVersionLast="47" xr6:coauthVersionMax="47" xr10:uidLastSave="{DC385A8A-6553-4769-9BE1-7A78E7FCBA58}"/>
  <bookViews>
    <workbookView xWindow="14244" yWindow="1176" windowWidth="8904" windowHeight="11628" xr2:uid="{00000000-000D-0000-FFFF-FFFF00000000}"/>
  </bookViews>
  <sheets>
    <sheet name="250725" sheetId="15" r:id="rId1"/>
    <sheet name="250718" sheetId="14" r:id="rId2"/>
    <sheet name="250704" sheetId="13" r:id="rId3"/>
    <sheet name="250627" sheetId="12" r:id="rId4"/>
    <sheet name="250620" sheetId="11" r:id="rId5"/>
    <sheet name="250613" sheetId="10" r:id="rId6"/>
    <sheet name="250530" sheetId="9" r:id="rId7"/>
    <sheet name="250523" sheetId="8" r:id="rId8"/>
    <sheet name="250516" sheetId="7" r:id="rId9"/>
    <sheet name="250509" sheetId="6" r:id="rId10"/>
    <sheet name="250502" sheetId="5" r:id="rId11"/>
    <sheet name="250411" sheetId="4" r:id="rId12"/>
    <sheet name="250221" sheetId="3" r:id="rId13"/>
    <sheet name="250131" sheetId="2" r:id="rId14"/>
    <sheet name="1230" sheetId="1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5" l="1"/>
  <c r="D10" i="15"/>
  <c r="D9" i="15"/>
  <c r="C7" i="15"/>
  <c r="C11" i="15" s="1"/>
  <c r="B7" i="15"/>
  <c r="B11" i="15" s="1"/>
  <c r="D6" i="15"/>
  <c r="D5" i="15"/>
  <c r="D4" i="15"/>
  <c r="E2" i="15"/>
  <c r="E11" i="14"/>
  <c r="D10" i="14"/>
  <c r="D9" i="14"/>
  <c r="C7" i="14"/>
  <c r="C11" i="14" s="1"/>
  <c r="B7" i="14"/>
  <c r="B11" i="14" s="1"/>
  <c r="D6" i="14"/>
  <c r="D5" i="14"/>
  <c r="D4" i="14"/>
  <c r="E2" i="14"/>
  <c r="E11" i="13"/>
  <c r="D10" i="13"/>
  <c r="D9" i="13"/>
  <c r="C7" i="13"/>
  <c r="B7" i="13"/>
  <c r="B11" i="13" s="1"/>
  <c r="D6" i="13"/>
  <c r="D5" i="13"/>
  <c r="D4" i="13"/>
  <c r="E2" i="13"/>
  <c r="E11" i="12"/>
  <c r="D10" i="12"/>
  <c r="D9" i="12"/>
  <c r="C7" i="12"/>
  <c r="C11" i="12" s="1"/>
  <c r="B7" i="12"/>
  <c r="B11" i="12" s="1"/>
  <c r="D6" i="12"/>
  <c r="D5" i="12"/>
  <c r="D4" i="12"/>
  <c r="E2" i="12"/>
  <c r="D4" i="11"/>
  <c r="E11" i="11"/>
  <c r="D10" i="11"/>
  <c r="D9" i="11"/>
  <c r="C7" i="11"/>
  <c r="C11" i="11" s="1"/>
  <c r="B7" i="11"/>
  <c r="B11" i="11" s="1"/>
  <c r="D6" i="11"/>
  <c r="D5" i="11"/>
  <c r="E2" i="11"/>
  <c r="D4" i="10" a="1"/>
  <c r="D4" i="10" s="1"/>
  <c r="E11" i="10"/>
  <c r="D10" i="10"/>
  <c r="D9" i="10"/>
  <c r="C7" i="10"/>
  <c r="C11" i="10" s="1"/>
  <c r="B7" i="10"/>
  <c r="B11" i="10" s="1"/>
  <c r="D6" i="10"/>
  <c r="D5" i="10"/>
  <c r="E2" i="10"/>
  <c r="E11" i="9"/>
  <c r="D10" i="9"/>
  <c r="D9" i="9"/>
  <c r="C7" i="9"/>
  <c r="C11" i="9" s="1"/>
  <c r="B7" i="9"/>
  <c r="B11" i="9" s="1"/>
  <c r="D6" i="9"/>
  <c r="D5" i="9"/>
  <c r="D4" i="9"/>
  <c r="E2" i="9"/>
  <c r="E11" i="8"/>
  <c r="D10" i="8"/>
  <c r="D9" i="8"/>
  <c r="C7" i="8"/>
  <c r="B7" i="8"/>
  <c r="B11" i="8" s="1"/>
  <c r="D6" i="8"/>
  <c r="D5" i="8"/>
  <c r="D4" i="8"/>
  <c r="E2" i="8"/>
  <c r="E11" i="7"/>
  <c r="D10" i="7"/>
  <c r="D9" i="7"/>
  <c r="C7" i="7"/>
  <c r="C11" i="7" s="1"/>
  <c r="B7" i="7"/>
  <c r="B11" i="7" s="1"/>
  <c r="D6" i="7"/>
  <c r="D5" i="7"/>
  <c r="D4" i="7"/>
  <c r="E2" i="7"/>
  <c r="E11" i="6"/>
  <c r="D10" i="6"/>
  <c r="D9" i="6"/>
  <c r="C7" i="6"/>
  <c r="C11" i="6" s="1"/>
  <c r="B7" i="6"/>
  <c r="B11" i="6" s="1"/>
  <c r="D6" i="6"/>
  <c r="D5" i="6"/>
  <c r="D4" i="6"/>
  <c r="E2" i="6"/>
  <c r="D10" i="5"/>
  <c r="E11" i="5"/>
  <c r="D9" i="5"/>
  <c r="C7" i="5"/>
  <c r="C11" i="5" s="1"/>
  <c r="B7" i="5"/>
  <c r="B11" i="5" s="1"/>
  <c r="D6" i="5"/>
  <c r="D5" i="5"/>
  <c r="D4" i="5"/>
  <c r="E2" i="5"/>
  <c r="C7" i="4"/>
  <c r="C11" i="4" s="1"/>
  <c r="E11" i="4"/>
  <c r="D10" i="4"/>
  <c r="D9" i="4"/>
  <c r="B7" i="4"/>
  <c r="B11" i="4" s="1"/>
  <c r="D6" i="4"/>
  <c r="D5" i="4"/>
  <c r="D4" i="4"/>
  <c r="E2" i="4"/>
  <c r="E2" i="3"/>
  <c r="E11" i="3"/>
  <c r="D10" i="3"/>
  <c r="D9" i="3"/>
  <c r="C7" i="3"/>
  <c r="C11" i="3" s="1"/>
  <c r="B7" i="3"/>
  <c r="B11" i="3" s="1"/>
  <c r="D6" i="3"/>
  <c r="D5" i="3"/>
  <c r="D4" i="3"/>
  <c r="E11" i="2"/>
  <c r="D10" i="2"/>
  <c r="D9" i="2"/>
  <c r="C7" i="2"/>
  <c r="C11" i="2" s="1"/>
  <c r="B7" i="2"/>
  <c r="B11" i="2" s="1"/>
  <c r="D6" i="2"/>
  <c r="D5" i="2"/>
  <c r="D4" i="2"/>
  <c r="E2" i="2"/>
  <c r="E11" i="1"/>
  <c r="C11" i="1"/>
  <c r="D11" i="1" s="1"/>
  <c r="B11" i="1"/>
  <c r="D10" i="1"/>
  <c r="D9" i="1"/>
  <c r="D7" i="1"/>
  <c r="C7" i="1"/>
  <c r="B7" i="1"/>
  <c r="D6" i="1"/>
  <c r="D5" i="1"/>
  <c r="D4" i="1"/>
  <c r="E2" i="1"/>
  <c r="D11" i="15" l="1"/>
  <c r="D7" i="15"/>
  <c r="D11" i="14"/>
  <c r="D7" i="14"/>
  <c r="D7" i="13"/>
  <c r="C11" i="13"/>
  <c r="D11" i="13" s="1"/>
  <c r="D11" i="12"/>
  <c r="D7" i="12"/>
  <c r="D11" i="11"/>
  <c r="D7" i="11"/>
  <c r="D11" i="10"/>
  <c r="D7" i="10"/>
  <c r="D11" i="9"/>
  <c r="D7" i="9"/>
  <c r="D7" i="8"/>
  <c r="C11" i="8"/>
  <c r="D11" i="8"/>
  <c r="D11" i="7"/>
  <c r="D7" i="7"/>
  <c r="D11" i="6"/>
  <c r="D7" i="6"/>
  <c r="D11" i="5"/>
  <c r="D7" i="5"/>
  <c r="D11" i="4"/>
  <c r="D7" i="4"/>
  <c r="D11" i="3"/>
  <c r="D7" i="3"/>
  <c r="D11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<sst xmlns="http://schemas.openxmlformats.org/spreadsheetml/2006/main" count="270" uniqueCount="9">
  <si>
    <t>As end of</t>
  </si>
  <si>
    <t>Index</t>
  </si>
  <si>
    <t>Period</t>
  </si>
  <si>
    <t>Cost</t>
  </si>
  <si>
    <t>Profit</t>
  </si>
  <si>
    <t>Percent</t>
  </si>
  <si>
    <t>Stocks</t>
  </si>
  <si>
    <t>Yearly Dividend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</si>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</sst>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฿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</font>
    <font>
      <sz val="11"/>
      <color theme="1"/>
      <name val="Courier New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/>
    <xf numFmtId="164" fontId="3" fillId="2" borderId="0" xfId="0" applyNumberFormat="1" applyFont="1" applyFill="1" applyAlignment="1">
      <alignment wrapText="1"/>
    </xf>
    <xf numFmtId="10" fontId="0" fillId="0" borderId="0" xfId="0" applyNumberForma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CB65-9456-4E75-B848-3BAB2F7365C7}">
  <dimension ref="A1:E23"/>
  <sheetViews>
    <sheetView tabSelected="1"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45863</v>
      </c>
      <c r="D1" t="s">
        <v>1</v>
      </c>
      <c r="E1">
        <v>1217.1500000000001</v>
      </c>
    </row>
    <row r="2" spans="1:5" x14ac:dyDescent="0.3">
      <c r="E2" s="8">
        <f>(E1-E13)/E13</f>
        <v>8.7602977009399834E-3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416540</v>
      </c>
      <c r="C4" s="7">
        <v>-284400</v>
      </c>
      <c r="D4" s="5">
        <f>C4/B4</f>
        <v>-0.68276756133864691</v>
      </c>
      <c r="E4">
        <v>4</v>
      </c>
    </row>
    <row r="5" spans="1:5" x14ac:dyDescent="0.3">
      <c r="A5" s="4">
        <v>3</v>
      </c>
      <c r="B5" s="7">
        <v>3591550</v>
      </c>
      <c r="C5" s="7">
        <v>-1326800</v>
      </c>
      <c r="D5" s="5">
        <f>C5/B5</f>
        <v>-0.36942267266222106</v>
      </c>
      <c r="E5">
        <v>7</v>
      </c>
    </row>
    <row r="6" spans="1:5" x14ac:dyDescent="0.3">
      <c r="A6" s="4">
        <v>1</v>
      </c>
      <c r="B6" s="7">
        <v>1632240</v>
      </c>
      <c r="C6" s="7">
        <v>-1152920</v>
      </c>
      <c r="D6" s="5">
        <f>C6/B6</f>
        <v>-0.7063422045777582</v>
      </c>
      <c r="E6">
        <v>7</v>
      </c>
    </row>
    <row r="7" spans="1:5" x14ac:dyDescent="0.3">
      <c r="A7" s="4"/>
      <c r="B7" s="6">
        <f>SUM(B4:B6)</f>
        <v>5640330</v>
      </c>
      <c r="C7" s="6">
        <f>SUM(C4:C6)</f>
        <v>-2764120</v>
      </c>
      <c r="D7" s="5">
        <f>C7/B7</f>
        <v>-0.49006352465192637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5036250</v>
      </c>
      <c r="C9" s="7">
        <v>-1802045</v>
      </c>
      <c r="D9" s="5">
        <f>C9/B9</f>
        <v>-0.35781484239265327</v>
      </c>
      <c r="E9">
        <v>10</v>
      </c>
    </row>
    <row r="10" spans="1:5" x14ac:dyDescent="0.3">
      <c r="B10" s="7"/>
      <c r="C10" s="7">
        <v>276670</v>
      </c>
      <c r="D10" s="5">
        <f>C10/B9</f>
        <v>5.4935716058575328E-2</v>
      </c>
    </row>
    <row r="11" spans="1:5" x14ac:dyDescent="0.3">
      <c r="A11" s="1" t="s">
        <v>8</v>
      </c>
      <c r="B11" s="6">
        <f>B7+B9</f>
        <v>10676580</v>
      </c>
      <c r="C11" s="6">
        <f>C7+C9</f>
        <v>-4566165</v>
      </c>
      <c r="D11" s="5">
        <f>C11/B11</f>
        <v>-0.42768049319164003</v>
      </c>
      <c r="E11">
        <f>E4+E5+E6+E9</f>
        <v>28</v>
      </c>
    </row>
    <row r="13" spans="1:5" x14ac:dyDescent="0.3">
      <c r="B13" s="1" t="s">
        <v>0</v>
      </c>
      <c r="C13" s="9">
        <v>45856</v>
      </c>
      <c r="D13" t="s">
        <v>1</v>
      </c>
      <c r="E13">
        <v>1206.58</v>
      </c>
    </row>
    <row r="14" spans="1:5" x14ac:dyDescent="0.3">
      <c r="E14" s="8">
        <v>7.7361287211814803E-2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503540</v>
      </c>
      <c r="C16" s="7">
        <v>-350840</v>
      </c>
      <c r="D16" s="5">
        <v>-0.69674703102037572</v>
      </c>
      <c r="E16">
        <v>4</v>
      </c>
    </row>
    <row r="17" spans="1:5" x14ac:dyDescent="0.3">
      <c r="A17" s="4">
        <v>3</v>
      </c>
      <c r="B17" s="7">
        <v>3591550</v>
      </c>
      <c r="C17" s="7">
        <v>-1314900</v>
      </c>
      <c r="D17" s="5">
        <v>-0.36610933997856077</v>
      </c>
      <c r="E17">
        <v>7</v>
      </c>
    </row>
    <row r="18" spans="1:5" x14ac:dyDescent="0.3">
      <c r="A18" s="4">
        <v>1</v>
      </c>
      <c r="B18" s="7">
        <v>1632240</v>
      </c>
      <c r="C18" s="7">
        <v>-1153940</v>
      </c>
      <c r="D18" s="5">
        <v>-0.70696711267950796</v>
      </c>
      <c r="E18">
        <v>7</v>
      </c>
    </row>
    <row r="19" spans="1:5" x14ac:dyDescent="0.3">
      <c r="A19" s="4"/>
      <c r="B19" s="6">
        <v>5727330</v>
      </c>
      <c r="C19" s="6">
        <v>-2819680</v>
      </c>
      <c r="D19" s="5">
        <v>-0.49232015616351771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5036250</v>
      </c>
      <c r="C21" s="7">
        <v>-1834700</v>
      </c>
      <c r="D21" s="5">
        <v>-0.36429883345743358</v>
      </c>
      <c r="E21">
        <v>10</v>
      </c>
    </row>
    <row r="22" spans="1:5" x14ac:dyDescent="0.3">
      <c r="B22" s="7"/>
      <c r="C22" s="7">
        <v>276670</v>
      </c>
      <c r="D22" s="5">
        <v>5.4935716058575328E-2</v>
      </c>
    </row>
    <row r="23" spans="1:5" x14ac:dyDescent="0.3">
      <c r="A23" s="1" t="s">
        <v>8</v>
      </c>
      <c r="B23" s="6">
        <v>10763580</v>
      </c>
      <c r="C23" s="6">
        <v>-4654380</v>
      </c>
      <c r="D23" s="5">
        <v>-0.43241932516876358</v>
      </c>
      <c r="E2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463-2F30-449E-9ACA-B3134C3C5447}">
  <dimension ref="A1:E23"/>
  <sheetViews>
    <sheetView workbookViewId="0">
      <selection activeCell="E4" sqref="E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45856</v>
      </c>
      <c r="D1" t="s">
        <v>1</v>
      </c>
      <c r="E1">
        <v>1206.58</v>
      </c>
    </row>
    <row r="2" spans="1:5" x14ac:dyDescent="0.3">
      <c r="E2" s="8">
        <f>(E1-E13)/E13</f>
        <v>7.7361287211814803E-2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503540</v>
      </c>
      <c r="C4" s="7">
        <v>-350840</v>
      </c>
      <c r="D4" s="5">
        <f>C4/B4</f>
        <v>-0.69674703102037572</v>
      </c>
      <c r="E4">
        <v>4</v>
      </c>
    </row>
    <row r="5" spans="1:5" x14ac:dyDescent="0.3">
      <c r="A5" s="4">
        <v>3</v>
      </c>
      <c r="B5" s="7">
        <v>3591550</v>
      </c>
      <c r="C5" s="7">
        <v>-1314900</v>
      </c>
      <c r="D5" s="5">
        <f>C5/B5</f>
        <v>-0.36610933997856077</v>
      </c>
      <c r="E5">
        <v>7</v>
      </c>
    </row>
    <row r="6" spans="1:5" x14ac:dyDescent="0.3">
      <c r="A6" s="4">
        <v>1</v>
      </c>
      <c r="B6" s="7">
        <v>1632240</v>
      </c>
      <c r="C6" s="7">
        <v>-1153940</v>
      </c>
      <c r="D6" s="5">
        <f>C6/B6</f>
        <v>-0.70696711267950796</v>
      </c>
      <c r="E6">
        <v>7</v>
      </c>
    </row>
    <row r="7" spans="1:5" x14ac:dyDescent="0.3">
      <c r="A7" s="4"/>
      <c r="B7" s="6">
        <f>SUM(B4:B6)</f>
        <v>5727330</v>
      </c>
      <c r="C7" s="6">
        <f>SUM(C4:C6)</f>
        <v>-2819680</v>
      </c>
      <c r="D7" s="5">
        <f>C7/B7</f>
        <v>-0.49232015616351771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5036250</v>
      </c>
      <c r="C9" s="7">
        <v>-1834700</v>
      </c>
      <c r="D9" s="5">
        <f>C9/B9</f>
        <v>-0.36429883345743358</v>
      </c>
      <c r="E9">
        <v>10</v>
      </c>
    </row>
    <row r="10" spans="1:5" x14ac:dyDescent="0.3">
      <c r="B10" s="7"/>
      <c r="C10" s="7">
        <v>276670</v>
      </c>
      <c r="D10" s="5">
        <f>C10/B9</f>
        <v>5.4935716058575328E-2</v>
      </c>
    </row>
    <row r="11" spans="1:5" x14ac:dyDescent="0.3">
      <c r="A11" s="1" t="s">
        <v>8</v>
      </c>
      <c r="B11" s="6">
        <f>B7+B9</f>
        <v>10763580</v>
      </c>
      <c r="C11" s="6">
        <f>C7+C9</f>
        <v>-4654380</v>
      </c>
      <c r="D11" s="5">
        <f>C11/B11</f>
        <v>-0.43241932516876358</v>
      </c>
      <c r="E11">
        <f>E4+E5+E6+E9</f>
        <v>28</v>
      </c>
    </row>
    <row r="13" spans="1:5" x14ac:dyDescent="0.3">
      <c r="B13" s="1" t="s">
        <v>0</v>
      </c>
      <c r="C13" s="9">
        <v>45842</v>
      </c>
      <c r="D13" t="s">
        <v>1</v>
      </c>
      <c r="E13">
        <v>1119.94</v>
      </c>
    </row>
    <row r="14" spans="1:5" x14ac:dyDescent="0.3">
      <c r="E14" s="8">
        <v>3.4663069788067456E-2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677540</v>
      </c>
      <c r="C16" s="7">
        <v>-489280</v>
      </c>
      <c r="D16" s="5">
        <v>-0.72214186616288334</v>
      </c>
      <c r="E16">
        <v>4</v>
      </c>
    </row>
    <row r="17" spans="1:5" x14ac:dyDescent="0.3">
      <c r="A17" s="4">
        <v>3</v>
      </c>
      <c r="B17" s="7">
        <v>3591550</v>
      </c>
      <c r="C17" s="7">
        <v>-1415000</v>
      </c>
      <c r="D17" s="5">
        <v>-0.39398031490582058</v>
      </c>
      <c r="E17">
        <v>7</v>
      </c>
    </row>
    <row r="18" spans="1:5" x14ac:dyDescent="0.3">
      <c r="A18" s="4">
        <v>1</v>
      </c>
      <c r="B18" s="7">
        <v>1632240</v>
      </c>
      <c r="C18" s="7">
        <v>-1193370</v>
      </c>
      <c r="D18" s="5">
        <v>-0.73112409939714751</v>
      </c>
      <c r="E18">
        <v>7</v>
      </c>
    </row>
    <row r="19" spans="1:5" x14ac:dyDescent="0.3">
      <c r="A19" s="4"/>
      <c r="B19" s="6">
        <v>5901330</v>
      </c>
      <c r="C19" s="6">
        <v>-3097650</v>
      </c>
      <c r="D19" s="5">
        <v>-0.5249070972136789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-1906345</v>
      </c>
      <c r="D21" s="5">
        <v>-0.3818608843707747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10893580</v>
      </c>
      <c r="C23" s="6">
        <v>-5003995</v>
      </c>
      <c r="D23" s="5">
        <v>-0.45935266459694607</v>
      </c>
      <c r="E2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DE61-BBCF-4D9C-9297-1085B1D8263C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45842</v>
      </c>
      <c r="D1" t="s">
        <v>1</v>
      </c>
      <c r="E1">
        <v>1119.94</v>
      </c>
    </row>
    <row r="2" spans="1:5" x14ac:dyDescent="0.3">
      <c r="E2" s="8">
        <f>(E1-E13)/E13</f>
        <v>3.4663069788067456E-2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677540</v>
      </c>
      <c r="C4" s="7">
        <v>-489280</v>
      </c>
      <c r="D4" s="5">
        <f>C4/B4</f>
        <v>-0.72214186616288334</v>
      </c>
      <c r="E4">
        <v>4</v>
      </c>
    </row>
    <row r="5" spans="1:5" x14ac:dyDescent="0.3">
      <c r="A5" s="4">
        <v>3</v>
      </c>
      <c r="B5" s="7">
        <v>3591550</v>
      </c>
      <c r="C5" s="7">
        <v>-1415000</v>
      </c>
      <c r="D5" s="5">
        <f>C5/B5</f>
        <v>-0.39398031490582058</v>
      </c>
      <c r="E5">
        <v>7</v>
      </c>
    </row>
    <row r="6" spans="1:5" x14ac:dyDescent="0.3">
      <c r="A6" s="4">
        <v>1</v>
      </c>
      <c r="B6" s="7">
        <v>1632240</v>
      </c>
      <c r="C6" s="7">
        <v>-1193370</v>
      </c>
      <c r="D6" s="5">
        <f>C6/B6</f>
        <v>-0.73112409939714751</v>
      </c>
      <c r="E6">
        <v>7</v>
      </c>
    </row>
    <row r="7" spans="1:5" x14ac:dyDescent="0.3">
      <c r="A7" s="4"/>
      <c r="B7" s="6">
        <f>SUM(B4:B6)</f>
        <v>5901330</v>
      </c>
      <c r="C7" s="6">
        <f>SUM(C4:C6)</f>
        <v>-3097650</v>
      </c>
      <c r="D7" s="5">
        <f>C7/B7</f>
        <v>-0.5249070972136789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-1906345</v>
      </c>
      <c r="D9" s="5">
        <f>C9/B9</f>
        <v>-0.3818608843707747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10893580</v>
      </c>
      <c r="C11" s="6">
        <f>C7+C9</f>
        <v>-5003995</v>
      </c>
      <c r="D11" s="5">
        <f>C11/B11</f>
        <v>-0.45935266459694607</v>
      </c>
      <c r="E11">
        <f>E4+E5+E6+E9</f>
        <v>28</v>
      </c>
    </row>
    <row r="13" spans="1:5" x14ac:dyDescent="0.3">
      <c r="B13" s="1" t="s">
        <v>0</v>
      </c>
      <c r="C13" s="9">
        <v>45835</v>
      </c>
      <c r="D13" t="s">
        <v>1</v>
      </c>
      <c r="E13">
        <v>1082.42</v>
      </c>
    </row>
    <row r="14" spans="1:5" x14ac:dyDescent="0.3">
      <c r="E14" s="8">
        <v>1.3853113906503154E-2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-638120</v>
      </c>
      <c r="D16" s="5">
        <v>-0.740244072200826</v>
      </c>
      <c r="E16">
        <v>4</v>
      </c>
    </row>
    <row r="17" spans="1:5" x14ac:dyDescent="0.3">
      <c r="A17" s="4">
        <v>3</v>
      </c>
      <c r="B17" s="7">
        <v>3591550</v>
      </c>
      <c r="C17" s="7">
        <v>-1535300</v>
      </c>
      <c r="D17" s="5">
        <v>-0.42747560245576421</v>
      </c>
      <c r="E17">
        <v>7</v>
      </c>
    </row>
    <row r="18" spans="1:5" x14ac:dyDescent="0.3">
      <c r="A18" s="4">
        <v>1</v>
      </c>
      <c r="B18" s="7">
        <v>1632240</v>
      </c>
      <c r="C18" s="7">
        <v>-1215910</v>
      </c>
      <c r="D18" s="5">
        <v>-0.74493334313581339</v>
      </c>
      <c r="E18">
        <v>7</v>
      </c>
    </row>
    <row r="19" spans="1:5" x14ac:dyDescent="0.3">
      <c r="A19" s="4"/>
      <c r="B19" s="6">
        <v>6085830</v>
      </c>
      <c r="C19" s="6">
        <v>-3389330</v>
      </c>
      <c r="D19" s="5">
        <v>-0.55692157027061218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-1945370</v>
      </c>
      <c r="D21" s="5">
        <v>-0.38967800090139715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11078080</v>
      </c>
      <c r="C23" s="6">
        <v>-5334700</v>
      </c>
      <c r="D23" s="5">
        <v>-0.48155456541205699</v>
      </c>
      <c r="E2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50F8-72D0-4C2F-8B80-26C88CE91628}">
  <dimension ref="A1:E23"/>
  <sheetViews>
    <sheetView workbookViewId="0">
      <selection activeCell="D9" sqref="D9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45835</v>
      </c>
      <c r="D1" t="s">
        <v>1</v>
      </c>
      <c r="E1">
        <v>1082.42</v>
      </c>
    </row>
    <row r="2" spans="1:5" x14ac:dyDescent="0.3">
      <c r="E2" s="8">
        <f>(E1-E13)/E13</f>
        <v>1.3853113906503154E-2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-638120</v>
      </c>
      <c r="D4" s="5">
        <f>C4/B4</f>
        <v>-0.740244072200826</v>
      </c>
      <c r="E4">
        <v>4</v>
      </c>
    </row>
    <row r="5" spans="1:5" x14ac:dyDescent="0.3">
      <c r="A5" s="4">
        <v>3</v>
      </c>
      <c r="B5" s="7">
        <v>3591550</v>
      </c>
      <c r="C5" s="7">
        <v>-1535300</v>
      </c>
      <c r="D5" s="5">
        <f>C5/B5</f>
        <v>-0.42747560245576421</v>
      </c>
      <c r="E5">
        <v>7</v>
      </c>
    </row>
    <row r="6" spans="1:5" x14ac:dyDescent="0.3">
      <c r="A6" s="4">
        <v>1</v>
      </c>
      <c r="B6" s="7">
        <v>1632240</v>
      </c>
      <c r="C6" s="7">
        <v>-1215910</v>
      </c>
      <c r="D6" s="5">
        <f>C6/B6</f>
        <v>-0.74493334313581339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-3389330</v>
      </c>
      <c r="D7" s="5">
        <f>C7/B7</f>
        <v>-0.55692157027061218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-1945370</v>
      </c>
      <c r="D9" s="5">
        <f>C9/B9</f>
        <v>-0.38967800090139715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11078080</v>
      </c>
      <c r="C11" s="6">
        <f>C7+C9</f>
        <v>-5334700</v>
      </c>
      <c r="D11" s="5">
        <f>C11/B11</f>
        <v>-0.48155456541205699</v>
      </c>
      <c r="E11">
        <f>E4+E5+E6+E9</f>
        <v>28</v>
      </c>
    </row>
    <row r="13" spans="1:5" x14ac:dyDescent="0.3">
      <c r="B13" s="1" t="s">
        <v>0</v>
      </c>
      <c r="C13" s="9">
        <v>45828</v>
      </c>
      <c r="D13" t="s">
        <v>1</v>
      </c>
      <c r="E13">
        <v>1067.6300000000001</v>
      </c>
    </row>
    <row r="14" spans="1:5" x14ac:dyDescent="0.3">
      <c r="E14" s="8">
        <v>-4.9051393960986851E-2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-661565</v>
      </c>
      <c r="D16" s="5">
        <v>-0.76744118602385036</v>
      </c>
      <c r="E16">
        <v>4</v>
      </c>
    </row>
    <row r="17" spans="1:5" x14ac:dyDescent="0.3">
      <c r="A17" s="4">
        <v>3</v>
      </c>
      <c r="B17" s="7">
        <v>3591550</v>
      </c>
      <c r="C17" s="7">
        <v>-1538750</v>
      </c>
      <c r="D17" s="5">
        <v>-0.42843619050270776</v>
      </c>
      <c r="E17">
        <v>7</v>
      </c>
    </row>
    <row r="18" spans="1:5" x14ac:dyDescent="0.3">
      <c r="A18" s="4">
        <v>1</v>
      </c>
      <c r="B18" s="7">
        <v>1632240</v>
      </c>
      <c r="C18" s="7">
        <v>-1237390</v>
      </c>
      <c r="D18" s="5">
        <v>-0.75809317257266084</v>
      </c>
      <c r="E18">
        <v>7</v>
      </c>
    </row>
    <row r="19" spans="1:5" x14ac:dyDescent="0.3">
      <c r="A19" s="4"/>
      <c r="B19" s="6">
        <v>6085830</v>
      </c>
      <c r="C19" s="6">
        <v>-3437705</v>
      </c>
      <c r="D19" s="5">
        <v>-0.56487036279357128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4972600</v>
      </c>
      <c r="C21" s="7">
        <v>-1984215</v>
      </c>
      <c r="D21" s="5">
        <v>-0.39902968266098221</v>
      </c>
      <c r="E21">
        <v>10</v>
      </c>
    </row>
    <row r="22" spans="1:5" x14ac:dyDescent="0.3">
      <c r="B22" s="7"/>
      <c r="C22" s="7">
        <v>271302.75</v>
      </c>
      <c r="D22" s="5">
        <v>5.4559536258697666E-2</v>
      </c>
    </row>
    <row r="23" spans="1:5" x14ac:dyDescent="0.3">
      <c r="A23" s="1" t="s">
        <v>8</v>
      </c>
      <c r="B23" s="6">
        <v>11058430</v>
      </c>
      <c r="C23" s="6">
        <v>-5421920</v>
      </c>
      <c r="D23" s="5">
        <v>-0.49029744728682101</v>
      </c>
      <c r="E2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3650-B0E8-466D-8F31-78659B503768}">
  <dimension ref="A1:E23"/>
  <sheetViews>
    <sheetView workbookViewId="0">
      <selection activeCell="B18" sqref="B18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45828</v>
      </c>
      <c r="D1" t="s">
        <v>1</v>
      </c>
      <c r="E1">
        <v>1067.6300000000001</v>
      </c>
    </row>
    <row r="2" spans="1:5" x14ac:dyDescent="0.3">
      <c r="E2" s="8">
        <f>(E1-E13)/E13</f>
        <v>-4.9051393960986851E-2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-661565</v>
      </c>
      <c r="D4" s="5">
        <f>C4/B4</f>
        <v>-0.76744118602385036</v>
      </c>
      <c r="E4">
        <v>4</v>
      </c>
    </row>
    <row r="5" spans="1:5" x14ac:dyDescent="0.3">
      <c r="A5" s="4">
        <v>3</v>
      </c>
      <c r="B5" s="7">
        <v>3591550</v>
      </c>
      <c r="C5" s="7">
        <v>-1538750</v>
      </c>
      <c r="D5" s="5">
        <f>C5/B5</f>
        <v>-0.42843619050270776</v>
      </c>
      <c r="E5">
        <v>7</v>
      </c>
    </row>
    <row r="6" spans="1:5" x14ac:dyDescent="0.3">
      <c r="A6" s="4">
        <v>1</v>
      </c>
      <c r="B6" s="7">
        <v>1632240</v>
      </c>
      <c r="C6" s="7">
        <v>-1237390</v>
      </c>
      <c r="D6" s="5">
        <f>C6/B6</f>
        <v>-0.75809317257266084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-3437705</v>
      </c>
      <c r="D7" s="5">
        <f>C7/B7</f>
        <v>-0.56487036279357128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4972600</v>
      </c>
      <c r="C9" s="7">
        <v>-1984215</v>
      </c>
      <c r="D9" s="5">
        <f>C9/B9</f>
        <v>-0.39902968266098221</v>
      </c>
      <c r="E9">
        <v>10</v>
      </c>
    </row>
    <row r="10" spans="1:5" x14ac:dyDescent="0.3">
      <c r="B10" s="7"/>
      <c r="C10" s="7">
        <v>271302.75</v>
      </c>
      <c r="D10" s="5">
        <f>C10/B9</f>
        <v>5.4559536258697666E-2</v>
      </c>
    </row>
    <row r="11" spans="1:5" x14ac:dyDescent="0.3">
      <c r="A11" s="1" t="s">
        <v>8</v>
      </c>
      <c r="B11" s="6">
        <f>B7+B9</f>
        <v>11058430</v>
      </c>
      <c r="C11" s="6">
        <f>C7+C9</f>
        <v>-5421920</v>
      </c>
      <c r="D11" s="5">
        <f>C11/B11</f>
        <v>-0.49029744728682101</v>
      </c>
      <c r="E11">
        <f>E4+E5+E6+E9</f>
        <v>28</v>
      </c>
    </row>
    <row r="13" spans="1:5" x14ac:dyDescent="0.3">
      <c r="B13" s="1" t="s">
        <v>0</v>
      </c>
      <c r="C13" s="9">
        <v>45821</v>
      </c>
      <c r="D13" t="s">
        <v>1</v>
      </c>
      <c r="E13">
        <v>1122.7</v>
      </c>
    </row>
    <row r="14" spans="1:5" x14ac:dyDescent="0.3">
      <c r="E14" s="8">
        <v>-2.3042517273186111E-2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1063040</v>
      </c>
      <c r="C16" s="7">
        <v>-805890</v>
      </c>
      <c r="D16" s="5" t="e">
        <v>#NAME?</v>
      </c>
      <c r="E16">
        <v>4</v>
      </c>
    </row>
    <row r="17" spans="1:5" x14ac:dyDescent="0.3">
      <c r="A17" s="4">
        <v>3</v>
      </c>
      <c r="B17" s="7">
        <v>3591550</v>
      </c>
      <c r="C17" s="7">
        <v>-1423200</v>
      </c>
      <c r="D17" s="5">
        <v>-0.39626345171304866</v>
      </c>
      <c r="E17">
        <v>7</v>
      </c>
    </row>
    <row r="18" spans="1:5" x14ac:dyDescent="0.3">
      <c r="A18" s="4">
        <v>1</v>
      </c>
      <c r="B18" s="7">
        <v>1632240</v>
      </c>
      <c r="C18" s="7">
        <v>-1201240</v>
      </c>
      <c r="D18" s="5">
        <v>-0.73594569426064793</v>
      </c>
      <c r="E18">
        <v>7</v>
      </c>
    </row>
    <row r="19" spans="1:5" x14ac:dyDescent="0.3">
      <c r="A19" s="4"/>
      <c r="B19" s="6">
        <v>6286830</v>
      </c>
      <c r="C19" s="6">
        <v>-3430330</v>
      </c>
      <c r="D19" s="5">
        <v>-0.54563746753133135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-1870168</v>
      </c>
      <c r="D21" s="5">
        <v>-0.37617039833067756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11258428</v>
      </c>
      <c r="C23" s="6">
        <v>-5300498</v>
      </c>
      <c r="D23" s="5">
        <v>-0.47080267333947512</v>
      </c>
      <c r="E2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9C1-2030-4328-9D69-E157E8DC4B84}">
  <dimension ref="A1:E23"/>
  <sheetViews>
    <sheetView workbookViewId="0">
      <selection activeCell="B6" sqref="B6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45821</v>
      </c>
      <c r="D1" t="s">
        <v>1</v>
      </c>
      <c r="E1">
        <v>1122.7</v>
      </c>
    </row>
    <row r="2" spans="1:5" x14ac:dyDescent="0.3">
      <c r="E2" s="8">
        <f>(E1-E13)/E13</f>
        <v>-2.3042517273186111E-2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1063040</v>
      </c>
      <c r="C4" s="7">
        <v>-805890</v>
      </c>
      <c r="D4" s="5" t="e" cm="1">
        <f t="array" ref="D4">B61632240=C4/B4</f>
        <v>#NAME?</v>
      </c>
      <c r="E4">
        <v>4</v>
      </c>
    </row>
    <row r="5" spans="1:5" x14ac:dyDescent="0.3">
      <c r="A5" s="4">
        <v>3</v>
      </c>
      <c r="B5" s="7">
        <v>3591550</v>
      </c>
      <c r="C5" s="7">
        <v>-1423200</v>
      </c>
      <c r="D5" s="5">
        <f>C5/B5</f>
        <v>-0.39626345171304866</v>
      </c>
      <c r="E5">
        <v>7</v>
      </c>
    </row>
    <row r="6" spans="1:5" x14ac:dyDescent="0.3">
      <c r="A6" s="4">
        <v>1</v>
      </c>
      <c r="B6" s="7">
        <v>1632240</v>
      </c>
      <c r="C6" s="7">
        <v>-1201240</v>
      </c>
      <c r="D6" s="5">
        <f>C6/B6</f>
        <v>-0.73594569426064793</v>
      </c>
      <c r="E6">
        <v>7</v>
      </c>
    </row>
    <row r="7" spans="1:5" x14ac:dyDescent="0.3">
      <c r="A7" s="4"/>
      <c r="B7" s="6">
        <f>SUM(B4:B6)</f>
        <v>6286830</v>
      </c>
      <c r="C7" s="6">
        <f>SUM(C4:C6)</f>
        <v>-3430330</v>
      </c>
      <c r="D7" s="5">
        <f>C7/B7</f>
        <v>-0.54563746753133135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-1870168</v>
      </c>
      <c r="D9" s="5">
        <f>C9/B9</f>
        <v>-0.37617039833067756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11258428</v>
      </c>
      <c r="C11" s="6">
        <f>C7+C9</f>
        <v>-5300498</v>
      </c>
      <c r="D11" s="5">
        <f>C11/B11</f>
        <v>-0.47080267333947512</v>
      </c>
      <c r="E11">
        <f>E4+E5+E6+E9</f>
        <v>28</v>
      </c>
    </row>
    <row r="13" spans="1:5" x14ac:dyDescent="0.3">
      <c r="B13" s="1" t="s">
        <v>0</v>
      </c>
      <c r="C13" s="9">
        <v>45807</v>
      </c>
      <c r="D13" t="s">
        <v>1</v>
      </c>
      <c r="E13">
        <v>1149.18</v>
      </c>
    </row>
    <row r="14" spans="1:5" x14ac:dyDescent="0.3">
      <c r="E14" s="8">
        <v>-2.3105171886157162E-2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-683180</v>
      </c>
      <c r="D16" s="5">
        <v>-0.37104544244879784</v>
      </c>
      <c r="E16">
        <v>6</v>
      </c>
    </row>
    <row r="17" spans="1:5" x14ac:dyDescent="0.3">
      <c r="A17" s="4">
        <v>3</v>
      </c>
      <c r="B17" s="7">
        <v>2409900</v>
      </c>
      <c r="C17" s="7">
        <v>-1440450</v>
      </c>
      <c r="D17" s="5">
        <v>-0.59772189717415658</v>
      </c>
      <c r="E17">
        <v>4</v>
      </c>
    </row>
    <row r="18" spans="1:5" x14ac:dyDescent="0.3">
      <c r="A18" s="4">
        <v>1</v>
      </c>
      <c r="B18" s="7">
        <v>1977200</v>
      </c>
      <c r="C18" s="7">
        <v>-1316320</v>
      </c>
      <c r="D18" s="5">
        <v>-0.66574954481084359</v>
      </c>
      <c r="E18">
        <v>8</v>
      </c>
    </row>
    <row r="19" spans="1:5" x14ac:dyDescent="0.3">
      <c r="A19" s="4"/>
      <c r="B19" s="6">
        <v>6228330</v>
      </c>
      <c r="C19" s="6">
        <v>-3439950</v>
      </c>
      <c r="D19" s="5">
        <v>-0.55230695868716018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-1743778</v>
      </c>
      <c r="D21" s="5">
        <v>-0.35074798887601127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-5183728</v>
      </c>
      <c r="D23" s="5">
        <v>-0.46283583251606619</v>
      </c>
      <c r="E2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93AA-68B5-4D75-8672-E97855DF0173}">
  <dimension ref="A1:E23"/>
  <sheetViews>
    <sheetView workbookViewId="0">
      <selection activeCell="D27" sqref="D2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45807</v>
      </c>
      <c r="D1" t="s">
        <v>1</v>
      </c>
      <c r="E1">
        <v>1149.18</v>
      </c>
    </row>
    <row r="2" spans="1:5" x14ac:dyDescent="0.3">
      <c r="E2" s="8">
        <f>(E1-E13)/E13</f>
        <v>-2.3105171886157162E-2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-683180</v>
      </c>
      <c r="D4" s="5">
        <f>C4/B4</f>
        <v>-0.37104544244879784</v>
      </c>
      <c r="E4">
        <v>6</v>
      </c>
    </row>
    <row r="5" spans="1:5" x14ac:dyDescent="0.3">
      <c r="A5" s="4">
        <v>3</v>
      </c>
      <c r="B5" s="7">
        <v>2409900</v>
      </c>
      <c r="C5" s="7">
        <v>-1440450</v>
      </c>
      <c r="D5" s="5">
        <f>C5/B5</f>
        <v>-0.59772189717415658</v>
      </c>
      <c r="E5">
        <v>4</v>
      </c>
    </row>
    <row r="6" spans="1:5" x14ac:dyDescent="0.3">
      <c r="A6" s="4">
        <v>1</v>
      </c>
      <c r="B6" s="7">
        <v>1977200</v>
      </c>
      <c r="C6" s="7">
        <v>-1316320</v>
      </c>
      <c r="D6" s="5">
        <f>C6/B6</f>
        <v>-0.66574954481084359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-3439950</v>
      </c>
      <c r="D7" s="5">
        <f>C7/B7</f>
        <v>-0.55230695868716018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-1743778</v>
      </c>
      <c r="D9" s="5">
        <f>C9/B9</f>
        <v>-0.35074798887601127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-5183728</v>
      </c>
      <c r="D11" s="5">
        <f>C11/B11</f>
        <v>-0.46283583251606619</v>
      </c>
      <c r="E11">
        <f>E4+E5+E6+E9</f>
        <v>28</v>
      </c>
    </row>
    <row r="13" spans="1:5" x14ac:dyDescent="0.3">
      <c r="B13" s="1" t="s">
        <v>0</v>
      </c>
      <c r="C13" s="9">
        <v>45800</v>
      </c>
      <c r="D13" t="s">
        <v>1</v>
      </c>
      <c r="E13">
        <v>1176.3599999999999</v>
      </c>
    </row>
    <row r="14" spans="1:5" x14ac:dyDescent="0.3">
      <c r="E14" s="8">
        <v>-1.6232218570460942E-2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-662540</v>
      </c>
      <c r="D16" s="5">
        <v>-0.35983554471738999</v>
      </c>
      <c r="E16">
        <v>6</v>
      </c>
    </row>
    <row r="17" spans="1:5" x14ac:dyDescent="0.3">
      <c r="A17" s="4">
        <v>3</v>
      </c>
      <c r="B17" s="7">
        <v>2409900</v>
      </c>
      <c r="C17" s="7">
        <v>-1468730</v>
      </c>
      <c r="D17" s="5">
        <v>-0.6094568239346031</v>
      </c>
      <c r="E17">
        <v>4</v>
      </c>
    </row>
    <row r="18" spans="1:5" x14ac:dyDescent="0.3">
      <c r="A18" s="4">
        <v>1</v>
      </c>
      <c r="B18" s="7">
        <v>1977200</v>
      </c>
      <c r="C18" s="7">
        <v>-1316200</v>
      </c>
      <c r="D18" s="5">
        <v>-0.66568885292332591</v>
      </c>
      <c r="E18">
        <v>8</v>
      </c>
    </row>
    <row r="19" spans="1:5" x14ac:dyDescent="0.3">
      <c r="A19" s="4"/>
      <c r="B19" s="6">
        <v>6228330</v>
      </c>
      <c r="C19" s="6">
        <v>-3447470</v>
      </c>
      <c r="D19" s="5">
        <v>-0.55351434493676477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-1731098</v>
      </c>
      <c r="D21" s="5">
        <v>-0.34819750108516417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-5178568</v>
      </c>
      <c r="D23" s="5">
        <v>-0.46237511526859815</v>
      </c>
      <c r="E2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628C-CC42-43B0-A721-1E91130D13A5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45800</v>
      </c>
      <c r="D1" t="s">
        <v>1</v>
      </c>
      <c r="E1">
        <v>1176.3599999999999</v>
      </c>
    </row>
    <row r="2" spans="1:5" x14ac:dyDescent="0.3">
      <c r="E2" s="8">
        <f>(E1-E13)/E13</f>
        <v>-1.6232218570460942E-2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-662540</v>
      </c>
      <c r="D4" s="5">
        <f>C4/B4</f>
        <v>-0.35983554471738999</v>
      </c>
      <c r="E4">
        <v>6</v>
      </c>
    </row>
    <row r="5" spans="1:5" x14ac:dyDescent="0.3">
      <c r="A5" s="4">
        <v>3</v>
      </c>
      <c r="B5" s="7">
        <v>2409900</v>
      </c>
      <c r="C5" s="7">
        <v>-1468730</v>
      </c>
      <c r="D5" s="5">
        <f>C5/B5</f>
        <v>-0.6094568239346031</v>
      </c>
      <c r="E5">
        <v>4</v>
      </c>
    </row>
    <row r="6" spans="1:5" x14ac:dyDescent="0.3">
      <c r="A6" s="4">
        <v>1</v>
      </c>
      <c r="B6" s="7">
        <v>1977200</v>
      </c>
      <c r="C6" s="7">
        <v>-1316200</v>
      </c>
      <c r="D6" s="5">
        <f>C6/B6</f>
        <v>-0.66568885292332591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-3447470</v>
      </c>
      <c r="D7" s="5">
        <f>C7/B7</f>
        <v>-0.55351434493676477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-1731098</v>
      </c>
      <c r="D9" s="5">
        <f>C9/B9</f>
        <v>-0.34819750108516417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-5178568</v>
      </c>
      <c r="D11" s="5">
        <f>C11/B11</f>
        <v>-0.46237511526859815</v>
      </c>
      <c r="E11">
        <f>E4+E5+E6+E9</f>
        <v>28</v>
      </c>
    </row>
    <row r="13" spans="1:5" x14ac:dyDescent="0.3">
      <c r="B13" s="1" t="s">
        <v>0</v>
      </c>
      <c r="C13" s="9">
        <v>45793</v>
      </c>
      <c r="D13" t="s">
        <v>1</v>
      </c>
      <c r="E13">
        <v>1195.77</v>
      </c>
    </row>
    <row r="14" spans="1:5" x14ac:dyDescent="0.3">
      <c r="E14" s="8">
        <v>-1.2527458007828689E-2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-679870</v>
      </c>
      <c r="D16" s="5">
        <v>-0.36924773113625131</v>
      </c>
      <c r="E16">
        <v>6</v>
      </c>
    </row>
    <row r="17" spans="1:5" x14ac:dyDescent="0.3">
      <c r="A17" s="4">
        <v>3</v>
      </c>
      <c r="B17" s="7">
        <v>2380500</v>
      </c>
      <c r="C17" s="7">
        <v>-1443820</v>
      </c>
      <c r="D17" s="5">
        <v>-0.60651963873135895</v>
      </c>
      <c r="E17">
        <v>4</v>
      </c>
    </row>
    <row r="18" spans="1:5" x14ac:dyDescent="0.3">
      <c r="A18" s="4">
        <v>1</v>
      </c>
      <c r="B18" s="7">
        <v>1977200</v>
      </c>
      <c r="C18" s="7">
        <v>-1312520</v>
      </c>
      <c r="D18" s="5">
        <v>-0.66382763503944975</v>
      </c>
      <c r="E18">
        <v>8</v>
      </c>
    </row>
    <row r="19" spans="1:5" x14ac:dyDescent="0.3">
      <c r="A19" s="4"/>
      <c r="B19" s="6">
        <v>6198930</v>
      </c>
      <c r="C19" s="6">
        <v>-3436210</v>
      </c>
      <c r="D19" s="5">
        <v>-0.55432308479043968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-1727818</v>
      </c>
      <c r="D21" s="5">
        <v>-0.34753775345472421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11170528</v>
      </c>
      <c r="C23" s="6">
        <v>-5164028</v>
      </c>
      <c r="D23" s="5">
        <v>-0.46229041277189403</v>
      </c>
      <c r="E2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7C17-7D11-44D9-80F7-712E06707A25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45793</v>
      </c>
      <c r="D1" t="s">
        <v>1</v>
      </c>
      <c r="E1">
        <v>1195.77</v>
      </c>
    </row>
    <row r="2" spans="1:5" x14ac:dyDescent="0.3">
      <c r="E2" s="8">
        <f>(E1-E13)/E13</f>
        <v>-1.2527458007828689E-2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-679870</v>
      </c>
      <c r="D4" s="5">
        <f>C4/B4</f>
        <v>-0.36924773113625131</v>
      </c>
      <c r="E4">
        <v>6</v>
      </c>
    </row>
    <row r="5" spans="1:5" x14ac:dyDescent="0.3">
      <c r="A5" s="4">
        <v>3</v>
      </c>
      <c r="B5" s="7">
        <v>2380500</v>
      </c>
      <c r="C5" s="7">
        <v>-1443820</v>
      </c>
      <c r="D5" s="5">
        <f>C5/B5</f>
        <v>-0.60651963873135895</v>
      </c>
      <c r="E5">
        <v>4</v>
      </c>
    </row>
    <row r="6" spans="1:5" x14ac:dyDescent="0.3">
      <c r="A6" s="4">
        <v>1</v>
      </c>
      <c r="B6" s="7">
        <v>1977200</v>
      </c>
      <c r="C6" s="7">
        <v>-1312520</v>
      </c>
      <c r="D6" s="5">
        <f>C6/B6</f>
        <v>-0.66382763503944975</v>
      </c>
      <c r="E6">
        <v>8</v>
      </c>
    </row>
    <row r="7" spans="1:5" x14ac:dyDescent="0.3">
      <c r="A7" s="4"/>
      <c r="B7" s="6">
        <f>SUM(B4:B6)</f>
        <v>6198930</v>
      </c>
      <c r="C7" s="6">
        <f>SUM(C4:C6)</f>
        <v>-3436210</v>
      </c>
      <c r="D7" s="5">
        <f>C7/B7</f>
        <v>-0.55432308479043968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-1727818</v>
      </c>
      <c r="D9" s="5">
        <f>C9/B9</f>
        <v>-0.34753775345472421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11170528</v>
      </c>
      <c r="C11" s="6">
        <f>C7+C9</f>
        <v>-5164028</v>
      </c>
      <c r="D11" s="5">
        <f>C11/B11</f>
        <v>-0.46229041277189403</v>
      </c>
      <c r="E11">
        <f>E4+E5+E6+E9</f>
        <v>28</v>
      </c>
    </row>
    <row r="13" spans="1:5" x14ac:dyDescent="0.3">
      <c r="B13" s="1" t="s">
        <v>0</v>
      </c>
      <c r="C13" s="9">
        <v>45786</v>
      </c>
      <c r="D13" t="s">
        <v>1</v>
      </c>
      <c r="E13">
        <v>1210.94</v>
      </c>
    </row>
    <row r="14" spans="1:5" x14ac:dyDescent="0.3">
      <c r="E14" s="8">
        <v>9.975145540376016E-3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-710950</v>
      </c>
      <c r="D16" s="5">
        <v>-0.38612775155738283</v>
      </c>
      <c r="E16">
        <v>6</v>
      </c>
    </row>
    <row r="17" spans="1:5" x14ac:dyDescent="0.3">
      <c r="A17" s="4">
        <v>3</v>
      </c>
      <c r="B17" s="7">
        <v>2380500</v>
      </c>
      <c r="C17" s="7">
        <v>-1391200</v>
      </c>
      <c r="D17" s="5">
        <v>-0.58441503885738288</v>
      </c>
      <c r="E17">
        <v>4</v>
      </c>
    </row>
    <row r="18" spans="1:5" x14ac:dyDescent="0.3">
      <c r="A18" s="4">
        <v>1</v>
      </c>
      <c r="B18" s="7">
        <v>2091200</v>
      </c>
      <c r="C18" s="7">
        <v>-1352900</v>
      </c>
      <c r="D18" s="5">
        <v>-0.64694912012241779</v>
      </c>
      <c r="E18">
        <v>9</v>
      </c>
    </row>
    <row r="19" spans="1:5" x14ac:dyDescent="0.3">
      <c r="A19" s="4"/>
      <c r="B19" s="6">
        <v>6312930</v>
      </c>
      <c r="C19" s="6">
        <v>-3455050</v>
      </c>
      <c r="D19" s="5">
        <v>-0.5472973722186053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-1735475</v>
      </c>
      <c r="D21" s="5">
        <v>-0.35240933273768427</v>
      </c>
      <c r="E21">
        <v>10</v>
      </c>
    </row>
    <row r="22" spans="1:5" x14ac:dyDescent="0.3">
      <c r="B22" s="7"/>
      <c r="C22" s="7">
        <v>265724.25</v>
      </c>
      <c r="D22" s="5">
        <v>5.3958544856435038E-2</v>
      </c>
    </row>
    <row r="23" spans="1:5" x14ac:dyDescent="0.3">
      <c r="A23" s="1" t="s">
        <v>8</v>
      </c>
      <c r="B23" s="6">
        <v>11237530</v>
      </c>
      <c r="C23" s="6">
        <v>-5190525</v>
      </c>
      <c r="D23" s="5">
        <v>-0.46189198160093897</v>
      </c>
      <c r="E23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6815-B29A-446B-B4C9-96F02B6A5E9D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1210.94</v>
      </c>
    </row>
    <row r="2" spans="1:5" x14ac:dyDescent="0.3">
      <c r="E2" s="8">
        <f>(E1-E13)/E13</f>
        <v>9.975145540376016E-3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-710950</v>
      </c>
      <c r="D4" s="5">
        <f>C4/B4</f>
        <v>-0.38612775155738283</v>
      </c>
      <c r="E4">
        <v>6</v>
      </c>
    </row>
    <row r="5" spans="1:5" x14ac:dyDescent="0.3">
      <c r="A5" s="4">
        <v>3</v>
      </c>
      <c r="B5" s="7">
        <v>2380500</v>
      </c>
      <c r="C5" s="7">
        <v>-1391200</v>
      </c>
      <c r="D5" s="5">
        <f>C5/B5</f>
        <v>-0.58441503885738288</v>
      </c>
      <c r="E5">
        <v>4</v>
      </c>
    </row>
    <row r="6" spans="1:5" x14ac:dyDescent="0.3">
      <c r="A6" s="4">
        <v>1</v>
      </c>
      <c r="B6" s="7">
        <v>2091200</v>
      </c>
      <c r="C6" s="7">
        <v>-1352900</v>
      </c>
      <c r="D6" s="5">
        <f>C6/B6</f>
        <v>-0.64694912012241779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-3455050</v>
      </c>
      <c r="D7" s="5">
        <f>C7/B7</f>
        <v>-0.5472973722186053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-1735475</v>
      </c>
      <c r="D9" s="5">
        <f>C9/B9</f>
        <v>-0.35240933273768427</v>
      </c>
      <c r="E9">
        <v>10</v>
      </c>
    </row>
    <row r="10" spans="1:5" x14ac:dyDescent="0.3">
      <c r="B10" s="7"/>
      <c r="C10" s="7">
        <v>265724.25</v>
      </c>
      <c r="D10" s="5">
        <f>C10/B9</f>
        <v>5.3958544856435038E-2</v>
      </c>
    </row>
    <row r="11" spans="1:5" x14ac:dyDescent="0.3">
      <c r="A11" s="1" t="s">
        <v>8</v>
      </c>
      <c r="B11" s="6">
        <f>B7+B9</f>
        <v>11237530</v>
      </c>
      <c r="C11" s="6">
        <f>C7+C9</f>
        <v>-5190525</v>
      </c>
      <c r="D11" s="5">
        <f>C11/B11</f>
        <v>-0.46189198160093897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1198.98</v>
      </c>
    </row>
    <row r="14" spans="1:5" x14ac:dyDescent="0.3">
      <c r="E14" s="8">
        <v>6.2303971080750566E-2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-752850</v>
      </c>
      <c r="D16" s="5">
        <v>-0.40888427844430081</v>
      </c>
      <c r="E16">
        <v>6</v>
      </c>
    </row>
    <row r="17" spans="1:5" x14ac:dyDescent="0.3">
      <c r="A17" s="4">
        <v>3</v>
      </c>
      <c r="B17" s="7">
        <v>2380500</v>
      </c>
      <c r="C17" s="7">
        <v>-1398380</v>
      </c>
      <c r="D17" s="5">
        <v>-0.58743121193026671</v>
      </c>
      <c r="E17">
        <v>4</v>
      </c>
    </row>
    <row r="18" spans="1:5" x14ac:dyDescent="0.3">
      <c r="A18" s="4">
        <v>1</v>
      </c>
      <c r="B18" s="7">
        <v>2091200</v>
      </c>
      <c r="C18" s="7">
        <v>-1372640</v>
      </c>
      <c r="D18" s="5">
        <v>-0.65638867635807197</v>
      </c>
      <c r="E18">
        <v>9</v>
      </c>
    </row>
    <row r="19" spans="1:5" x14ac:dyDescent="0.3">
      <c r="A19" s="4"/>
      <c r="B19" s="6">
        <v>6312930</v>
      </c>
      <c r="C19" s="6">
        <v>-3523870</v>
      </c>
      <c r="D19" s="5">
        <v>-0.55819880784358455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-1799575</v>
      </c>
      <c r="D21" s="5">
        <v>-0.3654256183243309</v>
      </c>
      <c r="E21">
        <v>10</v>
      </c>
    </row>
    <row r="22" spans="1:5" x14ac:dyDescent="0.3">
      <c r="B22" s="7"/>
      <c r="C22" s="7">
        <v>272742</v>
      </c>
      <c r="D22" s="5">
        <v>5.5383584453559682E-2</v>
      </c>
    </row>
    <row r="23" spans="1:5" x14ac:dyDescent="0.3">
      <c r="A23" s="1" t="s">
        <v>8</v>
      </c>
      <c r="B23" s="6">
        <v>11237530</v>
      </c>
      <c r="C23" s="6">
        <v>-5323445</v>
      </c>
      <c r="D23" s="5">
        <v>-0.47372020363905593</v>
      </c>
      <c r="E2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F241-CA72-4CB5-8C3F-136F3E8408B6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1198.98</v>
      </c>
    </row>
    <row r="2" spans="1:5" x14ac:dyDescent="0.3">
      <c r="E2" s="8">
        <f>(E1-E13)/E13</f>
        <v>6.2303971080750566E-2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-752850</v>
      </c>
      <c r="D4" s="5">
        <f>C4/B4</f>
        <v>-0.40888427844430081</v>
      </c>
      <c r="E4">
        <v>6</v>
      </c>
    </row>
    <row r="5" spans="1:5" x14ac:dyDescent="0.3">
      <c r="A5" s="4">
        <v>3</v>
      </c>
      <c r="B5" s="7">
        <v>2380500</v>
      </c>
      <c r="C5" s="7">
        <v>-1398380</v>
      </c>
      <c r="D5" s="5">
        <f>C5/B5</f>
        <v>-0.58743121193026671</v>
      </c>
      <c r="E5">
        <v>4</v>
      </c>
    </row>
    <row r="6" spans="1:5" x14ac:dyDescent="0.3">
      <c r="A6" s="4">
        <v>1</v>
      </c>
      <c r="B6" s="7">
        <v>2091200</v>
      </c>
      <c r="C6" s="7">
        <v>-1372640</v>
      </c>
      <c r="D6" s="5">
        <f>C6/B6</f>
        <v>-0.65638867635807197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-3523870</v>
      </c>
      <c r="D7" s="5">
        <f>C7/B7</f>
        <v>-0.55819880784358455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-1799575</v>
      </c>
      <c r="D9" s="5">
        <f>C9/B9</f>
        <v>-0.3654256183243309</v>
      </c>
      <c r="E9">
        <v>10</v>
      </c>
    </row>
    <row r="10" spans="1:5" x14ac:dyDescent="0.3">
      <c r="B10" s="7"/>
      <c r="C10" s="7">
        <v>272742</v>
      </c>
      <c r="D10" s="5">
        <f>C10/B9</f>
        <v>5.5383584453559682E-2</v>
      </c>
    </row>
    <row r="11" spans="1:5" x14ac:dyDescent="0.3">
      <c r="A11" s="1" t="s">
        <v>8</v>
      </c>
      <c r="B11" s="6">
        <f>B7+B9</f>
        <v>11237530</v>
      </c>
      <c r="C11" s="6">
        <f>C7+C9</f>
        <v>-5323445</v>
      </c>
      <c r="D11" s="5">
        <f>C11/B11</f>
        <v>-0.47372020363905593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1128.6600000000001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-812450</v>
      </c>
      <c r="D16" s="5">
        <v>-0.44125394437414117</v>
      </c>
      <c r="E16">
        <v>6</v>
      </c>
    </row>
    <row r="17" spans="1:5" x14ac:dyDescent="0.3">
      <c r="A17" s="4">
        <v>3</v>
      </c>
      <c r="B17" s="7">
        <v>2380500</v>
      </c>
      <c r="C17" s="7">
        <v>-1467160</v>
      </c>
      <c r="D17" s="5">
        <v>-0.61632430161730734</v>
      </c>
      <c r="E17">
        <v>4</v>
      </c>
    </row>
    <row r="18" spans="1:5" x14ac:dyDescent="0.3">
      <c r="A18" s="4">
        <v>1</v>
      </c>
      <c r="B18" s="7">
        <v>2091200</v>
      </c>
      <c r="C18" s="7">
        <v>-1403400</v>
      </c>
      <c r="D18" s="5">
        <v>-0.67109793420045905</v>
      </c>
      <c r="E18">
        <v>9</v>
      </c>
    </row>
    <row r="19" spans="1:5" x14ac:dyDescent="0.3">
      <c r="A19" s="4"/>
      <c r="B19" s="6">
        <v>6312930</v>
      </c>
      <c r="C19" s="6">
        <v>-3683010</v>
      </c>
      <c r="D19" s="5">
        <v>-0.58340738769477885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-1913690</v>
      </c>
      <c r="D21" s="5">
        <v>-0.38859805872558179</v>
      </c>
      <c r="E21">
        <v>10</v>
      </c>
    </row>
    <row r="22" spans="1:5" x14ac:dyDescent="0.3">
      <c r="B22" s="7"/>
      <c r="C22" s="7">
        <v>280009</v>
      </c>
      <c r="D22" s="5">
        <v>5.6859237298460791E-2</v>
      </c>
    </row>
    <row r="23" spans="1:5" x14ac:dyDescent="0.3">
      <c r="A23" s="1" t="s">
        <v>8</v>
      </c>
      <c r="B23" s="6">
        <v>11237530</v>
      </c>
      <c r="C23" s="6">
        <v>-5596700</v>
      </c>
      <c r="D23" s="5">
        <v>-0.49803649022516516</v>
      </c>
      <c r="E2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DEBF-7012-4D3C-9A89-43C32C47B6EC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1128.6600000000001</v>
      </c>
    </row>
    <row r="2" spans="1:5" x14ac:dyDescent="0.3">
      <c r="E2" s="8">
        <f>(E1-E13)/E13</f>
        <v>-9.4325996421148889E-2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-812450</v>
      </c>
      <c r="D4" s="5">
        <f>C4/B4</f>
        <v>-0.44125394437414117</v>
      </c>
      <c r="E4">
        <v>6</v>
      </c>
    </row>
    <row r="5" spans="1:5" x14ac:dyDescent="0.3">
      <c r="A5" s="4">
        <v>3</v>
      </c>
      <c r="B5" s="7">
        <v>2380500</v>
      </c>
      <c r="C5" s="7">
        <v>-1467160</v>
      </c>
      <c r="D5" s="5">
        <f>C5/B5</f>
        <v>-0.61632430161730734</v>
      </c>
      <c r="E5">
        <v>4</v>
      </c>
    </row>
    <row r="6" spans="1:5" x14ac:dyDescent="0.3">
      <c r="A6" s="4">
        <v>1</v>
      </c>
      <c r="B6" s="7">
        <v>2091200</v>
      </c>
      <c r="C6" s="7">
        <v>-1403400</v>
      </c>
      <c r="D6" s="5">
        <f>C6/B6</f>
        <v>-0.67109793420045905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-3683010</v>
      </c>
      <c r="D7" s="5">
        <f>C7/B7</f>
        <v>-0.58340738769477885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-1913690</v>
      </c>
      <c r="D9" s="5">
        <f>C9/B9</f>
        <v>-0.38859805872558179</v>
      </c>
      <c r="E9">
        <v>10</v>
      </c>
    </row>
    <row r="10" spans="1:5" x14ac:dyDescent="0.3">
      <c r="B10" s="7"/>
      <c r="C10" s="7">
        <v>280009</v>
      </c>
      <c r="D10" s="5">
        <f>C10/B9</f>
        <v>5.6859237298460791E-2</v>
      </c>
    </row>
    <row r="11" spans="1:5" x14ac:dyDescent="0.3">
      <c r="A11" s="1" t="s">
        <v>8</v>
      </c>
      <c r="B11" s="6">
        <f>B7+B9</f>
        <v>11237530</v>
      </c>
      <c r="C11" s="6">
        <f>C7+C9</f>
        <v>-5596700</v>
      </c>
      <c r="D11" s="5">
        <f>C11/B11</f>
        <v>-0.49803649022516516</v>
      </c>
      <c r="E11">
        <f>E4+E5+E6+E9</f>
        <v>29</v>
      </c>
    </row>
    <row r="13" spans="1:5" x14ac:dyDescent="0.3">
      <c r="B13" s="1" t="s">
        <v>0</v>
      </c>
      <c r="C13" s="9">
        <v>45709</v>
      </c>
      <c r="D13" t="s">
        <v>1</v>
      </c>
      <c r="E13">
        <v>1246.21</v>
      </c>
    </row>
    <row r="14" spans="1:5" x14ac:dyDescent="0.3">
      <c r="E14" s="8">
        <v>-0.10998350247462881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-661680</v>
      </c>
      <c r="D16" s="5">
        <v>-0.37835581503062049</v>
      </c>
      <c r="E16">
        <v>6</v>
      </c>
    </row>
    <row r="17" spans="1:5" x14ac:dyDescent="0.3">
      <c r="A17" s="4">
        <v>3</v>
      </c>
      <c r="B17" s="7">
        <v>2442000</v>
      </c>
      <c r="C17" s="7">
        <v>-1472320</v>
      </c>
      <c r="D17" s="5">
        <v>-0.60291564291564292</v>
      </c>
      <c r="E17">
        <v>4</v>
      </c>
    </row>
    <row r="18" spans="1:5" x14ac:dyDescent="0.3">
      <c r="A18" s="4">
        <v>1</v>
      </c>
      <c r="B18" s="7">
        <v>2468900</v>
      </c>
      <c r="C18" s="7">
        <v>-1522080</v>
      </c>
      <c r="D18" s="5">
        <v>-0.61650127587184578</v>
      </c>
      <c r="E18">
        <v>10</v>
      </c>
    </row>
    <row r="19" spans="1:5" x14ac:dyDescent="0.3">
      <c r="A19" s="4"/>
      <c r="B19" s="6">
        <v>6659730</v>
      </c>
      <c r="C19" s="6">
        <v>-3656080</v>
      </c>
      <c r="D19" s="5">
        <v>-0.54898321703732733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4887100</v>
      </c>
      <c r="C21" s="7">
        <v>-1688230</v>
      </c>
      <c r="D21" s="5">
        <v>-0.34544617462298705</v>
      </c>
      <c r="E21">
        <v>10</v>
      </c>
    </row>
    <row r="22" spans="1:5" x14ac:dyDescent="0.3">
      <c r="B22" s="7"/>
      <c r="C22" s="7">
        <v>280009</v>
      </c>
      <c r="D22" s="5">
        <v>5.7295533138261953E-2</v>
      </c>
    </row>
    <row r="23" spans="1:5" x14ac:dyDescent="0.3">
      <c r="A23" s="1" t="s">
        <v>8</v>
      </c>
      <c r="B23" s="6">
        <v>11546830</v>
      </c>
      <c r="C23" s="6">
        <v>-5344310</v>
      </c>
      <c r="D23" s="5">
        <v>-0.46283785246686754</v>
      </c>
      <c r="E23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D270-1B52-4C5B-9E28-60314EA92662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45709</v>
      </c>
      <c r="D1" t="s">
        <v>1</v>
      </c>
      <c r="E1">
        <v>1246.21</v>
      </c>
    </row>
    <row r="2" spans="1:5" x14ac:dyDescent="0.3">
      <c r="E2" s="8">
        <f>(E1-E13)/E13</f>
        <v>-0.10998350247462881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-661680</v>
      </c>
      <c r="D4" s="5">
        <f>C4/B4</f>
        <v>-0.37835581503062049</v>
      </c>
      <c r="E4">
        <v>6</v>
      </c>
    </row>
    <row r="5" spans="1:5" x14ac:dyDescent="0.3">
      <c r="A5" s="4">
        <v>3</v>
      </c>
      <c r="B5" s="7">
        <v>2442000</v>
      </c>
      <c r="C5" s="7">
        <v>-1472320</v>
      </c>
      <c r="D5" s="5">
        <f>C5/B5</f>
        <v>-0.60291564291564292</v>
      </c>
      <c r="E5">
        <v>4</v>
      </c>
    </row>
    <row r="6" spans="1:5" x14ac:dyDescent="0.3">
      <c r="A6" s="4">
        <v>1</v>
      </c>
      <c r="B6" s="7">
        <v>2468900</v>
      </c>
      <c r="C6" s="7">
        <v>-1522080</v>
      </c>
      <c r="D6" s="5">
        <f>C6/B6</f>
        <v>-0.61650127587184578</v>
      </c>
      <c r="E6">
        <v>10</v>
      </c>
    </row>
    <row r="7" spans="1:5" x14ac:dyDescent="0.3">
      <c r="A7" s="4"/>
      <c r="B7" s="6">
        <f>SUM(B4:B6)</f>
        <v>6659730</v>
      </c>
      <c r="C7" s="6">
        <f>SUM(C4:C6)</f>
        <v>-3656080</v>
      </c>
      <c r="D7" s="5">
        <f>C7/B7</f>
        <v>-0.54898321703732733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4887100</v>
      </c>
      <c r="C9" s="7">
        <v>-1688230</v>
      </c>
      <c r="D9" s="5">
        <f>C9/B9</f>
        <v>-0.34544617462298705</v>
      </c>
      <c r="E9">
        <v>10</v>
      </c>
    </row>
    <row r="10" spans="1:5" x14ac:dyDescent="0.3">
      <c r="B10" s="7"/>
      <c r="C10" s="7">
        <v>280009</v>
      </c>
      <c r="D10" s="5">
        <f>C10/B9</f>
        <v>5.7295533138261953E-2</v>
      </c>
    </row>
    <row r="11" spans="1:5" x14ac:dyDescent="0.3">
      <c r="A11" s="1" t="s">
        <v>8</v>
      </c>
      <c r="B11" s="6">
        <f>B7+B9</f>
        <v>11546830</v>
      </c>
      <c r="C11" s="6">
        <f>C7+C9</f>
        <v>-5344310</v>
      </c>
      <c r="D11" s="5">
        <f>C11/B11</f>
        <v>-0.46283785246686754</v>
      </c>
      <c r="E11">
        <f>E4+E5+E6+E9</f>
        <v>30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-703370</v>
      </c>
      <c r="D16" s="5">
        <v>-0.40219461011075974</v>
      </c>
      <c r="E16">
        <v>6</v>
      </c>
    </row>
    <row r="17" spans="1:5" x14ac:dyDescent="0.3">
      <c r="A17" s="4">
        <v>3</v>
      </c>
      <c r="B17" s="7">
        <v>2442000</v>
      </c>
      <c r="C17" s="7">
        <v>-1456140</v>
      </c>
      <c r="D17" s="5">
        <v>-0.59628992628992628</v>
      </c>
      <c r="E17">
        <v>4</v>
      </c>
    </row>
    <row r="18" spans="1:5" x14ac:dyDescent="0.3">
      <c r="A18" s="4">
        <v>1</v>
      </c>
      <c r="B18" s="7">
        <v>2597400</v>
      </c>
      <c r="C18" s="7">
        <v>-1577080</v>
      </c>
      <c r="D18" s="5">
        <v>-0.6071764071764072</v>
      </c>
      <c r="E18">
        <v>11</v>
      </c>
    </row>
    <row r="19" spans="1:5" x14ac:dyDescent="0.3">
      <c r="A19" s="4"/>
      <c r="B19" s="6">
        <v>6788230</v>
      </c>
      <c r="C19" s="6">
        <v>-3736590</v>
      </c>
      <c r="D19" s="5">
        <v>-0.55045129584589803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-1773850</v>
      </c>
      <c r="D21" s="5">
        <v>-0.37389077419218852</v>
      </c>
      <c r="E21">
        <v>10</v>
      </c>
    </row>
    <row r="22" spans="1:5" x14ac:dyDescent="0.3">
      <c r="B22" s="7"/>
      <c r="C22" s="7">
        <v>262703.5</v>
      </c>
      <c r="D22" s="5">
        <v>5.5372446936323587E-2</v>
      </c>
    </row>
    <row r="23" spans="1:5" x14ac:dyDescent="0.3">
      <c r="A23" s="1" t="s">
        <v>8</v>
      </c>
      <c r="B23" s="6">
        <v>11532530</v>
      </c>
      <c r="C23" s="6">
        <v>-5510440</v>
      </c>
      <c r="D23" s="5">
        <v>-0.47781709650874526</v>
      </c>
      <c r="E23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1B2-332E-43CB-8F48-59EA1BD2A5D3}">
  <dimension ref="A1:E23"/>
  <sheetViews>
    <sheetView workbookViewId="0">
      <selection activeCell="E7" sqref="E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0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-703370</v>
      </c>
      <c r="D4" s="5">
        <f>C4/B4</f>
        <v>-0.40219461011075974</v>
      </c>
      <c r="E4">
        <v>6</v>
      </c>
    </row>
    <row r="5" spans="1:5" x14ac:dyDescent="0.3">
      <c r="A5" s="4">
        <v>3</v>
      </c>
      <c r="B5" s="7">
        <v>2442000</v>
      </c>
      <c r="C5" s="7">
        <v>-1456140</v>
      </c>
      <c r="D5" s="5">
        <f>C5/B5</f>
        <v>-0.59628992628992628</v>
      </c>
      <c r="E5">
        <v>4</v>
      </c>
    </row>
    <row r="6" spans="1:5" x14ac:dyDescent="0.3">
      <c r="A6" s="4">
        <v>1</v>
      </c>
      <c r="B6" s="7">
        <v>2597400</v>
      </c>
      <c r="C6" s="7">
        <v>-1577080</v>
      </c>
      <c r="D6" s="5">
        <f>C6/B6</f>
        <v>-0.6071764071764072</v>
      </c>
      <c r="E6">
        <v>11</v>
      </c>
    </row>
    <row r="7" spans="1:5" x14ac:dyDescent="0.3">
      <c r="A7" s="4"/>
      <c r="B7" s="6">
        <f>SUM(B4:B6)</f>
        <v>6788230</v>
      </c>
      <c r="C7" s="6">
        <f>SUM(C4:C6)</f>
        <v>-3736590</v>
      </c>
      <c r="D7" s="5">
        <f>C7/B7</f>
        <v>-0.55045129584589803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-1773850</v>
      </c>
      <c r="D9" s="5">
        <f>C9/B9</f>
        <v>-0.37389077419218852</v>
      </c>
      <c r="E9">
        <v>10</v>
      </c>
    </row>
    <row r="10" spans="1:5" x14ac:dyDescent="0.3">
      <c r="B10" s="7"/>
      <c r="C10" s="7">
        <v>262703.5</v>
      </c>
      <c r="D10" s="5">
        <f>C10/B9</f>
        <v>5.5372446936323587E-2</v>
      </c>
    </row>
    <row r="11" spans="1:5" x14ac:dyDescent="0.3">
      <c r="A11" s="1" t="s">
        <v>8</v>
      </c>
      <c r="B11" s="6">
        <f>B7+B9</f>
        <v>11532530</v>
      </c>
      <c r="C11" s="6">
        <f>C7+C9</f>
        <v>-5510440</v>
      </c>
      <c r="D11" s="5">
        <f>C11/B11</f>
        <v>-0.47781709650874526</v>
      </c>
      <c r="E11">
        <f>E4+E5+E6+E9</f>
        <v>31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-642080</v>
      </c>
      <c r="D16" s="5">
        <v>-0.33835890031249505</v>
      </c>
      <c r="E16">
        <v>7</v>
      </c>
    </row>
    <row r="17" spans="1:5" x14ac:dyDescent="0.3">
      <c r="A17" s="4">
        <v>3</v>
      </c>
      <c r="B17" s="7">
        <v>2442000</v>
      </c>
      <c r="C17" s="7">
        <v>-1406800</v>
      </c>
      <c r="D17" s="5">
        <v>-0.57608517608517607</v>
      </c>
      <c r="E17">
        <v>4</v>
      </c>
    </row>
    <row r="18" spans="1:5" x14ac:dyDescent="0.3">
      <c r="A18" s="4">
        <v>1</v>
      </c>
      <c r="B18" s="7">
        <v>2448600</v>
      </c>
      <c r="C18" s="7">
        <v>-1379920</v>
      </c>
      <c r="D18" s="5">
        <v>-0.56355468430940125</v>
      </c>
      <c r="E18">
        <v>10</v>
      </c>
    </row>
    <row r="19" spans="1:5" x14ac:dyDescent="0.3">
      <c r="A19" s="4"/>
      <c r="B19" s="6">
        <v>6788230</v>
      </c>
      <c r="C19" s="6">
        <v>-3428800</v>
      </c>
      <c r="D19" s="5">
        <v>-0.50510957937488854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-1727960</v>
      </c>
      <c r="D21" s="5">
        <v>-0.36421811436882151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-5156760</v>
      </c>
      <c r="D23" s="5">
        <v>-0.44714906442905417</v>
      </c>
      <c r="E23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E2" sqref="E2"/>
    </sheetView>
  </sheetViews>
  <sheetFormatPr defaultRowHeight="14.4" x14ac:dyDescent="0.3"/>
  <cols>
    <col min="1" max="1" width="4.6640625" customWidth="1"/>
    <col min="2" max="2" width="19.5546875" bestFit="1" customWidth="1"/>
    <col min="3" max="3" width="20.88671875" bestFit="1" customWidth="1"/>
    <col min="4" max="4" width="11.6640625" bestFit="1" customWidth="1"/>
    <col min="5" max="5" width="8.109375" bestFit="1" customWidth="1"/>
    <col min="6" max="6" width="13" bestFit="1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-3.4417841282100695E-2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4.25" customHeight="1" x14ac:dyDescent="0.3">
      <c r="A4" s="4">
        <v>4</v>
      </c>
      <c r="B4" s="7">
        <v>1897630</v>
      </c>
      <c r="C4" s="7">
        <v>-642080</v>
      </c>
      <c r="D4" s="5">
        <f>C4/B4</f>
        <v>-0.33835890031249505</v>
      </c>
      <c r="E4">
        <v>7</v>
      </c>
    </row>
    <row r="5" spans="1:5" x14ac:dyDescent="0.3">
      <c r="A5" s="4">
        <v>3</v>
      </c>
      <c r="B5" s="7">
        <v>2442000</v>
      </c>
      <c r="C5" s="7">
        <v>-1406800</v>
      </c>
      <c r="D5" s="5">
        <f>C5/B5</f>
        <v>-0.57608517608517607</v>
      </c>
      <c r="E5">
        <v>4</v>
      </c>
    </row>
    <row r="6" spans="1:5" x14ac:dyDescent="0.3">
      <c r="A6" s="4">
        <v>1</v>
      </c>
      <c r="B6" s="7">
        <v>2448600</v>
      </c>
      <c r="C6" s="7">
        <v>-1379920</v>
      </c>
      <c r="D6" s="5">
        <f>C6/B6</f>
        <v>-0.56355468430940125</v>
      </c>
      <c r="E6">
        <v>10</v>
      </c>
    </row>
    <row r="7" spans="1:5" x14ac:dyDescent="0.3">
      <c r="A7" s="4"/>
      <c r="B7" s="6">
        <f>SUM(B4:B6)</f>
        <v>6788230</v>
      </c>
      <c r="C7" s="6">
        <f>SUM(C4:C6)</f>
        <v>-3428800</v>
      </c>
      <c r="D7" s="5">
        <f>C7/B7</f>
        <v>-0.50510957937488854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-1727960</v>
      </c>
      <c r="D9" s="5">
        <f>C9/B9</f>
        <v>-0.36421811436882151</v>
      </c>
      <c r="E9">
        <v>10</v>
      </c>
    </row>
    <row r="10" spans="1:5" x14ac:dyDescent="0.3">
      <c r="B10" s="7"/>
      <c r="C10" s="7">
        <v>257178</v>
      </c>
      <c r="D10" s="5">
        <f>C10/B9</f>
        <v>5.4207786185527899E-2</v>
      </c>
    </row>
    <row r="11" spans="1:5" x14ac:dyDescent="0.3">
      <c r="A11" s="1" t="s">
        <v>8</v>
      </c>
      <c r="B11" s="6">
        <f>B7+B9</f>
        <v>11532530</v>
      </c>
      <c r="C11" s="6">
        <f>C7+C9</f>
        <v>-5156760</v>
      </c>
      <c r="D11" s="5">
        <f>C11/B11</f>
        <v>-0.44714906442905417</v>
      </c>
      <c r="E11">
        <f>E4+E5+E6+E9</f>
        <v>31</v>
      </c>
    </row>
    <row r="13" spans="1:5" x14ac:dyDescent="0.3">
      <c r="B13" s="1" t="s">
        <v>0</v>
      </c>
      <c r="C13" s="9">
        <v>45976</v>
      </c>
      <c r="D13" t="s">
        <v>1</v>
      </c>
      <c r="E13">
        <v>1450.12</v>
      </c>
    </row>
    <row r="14" spans="1:5" x14ac:dyDescent="0.3">
      <c r="E14" s="8">
        <v>-9.9474974226629268E-3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-652010</v>
      </c>
      <c r="D16" s="5">
        <v>-0.3435917433851699</v>
      </c>
      <c r="E16">
        <v>7</v>
      </c>
    </row>
    <row r="17" spans="1:5" x14ac:dyDescent="0.3">
      <c r="A17" s="4">
        <v>3</v>
      </c>
      <c r="B17" s="7">
        <v>2442000</v>
      </c>
      <c r="C17" s="7">
        <v>-1312280</v>
      </c>
      <c r="D17" s="5">
        <v>-0.53737919737919737</v>
      </c>
      <c r="E17">
        <v>4</v>
      </c>
    </row>
    <row r="18" spans="1:5" x14ac:dyDescent="0.3">
      <c r="A18" s="4">
        <v>1</v>
      </c>
      <c r="B18" s="7">
        <v>2448600</v>
      </c>
      <c r="C18" s="7">
        <v>-1162950</v>
      </c>
      <c r="D18" s="5">
        <v>-0.4749448664543004</v>
      </c>
      <c r="E18">
        <v>10</v>
      </c>
    </row>
    <row r="19" spans="1:5" x14ac:dyDescent="0.3">
      <c r="A19" s="4"/>
      <c r="B19" s="6">
        <v>6788230</v>
      </c>
      <c r="C19" s="6">
        <v>-3127240</v>
      </c>
      <c r="D19" s="5">
        <v>-0.4606856279177341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-1723190</v>
      </c>
      <c r="D21" s="5">
        <v>-0.36321269734207362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-4850430</v>
      </c>
      <c r="D23" s="5">
        <v>-0.42058680965928552</v>
      </c>
      <c r="E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250725</vt:lpstr>
      <vt:lpstr>250718</vt:lpstr>
      <vt:lpstr>250704</vt:lpstr>
      <vt:lpstr>250627</vt:lpstr>
      <vt:lpstr>250620</vt:lpstr>
      <vt:lpstr>250613</vt:lpstr>
      <vt:lpstr>250530</vt:lpstr>
      <vt:lpstr>250523</vt:lpstr>
      <vt:lpstr>250516</vt:lpstr>
      <vt:lpstr>250509</vt:lpstr>
      <vt:lpstr>250502</vt:lpstr>
      <vt:lpstr>250411</vt:lpstr>
      <vt:lpstr>250221</vt:lpstr>
      <vt:lpstr>250131</vt:lpstr>
      <vt:lpstr>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created xsi:type="dcterms:W3CDTF">2021-03-08T15:38:37Z</dcterms:created>
  <dcterms:modified xsi:type="dcterms:W3CDTF">2025-07-28T13:36:03Z</dcterms:modified>
</cp:coreProperties>
</file>