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/>
  <xr:revisionPtr revIDLastSave="133" documentId="11_496D133FC36222DEE54878D642444EFEB2EF9372" xr6:coauthVersionLast="47" xr6:coauthVersionMax="47" xr10:uidLastSave="{3DBA9E4E-F139-4D41-A113-413C30E7E5D0}"/>
  <bookViews>
    <workbookView xWindow="0" yWindow="0" windowWidth="0" windowHeight="0" firstSheet="1" activeTab="1" xr2:uid="{00000000-000D-0000-FFFF-FFFF00000000}"/>
  </bookViews>
  <sheets>
    <sheet name="XDATE" sheetId="1" r:id="rId1"/>
    <sheet name="PAIDDAT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E22" i="2" s="1"/>
  <c r="E19" i="2"/>
  <c r="D25" i="2"/>
  <c r="E25" i="2" s="1"/>
  <c r="D12" i="2"/>
  <c r="E12" i="2" s="1"/>
  <c r="D24" i="2"/>
  <c r="E24" i="2" s="1"/>
  <c r="E22" i="1"/>
  <c r="D22" i="1"/>
  <c r="E8" i="1"/>
  <c r="E9" i="2"/>
  <c r="D4" i="1"/>
  <c r="E4" i="1" s="1"/>
  <c r="E9" i="1"/>
  <c r="D5" i="1"/>
  <c r="E5" i="1" s="1"/>
  <c r="D8" i="2"/>
  <c r="E8" i="2" s="1"/>
  <c r="D4" i="2"/>
  <c r="E4" i="2" s="1"/>
  <c r="E5" i="2"/>
  <c r="E21" i="1"/>
  <c r="E23" i="2" l="1"/>
</calcChain>
</file>

<file path=xl/sharedStrings.xml><?xml version="1.0" encoding="utf-8"?>
<sst xmlns="http://schemas.openxmlformats.org/spreadsheetml/2006/main" count="106" uniqueCount="42">
  <si>
    <t>name</t>
  </si>
  <si>
    <t>qtrly</t>
  </si>
  <si>
    <t>shares</t>
  </si>
  <si>
    <t>amount</t>
  </si>
  <si>
    <t>net</t>
  </si>
  <si>
    <t>publish_date</t>
  </si>
  <si>
    <t>xdate</t>
  </si>
  <si>
    <t>paiddate</t>
  </si>
  <si>
    <t>q_eps</t>
  </si>
  <si>
    <t>aq_eps</t>
  </si>
  <si>
    <t>SCC</t>
  </si>
  <si>
    <t>2023-07-26</t>
  </si>
  <si>
    <t>DIF</t>
  </si>
  <si>
    <t>2023-08-11</t>
  </si>
  <si>
    <t>WHART</t>
  </si>
  <si>
    <t>2023-08-09</t>
  </si>
  <si>
    <t>JMT</t>
  </si>
  <si>
    <t>2023-08-10</t>
  </si>
  <si>
    <t>RCL</t>
  </si>
  <si>
    <t>TMT</t>
  </si>
  <si>
    <t>MCS</t>
  </si>
  <si>
    <t>2023-08-15</t>
  </si>
  <si>
    <t>NER</t>
  </si>
  <si>
    <t>WHAIR</t>
  </si>
  <si>
    <t>2023-08-08</t>
  </si>
  <si>
    <t>AIMIRT</t>
  </si>
  <si>
    <t>2023-08-13</t>
  </si>
  <si>
    <t>KCE</t>
  </si>
  <si>
    <t>AH</t>
  </si>
  <si>
    <t>ASP</t>
  </si>
  <si>
    <t>IVL</t>
  </si>
  <si>
    <t>SYNEX</t>
  </si>
  <si>
    <t>GVREIT</t>
  </si>
  <si>
    <t>2023-05-15</t>
  </si>
  <si>
    <t>TFFIF</t>
  </si>
  <si>
    <t>2023-05-11</t>
  </si>
  <si>
    <t>TOA</t>
  </si>
  <si>
    <t>2023-08-16</t>
  </si>
  <si>
    <t>BCH</t>
  </si>
  <si>
    <t>CPNREIT</t>
  </si>
  <si>
    <t>JMART</t>
  </si>
  <si>
    <t>3BBIF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</si>
</sst>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yyyy\-mm\-dd;@"/>
    <numFmt numFmtId="188" formatCode="&quot;฿&quot;#,##0.00"/>
    <numFmt numFmtId="189" formatCode="_-* #,##0.0000_-;\-* #,##0.0000_-;_-* &quot;-&quot;????_-;_-@_-"/>
    <numFmt numFmtId="190" formatCode="\฿#,##0.00"/>
  </numFmts>
  <fonts count="8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2"/>
      <color rgb="FFFF0000"/>
      <name val="Calibri"/>
    </font>
    <font>
      <sz val="12"/>
      <name val="Calibri"/>
    </font>
    <font>
      <sz val="10"/>
      <name val="Calibri"/>
      <family val="2"/>
    </font>
    <font>
      <sz val="14"/>
      <name val="Cordia New"/>
      <family val="2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87" fontId="1" fillId="0" borderId="1" xfId="0" applyNumberFormat="1" applyFont="1" applyBorder="1" applyAlignment="1">
      <alignment horizontal="center" vertical="top"/>
    </xf>
    <xf numFmtId="187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188" fontId="1" fillId="0" borderId="1" xfId="0" applyNumberFormat="1" applyFont="1" applyBorder="1" applyAlignment="1">
      <alignment horizontal="center" vertical="top"/>
    </xf>
    <xf numFmtId="188" fontId="0" fillId="0" borderId="0" xfId="0" applyNumberFormat="1"/>
    <xf numFmtId="189" fontId="1" fillId="0" borderId="1" xfId="0" applyNumberFormat="1" applyFont="1" applyBorder="1" applyAlignment="1">
      <alignment horizontal="center" vertical="top"/>
    </xf>
    <xf numFmtId="189" fontId="0" fillId="0" borderId="0" xfId="0" applyNumberFormat="1"/>
    <xf numFmtId="188" fontId="2" fillId="0" borderId="0" xfId="0" applyNumberFormat="1" applyFont="1"/>
    <xf numFmtId="187" fontId="2" fillId="0" borderId="0" xfId="0" applyNumberFormat="1" applyFont="1"/>
    <xf numFmtId="0" fontId="3" fillId="0" borderId="0" xfId="0" applyFont="1"/>
    <xf numFmtId="3" fontId="4" fillId="0" borderId="0" xfId="0" applyNumberFormat="1" applyFont="1"/>
    <xf numFmtId="10" fontId="5" fillId="0" borderId="0" xfId="0" applyNumberFormat="1" applyFont="1"/>
    <xf numFmtId="190" fontId="5" fillId="0" borderId="0" xfId="0" applyNumberFormat="1" applyFont="1"/>
    <xf numFmtId="188" fontId="5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A5" workbookViewId="0">
      <selection activeCell="A22" sqref="A22:XFD22"/>
    </sheetView>
  </sheetViews>
  <sheetFormatPr defaultRowHeight="15"/>
  <cols>
    <col min="2" max="2" width="11.85546875" style="9" bestFit="1" customWidth="1"/>
    <col min="3" max="3" width="9.28515625" style="5" bestFit="1" customWidth="1"/>
    <col min="4" max="5" width="10.85546875" style="7" bestFit="1" customWidth="1"/>
    <col min="6" max="6" width="12.7109375" bestFit="1" customWidth="1"/>
    <col min="7" max="8" width="11.140625" style="3" bestFit="1" customWidth="1"/>
    <col min="9" max="10" width="9.140625" style="9"/>
  </cols>
  <sheetData>
    <row r="1" spans="1:10">
      <c r="A1" s="1" t="s">
        <v>0</v>
      </c>
      <c r="B1" s="8" t="s">
        <v>1</v>
      </c>
      <c r="C1" s="4" t="s">
        <v>2</v>
      </c>
      <c r="D1" s="6" t="s">
        <v>3</v>
      </c>
      <c r="E1" s="6" t="s">
        <v>4</v>
      </c>
      <c r="F1" s="1" t="s">
        <v>5</v>
      </c>
      <c r="G1" s="2" t="s">
        <v>6</v>
      </c>
      <c r="H1" s="2" t="s">
        <v>7</v>
      </c>
      <c r="I1" s="8" t="s">
        <v>8</v>
      </c>
      <c r="J1" s="8" t="s">
        <v>9</v>
      </c>
    </row>
    <row r="2" spans="1:10">
      <c r="A2" t="s">
        <v>10</v>
      </c>
      <c r="B2" s="9">
        <v>2.5</v>
      </c>
      <c r="C2" s="5">
        <v>600</v>
      </c>
      <c r="D2" s="7">
        <v>1500</v>
      </c>
      <c r="E2" s="10">
        <v>1350</v>
      </c>
      <c r="F2" t="s">
        <v>11</v>
      </c>
      <c r="G2" s="11">
        <v>45511</v>
      </c>
      <c r="H2" s="3">
        <v>45527</v>
      </c>
      <c r="I2" s="9">
        <v>6.74</v>
      </c>
      <c r="J2" s="9">
        <v>20.51</v>
      </c>
    </row>
    <row r="3" spans="1:10">
      <c r="A3" t="s">
        <v>12</v>
      </c>
      <c r="B3" s="9">
        <v>0.22220000000000001</v>
      </c>
      <c r="C3" s="5">
        <v>30000</v>
      </c>
      <c r="D3" s="7">
        <v>6666</v>
      </c>
      <c r="E3" s="10">
        <v>5999.4</v>
      </c>
      <c r="F3" t="s">
        <v>13</v>
      </c>
      <c r="G3" s="3">
        <v>45517</v>
      </c>
      <c r="H3" s="3">
        <v>45540</v>
      </c>
      <c r="I3" s="9">
        <v>0</v>
      </c>
      <c r="J3" s="9">
        <v>0</v>
      </c>
    </row>
    <row r="4" spans="1:10">
      <c r="A4" t="s">
        <v>14</v>
      </c>
      <c r="B4" s="9">
        <v>0.193</v>
      </c>
      <c r="C4" s="5">
        <v>30000</v>
      </c>
      <c r="D4" s="7">
        <f>B4*C4</f>
        <v>5790</v>
      </c>
      <c r="E4" s="10">
        <f>D4*0.9</f>
        <v>5211</v>
      </c>
      <c r="F4" t="s">
        <v>15</v>
      </c>
      <c r="G4" s="3">
        <v>45524</v>
      </c>
      <c r="H4" s="3">
        <v>45541</v>
      </c>
      <c r="I4" s="9">
        <v>0</v>
      </c>
      <c r="J4" s="9">
        <v>0</v>
      </c>
    </row>
    <row r="5" spans="1:10">
      <c r="A5" t="s">
        <v>16</v>
      </c>
      <c r="B5" s="9">
        <v>0.38</v>
      </c>
      <c r="C5" s="5">
        <v>7500</v>
      </c>
      <c r="D5" s="7">
        <f>B5*C5</f>
        <v>2850</v>
      </c>
      <c r="E5" s="10">
        <f>D5*0.9</f>
        <v>2565</v>
      </c>
      <c r="F5" t="s">
        <v>17</v>
      </c>
      <c r="G5" s="3">
        <v>45526</v>
      </c>
      <c r="H5" s="3">
        <v>45540</v>
      </c>
      <c r="I5" s="9">
        <v>0.38</v>
      </c>
      <c r="J5" s="9">
        <v>0.69</v>
      </c>
    </row>
    <row r="6" spans="1:10">
      <c r="A6" t="s">
        <v>18</v>
      </c>
      <c r="B6" s="9">
        <v>0.5</v>
      </c>
      <c r="C6" s="5">
        <v>27000</v>
      </c>
      <c r="D6" s="7">
        <v>13500</v>
      </c>
      <c r="E6" s="10">
        <v>12150</v>
      </c>
      <c r="F6" t="s">
        <v>13</v>
      </c>
      <c r="G6" s="3">
        <v>45526</v>
      </c>
      <c r="H6" s="3">
        <v>45541</v>
      </c>
      <c r="I6" s="9">
        <v>0.69499999999999995</v>
      </c>
      <c r="J6" s="9">
        <v>1.796</v>
      </c>
    </row>
    <row r="7" spans="1:10">
      <c r="A7" t="s">
        <v>19</v>
      </c>
      <c r="B7" s="9">
        <v>0.05</v>
      </c>
      <c r="C7" s="5">
        <v>36000</v>
      </c>
      <c r="D7" s="7">
        <v>1800</v>
      </c>
      <c r="E7" s="10">
        <v>1620</v>
      </c>
      <c r="F7" t="s">
        <v>13</v>
      </c>
      <c r="G7" s="3">
        <v>45526</v>
      </c>
      <c r="H7" s="3">
        <v>45541</v>
      </c>
      <c r="I7" s="9">
        <v>0.04</v>
      </c>
      <c r="J7" s="9">
        <v>0.28000000000000003</v>
      </c>
    </row>
    <row r="8" spans="1:10">
      <c r="A8" t="s">
        <v>20</v>
      </c>
      <c r="B8" s="9">
        <v>0.2</v>
      </c>
      <c r="C8" s="5">
        <v>78000</v>
      </c>
      <c r="D8" s="7">
        <v>15600</v>
      </c>
      <c r="E8" s="10">
        <f>D8</f>
        <v>15600</v>
      </c>
      <c r="F8" t="s">
        <v>21</v>
      </c>
      <c r="G8" s="3">
        <v>45527</v>
      </c>
      <c r="H8" s="3">
        <v>45545</v>
      </c>
      <c r="I8" s="9">
        <v>0.02</v>
      </c>
      <c r="J8" s="9">
        <v>-0.01</v>
      </c>
    </row>
    <row r="9" spans="1:10">
      <c r="A9" t="s">
        <v>22</v>
      </c>
      <c r="B9" s="9">
        <v>0.05</v>
      </c>
      <c r="C9" s="5">
        <v>27000</v>
      </c>
      <c r="D9" s="7">
        <v>1350</v>
      </c>
      <c r="E9" s="10">
        <f>D9</f>
        <v>1350</v>
      </c>
      <c r="F9" t="s">
        <v>13</v>
      </c>
      <c r="G9" s="3">
        <v>45527</v>
      </c>
      <c r="H9" s="3">
        <v>45541</v>
      </c>
      <c r="I9" s="9">
        <v>0.247</v>
      </c>
      <c r="J9" s="9">
        <v>0.41799999999999998</v>
      </c>
    </row>
    <row r="10" spans="1:10">
      <c r="A10" t="s">
        <v>23</v>
      </c>
      <c r="B10" s="9">
        <v>0.13719999999999999</v>
      </c>
      <c r="C10" s="5">
        <v>50000</v>
      </c>
      <c r="D10" s="7">
        <v>6860</v>
      </c>
      <c r="E10" s="7">
        <v>6174</v>
      </c>
      <c r="F10" t="s">
        <v>24</v>
      </c>
      <c r="G10" s="3">
        <v>45527</v>
      </c>
      <c r="H10" s="3">
        <v>45559</v>
      </c>
      <c r="I10" s="9">
        <v>0</v>
      </c>
      <c r="J10" s="9">
        <v>0</v>
      </c>
    </row>
    <row r="11" spans="1:10">
      <c r="A11" t="s">
        <v>25</v>
      </c>
      <c r="B11" s="9">
        <v>0.14330000000000001</v>
      </c>
      <c r="C11" s="5">
        <v>12500</v>
      </c>
      <c r="D11" s="7">
        <v>1791.25</v>
      </c>
      <c r="E11" s="7">
        <v>1612.12</v>
      </c>
      <c r="F11" t="s">
        <v>26</v>
      </c>
      <c r="G11" s="3">
        <v>45530</v>
      </c>
      <c r="H11" s="3">
        <v>45547</v>
      </c>
      <c r="I11" s="9">
        <v>0</v>
      </c>
      <c r="J11" s="9">
        <v>0</v>
      </c>
    </row>
    <row r="12" spans="1:10">
      <c r="A12" t="s">
        <v>27</v>
      </c>
      <c r="B12" s="9">
        <v>0.6</v>
      </c>
      <c r="C12" s="5">
        <v>10000</v>
      </c>
      <c r="D12" s="7">
        <v>6000</v>
      </c>
      <c r="E12" s="10">
        <v>5520</v>
      </c>
      <c r="F12" t="s">
        <v>24</v>
      </c>
      <c r="G12" s="3">
        <v>45530</v>
      </c>
      <c r="H12" s="3">
        <v>45546</v>
      </c>
      <c r="I12" s="9">
        <v>0.32</v>
      </c>
      <c r="J12" s="9">
        <v>0.61</v>
      </c>
    </row>
    <row r="13" spans="1:10">
      <c r="A13" t="s">
        <v>28</v>
      </c>
      <c r="B13" s="9">
        <v>0.3</v>
      </c>
      <c r="C13" s="5">
        <v>1200</v>
      </c>
      <c r="D13" s="7">
        <v>360</v>
      </c>
      <c r="E13" s="10">
        <v>328.8</v>
      </c>
      <c r="F13" t="s">
        <v>13</v>
      </c>
      <c r="G13" s="3">
        <v>45531</v>
      </c>
      <c r="H13" s="3">
        <v>45546</v>
      </c>
      <c r="I13" s="9">
        <v>1.1599999999999999</v>
      </c>
      <c r="J13" s="9">
        <v>2.74</v>
      </c>
    </row>
    <row r="14" spans="1:10">
      <c r="A14" t="s">
        <v>29</v>
      </c>
      <c r="B14" s="9">
        <v>7.0000000000000007E-2</v>
      </c>
      <c r="C14" s="5">
        <v>30000</v>
      </c>
      <c r="D14" s="7">
        <v>2100</v>
      </c>
      <c r="E14" s="7">
        <v>1890</v>
      </c>
      <c r="F14" t="s">
        <v>21</v>
      </c>
      <c r="G14" s="3">
        <v>45531</v>
      </c>
      <c r="H14" s="3">
        <v>45547</v>
      </c>
      <c r="I14" s="9">
        <v>0.05</v>
      </c>
      <c r="J14" s="9">
        <v>0.11</v>
      </c>
    </row>
    <row r="15" spans="1:10">
      <c r="A15" t="s">
        <v>30</v>
      </c>
      <c r="B15" s="9">
        <v>0.17499999999999999</v>
      </c>
      <c r="C15" s="5">
        <v>8000</v>
      </c>
      <c r="D15" s="7">
        <v>1400</v>
      </c>
      <c r="E15" s="7">
        <v>1260</v>
      </c>
      <c r="F15" t="s">
        <v>13</v>
      </c>
      <c r="G15" s="3">
        <v>45531</v>
      </c>
      <c r="H15" s="3">
        <v>45547</v>
      </c>
      <c r="I15" s="9">
        <v>0.04</v>
      </c>
      <c r="J15" s="9">
        <v>0.19</v>
      </c>
    </row>
    <row r="16" spans="1:10">
      <c r="A16" t="s">
        <v>31</v>
      </c>
      <c r="B16" s="9">
        <v>0.1</v>
      </c>
      <c r="C16" s="5">
        <v>15000</v>
      </c>
      <c r="D16" s="7">
        <v>1500</v>
      </c>
      <c r="E16" s="10">
        <v>1350</v>
      </c>
      <c r="F16" t="s">
        <v>13</v>
      </c>
      <c r="G16" s="3">
        <v>45531</v>
      </c>
      <c r="H16" s="3">
        <v>45545</v>
      </c>
      <c r="I16" s="9">
        <v>0.1</v>
      </c>
      <c r="J16" s="9">
        <v>0.26</v>
      </c>
    </row>
    <row r="17" spans="1:14">
      <c r="A17" t="s">
        <v>32</v>
      </c>
      <c r="B17" s="9">
        <v>0.1963</v>
      </c>
      <c r="C17" s="5">
        <v>66000</v>
      </c>
      <c r="D17" s="7">
        <v>12955.8</v>
      </c>
      <c r="E17" s="7">
        <v>11660.22</v>
      </c>
      <c r="F17" t="s">
        <v>33</v>
      </c>
      <c r="G17" s="3">
        <v>45532</v>
      </c>
      <c r="H17" s="3">
        <v>45547</v>
      </c>
      <c r="I17" s="9">
        <v>0</v>
      </c>
      <c r="J17" s="9">
        <v>0</v>
      </c>
    </row>
    <row r="18" spans="1:14">
      <c r="A18" t="s">
        <v>34</v>
      </c>
      <c r="B18" s="9">
        <v>0.11020000000000001</v>
      </c>
      <c r="C18" s="5">
        <v>20000</v>
      </c>
      <c r="D18" s="7">
        <v>2204</v>
      </c>
      <c r="E18" s="7">
        <v>1983.6</v>
      </c>
      <c r="F18" t="s">
        <v>35</v>
      </c>
      <c r="G18" s="3">
        <v>45532</v>
      </c>
      <c r="H18" s="3">
        <v>45548</v>
      </c>
      <c r="I18" s="9">
        <v>0</v>
      </c>
      <c r="J18" s="9">
        <v>0</v>
      </c>
    </row>
    <row r="19" spans="1:14">
      <c r="A19" t="s">
        <v>36</v>
      </c>
      <c r="B19" s="9">
        <v>0.33</v>
      </c>
      <c r="C19" s="5">
        <v>1000</v>
      </c>
      <c r="D19" s="7">
        <v>330</v>
      </c>
      <c r="E19" s="7">
        <v>297</v>
      </c>
      <c r="F19" t="s">
        <v>37</v>
      </c>
      <c r="G19" s="3">
        <v>45532</v>
      </c>
      <c r="H19" s="3">
        <v>45548</v>
      </c>
      <c r="I19" s="9">
        <v>0.37</v>
      </c>
      <c r="J19" s="9">
        <v>0.68</v>
      </c>
    </row>
    <row r="20" spans="1:14">
      <c r="A20" t="s">
        <v>38</v>
      </c>
      <c r="B20" s="9">
        <v>0.12</v>
      </c>
      <c r="C20" s="5">
        <v>4000</v>
      </c>
      <c r="D20" s="7">
        <v>480</v>
      </c>
      <c r="E20" s="7">
        <v>432</v>
      </c>
      <c r="F20" t="s">
        <v>21</v>
      </c>
      <c r="G20" s="3">
        <v>45533</v>
      </c>
      <c r="H20" s="3">
        <v>45547</v>
      </c>
      <c r="I20" s="9">
        <v>0.11</v>
      </c>
      <c r="J20" s="9">
        <v>0.22</v>
      </c>
    </row>
    <row r="21" spans="1:14">
      <c r="E21" s="7">
        <f>SUM(E2:E20)</f>
        <v>78353.140000000014</v>
      </c>
    </row>
    <row r="22" spans="1:14" s="18" customFormat="1" ht="21.75">
      <c r="A22" s="12" t="s">
        <v>39</v>
      </c>
      <c r="B22" s="9">
        <v>3.9899999999999998E-2</v>
      </c>
      <c r="C22" s="13">
        <v>60000</v>
      </c>
      <c r="D22" s="7">
        <f>B22*C22</f>
        <v>2394</v>
      </c>
      <c r="E22" s="7">
        <f>D22*0.9</f>
        <v>2154.6</v>
      </c>
      <c r="F22" t="s">
        <v>24</v>
      </c>
      <c r="G22" s="3">
        <v>45530</v>
      </c>
      <c r="H22" s="3">
        <v>45546</v>
      </c>
      <c r="I22" s="14"/>
      <c r="J22" s="15"/>
      <c r="K22" s="15"/>
      <c r="L22" s="16"/>
      <c r="M22" s="16"/>
      <c r="N22" s="17"/>
    </row>
  </sheetData>
  <sortState xmlns:xlrd2="http://schemas.microsoft.com/office/spreadsheetml/2017/richdata2" ref="A2:J20">
    <sortCondition ref="G2:G20"/>
    <sortCondition ref="A2:A2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AE42-6A0C-40D2-BDD2-ACEFACEC03FA}">
  <dimension ref="A1:N25"/>
  <sheetViews>
    <sheetView tabSelected="1" topLeftCell="A10" workbookViewId="0">
      <selection activeCell="E23" sqref="E23"/>
    </sheetView>
  </sheetViews>
  <sheetFormatPr defaultRowHeight="15"/>
  <cols>
    <col min="2" max="2" width="9.140625" style="9"/>
    <col min="3" max="3" width="9.28515625" style="5" bestFit="1" customWidth="1"/>
    <col min="4" max="4" width="10.85546875" style="7" bestFit="1" customWidth="1"/>
    <col min="5" max="5" width="12" style="7" bestFit="1" customWidth="1"/>
    <col min="6" max="6" width="12.7109375" bestFit="1" customWidth="1"/>
    <col min="7" max="8" width="11.140625" style="3" bestFit="1" customWidth="1"/>
    <col min="9" max="10" width="9.140625" style="9"/>
  </cols>
  <sheetData>
    <row r="1" spans="1:14">
      <c r="A1" s="1" t="s">
        <v>0</v>
      </c>
      <c r="B1" s="8" t="s">
        <v>1</v>
      </c>
      <c r="C1" s="4" t="s">
        <v>2</v>
      </c>
      <c r="D1" s="6" t="s">
        <v>3</v>
      </c>
      <c r="E1" s="6" t="s">
        <v>4</v>
      </c>
      <c r="F1" s="1" t="s">
        <v>5</v>
      </c>
      <c r="G1" s="2" t="s">
        <v>6</v>
      </c>
      <c r="H1" s="2" t="s">
        <v>7</v>
      </c>
      <c r="I1" s="8" t="s">
        <v>8</v>
      </c>
      <c r="J1" s="8" t="s">
        <v>9</v>
      </c>
    </row>
    <row r="2" spans="1:14">
      <c r="A2" t="s">
        <v>10</v>
      </c>
      <c r="B2" s="9">
        <v>2.5</v>
      </c>
      <c r="C2" s="5">
        <v>600</v>
      </c>
      <c r="D2" s="7">
        <v>1500</v>
      </c>
      <c r="E2" s="10">
        <v>1350</v>
      </c>
      <c r="F2" t="s">
        <v>11</v>
      </c>
      <c r="G2" s="3">
        <v>45511</v>
      </c>
      <c r="H2" s="11">
        <v>45527</v>
      </c>
      <c r="I2" s="9">
        <v>6.74</v>
      </c>
      <c r="J2" s="9">
        <v>20.51</v>
      </c>
    </row>
    <row r="3" spans="1:14">
      <c r="A3" t="s">
        <v>12</v>
      </c>
      <c r="B3" s="9">
        <v>0.22220000000000001</v>
      </c>
      <c r="C3" s="5">
        <v>30000</v>
      </c>
      <c r="D3" s="7">
        <v>6666</v>
      </c>
      <c r="E3" s="10">
        <v>5999.4</v>
      </c>
      <c r="F3" t="s">
        <v>13</v>
      </c>
      <c r="G3" s="3">
        <v>45517</v>
      </c>
      <c r="H3" s="11">
        <v>45540</v>
      </c>
      <c r="I3" s="9">
        <v>0</v>
      </c>
      <c r="J3" s="9">
        <v>0</v>
      </c>
    </row>
    <row r="4" spans="1:14">
      <c r="A4" t="s">
        <v>16</v>
      </c>
      <c r="B4" s="9">
        <v>0.38</v>
      </c>
      <c r="C4" s="5">
        <v>7500</v>
      </c>
      <c r="D4" s="7">
        <f>B4*C4</f>
        <v>2850</v>
      </c>
      <c r="E4" s="10">
        <f>D4*0.9</f>
        <v>2565</v>
      </c>
      <c r="F4" t="s">
        <v>17</v>
      </c>
      <c r="G4" s="3">
        <v>45526</v>
      </c>
      <c r="H4" s="11">
        <v>45540</v>
      </c>
      <c r="I4" s="9">
        <v>0.38</v>
      </c>
      <c r="J4" s="9">
        <v>0.69</v>
      </c>
    </row>
    <row r="5" spans="1:14">
      <c r="A5" t="s">
        <v>22</v>
      </c>
      <c r="B5" s="9">
        <v>0.05</v>
      </c>
      <c r="C5" s="5">
        <v>27000</v>
      </c>
      <c r="D5" s="7">
        <v>1350</v>
      </c>
      <c r="E5" s="10">
        <f>D5</f>
        <v>1350</v>
      </c>
      <c r="F5" t="s">
        <v>13</v>
      </c>
      <c r="G5" s="3">
        <v>45527</v>
      </c>
      <c r="H5" s="11">
        <v>45541</v>
      </c>
      <c r="I5" s="9">
        <v>0.247</v>
      </c>
      <c r="J5" s="9">
        <v>0.41799999999999998</v>
      </c>
    </row>
    <row r="6" spans="1:14">
      <c r="A6" t="s">
        <v>18</v>
      </c>
      <c r="B6" s="9">
        <v>0.5</v>
      </c>
      <c r="C6" s="5">
        <v>27000</v>
      </c>
      <c r="D6" s="7">
        <v>13500</v>
      </c>
      <c r="E6" s="10">
        <v>12150</v>
      </c>
      <c r="F6" t="s">
        <v>13</v>
      </c>
      <c r="G6" s="3">
        <v>45526</v>
      </c>
      <c r="H6" s="11">
        <v>45541</v>
      </c>
      <c r="I6" s="9">
        <v>0.69499999999999995</v>
      </c>
      <c r="J6" s="9">
        <v>1.796</v>
      </c>
    </row>
    <row r="7" spans="1:14">
      <c r="A7" t="s">
        <v>19</v>
      </c>
      <c r="B7" s="9">
        <v>0.05</v>
      </c>
      <c r="C7" s="5">
        <v>36000</v>
      </c>
      <c r="D7" s="7">
        <v>1800</v>
      </c>
      <c r="E7" s="10">
        <v>1620</v>
      </c>
      <c r="F7" t="s">
        <v>13</v>
      </c>
      <c r="G7" s="3">
        <v>45526</v>
      </c>
      <c r="H7" s="11">
        <v>45541</v>
      </c>
      <c r="I7" s="9">
        <v>0.04</v>
      </c>
      <c r="J7" s="9">
        <v>0.28000000000000003</v>
      </c>
    </row>
    <row r="8" spans="1:14">
      <c r="A8" t="s">
        <v>14</v>
      </c>
      <c r="B8" s="9">
        <v>0.193</v>
      </c>
      <c r="C8" s="5">
        <v>30000</v>
      </c>
      <c r="D8" s="7">
        <f>B8*C8</f>
        <v>5790</v>
      </c>
      <c r="E8" s="10">
        <f>D8*0.9</f>
        <v>5211</v>
      </c>
      <c r="F8" t="s">
        <v>15</v>
      </c>
      <c r="G8" s="3">
        <v>45524</v>
      </c>
      <c r="H8" s="11">
        <v>45541</v>
      </c>
      <c r="I8" s="9">
        <v>0</v>
      </c>
      <c r="J8" s="9">
        <v>0</v>
      </c>
    </row>
    <row r="9" spans="1:14">
      <c r="A9" t="s">
        <v>20</v>
      </c>
      <c r="B9" s="9">
        <v>0.2</v>
      </c>
      <c r="C9" s="5">
        <v>78000</v>
      </c>
      <c r="D9" s="7">
        <v>15600</v>
      </c>
      <c r="E9" s="10">
        <f>D9</f>
        <v>15600</v>
      </c>
      <c r="F9" t="s">
        <v>21</v>
      </c>
      <c r="G9" s="3">
        <v>45527</v>
      </c>
      <c r="H9" s="11">
        <v>45545</v>
      </c>
      <c r="I9" s="9">
        <v>0.02</v>
      </c>
      <c r="J9" s="9">
        <v>-0.01</v>
      </c>
    </row>
    <row r="10" spans="1:14">
      <c r="A10" t="s">
        <v>31</v>
      </c>
      <c r="B10" s="9">
        <v>0.1</v>
      </c>
      <c r="C10" s="5">
        <v>15000</v>
      </c>
      <c r="D10" s="7">
        <v>1500</v>
      </c>
      <c r="E10" s="10">
        <v>1350</v>
      </c>
      <c r="F10" t="s">
        <v>13</v>
      </c>
      <c r="G10" s="3">
        <v>45531</v>
      </c>
      <c r="H10" s="11">
        <v>45545</v>
      </c>
      <c r="I10" s="9">
        <v>0.1</v>
      </c>
      <c r="J10" s="9">
        <v>0.26</v>
      </c>
    </row>
    <row r="11" spans="1:14">
      <c r="A11" t="s">
        <v>28</v>
      </c>
      <c r="B11" s="9">
        <v>0.3</v>
      </c>
      <c r="C11" s="5">
        <v>1200</v>
      </c>
      <c r="D11" s="7">
        <v>360</v>
      </c>
      <c r="E11" s="10">
        <v>328.8</v>
      </c>
      <c r="F11" t="s">
        <v>13</v>
      </c>
      <c r="G11" s="3">
        <v>45531</v>
      </c>
      <c r="H11" s="11">
        <v>45546</v>
      </c>
      <c r="I11" s="9">
        <v>1.1599999999999999</v>
      </c>
      <c r="J11" s="9">
        <v>2.74</v>
      </c>
    </row>
    <row r="12" spans="1:14" ht="15.75">
      <c r="A12" s="19" t="s">
        <v>39</v>
      </c>
      <c r="B12" s="9">
        <v>3.9899999999999998E-2</v>
      </c>
      <c r="C12" s="13">
        <v>60000</v>
      </c>
      <c r="D12" s="7">
        <f>B12*C12</f>
        <v>2394</v>
      </c>
      <c r="E12" s="10">
        <f>D12*0.9</f>
        <v>2154.6</v>
      </c>
      <c r="F12" t="s">
        <v>24</v>
      </c>
      <c r="G12" s="3">
        <v>45530</v>
      </c>
      <c r="H12" s="11">
        <v>45546</v>
      </c>
      <c r="I12" s="14"/>
      <c r="J12" s="15"/>
      <c r="K12" s="15"/>
      <c r="L12" s="16"/>
      <c r="M12" s="16"/>
      <c r="N12" s="17"/>
    </row>
    <row r="13" spans="1:14">
      <c r="A13" t="s">
        <v>27</v>
      </c>
      <c r="B13" s="9">
        <v>0.6</v>
      </c>
      <c r="C13" s="5">
        <v>10000</v>
      </c>
      <c r="D13" s="7">
        <v>6000</v>
      </c>
      <c r="E13" s="10">
        <v>5520</v>
      </c>
      <c r="F13" t="s">
        <v>24</v>
      </c>
      <c r="G13" s="3">
        <v>45530</v>
      </c>
      <c r="H13" s="11">
        <v>45546</v>
      </c>
      <c r="I13" s="9">
        <v>0.32</v>
      </c>
      <c r="J13" s="9">
        <v>0.61</v>
      </c>
    </row>
    <row r="14" spans="1:14">
      <c r="A14" t="s">
        <v>25</v>
      </c>
      <c r="B14" s="9">
        <v>0.14330000000000001</v>
      </c>
      <c r="C14" s="5">
        <v>12500</v>
      </c>
      <c r="D14" s="7">
        <v>1791.25</v>
      </c>
      <c r="E14" s="10">
        <v>1612.12</v>
      </c>
      <c r="F14" t="s">
        <v>26</v>
      </c>
      <c r="G14" s="3">
        <v>45530</v>
      </c>
      <c r="H14" s="11">
        <v>45547</v>
      </c>
      <c r="I14" s="9">
        <v>0</v>
      </c>
      <c r="J14" s="9">
        <v>0</v>
      </c>
    </row>
    <row r="15" spans="1:14">
      <c r="A15" t="s">
        <v>29</v>
      </c>
      <c r="B15" s="9">
        <v>7.0000000000000007E-2</v>
      </c>
      <c r="C15" s="5">
        <v>30000</v>
      </c>
      <c r="D15" s="7">
        <v>2100</v>
      </c>
      <c r="E15" s="10">
        <v>1890</v>
      </c>
      <c r="F15" t="s">
        <v>21</v>
      </c>
      <c r="G15" s="3">
        <v>45531</v>
      </c>
      <c r="H15" s="11">
        <v>45547</v>
      </c>
      <c r="I15" s="9">
        <v>0.05</v>
      </c>
      <c r="J15" s="9">
        <v>0.11</v>
      </c>
    </row>
    <row r="16" spans="1:14">
      <c r="A16" t="s">
        <v>38</v>
      </c>
      <c r="B16" s="9">
        <v>0.12</v>
      </c>
      <c r="C16" s="5">
        <v>4000</v>
      </c>
      <c r="D16" s="7">
        <v>480</v>
      </c>
      <c r="E16" s="10">
        <v>432</v>
      </c>
      <c r="F16" t="s">
        <v>21</v>
      </c>
      <c r="G16" s="3">
        <v>45533</v>
      </c>
      <c r="H16" s="11">
        <v>45547</v>
      </c>
      <c r="I16" s="9">
        <v>0.11</v>
      </c>
      <c r="J16" s="9">
        <v>0.22</v>
      </c>
    </row>
    <row r="17" spans="1:14">
      <c r="A17" t="s">
        <v>32</v>
      </c>
      <c r="B17" s="9">
        <v>0.1963</v>
      </c>
      <c r="C17" s="5">
        <v>66000</v>
      </c>
      <c r="D17" s="7">
        <v>12955.8</v>
      </c>
      <c r="E17" s="10">
        <v>11660.22</v>
      </c>
      <c r="F17" t="s">
        <v>33</v>
      </c>
      <c r="G17" s="3">
        <v>45532</v>
      </c>
      <c r="H17" s="11">
        <v>45547</v>
      </c>
      <c r="I17" s="9">
        <v>0</v>
      </c>
      <c r="J17" s="9">
        <v>0</v>
      </c>
    </row>
    <row r="18" spans="1:14">
      <c r="A18" t="s">
        <v>30</v>
      </c>
      <c r="B18" s="9">
        <v>0.17499999999999999</v>
      </c>
      <c r="C18" s="5">
        <v>8000</v>
      </c>
      <c r="D18" s="7">
        <v>1400</v>
      </c>
      <c r="E18" s="10">
        <v>1260</v>
      </c>
      <c r="F18" t="s">
        <v>13</v>
      </c>
      <c r="G18" s="3">
        <v>45531</v>
      </c>
      <c r="H18" s="11">
        <v>45547</v>
      </c>
      <c r="I18" s="9">
        <v>0.04</v>
      </c>
      <c r="J18" s="9">
        <v>0.19</v>
      </c>
    </row>
    <row r="19" spans="1:14">
      <c r="A19" t="s">
        <v>34</v>
      </c>
      <c r="B19" s="9">
        <v>0.11020000000000001</v>
      </c>
      <c r="C19" s="5">
        <v>20000</v>
      </c>
      <c r="D19" s="7">
        <v>2204</v>
      </c>
      <c r="E19" s="10">
        <f>D19</f>
        <v>2204</v>
      </c>
      <c r="F19" t="s">
        <v>35</v>
      </c>
      <c r="G19" s="3">
        <v>45532</v>
      </c>
      <c r="H19" s="11">
        <v>45548</v>
      </c>
      <c r="I19" s="9">
        <v>0</v>
      </c>
      <c r="J19" s="9">
        <v>0</v>
      </c>
    </row>
    <row r="20" spans="1:14">
      <c r="A20" t="s">
        <v>36</v>
      </c>
      <c r="B20" s="9">
        <v>0.33</v>
      </c>
      <c r="C20" s="5">
        <v>1000</v>
      </c>
      <c r="D20" s="7">
        <v>330</v>
      </c>
      <c r="E20" s="10">
        <v>297</v>
      </c>
      <c r="F20" t="s">
        <v>37</v>
      </c>
      <c r="G20" s="3">
        <v>45532</v>
      </c>
      <c r="H20" s="11">
        <v>45548</v>
      </c>
      <c r="I20" s="9">
        <v>0.37</v>
      </c>
      <c r="J20" s="9">
        <v>0.68</v>
      </c>
    </row>
    <row r="21" spans="1:14">
      <c r="A21" t="s">
        <v>23</v>
      </c>
      <c r="B21" s="9">
        <v>0.13719999999999999</v>
      </c>
      <c r="C21" s="5">
        <v>50000</v>
      </c>
      <c r="D21" s="7">
        <v>6860</v>
      </c>
      <c r="E21" s="10">
        <v>6174</v>
      </c>
      <c r="F21" t="s">
        <v>24</v>
      </c>
      <c r="G21" s="3">
        <v>45527</v>
      </c>
      <c r="H21" s="11">
        <v>45559</v>
      </c>
      <c r="I21" s="9">
        <v>0</v>
      </c>
      <c r="J21" s="9">
        <v>0</v>
      </c>
    </row>
    <row r="22" spans="1:14">
      <c r="A22" t="s">
        <v>40</v>
      </c>
      <c r="B22" s="9">
        <v>0.24</v>
      </c>
      <c r="C22" s="5">
        <v>6800</v>
      </c>
      <c r="D22" s="7">
        <f>B22*C22</f>
        <v>1632</v>
      </c>
      <c r="E22" s="10">
        <f>D22*0.9</f>
        <v>1468.8</v>
      </c>
      <c r="F22" t="s">
        <v>24</v>
      </c>
      <c r="G22" s="3">
        <v>45565</v>
      </c>
      <c r="H22" s="11">
        <v>45576</v>
      </c>
      <c r="I22" s="9">
        <v>0</v>
      </c>
      <c r="J22" s="9">
        <v>0</v>
      </c>
    </row>
    <row r="23" spans="1:14">
      <c r="E23" s="7">
        <f>SUM(E2:E22)</f>
        <v>82196.94</v>
      </c>
    </row>
    <row r="24" spans="1:14" ht="15.75">
      <c r="A24" s="12" t="s">
        <v>39</v>
      </c>
      <c r="B24" s="9">
        <v>3.9899999999999998E-2</v>
      </c>
      <c r="C24" s="13">
        <v>24000</v>
      </c>
      <c r="D24" s="7">
        <f>B24*C24</f>
        <v>957.59999999999991</v>
      </c>
      <c r="E24" s="7">
        <f>D24*0.9</f>
        <v>861.83999999999992</v>
      </c>
      <c r="F24" t="s">
        <v>24</v>
      </c>
      <c r="G24" s="3">
        <v>45530</v>
      </c>
      <c r="H24" s="3">
        <v>45546</v>
      </c>
      <c r="I24" s="14"/>
      <c r="J24" s="15"/>
      <c r="K24" s="15"/>
      <c r="L24" s="16"/>
      <c r="M24" s="16"/>
      <c r="N24" s="17"/>
    </row>
    <row r="25" spans="1:14" ht="15.75">
      <c r="A25" s="12" t="s">
        <v>41</v>
      </c>
      <c r="B25" s="9">
        <v>0.19</v>
      </c>
      <c r="C25" s="13">
        <v>30000</v>
      </c>
      <c r="D25" s="7">
        <f>B25*C25</f>
        <v>5700</v>
      </c>
      <c r="E25" s="7">
        <f>D25</f>
        <v>5700</v>
      </c>
      <c r="F25" t="s">
        <v>24</v>
      </c>
      <c r="G25" s="3">
        <v>45530</v>
      </c>
      <c r="H25" s="11">
        <v>45558</v>
      </c>
      <c r="I25" s="14"/>
      <c r="J25" s="15"/>
      <c r="K25" s="15"/>
      <c r="L25" s="16"/>
      <c r="M25" s="16"/>
      <c r="N25" s="17"/>
    </row>
  </sheetData>
  <sortState xmlns:xlrd2="http://schemas.microsoft.com/office/spreadsheetml/2017/richdata2" ref="A2:J22">
    <sortCondition ref="H2:H22"/>
    <sortCondition ref="A2:A2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Santi Soontarinka</cp:lastModifiedBy>
  <cp:revision/>
  <dcterms:created xsi:type="dcterms:W3CDTF">2024-08-23T15:08:34Z</dcterms:created>
  <dcterms:modified xsi:type="dcterms:W3CDTF">2024-10-14T14:16:55Z</dcterms:modified>
  <cp:category/>
  <cp:contentStatus/>
</cp:coreProperties>
</file>