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6/Excel/"/>
    </mc:Choice>
  </mc:AlternateContent>
  <xr:revisionPtr revIDLastSave="90" documentId="11_496DCA57C662BEDEE54878D642DCD63F881B9C22" xr6:coauthVersionLast="47" xr6:coauthVersionMax="47" xr10:uidLastSave="{92A93F2E-5B37-4EBE-96CF-83D581B05173}"/>
  <bookViews>
    <workbookView xWindow="144" yWindow="768" windowWidth="15252" windowHeight="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E26" i="1"/>
  <c r="E25" i="1"/>
  <c r="E24" i="1"/>
  <c r="C26" i="1"/>
  <c r="E23" i="1"/>
  <c r="E22" i="1"/>
  <c r="D22" i="1"/>
  <c r="E21" i="1"/>
  <c r="D21" i="1"/>
  <c r="D12" i="1"/>
  <c r="D11" i="1"/>
  <c r="E11" i="1" s="1"/>
  <c r="E19" i="1"/>
  <c r="D18" i="1"/>
  <c r="E18" i="1" s="1"/>
  <c r="D17" i="1"/>
  <c r="E17" i="1"/>
  <c r="E12" i="1"/>
  <c r="B16" i="1"/>
  <c r="D16" i="1"/>
  <c r="E16" i="1" s="1"/>
  <c r="E14" i="1"/>
  <c r="D14" i="1"/>
  <c r="E13" i="1"/>
  <c r="E15" i="1" s="1"/>
  <c r="E20" i="1" s="1"/>
</calcChain>
</file>

<file path=xl/sharedStrings.xml><?xml version="1.0" encoding="utf-8"?>
<sst xmlns="http://schemas.openxmlformats.org/spreadsheetml/2006/main" count="29" uniqueCount="24">
  <si>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</si>
  <si>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</si>
  <si>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</si>
  <si>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</si>
  <si>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</si>
  <si>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</si>
  <si>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</si>
  <si>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</si>
  <si>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</si>
  <si>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</si>
  <si>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DIF</t>
  </si>
  <si>
    <t>RCL</t>
  </si>
  <si>
    <t>WHAIR</t>
  </si>
  <si>
    <t>IVL</t>
  </si>
  <si>
    <t>WHART</t>
  </si>
  <si>
    <t>AIMIRT</t>
  </si>
  <si>
    <t>CPNREIT</t>
  </si>
  <si>
    <t>PTG</t>
  </si>
  <si>
    <t>ORI</t>
  </si>
  <si>
    <t>GVREIT</t>
  </si>
  <si>
    <t>TFFIF</t>
  </si>
  <si>
    <t>Pom</t>
  </si>
  <si>
    <t>3BBIF</t>
  </si>
  <si>
    <t>Maam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</si>
</sst>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&quot;฿&quot;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6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11" sqref="G11"/>
    </sheetView>
  </sheetViews>
  <sheetFormatPr defaultRowHeight="14.4" x14ac:dyDescent="0.3"/>
  <cols>
    <col min="2" max="2" width="9.109375" style="5"/>
    <col min="3" max="3" width="9.33203125" style="7" bestFit="1" customWidth="1"/>
    <col min="4" max="5" width="10.88671875" style="9" bestFit="1" customWidth="1"/>
    <col min="6" max="7" width="11.44140625" style="3" bestFit="1" customWidth="1"/>
    <col min="8" max="8" width="13.6640625" style="9" bestFit="1" customWidth="1"/>
  </cols>
  <sheetData>
    <row r="1" spans="1:11" x14ac:dyDescent="0.3">
      <c r="A1" s="1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8" t="s">
        <v>7</v>
      </c>
      <c r="I1" s="1" t="s">
        <v>8</v>
      </c>
      <c r="J1" s="1" t="s">
        <v>9</v>
      </c>
    </row>
    <row r="2" spans="1:11" x14ac:dyDescent="0.3">
      <c r="A2" t="s">
        <v>10</v>
      </c>
      <c r="B2" s="5">
        <v>0.22220000000000001</v>
      </c>
      <c r="C2" s="7">
        <v>35000</v>
      </c>
      <c r="D2" s="9">
        <v>7777</v>
      </c>
      <c r="E2" s="10">
        <v>6999.3</v>
      </c>
      <c r="F2" s="3">
        <v>45610</v>
      </c>
      <c r="G2" s="11">
        <v>45632</v>
      </c>
      <c r="H2" s="9">
        <v>486500</v>
      </c>
      <c r="I2">
        <v>1.44</v>
      </c>
      <c r="J2">
        <v>1</v>
      </c>
    </row>
    <row r="3" spans="1:11" x14ac:dyDescent="0.3">
      <c r="A3" t="s">
        <v>11</v>
      </c>
      <c r="B3" s="5">
        <v>0.5</v>
      </c>
      <c r="C3" s="7">
        <v>27000</v>
      </c>
      <c r="D3" s="9">
        <v>13500</v>
      </c>
      <c r="E3" s="10">
        <v>12150</v>
      </c>
      <c r="F3" s="3">
        <v>45617</v>
      </c>
      <c r="G3" s="11">
        <v>45632</v>
      </c>
      <c r="H3" s="9">
        <v>1046250</v>
      </c>
      <c r="I3">
        <v>1.1599999999999999</v>
      </c>
      <c r="J3">
        <v>1</v>
      </c>
    </row>
    <row r="4" spans="1:11" x14ac:dyDescent="0.3">
      <c r="A4" t="s">
        <v>13</v>
      </c>
      <c r="B4" s="5">
        <v>0.17499999999999999</v>
      </c>
      <c r="C4" s="7">
        <v>7200</v>
      </c>
      <c r="D4" s="9">
        <v>1260</v>
      </c>
      <c r="E4" s="10">
        <v>1134</v>
      </c>
      <c r="F4" s="3">
        <v>45621</v>
      </c>
      <c r="G4" s="11">
        <v>45637</v>
      </c>
      <c r="H4" s="9">
        <v>288000</v>
      </c>
      <c r="I4">
        <v>0.39</v>
      </c>
      <c r="J4">
        <v>1</v>
      </c>
    </row>
    <row r="5" spans="1:11" x14ac:dyDescent="0.3">
      <c r="A5" t="s">
        <v>16</v>
      </c>
      <c r="B5" s="5">
        <v>0.2213</v>
      </c>
      <c r="C5" s="7">
        <v>55000</v>
      </c>
      <c r="D5" s="9">
        <f>B5*C5</f>
        <v>12171.5</v>
      </c>
      <c r="E5" s="9">
        <f>D5*0.9</f>
        <v>10954.35</v>
      </c>
      <c r="F5" s="3">
        <v>45622</v>
      </c>
      <c r="G5" s="11">
        <v>45638</v>
      </c>
      <c r="H5" s="9">
        <v>990000</v>
      </c>
      <c r="I5">
        <v>1.1100000000000001</v>
      </c>
      <c r="J5">
        <v>1</v>
      </c>
    </row>
    <row r="6" spans="1:11" x14ac:dyDescent="0.3">
      <c r="A6" t="s">
        <v>17</v>
      </c>
      <c r="B6" s="5">
        <v>0.1</v>
      </c>
      <c r="C6" s="7">
        <v>3600</v>
      </c>
      <c r="D6" s="9">
        <v>360</v>
      </c>
      <c r="E6" s="10">
        <v>324</v>
      </c>
      <c r="F6" s="3">
        <v>45622</v>
      </c>
      <c r="G6" s="11">
        <v>45638</v>
      </c>
      <c r="H6" s="9">
        <v>41040</v>
      </c>
      <c r="I6">
        <v>0.79</v>
      </c>
      <c r="J6">
        <v>1</v>
      </c>
    </row>
    <row r="7" spans="1:11" x14ac:dyDescent="0.3">
      <c r="A7" t="s">
        <v>15</v>
      </c>
      <c r="B7" s="5">
        <v>0.215</v>
      </c>
      <c r="C7" s="7">
        <v>12500</v>
      </c>
      <c r="D7" s="9">
        <v>2687.5</v>
      </c>
      <c r="E7" s="10">
        <v>2418.75</v>
      </c>
      <c r="F7" s="3">
        <v>45622</v>
      </c>
      <c r="G7" s="11">
        <v>45639</v>
      </c>
      <c r="H7" s="9">
        <v>136250</v>
      </c>
      <c r="I7">
        <v>1.78</v>
      </c>
      <c r="J7">
        <v>1</v>
      </c>
    </row>
    <row r="8" spans="1:11" x14ac:dyDescent="0.3">
      <c r="A8" t="s">
        <v>18</v>
      </c>
      <c r="B8" s="5">
        <v>2.1000000000000001E-2</v>
      </c>
      <c r="C8" s="7">
        <v>50000</v>
      </c>
      <c r="D8" s="9">
        <v>1050</v>
      </c>
      <c r="E8" s="10">
        <v>945</v>
      </c>
      <c r="F8" s="3">
        <v>45624</v>
      </c>
      <c r="G8" s="11">
        <v>45639</v>
      </c>
      <c r="H8" s="9">
        <v>520000</v>
      </c>
      <c r="I8">
        <v>0.18</v>
      </c>
      <c r="J8">
        <v>1</v>
      </c>
    </row>
    <row r="9" spans="1:11" x14ac:dyDescent="0.3">
      <c r="A9" t="s">
        <v>14</v>
      </c>
      <c r="B9" s="5">
        <v>0.193</v>
      </c>
      <c r="C9" s="7">
        <v>20000</v>
      </c>
      <c r="D9" s="9">
        <v>3860</v>
      </c>
      <c r="E9" s="10">
        <v>3474</v>
      </c>
      <c r="F9" s="3">
        <v>45621</v>
      </c>
      <c r="G9" s="11">
        <v>45639</v>
      </c>
      <c r="H9" s="9">
        <v>246000</v>
      </c>
      <c r="I9">
        <v>1.41</v>
      </c>
      <c r="J9">
        <v>1</v>
      </c>
    </row>
    <row r="10" spans="1:11" x14ac:dyDescent="0.3">
      <c r="A10" t="s">
        <v>12</v>
      </c>
      <c r="B10" s="5">
        <v>0.22289999999999999</v>
      </c>
      <c r="C10" s="7">
        <v>50000</v>
      </c>
      <c r="D10" s="9">
        <v>11145</v>
      </c>
      <c r="E10" s="10">
        <v>10030.5</v>
      </c>
      <c r="F10" s="3">
        <v>45617</v>
      </c>
      <c r="G10" s="11">
        <v>45643</v>
      </c>
      <c r="H10" s="9">
        <v>435000</v>
      </c>
      <c r="I10">
        <v>2.31</v>
      </c>
      <c r="J10">
        <v>1</v>
      </c>
    </row>
    <row r="11" spans="1:11" x14ac:dyDescent="0.3">
      <c r="A11" t="s">
        <v>19</v>
      </c>
      <c r="B11" s="5">
        <v>0.19980000000000001</v>
      </c>
      <c r="C11" s="7">
        <v>60000</v>
      </c>
      <c r="D11" s="9">
        <f>B11*C11</f>
        <v>11988</v>
      </c>
      <c r="E11" s="10">
        <f>D11*0.9</f>
        <v>10789.2</v>
      </c>
      <c r="F11" s="3">
        <v>45637</v>
      </c>
      <c r="G11" s="11">
        <v>45651</v>
      </c>
      <c r="H11" s="9">
        <v>474000</v>
      </c>
      <c r="I11">
        <v>2.1800000000000002</v>
      </c>
      <c r="J11">
        <v>0</v>
      </c>
    </row>
    <row r="12" spans="1:11" x14ac:dyDescent="0.3">
      <c r="A12" t="s">
        <v>20</v>
      </c>
      <c r="B12" s="5">
        <v>0.1192</v>
      </c>
      <c r="C12" s="7">
        <v>20000</v>
      </c>
      <c r="D12" s="9">
        <f>B12*C12</f>
        <v>2384</v>
      </c>
      <c r="E12" s="10">
        <f>D12</f>
        <v>2384</v>
      </c>
      <c r="F12" s="3">
        <v>45638</v>
      </c>
      <c r="G12" s="11">
        <v>45653</v>
      </c>
      <c r="H12" s="9">
        <v>150000</v>
      </c>
      <c r="I12">
        <v>1.27</v>
      </c>
      <c r="J12">
        <v>0</v>
      </c>
    </row>
    <row r="13" spans="1:11" x14ac:dyDescent="0.3">
      <c r="E13" s="10">
        <f>SUM(E2:E12)</f>
        <v>61603.100000000006</v>
      </c>
    </row>
    <row r="14" spans="1:11" x14ac:dyDescent="0.3">
      <c r="A14" t="s">
        <v>16</v>
      </c>
      <c r="B14" s="5">
        <v>4.4699999999999997E-2</v>
      </c>
      <c r="C14" s="7">
        <v>55000</v>
      </c>
      <c r="D14" s="9">
        <f>B14*C14</f>
        <v>2458.5</v>
      </c>
      <c r="E14" s="9">
        <f>D14*0.9</f>
        <v>2212.65</v>
      </c>
      <c r="F14" s="3">
        <v>45622</v>
      </c>
      <c r="G14" s="3">
        <v>45638</v>
      </c>
      <c r="H14" s="9">
        <v>990000</v>
      </c>
      <c r="I14">
        <v>1.1100000000000001</v>
      </c>
      <c r="J14">
        <v>1</v>
      </c>
      <c r="K14" t="s">
        <v>21</v>
      </c>
    </row>
    <row r="15" spans="1:11" x14ac:dyDescent="0.3">
      <c r="E15" s="9">
        <f>E13+E14</f>
        <v>63815.750000000007</v>
      </c>
    </row>
    <row r="16" spans="1:11" x14ac:dyDescent="0.3">
      <c r="A16" t="s">
        <v>16</v>
      </c>
      <c r="B16" s="5">
        <f>B3+B14</f>
        <v>0.54469999999999996</v>
      </c>
      <c r="C16" s="7">
        <v>24000</v>
      </c>
      <c r="D16" s="9">
        <f>B16*C16</f>
        <v>13072.8</v>
      </c>
      <c r="E16" s="9">
        <f>D16*0.9</f>
        <v>11765.52</v>
      </c>
      <c r="F16" s="3">
        <v>45622</v>
      </c>
      <c r="G16" s="3">
        <v>45638</v>
      </c>
      <c r="H16" s="9">
        <v>990000</v>
      </c>
      <c r="I16">
        <v>1.1100000000000001</v>
      </c>
      <c r="J16">
        <v>1</v>
      </c>
    </row>
    <row r="17" spans="1:11" x14ac:dyDescent="0.3">
      <c r="A17" t="s">
        <v>22</v>
      </c>
      <c r="B17" s="5">
        <v>0.16</v>
      </c>
      <c r="C17" s="7">
        <v>30000</v>
      </c>
      <c r="D17" s="9">
        <f>B17*C17</f>
        <v>4800</v>
      </c>
      <c r="E17" s="9">
        <f>D17</f>
        <v>4800</v>
      </c>
      <c r="F17" s="3">
        <v>45609</v>
      </c>
      <c r="G17" s="3">
        <v>45625</v>
      </c>
      <c r="H17" s="9">
        <v>150000</v>
      </c>
      <c r="I17">
        <v>1.27</v>
      </c>
      <c r="J17">
        <v>0</v>
      </c>
      <c r="K17" t="s">
        <v>23</v>
      </c>
    </row>
    <row r="18" spans="1:11" x14ac:dyDescent="0.3">
      <c r="A18" t="s">
        <v>22</v>
      </c>
      <c r="B18" s="5">
        <v>0.16</v>
      </c>
      <c r="C18" s="7">
        <v>120000</v>
      </c>
      <c r="D18" s="9">
        <f>B18*C18</f>
        <v>19200</v>
      </c>
      <c r="E18" s="9">
        <f>D18</f>
        <v>19200</v>
      </c>
      <c r="F18" s="3">
        <v>45609</v>
      </c>
      <c r="G18" s="3">
        <v>45625</v>
      </c>
      <c r="H18" s="9">
        <v>150000</v>
      </c>
      <c r="I18">
        <v>1.27</v>
      </c>
      <c r="J18">
        <v>0</v>
      </c>
    </row>
    <row r="19" spans="1:11" x14ac:dyDescent="0.3">
      <c r="E19" s="9">
        <f>E17+E18</f>
        <v>24000</v>
      </c>
    </row>
    <row r="20" spans="1:11" x14ac:dyDescent="0.3">
      <c r="E20" s="9">
        <f>E15+E18</f>
        <v>83015.75</v>
      </c>
    </row>
    <row r="21" spans="1:11" x14ac:dyDescent="0.3">
      <c r="A21" t="s">
        <v>16</v>
      </c>
      <c r="B21" s="5">
        <v>0.2213</v>
      </c>
      <c r="C21" s="7">
        <v>79000</v>
      </c>
      <c r="D21" s="9">
        <f>B21*C21</f>
        <v>17482.7</v>
      </c>
      <c r="E21" s="9">
        <f>D21*0.9</f>
        <v>15734.43</v>
      </c>
      <c r="F21" s="3">
        <v>45622</v>
      </c>
      <c r="G21" s="3">
        <v>45638</v>
      </c>
      <c r="H21" s="9">
        <v>990000</v>
      </c>
      <c r="I21">
        <v>1.1100000000000001</v>
      </c>
      <c r="J21">
        <v>1</v>
      </c>
    </row>
    <row r="22" spans="1:11" x14ac:dyDescent="0.3">
      <c r="A22" t="s">
        <v>16</v>
      </c>
      <c r="B22" s="5">
        <v>4.4699999999999997E-2</v>
      </c>
      <c r="C22" s="7">
        <v>79000</v>
      </c>
      <c r="D22" s="9">
        <f>B22*C22</f>
        <v>3531.2999999999997</v>
      </c>
      <c r="E22" s="9">
        <f>D22</f>
        <v>3531.2999999999997</v>
      </c>
      <c r="F22" s="3">
        <v>45622</v>
      </c>
      <c r="G22" s="3">
        <v>45638</v>
      </c>
      <c r="H22" s="9">
        <v>990000</v>
      </c>
      <c r="I22">
        <v>1.1100000000000001</v>
      </c>
      <c r="J22">
        <v>1</v>
      </c>
    </row>
    <row r="23" spans="1:11" x14ac:dyDescent="0.3">
      <c r="E23" s="9">
        <f>E21+E22</f>
        <v>19265.73</v>
      </c>
    </row>
    <row r="24" spans="1:11" x14ac:dyDescent="0.3">
      <c r="C24" s="7">
        <v>55000</v>
      </c>
      <c r="E24" s="9">
        <f>E23*C24/C26</f>
        <v>13412.85</v>
      </c>
    </row>
    <row r="25" spans="1:11" x14ac:dyDescent="0.3">
      <c r="C25" s="7">
        <v>24000</v>
      </c>
      <c r="E25" s="9">
        <f>E23*C25/C26</f>
        <v>5852.88</v>
      </c>
    </row>
    <row r="26" spans="1:11" x14ac:dyDescent="0.3">
      <c r="C26" s="7">
        <f>C24+C25</f>
        <v>79000</v>
      </c>
      <c r="E26" s="9">
        <f>E24+E25</f>
        <v>19265.73</v>
      </c>
    </row>
  </sheetData>
  <sortState xmlns:xlrd2="http://schemas.microsoft.com/office/spreadsheetml/2017/richdata2" ref="A2:J12">
    <sortCondition ref="G2:G12"/>
    <sortCondition ref="A2:A12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Santi Soontarinka</cp:lastModifiedBy>
  <cp:revision/>
  <dcterms:created xsi:type="dcterms:W3CDTF">2024-11-15T07:59:02Z</dcterms:created>
  <dcterms:modified xsi:type="dcterms:W3CDTF">2024-12-24T15:58:00Z</dcterms:modified>
  <cp:category/>
  <cp:contentStatus/>
</cp:coreProperties>
</file>