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3" documentId="11_4407D90E547F242EEA22E4B75BC69E7FC8C566A2" xr6:coauthVersionLast="47" xr6:coauthVersionMax="47" xr10:uidLastSave="{87EAA859-FCD7-40B8-AF09-A7B96D1E16D3}"/>
  <bookViews>
    <workbookView xWindow="13416" yWindow="780" windowWidth="9624" windowHeight="11436" xr2:uid="{00000000-000D-0000-FFFF-FFFF00000000}"/>
  </bookViews>
  <sheets>
    <sheet name="250221" sheetId="3" r:id="rId1"/>
    <sheet name="250131" sheetId="2" r:id="rId2"/>
    <sheet name="123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11" i="3"/>
  <c r="D10" i="3"/>
  <c r="D9" i="3"/>
  <c r="C7" i="3"/>
  <c r="C11" i="3" s="1"/>
  <c r="B7" i="3"/>
  <c r="B11" i="3" s="1"/>
  <c r="D6" i="3"/>
  <c r="D5" i="3"/>
  <c r="D4" i="3"/>
  <c r="E11" i="2"/>
  <c r="D10" i="2"/>
  <c r="D9" i="2"/>
  <c r="C7" i="2"/>
  <c r="C11" i="2" s="1"/>
  <c r="B7" i="2"/>
  <c r="B11" i="2" s="1"/>
  <c r="D6" i="2"/>
  <c r="D5" i="2"/>
  <c r="D4" i="2"/>
  <c r="E2" i="2"/>
  <c r="E11" i="1"/>
  <c r="C11" i="1"/>
  <c r="D11" i="1" s="1"/>
  <c r="B11" i="1"/>
  <c r="D10" i="1"/>
  <c r="D9" i="1"/>
  <c r="D7" i="1"/>
  <c r="C7" i="1"/>
  <c r="B7" i="1"/>
  <c r="D6" i="1"/>
  <c r="D5" i="1"/>
  <c r="D4" i="1"/>
  <c r="E2" i="1"/>
  <c r="D11" i="3" l="1"/>
  <c r="D7" i="3"/>
  <c r="D11" i="2"/>
  <c r="D7" i="2"/>
</calcChain>
</file>

<file path=xl/sharedStrings.xml><?xml version="1.0" encoding="utf-8"?>
<sst xmlns="http://schemas.openxmlformats.org/spreadsheetml/2006/main" count="54" uniqueCount="9">
  <si>
    <t>As end of</t>
  </si>
  <si>
    <t>Index</t>
  </si>
  <si>
    <t>Period</t>
  </si>
  <si>
    <t>Cost</t>
  </si>
  <si>
    <t>Profit</t>
  </si>
  <si>
    <t>Percent</t>
  </si>
  <si>
    <t>Stocks</t>
  </si>
  <si>
    <t>Yearly Dividend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</si>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</sst>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฿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ourier New"/>
    </font>
    <font>
      <sz val="11"/>
      <color theme="1"/>
      <name val="Courier New"/>
    </font>
    <font>
      <sz val="11"/>
      <color rgb="FF000000"/>
      <name val="Courier Ne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/>
    <xf numFmtId="164" fontId="2" fillId="0" borderId="0" xfId="0" applyNumberFormat="1" applyFont="1"/>
    <xf numFmtId="164" fontId="3" fillId="2" borderId="0" xfId="0" applyNumberFormat="1" applyFont="1" applyFill="1" applyAlignment="1">
      <alignment wrapText="1"/>
    </xf>
    <xf numFmtId="10" fontId="0" fillId="0" borderId="0" xfId="0" applyNumberFormat="1"/>
    <xf numFmtId="16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D270-1B52-4C5B-9E28-60314EA92662}">
  <dimension ref="A1:E23"/>
  <sheetViews>
    <sheetView tabSelected="1" topLeftCell="A10" workbookViewId="0">
      <selection activeCell="E2" sqref="E2"/>
    </sheetView>
  </sheetViews>
  <sheetFormatPr defaultRowHeight="14.4" x14ac:dyDescent="0.3"/>
  <cols>
    <col min="2" max="2" width="19.44140625" customWidth="1"/>
    <col min="3" max="3" width="19.5546875" bestFit="1" customWidth="1"/>
    <col min="4" max="4" width="14.44140625" customWidth="1"/>
  </cols>
  <sheetData>
    <row r="1" spans="1:5" x14ac:dyDescent="0.3">
      <c r="B1" s="1" t="s">
        <v>0</v>
      </c>
      <c r="C1" s="9">
        <v>45709</v>
      </c>
      <c r="D1" t="s">
        <v>1</v>
      </c>
      <c r="E1">
        <v>1246.21</v>
      </c>
    </row>
    <row r="2" spans="1:5" x14ac:dyDescent="0.3">
      <c r="E2" s="8">
        <f>(E1-E13)/E13</f>
        <v>-0.10998350247462881</v>
      </c>
    </row>
    <row r="3" spans="1:5" x14ac:dyDescent="0.3">
      <c r="A3" s="1" t="s">
        <v>2</v>
      </c>
      <c r="B3" s="2" t="s">
        <v>3</v>
      </c>
      <c r="C3" s="2" t="s">
        <v>4</v>
      </c>
      <c r="D3" s="3" t="s">
        <v>5</v>
      </c>
      <c r="E3" t="s">
        <v>6</v>
      </c>
    </row>
    <row r="4" spans="1:5" x14ac:dyDescent="0.3">
      <c r="A4" s="4">
        <v>4</v>
      </c>
      <c r="B4" s="7">
        <v>1748830</v>
      </c>
      <c r="C4" s="7">
        <v>-661680</v>
      </c>
      <c r="D4" s="5">
        <f>C4/B4</f>
        <v>-0.37835581503062049</v>
      </c>
      <c r="E4">
        <v>6</v>
      </c>
    </row>
    <row r="5" spans="1:5" x14ac:dyDescent="0.3">
      <c r="A5" s="4">
        <v>3</v>
      </c>
      <c r="B5" s="7">
        <v>2442000</v>
      </c>
      <c r="C5" s="7">
        <v>-1472320</v>
      </c>
      <c r="D5" s="5">
        <f>C5/B5</f>
        <v>-0.60291564291564292</v>
      </c>
      <c r="E5">
        <v>4</v>
      </c>
    </row>
    <row r="6" spans="1:5" x14ac:dyDescent="0.3">
      <c r="A6" s="4">
        <v>1</v>
      </c>
      <c r="B6" s="7">
        <v>2468900</v>
      </c>
      <c r="C6" s="7">
        <v>-1522080</v>
      </c>
      <c r="D6" s="5">
        <f>C6/B6</f>
        <v>-0.61650127587184578</v>
      </c>
      <c r="E6">
        <v>10</v>
      </c>
    </row>
    <row r="7" spans="1:5" x14ac:dyDescent="0.3">
      <c r="A7" s="4"/>
      <c r="B7" s="6">
        <f>SUM(B4:B6)</f>
        <v>6659730</v>
      </c>
      <c r="C7" s="6">
        <f>SUM(C4:C6)</f>
        <v>-3656080</v>
      </c>
      <c r="D7" s="5">
        <f>C7/B7</f>
        <v>-0.54898321703732733</v>
      </c>
    </row>
    <row r="8" spans="1:5" x14ac:dyDescent="0.3">
      <c r="B8" s="6"/>
      <c r="C8" s="2" t="s">
        <v>7</v>
      </c>
      <c r="D8" s="5"/>
    </row>
    <row r="9" spans="1:5" x14ac:dyDescent="0.3">
      <c r="A9" s="4">
        <v>2</v>
      </c>
      <c r="B9" s="7">
        <v>4887100</v>
      </c>
      <c r="C9" s="7">
        <v>-1688230</v>
      </c>
      <c r="D9" s="5">
        <f>C9/B9</f>
        <v>-0.34544617462298705</v>
      </c>
      <c r="E9">
        <v>10</v>
      </c>
    </row>
    <row r="10" spans="1:5" x14ac:dyDescent="0.3">
      <c r="B10" s="7"/>
      <c r="C10" s="7">
        <v>280009</v>
      </c>
      <c r="D10" s="5">
        <f>C10/B9</f>
        <v>5.7295533138261953E-2</v>
      </c>
    </row>
    <row r="11" spans="1:5" x14ac:dyDescent="0.3">
      <c r="A11" s="1" t="s">
        <v>8</v>
      </c>
      <c r="B11" s="6">
        <f>B7+B9</f>
        <v>11546830</v>
      </c>
      <c r="C11" s="6">
        <f>C7+C9</f>
        <v>-5344310</v>
      </c>
      <c r="D11" s="5">
        <f>C11/B11</f>
        <v>-0.46283785246686754</v>
      </c>
      <c r="E11">
        <f>E4+E5+E6+E9</f>
        <v>30</v>
      </c>
    </row>
    <row r="13" spans="1:5" x14ac:dyDescent="0.3">
      <c r="B13" s="1" t="s">
        <v>0</v>
      </c>
      <c r="C13" s="9">
        <v>46021</v>
      </c>
      <c r="D13" t="s">
        <v>1</v>
      </c>
      <c r="E13">
        <v>1400.21</v>
      </c>
    </row>
    <row r="14" spans="1:5" x14ac:dyDescent="0.3">
      <c r="E14" s="8">
        <v>0</v>
      </c>
    </row>
    <row r="15" spans="1:5" x14ac:dyDescent="0.3">
      <c r="A15" s="1" t="s">
        <v>2</v>
      </c>
      <c r="B15" s="2" t="s">
        <v>3</v>
      </c>
      <c r="C15" s="2" t="s">
        <v>4</v>
      </c>
      <c r="D15" s="3" t="s">
        <v>5</v>
      </c>
      <c r="E15" t="s">
        <v>6</v>
      </c>
    </row>
    <row r="16" spans="1:5" x14ac:dyDescent="0.3">
      <c r="A16" s="4">
        <v>4</v>
      </c>
      <c r="B16" s="7">
        <v>1748830</v>
      </c>
      <c r="C16" s="7">
        <v>-703370</v>
      </c>
      <c r="D16" s="5">
        <v>-0.40219461011075974</v>
      </c>
      <c r="E16">
        <v>6</v>
      </c>
    </row>
    <row r="17" spans="1:5" x14ac:dyDescent="0.3">
      <c r="A17" s="4">
        <v>3</v>
      </c>
      <c r="B17" s="7">
        <v>2442000</v>
      </c>
      <c r="C17" s="7">
        <v>-1456140</v>
      </c>
      <c r="D17" s="5">
        <v>-0.59628992628992628</v>
      </c>
      <c r="E17">
        <v>4</v>
      </c>
    </row>
    <row r="18" spans="1:5" x14ac:dyDescent="0.3">
      <c r="A18" s="4">
        <v>1</v>
      </c>
      <c r="B18" s="7">
        <v>2597400</v>
      </c>
      <c r="C18" s="7">
        <v>-1577080</v>
      </c>
      <c r="D18" s="5">
        <v>-0.6071764071764072</v>
      </c>
      <c r="E18">
        <v>11</v>
      </c>
    </row>
    <row r="19" spans="1:5" x14ac:dyDescent="0.3">
      <c r="A19" s="4"/>
      <c r="B19" s="6">
        <v>6788230</v>
      </c>
      <c r="C19" s="6">
        <v>-3736590</v>
      </c>
      <c r="D19" s="5">
        <v>-0.55045129584589803</v>
      </c>
    </row>
    <row r="20" spans="1:5" x14ac:dyDescent="0.3">
      <c r="B20" s="6"/>
      <c r="C20" s="2" t="s">
        <v>7</v>
      </c>
      <c r="D20" s="5"/>
    </row>
    <row r="21" spans="1:5" x14ac:dyDescent="0.3">
      <c r="A21" s="4">
        <v>2</v>
      </c>
      <c r="B21" s="7">
        <v>4744300</v>
      </c>
      <c r="C21" s="7">
        <v>-1773850</v>
      </c>
      <c r="D21" s="5">
        <v>-0.37389077419218852</v>
      </c>
      <c r="E21">
        <v>10</v>
      </c>
    </row>
    <row r="22" spans="1:5" x14ac:dyDescent="0.3">
      <c r="B22" s="7"/>
      <c r="C22" s="7">
        <v>262703.5</v>
      </c>
      <c r="D22" s="5">
        <v>5.5372446936323587E-2</v>
      </c>
    </row>
    <row r="23" spans="1:5" x14ac:dyDescent="0.3">
      <c r="A23" s="1" t="s">
        <v>8</v>
      </c>
      <c r="B23" s="6">
        <v>11532530</v>
      </c>
      <c r="C23" s="6">
        <v>-5510440</v>
      </c>
      <c r="D23" s="5">
        <v>-0.47781709650874526</v>
      </c>
      <c r="E2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31B2-332E-43CB-8F48-59EA1BD2A5D3}">
  <dimension ref="A1:E23"/>
  <sheetViews>
    <sheetView workbookViewId="0">
      <selection activeCell="E7" sqref="E7"/>
    </sheetView>
  </sheetViews>
  <sheetFormatPr defaultRowHeight="14.4" x14ac:dyDescent="0.3"/>
  <cols>
    <col min="2" max="2" width="19.44140625" customWidth="1"/>
    <col min="3" max="3" width="19.5546875" bestFit="1" customWidth="1"/>
    <col min="4" max="4" width="14.44140625" customWidth="1"/>
  </cols>
  <sheetData>
    <row r="1" spans="1:5" x14ac:dyDescent="0.3">
      <c r="B1" s="1" t="s">
        <v>0</v>
      </c>
      <c r="C1" s="9">
        <v>46021</v>
      </c>
      <c r="D1" t="s">
        <v>1</v>
      </c>
      <c r="E1">
        <v>1400.21</v>
      </c>
    </row>
    <row r="2" spans="1:5" x14ac:dyDescent="0.3">
      <c r="E2" s="8">
        <f>(E1-E13)/E13</f>
        <v>0</v>
      </c>
    </row>
    <row r="3" spans="1:5" x14ac:dyDescent="0.3">
      <c r="A3" s="1" t="s">
        <v>2</v>
      </c>
      <c r="B3" s="2" t="s">
        <v>3</v>
      </c>
      <c r="C3" s="2" t="s">
        <v>4</v>
      </c>
      <c r="D3" s="3" t="s">
        <v>5</v>
      </c>
      <c r="E3" t="s">
        <v>6</v>
      </c>
    </row>
    <row r="4" spans="1:5" x14ac:dyDescent="0.3">
      <c r="A4" s="4">
        <v>4</v>
      </c>
      <c r="B4" s="7">
        <v>1748830</v>
      </c>
      <c r="C4" s="7">
        <v>-703370</v>
      </c>
      <c r="D4" s="5">
        <f>C4/B4</f>
        <v>-0.40219461011075974</v>
      </c>
      <c r="E4">
        <v>6</v>
      </c>
    </row>
    <row r="5" spans="1:5" x14ac:dyDescent="0.3">
      <c r="A5" s="4">
        <v>3</v>
      </c>
      <c r="B5" s="7">
        <v>2442000</v>
      </c>
      <c r="C5" s="7">
        <v>-1456140</v>
      </c>
      <c r="D5" s="5">
        <f>C5/B5</f>
        <v>-0.59628992628992628</v>
      </c>
      <c r="E5">
        <v>4</v>
      </c>
    </row>
    <row r="6" spans="1:5" x14ac:dyDescent="0.3">
      <c r="A6" s="4">
        <v>1</v>
      </c>
      <c r="B6" s="7">
        <v>2597400</v>
      </c>
      <c r="C6" s="7">
        <v>-1577080</v>
      </c>
      <c r="D6" s="5">
        <f>C6/B6</f>
        <v>-0.6071764071764072</v>
      </c>
      <c r="E6">
        <v>11</v>
      </c>
    </row>
    <row r="7" spans="1:5" x14ac:dyDescent="0.3">
      <c r="A7" s="4"/>
      <c r="B7" s="6">
        <f>SUM(B4:B6)</f>
        <v>6788230</v>
      </c>
      <c r="C7" s="6">
        <f>SUM(C4:C6)</f>
        <v>-3736590</v>
      </c>
      <c r="D7" s="5">
        <f>C7/B7</f>
        <v>-0.55045129584589803</v>
      </c>
    </row>
    <row r="8" spans="1:5" x14ac:dyDescent="0.3">
      <c r="B8" s="6"/>
      <c r="C8" s="2" t="s">
        <v>7</v>
      </c>
      <c r="D8" s="5"/>
    </row>
    <row r="9" spans="1:5" x14ac:dyDescent="0.3">
      <c r="A9" s="4">
        <v>2</v>
      </c>
      <c r="B9" s="7">
        <v>4744300</v>
      </c>
      <c r="C9" s="7">
        <v>-1773850</v>
      </c>
      <c r="D9" s="5">
        <f>C9/B9</f>
        <v>-0.37389077419218852</v>
      </c>
      <c r="E9">
        <v>10</v>
      </c>
    </row>
    <row r="10" spans="1:5" x14ac:dyDescent="0.3">
      <c r="B10" s="7"/>
      <c r="C10" s="7">
        <v>262703.5</v>
      </c>
      <c r="D10" s="5">
        <f>C10/B9</f>
        <v>5.5372446936323587E-2</v>
      </c>
    </row>
    <row r="11" spans="1:5" x14ac:dyDescent="0.3">
      <c r="A11" s="1" t="s">
        <v>8</v>
      </c>
      <c r="B11" s="6">
        <f>B7+B9</f>
        <v>11532530</v>
      </c>
      <c r="C11" s="6">
        <f>C7+C9</f>
        <v>-5510440</v>
      </c>
      <c r="D11" s="5">
        <f>C11/B11</f>
        <v>-0.47781709650874526</v>
      </c>
      <c r="E11">
        <f>E4+E5+E6+E9</f>
        <v>31</v>
      </c>
    </row>
    <row r="13" spans="1:5" x14ac:dyDescent="0.3">
      <c r="B13" s="1" t="s">
        <v>0</v>
      </c>
      <c r="C13" s="9">
        <v>46021</v>
      </c>
      <c r="D13" t="s">
        <v>1</v>
      </c>
      <c r="E13">
        <v>1400.21</v>
      </c>
    </row>
    <row r="14" spans="1:5" x14ac:dyDescent="0.3">
      <c r="E14" s="8">
        <v>0</v>
      </c>
    </row>
    <row r="15" spans="1:5" x14ac:dyDescent="0.3">
      <c r="A15" s="1" t="s">
        <v>2</v>
      </c>
      <c r="B15" s="2" t="s">
        <v>3</v>
      </c>
      <c r="C15" s="2" t="s">
        <v>4</v>
      </c>
      <c r="D15" s="3" t="s">
        <v>5</v>
      </c>
      <c r="E15" t="s">
        <v>6</v>
      </c>
    </row>
    <row r="16" spans="1:5" x14ac:dyDescent="0.3">
      <c r="A16" s="4">
        <v>4</v>
      </c>
      <c r="B16" s="7">
        <v>1897630</v>
      </c>
      <c r="C16" s="7">
        <v>-642080</v>
      </c>
      <c r="D16" s="5">
        <v>-0.33835890031249505</v>
      </c>
      <c r="E16">
        <v>7</v>
      </c>
    </row>
    <row r="17" spans="1:5" x14ac:dyDescent="0.3">
      <c r="A17" s="4">
        <v>3</v>
      </c>
      <c r="B17" s="7">
        <v>2442000</v>
      </c>
      <c r="C17" s="7">
        <v>-1406800</v>
      </c>
      <c r="D17" s="5">
        <v>-0.57608517608517607</v>
      </c>
      <c r="E17">
        <v>4</v>
      </c>
    </row>
    <row r="18" spans="1:5" x14ac:dyDescent="0.3">
      <c r="A18" s="4">
        <v>1</v>
      </c>
      <c r="B18" s="7">
        <v>2448600</v>
      </c>
      <c r="C18" s="7">
        <v>-1379920</v>
      </c>
      <c r="D18" s="5">
        <v>-0.56355468430940125</v>
      </c>
      <c r="E18">
        <v>10</v>
      </c>
    </row>
    <row r="19" spans="1:5" x14ac:dyDescent="0.3">
      <c r="A19" s="4"/>
      <c r="B19" s="6">
        <v>6788230</v>
      </c>
      <c r="C19" s="6">
        <v>-3428800</v>
      </c>
      <c r="D19" s="5">
        <v>-0.50510957937488854</v>
      </c>
    </row>
    <row r="20" spans="1:5" x14ac:dyDescent="0.3">
      <c r="B20" s="6"/>
      <c r="C20" s="2" t="s">
        <v>7</v>
      </c>
      <c r="D20" s="5"/>
    </row>
    <row r="21" spans="1:5" x14ac:dyDescent="0.3">
      <c r="A21" s="4">
        <v>2</v>
      </c>
      <c r="B21" s="7">
        <v>4744300</v>
      </c>
      <c r="C21" s="7">
        <v>-1727960</v>
      </c>
      <c r="D21" s="5">
        <v>-0.36421811436882151</v>
      </c>
      <c r="E21">
        <v>10</v>
      </c>
    </row>
    <row r="22" spans="1:5" x14ac:dyDescent="0.3">
      <c r="B22" s="7"/>
      <c r="C22" s="7">
        <v>257178</v>
      </c>
      <c r="D22" s="5">
        <v>5.4207786185527899E-2</v>
      </c>
    </row>
    <row r="23" spans="1:5" x14ac:dyDescent="0.3">
      <c r="A23" s="1" t="s">
        <v>8</v>
      </c>
      <c r="B23" s="6">
        <v>11532530</v>
      </c>
      <c r="C23" s="6">
        <v>-5156760</v>
      </c>
      <c r="D23" s="5">
        <v>-0.44714906442905417</v>
      </c>
      <c r="E23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E2" sqref="E2"/>
    </sheetView>
  </sheetViews>
  <sheetFormatPr defaultRowHeight="14.4" x14ac:dyDescent="0.3"/>
  <cols>
    <col min="1" max="1" width="4.6640625" customWidth="1"/>
    <col min="2" max="2" width="19.5546875" bestFit="1" customWidth="1"/>
    <col min="3" max="3" width="20.88671875" bestFit="1" customWidth="1"/>
    <col min="4" max="4" width="11.6640625" bestFit="1" customWidth="1"/>
    <col min="5" max="5" width="8.109375" bestFit="1" customWidth="1"/>
    <col min="6" max="6" width="13" bestFit="1" customWidth="1"/>
  </cols>
  <sheetData>
    <row r="1" spans="1:5" x14ac:dyDescent="0.3">
      <c r="B1" s="1" t="s">
        <v>0</v>
      </c>
      <c r="C1" s="9">
        <v>46021</v>
      </c>
      <c r="D1" t="s">
        <v>1</v>
      </c>
      <c r="E1">
        <v>1400.21</v>
      </c>
    </row>
    <row r="2" spans="1:5" x14ac:dyDescent="0.3">
      <c r="E2" s="8">
        <f>(E1-E13)/E13</f>
        <v>-3.4417841282100695E-2</v>
      </c>
    </row>
    <row r="3" spans="1:5" x14ac:dyDescent="0.3">
      <c r="A3" s="1" t="s">
        <v>2</v>
      </c>
      <c r="B3" s="2" t="s">
        <v>3</v>
      </c>
      <c r="C3" s="2" t="s">
        <v>4</v>
      </c>
      <c r="D3" s="3" t="s">
        <v>5</v>
      </c>
      <c r="E3" t="s">
        <v>6</v>
      </c>
    </row>
    <row r="4" spans="1:5" ht="14.25" customHeight="1" x14ac:dyDescent="0.3">
      <c r="A4" s="4">
        <v>4</v>
      </c>
      <c r="B4" s="7">
        <v>1897630</v>
      </c>
      <c r="C4" s="7">
        <v>-642080</v>
      </c>
      <c r="D4" s="5">
        <f>C4/B4</f>
        <v>-0.33835890031249505</v>
      </c>
      <c r="E4">
        <v>7</v>
      </c>
    </row>
    <row r="5" spans="1:5" x14ac:dyDescent="0.3">
      <c r="A5" s="4">
        <v>3</v>
      </c>
      <c r="B5" s="7">
        <v>2442000</v>
      </c>
      <c r="C5" s="7">
        <v>-1406800</v>
      </c>
      <c r="D5" s="5">
        <f>C5/B5</f>
        <v>-0.57608517608517607</v>
      </c>
      <c r="E5">
        <v>4</v>
      </c>
    </row>
    <row r="6" spans="1:5" x14ac:dyDescent="0.3">
      <c r="A6" s="4">
        <v>1</v>
      </c>
      <c r="B6" s="7">
        <v>2448600</v>
      </c>
      <c r="C6" s="7">
        <v>-1379920</v>
      </c>
      <c r="D6" s="5">
        <f>C6/B6</f>
        <v>-0.56355468430940125</v>
      </c>
      <c r="E6">
        <v>10</v>
      </c>
    </row>
    <row r="7" spans="1:5" x14ac:dyDescent="0.3">
      <c r="A7" s="4"/>
      <c r="B7" s="6">
        <f>SUM(B4:B6)</f>
        <v>6788230</v>
      </c>
      <c r="C7" s="6">
        <f>SUM(C4:C6)</f>
        <v>-3428800</v>
      </c>
      <c r="D7" s="5">
        <f>C7/B7</f>
        <v>-0.50510957937488854</v>
      </c>
    </row>
    <row r="8" spans="1:5" x14ac:dyDescent="0.3">
      <c r="B8" s="6"/>
      <c r="C8" s="2" t="s">
        <v>7</v>
      </c>
      <c r="D8" s="5"/>
    </row>
    <row r="9" spans="1:5" x14ac:dyDescent="0.3">
      <c r="A9" s="4">
        <v>2</v>
      </c>
      <c r="B9" s="7">
        <v>4744300</v>
      </c>
      <c r="C9" s="7">
        <v>-1727960</v>
      </c>
      <c r="D9" s="5">
        <f>C9/B9</f>
        <v>-0.36421811436882151</v>
      </c>
      <c r="E9">
        <v>10</v>
      </c>
    </row>
    <row r="10" spans="1:5" x14ac:dyDescent="0.3">
      <c r="B10" s="7"/>
      <c r="C10" s="7">
        <v>257178</v>
      </c>
      <c r="D10" s="5">
        <f>C10/B9</f>
        <v>5.4207786185527899E-2</v>
      </c>
    </row>
    <row r="11" spans="1:5" x14ac:dyDescent="0.3">
      <c r="A11" s="1" t="s">
        <v>8</v>
      </c>
      <c r="B11" s="6">
        <f>B7+B9</f>
        <v>11532530</v>
      </c>
      <c r="C11" s="6">
        <f>C7+C9</f>
        <v>-5156760</v>
      </c>
      <c r="D11" s="5">
        <f>C11/B11</f>
        <v>-0.44714906442905417</v>
      </c>
      <c r="E11">
        <f>E4+E5+E6+E9</f>
        <v>31</v>
      </c>
    </row>
    <row r="13" spans="1:5" x14ac:dyDescent="0.3">
      <c r="B13" s="1" t="s">
        <v>0</v>
      </c>
      <c r="C13" s="9">
        <v>45976</v>
      </c>
      <c r="D13" t="s">
        <v>1</v>
      </c>
      <c r="E13">
        <v>1450.12</v>
      </c>
    </row>
    <row r="14" spans="1:5" x14ac:dyDescent="0.3">
      <c r="E14" s="8">
        <v>-9.9474974226629268E-3</v>
      </c>
    </row>
    <row r="15" spans="1:5" x14ac:dyDescent="0.3">
      <c r="A15" s="1" t="s">
        <v>2</v>
      </c>
      <c r="B15" s="2" t="s">
        <v>3</v>
      </c>
      <c r="C15" s="2" t="s">
        <v>4</v>
      </c>
      <c r="D15" s="3" t="s">
        <v>5</v>
      </c>
      <c r="E15" t="s">
        <v>6</v>
      </c>
    </row>
    <row r="16" spans="1:5" x14ac:dyDescent="0.3">
      <c r="A16" s="4">
        <v>4</v>
      </c>
      <c r="B16" s="7">
        <v>1897630</v>
      </c>
      <c r="C16" s="7">
        <v>-652010</v>
      </c>
      <c r="D16" s="5">
        <v>-0.3435917433851699</v>
      </c>
      <c r="E16">
        <v>7</v>
      </c>
    </row>
    <row r="17" spans="1:5" x14ac:dyDescent="0.3">
      <c r="A17" s="4">
        <v>3</v>
      </c>
      <c r="B17" s="7">
        <v>2442000</v>
      </c>
      <c r="C17" s="7">
        <v>-1312280</v>
      </c>
      <c r="D17" s="5">
        <v>-0.53737919737919737</v>
      </c>
      <c r="E17">
        <v>4</v>
      </c>
    </row>
    <row r="18" spans="1:5" x14ac:dyDescent="0.3">
      <c r="A18" s="4">
        <v>1</v>
      </c>
      <c r="B18" s="7">
        <v>2448600</v>
      </c>
      <c r="C18" s="7">
        <v>-1162950</v>
      </c>
      <c r="D18" s="5">
        <v>-0.4749448664543004</v>
      </c>
      <c r="E18">
        <v>10</v>
      </c>
    </row>
    <row r="19" spans="1:5" x14ac:dyDescent="0.3">
      <c r="A19" s="4"/>
      <c r="B19" s="6">
        <v>6788230</v>
      </c>
      <c r="C19" s="6">
        <v>-3127240</v>
      </c>
      <c r="D19" s="5">
        <v>-0.4606856279177341</v>
      </c>
    </row>
    <row r="20" spans="1:5" x14ac:dyDescent="0.3">
      <c r="B20" s="6"/>
      <c r="C20" s="2" t="s">
        <v>7</v>
      </c>
      <c r="D20" s="5"/>
    </row>
    <row r="21" spans="1:5" x14ac:dyDescent="0.3">
      <c r="A21" s="4">
        <v>2</v>
      </c>
      <c r="B21" s="7">
        <v>4744300</v>
      </c>
      <c r="C21" s="7">
        <v>-1723190</v>
      </c>
      <c r="D21" s="5">
        <v>-0.36321269734207362</v>
      </c>
      <c r="E21">
        <v>10</v>
      </c>
    </row>
    <row r="22" spans="1:5" x14ac:dyDescent="0.3">
      <c r="B22" s="7"/>
      <c r="C22" s="7">
        <v>257178</v>
      </c>
      <c r="D22" s="5">
        <v>5.4207786185527899E-2</v>
      </c>
    </row>
    <row r="23" spans="1:5" x14ac:dyDescent="0.3">
      <c r="A23" s="1" t="s">
        <v>8</v>
      </c>
      <c r="B23" s="6">
        <v>11532530</v>
      </c>
      <c r="C23" s="6">
        <v>-4850430</v>
      </c>
      <c r="D23" s="5">
        <v>-0.42058680965928552</v>
      </c>
      <c r="E2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250221</vt:lpstr>
      <vt:lpstr>250131</vt:lpstr>
      <vt:lpstr>1230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 Soontarinka</cp:lastModifiedBy>
  <dcterms:created xsi:type="dcterms:W3CDTF">2021-03-08T15:38:37Z</dcterms:created>
  <dcterms:modified xsi:type="dcterms:W3CDTF">2025-02-23T14:59:06Z</dcterms:modified>
</cp:coreProperties>
</file>