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24226"/>
  <xr:revisionPtr revIDLastSave="52" documentId="11_98B425213231921FD2FE31D2F8375B06041B643C" xr6:coauthVersionLast="47" xr6:coauthVersionMax="47" xr10:uidLastSave="{C1D6FE61-9F8E-4843-946D-0906F6F8D1D4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15" i="1"/>
  <c r="E15" i="1" s="1"/>
  <c r="E14" i="1"/>
  <c r="E13" i="1"/>
  <c r="D13" i="1"/>
  <c r="D12" i="1"/>
  <c r="E12" i="1" s="1"/>
  <c r="D5" i="1"/>
  <c r="D9" i="1"/>
  <c r="D8" i="1"/>
  <c r="D7" i="1"/>
  <c r="D6" i="1"/>
  <c r="D2" i="1"/>
  <c r="D4" i="1"/>
  <c r="D3" i="1"/>
  <c r="E3" i="1" s="1"/>
  <c r="E5" i="1"/>
  <c r="E9" i="1"/>
  <c r="E7" i="1"/>
  <c r="E6" i="1"/>
  <c r="E2" i="1"/>
  <c r="E4" i="1"/>
  <c r="E10" i="1" l="1"/>
</calcChain>
</file>

<file path=xl/sharedStrings.xml><?xml version="1.0" encoding="utf-8"?>
<sst xmlns="http://schemas.openxmlformats.org/spreadsheetml/2006/main" count="21" uniqueCount="18">
  <si>
    <t>name</t>
  </si>
  <si>
    <t>qtrly</t>
  </si>
  <si>
    <t>shares</t>
  </si>
  <si>
    <t>amount</t>
  </si>
  <si>
    <t>net</t>
  </si>
  <si>
    <t>xdate</t>
  </si>
  <si>
    <t>paiddate</t>
  </si>
  <si>
    <t>cost_amt</t>
  </si>
  <si>
    <t>pct</t>
  </si>
  <si>
    <t>actual</t>
  </si>
  <si>
    <t>DIF</t>
  </si>
  <si>
    <t>JASIF</t>
  </si>
  <si>
    <t>CPNREIT</t>
  </si>
  <si>
    <t>WHART</t>
  </si>
  <si>
    <t>GVREIT</t>
  </si>
  <si>
    <t>IVL</t>
  </si>
  <si>
    <t>TFFIF</t>
  </si>
  <si>
    <t>WHAIR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</si>
</sst>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yyyy\-mm\-dd;@"/>
    <numFmt numFmtId="188" formatCode="&quot;฿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87" fontId="1" fillId="0" borderId="1" xfId="0" applyNumberFormat="1" applyFont="1" applyBorder="1" applyAlignment="1">
      <alignment horizontal="center" vertical="top"/>
    </xf>
    <xf numFmtId="187" fontId="0" fillId="0" borderId="0" xfId="0" applyNumberFormat="1"/>
    <xf numFmtId="188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87" fontId="1" fillId="0" borderId="0" xfId="0" applyNumberFormat="1" applyFont="1"/>
    <xf numFmtId="188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G11" sqref="G11"/>
    </sheetView>
  </sheetViews>
  <sheetFormatPr defaultRowHeight="15"/>
  <cols>
    <col min="3" max="3" width="9.140625" style="7"/>
    <col min="4" max="5" width="10.85546875" style="5" bestFit="1" customWidth="1"/>
    <col min="6" max="7" width="11.140625" style="3" bestFit="1" customWidth="1"/>
  </cols>
  <sheetData>
    <row r="1" spans="1:10">
      <c r="A1" s="1" t="s">
        <v>0</v>
      </c>
      <c r="B1" s="1" t="s">
        <v>1</v>
      </c>
      <c r="C1" s="6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>
      <c r="A2" s="10" t="s">
        <v>10</v>
      </c>
      <c r="B2">
        <v>0.245</v>
      </c>
      <c r="C2" s="7">
        <v>30000</v>
      </c>
      <c r="D2" s="5">
        <f>B2*C2</f>
        <v>7350</v>
      </c>
      <c r="E2" s="9">
        <f>D2*0.9</f>
        <v>6615</v>
      </c>
      <c r="F2" s="3">
        <v>45061</v>
      </c>
      <c r="G2" s="8">
        <v>45084</v>
      </c>
      <c r="H2">
        <v>441000</v>
      </c>
      <c r="I2">
        <v>1.5</v>
      </c>
      <c r="J2">
        <v>1</v>
      </c>
    </row>
    <row r="3" spans="1:10">
      <c r="A3" s="10" t="s">
        <v>11</v>
      </c>
      <c r="B3">
        <v>0.23</v>
      </c>
      <c r="C3" s="7">
        <v>130000</v>
      </c>
      <c r="D3" s="5">
        <f>B3*C3</f>
        <v>29900</v>
      </c>
      <c r="E3" s="9">
        <f>D3</f>
        <v>29900</v>
      </c>
      <c r="F3" s="3">
        <v>45065</v>
      </c>
      <c r="G3" s="8">
        <v>45084</v>
      </c>
      <c r="H3">
        <v>1300000</v>
      </c>
      <c r="I3">
        <v>2.0699999999999998</v>
      </c>
      <c r="J3">
        <v>1</v>
      </c>
    </row>
    <row r="4" spans="1:10">
      <c r="A4" s="10" t="s">
        <v>12</v>
      </c>
      <c r="B4">
        <v>0.247</v>
      </c>
      <c r="C4" s="7">
        <v>60000</v>
      </c>
      <c r="D4" s="5">
        <f>B4*C4</f>
        <v>14820</v>
      </c>
      <c r="E4" s="9">
        <f>D4*0.9</f>
        <v>13338</v>
      </c>
      <c r="F4" s="3">
        <v>45069</v>
      </c>
      <c r="G4" s="8">
        <v>45085</v>
      </c>
      <c r="H4">
        <v>1053000</v>
      </c>
      <c r="I4">
        <v>1.27</v>
      </c>
      <c r="J4">
        <v>1</v>
      </c>
    </row>
    <row r="5" spans="1:10">
      <c r="A5" s="10" t="s">
        <v>13</v>
      </c>
      <c r="B5">
        <v>0.1915</v>
      </c>
      <c r="C5" s="7">
        <v>30000</v>
      </c>
      <c r="D5" s="5">
        <f>B5*C5</f>
        <v>5745</v>
      </c>
      <c r="E5" s="9">
        <f>D5*0.9</f>
        <v>5170.5</v>
      </c>
      <c r="F5" s="3">
        <v>45069</v>
      </c>
      <c r="G5" s="8">
        <v>45086</v>
      </c>
      <c r="H5">
        <v>351000</v>
      </c>
      <c r="I5">
        <v>1.47</v>
      </c>
      <c r="J5">
        <v>1</v>
      </c>
    </row>
    <row r="6" spans="1:10">
      <c r="A6" s="10" t="s">
        <v>14</v>
      </c>
      <c r="B6">
        <v>0.19500000000000001</v>
      </c>
      <c r="C6" s="7">
        <v>30000</v>
      </c>
      <c r="D6" s="5">
        <f>B6*C6</f>
        <v>5850</v>
      </c>
      <c r="E6" s="9">
        <f>D6*0.9</f>
        <v>5265</v>
      </c>
      <c r="F6" s="3">
        <v>45072</v>
      </c>
      <c r="G6" s="8">
        <v>45089</v>
      </c>
      <c r="H6">
        <v>267000</v>
      </c>
      <c r="I6">
        <v>1.94</v>
      </c>
      <c r="J6">
        <v>0</v>
      </c>
    </row>
    <row r="7" spans="1:10">
      <c r="A7" s="10" t="s">
        <v>15</v>
      </c>
      <c r="B7">
        <v>0.25</v>
      </c>
      <c r="C7" s="7">
        <v>7200</v>
      </c>
      <c r="D7" s="5">
        <f>B7*C7</f>
        <v>1800</v>
      </c>
      <c r="E7" s="9">
        <f>D7*0.9</f>
        <v>1620</v>
      </c>
      <c r="F7" s="3">
        <v>45072</v>
      </c>
      <c r="G7" s="8">
        <v>45091</v>
      </c>
      <c r="H7">
        <v>288000</v>
      </c>
      <c r="I7">
        <v>0.9</v>
      </c>
      <c r="J7">
        <v>0</v>
      </c>
    </row>
    <row r="8" spans="1:10">
      <c r="A8" s="10" t="s">
        <v>16</v>
      </c>
      <c r="B8">
        <v>0.1032</v>
      </c>
      <c r="C8" s="7">
        <v>20000</v>
      </c>
      <c r="D8" s="5">
        <f>B8*C8</f>
        <v>2064</v>
      </c>
      <c r="E8" s="9">
        <f>D8</f>
        <v>2064</v>
      </c>
      <c r="F8" s="3">
        <v>45077</v>
      </c>
      <c r="G8" s="8">
        <v>45096</v>
      </c>
      <c r="H8">
        <v>153000</v>
      </c>
      <c r="I8">
        <v>1.21</v>
      </c>
      <c r="J8">
        <v>1</v>
      </c>
    </row>
    <row r="9" spans="1:10">
      <c r="A9" t="s">
        <v>17</v>
      </c>
      <c r="B9">
        <v>0.13689999999999999</v>
      </c>
      <c r="C9" s="7">
        <v>50000</v>
      </c>
      <c r="D9" s="5">
        <f>B9*C9</f>
        <v>6845</v>
      </c>
      <c r="E9" s="9">
        <f>D9*0.9</f>
        <v>6160.5</v>
      </c>
      <c r="F9" s="3">
        <v>45068</v>
      </c>
      <c r="G9" s="8">
        <v>45099</v>
      </c>
      <c r="H9">
        <v>435000</v>
      </c>
      <c r="I9">
        <v>1.42</v>
      </c>
      <c r="J9">
        <v>1</v>
      </c>
    </row>
    <row r="10" spans="1:10">
      <c r="E10" s="5">
        <f>SUM(E2:E9)</f>
        <v>70133</v>
      </c>
    </row>
    <row r="12" spans="1:10">
      <c r="A12" t="s">
        <v>12</v>
      </c>
      <c r="B12">
        <v>0.247</v>
      </c>
      <c r="C12" s="7">
        <v>24000</v>
      </c>
      <c r="D12" s="5">
        <f t="shared" ref="D12" si="0">B12*C12</f>
        <v>5928</v>
      </c>
      <c r="E12" s="5">
        <f>D12*0.9</f>
        <v>5335.2</v>
      </c>
      <c r="F12" s="3">
        <v>45069</v>
      </c>
      <c r="G12" s="3">
        <v>45085</v>
      </c>
    </row>
    <row r="13" spans="1:10">
      <c r="A13" t="s">
        <v>12</v>
      </c>
      <c r="B13">
        <v>7.4999999999999997E-2</v>
      </c>
      <c r="C13" s="7">
        <v>24000</v>
      </c>
      <c r="D13" s="5">
        <f t="shared" ref="D13" si="1">B13*C13</f>
        <v>1800</v>
      </c>
      <c r="E13" s="5">
        <f>D13</f>
        <v>1800</v>
      </c>
      <c r="F13" s="3">
        <v>45069</v>
      </c>
      <c r="G13" s="3">
        <v>45085</v>
      </c>
    </row>
    <row r="14" spans="1:10">
      <c r="E14" s="5">
        <f>SUM(E12:E13)</f>
        <v>7135.2</v>
      </c>
    </row>
    <row r="15" spans="1:10">
      <c r="A15" t="s">
        <v>11</v>
      </c>
      <c r="B15">
        <v>0.23</v>
      </c>
      <c r="C15" s="7">
        <v>30000</v>
      </c>
      <c r="D15" s="5">
        <f>B15*C15</f>
        <v>6900</v>
      </c>
      <c r="E15" s="5">
        <f>D15</f>
        <v>6900</v>
      </c>
      <c r="F15" s="3">
        <v>45065</v>
      </c>
      <c r="G15" s="3">
        <v>45084</v>
      </c>
    </row>
  </sheetData>
  <sortState xmlns:xlrd2="http://schemas.microsoft.com/office/spreadsheetml/2017/richdata2" ref="A2:J9">
    <sortCondition ref="G2:G9"/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2023-06-02T07:25:54Z</dcterms:created>
  <dcterms:modified xsi:type="dcterms:W3CDTF">2023-06-23T13:26:17Z</dcterms:modified>
  <cp:category/>
  <cp:contentStatus/>
</cp:coreProperties>
</file>