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24226"/>
  <xr:revisionPtr revIDLastSave="307" documentId="11_23F921ED371B0CAC4075EC96D732409A5594B10C" xr6:coauthVersionLast="47" xr6:coauthVersionMax="47" xr10:uidLastSave="{92A43AFA-F06F-4F8B-9F23-BF2751E10BFC}"/>
  <bookViews>
    <workbookView xWindow="240" yWindow="15" windowWidth="16095" windowHeight="9660" firstSheet="1" xr2:uid="{00000000-000D-0000-FFFF-FFFF00000000}"/>
  </bookViews>
  <sheets>
    <sheet name="x_date" sheetId="1" r:id="rId1"/>
    <sheet name="pay_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D16" i="1"/>
  <c r="E16" i="1" s="1"/>
  <c r="D24" i="1"/>
  <c r="E24" i="1" s="1"/>
  <c r="D8" i="1"/>
  <c r="E8" i="1" s="1"/>
  <c r="D7" i="1"/>
  <c r="E7" i="1" s="1"/>
  <c r="D3" i="1"/>
  <c r="E3" i="1" s="1"/>
  <c r="D13" i="1"/>
  <c r="E13" i="1" s="1"/>
  <c r="D22" i="1"/>
  <c r="E22" i="1" s="1"/>
  <c r="D19" i="1"/>
  <c r="D10" i="1"/>
  <c r="D2" i="1"/>
  <c r="E2" i="1" s="1"/>
  <c r="D20" i="1"/>
  <c r="D12" i="1"/>
  <c r="E12" i="1" s="1"/>
  <c r="D11" i="1"/>
  <c r="E11" i="1" s="1"/>
  <c r="D9" i="1"/>
  <c r="E9" i="1" s="1"/>
  <c r="D5" i="1"/>
  <c r="E5" i="1" s="1"/>
  <c r="D21" i="1"/>
  <c r="E21" i="1" s="1"/>
  <c r="D6" i="1"/>
  <c r="E6" i="1" s="1"/>
  <c r="D25" i="1"/>
  <c r="E25" i="1" s="1"/>
  <c r="D23" i="1"/>
  <c r="E23" i="1" s="1"/>
  <c r="D17" i="1"/>
  <c r="E17" i="1" s="1"/>
  <c r="D4" i="1"/>
  <c r="E4" i="1" s="1"/>
  <c r="D18" i="1"/>
  <c r="E18" i="1" s="1"/>
  <c r="D15" i="1"/>
  <c r="E15" i="1" s="1"/>
  <c r="D25" i="2"/>
  <c r="E25" i="2" s="1"/>
  <c r="D6" i="2"/>
  <c r="E6" i="2" s="1"/>
  <c r="D22" i="2"/>
  <c r="E22" i="2" s="1"/>
  <c r="D21" i="2"/>
  <c r="E21" i="2" s="1"/>
  <c r="D24" i="2"/>
  <c r="E24" i="2" s="1"/>
  <c r="D20" i="2"/>
  <c r="E20" i="2" s="1"/>
  <c r="D19" i="2"/>
  <c r="E19" i="2" s="1"/>
  <c r="D17" i="2"/>
  <c r="D18" i="2"/>
  <c r="E18" i="2" s="1"/>
  <c r="D15" i="2"/>
  <c r="E15" i="2" s="1"/>
  <c r="D14" i="2"/>
  <c r="D13" i="2"/>
  <c r="E13" i="2" s="1"/>
  <c r="D9" i="2"/>
  <c r="E9" i="2" s="1"/>
  <c r="D12" i="2"/>
  <c r="E12" i="2" s="1"/>
  <c r="D16" i="2"/>
  <c r="D10" i="2"/>
  <c r="E10" i="2" s="1"/>
  <c r="D11" i="2"/>
  <c r="E11" i="2" s="1"/>
  <c r="D7" i="2"/>
  <c r="E7" i="2" s="1"/>
  <c r="D23" i="2"/>
  <c r="E23" i="2" s="1"/>
  <c r="D5" i="2"/>
  <c r="E5" i="2" s="1"/>
  <c r="D4" i="2"/>
  <c r="E4" i="2" s="1"/>
  <c r="D8" i="2"/>
  <c r="E8" i="2" s="1"/>
  <c r="D2" i="2"/>
  <c r="E2" i="2" s="1"/>
  <c r="D3" i="2"/>
  <c r="E3" i="2" s="1"/>
  <c r="E26" i="2" s="1"/>
  <c r="E26" i="1" l="1"/>
</calcChain>
</file>

<file path=xl/sharedStrings.xml><?xml version="1.0" encoding="utf-8"?>
<sst xmlns="http://schemas.openxmlformats.org/spreadsheetml/2006/main" count="77" uniqueCount="36">
  <si>
    <t>name</t>
  </si>
  <si>
    <t>qtrly</t>
  </si>
  <si>
    <t>shares</t>
  </si>
  <si>
    <t>amount</t>
  </si>
  <si>
    <t>net</t>
  </si>
  <si>
    <t>pub_date</t>
  </si>
  <si>
    <t>xdate</t>
  </si>
  <si>
    <t>paiddate</t>
  </si>
  <si>
    <t>q_eps</t>
  </si>
  <si>
    <t>aq_eps</t>
  </si>
  <si>
    <t>ASP</t>
  </si>
  <si>
    <t>BCH</t>
  </si>
  <si>
    <t>CPNREIT</t>
  </si>
  <si>
    <t>DCC</t>
  </si>
  <si>
    <t>2021-08-09</t>
  </si>
  <si>
    <t>DIF</t>
  </si>
  <si>
    <t>GVREIT</t>
  </si>
  <si>
    <t>IVL</t>
  </si>
  <si>
    <t>2021-08-10</t>
  </si>
  <si>
    <t>JASIF</t>
  </si>
  <si>
    <t>KCE</t>
  </si>
  <si>
    <t>MAKRO</t>
  </si>
  <si>
    <t>NER</t>
  </si>
  <si>
    <t>ORI</t>
  </si>
  <si>
    <t>PTT</t>
  </si>
  <si>
    <t>PTTEP</t>
  </si>
  <si>
    <t>PTTGC</t>
  </si>
  <si>
    <t>RCL</t>
  </si>
  <si>
    <t>SCC</t>
  </si>
  <si>
    <t>SENA</t>
  </si>
  <si>
    <t>STA</t>
  </si>
  <si>
    <t>SYNEX</t>
  </si>
  <si>
    <t>TMT</t>
  </si>
  <si>
    <t>VNG</t>
  </si>
  <si>
    <t>WHAIR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</si>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</sst>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;@"/>
    <numFmt numFmtId="188" formatCode="0.0000"/>
    <numFmt numFmtId="189" formatCode="&quot;฿&quot;#,##0.00"/>
    <numFmt numFmtId="190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187" fontId="1" fillId="0" borderId="0" xfId="0" applyNumberFormat="1" applyFont="1"/>
    <xf numFmtId="188" fontId="1" fillId="0" borderId="0" xfId="0" applyNumberFormat="1" applyFont="1"/>
    <xf numFmtId="190" fontId="1" fillId="0" borderId="1" xfId="0" applyNumberFormat="1" applyFont="1" applyBorder="1" applyAlignment="1">
      <alignment horizontal="center" vertical="top"/>
    </xf>
    <xf numFmtId="190" fontId="2" fillId="0" borderId="0" xfId="0" applyNumberFormat="1" applyFont="1"/>
    <xf numFmtId="190" fontId="0" fillId="0" borderId="0" xfId="0" applyNumberFormat="1"/>
    <xf numFmtId="190" fontId="3" fillId="0" borderId="0" xfId="0" applyNumberFormat="1" applyFont="1"/>
    <xf numFmtId="190" fontId="4" fillId="0" borderId="0" xfId="0" applyNumberFormat="1" applyFont="1"/>
    <xf numFmtId="18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8" workbookViewId="0">
      <selection activeCell="E26" sqref="E26"/>
    </sheetView>
  </sheetViews>
  <sheetFormatPr defaultRowHeight="15"/>
  <cols>
    <col min="2" max="2" width="9.140625" style="14"/>
    <col min="3" max="3" width="9.140625" style="7"/>
    <col min="4" max="4" width="10.85546875" style="9" bestFit="1" customWidth="1"/>
    <col min="5" max="5" width="12" style="9" bestFit="1" customWidth="1"/>
    <col min="6" max="8" width="11.140625" style="3" bestFit="1" customWidth="1"/>
    <col min="9" max="10" width="9.140625" style="5"/>
  </cols>
  <sheetData>
    <row r="1" spans="1:10">
      <c r="A1" s="1" t="s">
        <v>0</v>
      </c>
      <c r="B1" s="12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>
      <c r="A2" t="s">
        <v>10</v>
      </c>
      <c r="B2" s="13">
        <v>7.0000000000000007E-2</v>
      </c>
      <c r="C2" s="7">
        <v>30000</v>
      </c>
      <c r="D2" s="9">
        <f>B2*C2</f>
        <v>2100</v>
      </c>
      <c r="E2" s="17">
        <f>D2*0.9</f>
        <v>1890</v>
      </c>
      <c r="F2" s="10">
        <v>44769</v>
      </c>
      <c r="G2" s="10">
        <v>44797</v>
      </c>
      <c r="H2" s="10">
        <v>44813</v>
      </c>
      <c r="I2" s="11">
        <v>0.02</v>
      </c>
      <c r="J2" s="11">
        <v>0.09</v>
      </c>
    </row>
    <row r="3" spans="1:10">
      <c r="A3" s="18" t="s">
        <v>11</v>
      </c>
      <c r="B3" s="15">
        <v>0.4</v>
      </c>
      <c r="C3" s="7">
        <v>21000</v>
      </c>
      <c r="D3" s="9">
        <f>B3*C3</f>
        <v>8400</v>
      </c>
      <c r="E3" s="17">
        <f>D3*0.9</f>
        <v>7560</v>
      </c>
      <c r="F3" s="10">
        <v>44788</v>
      </c>
      <c r="G3" s="10">
        <v>44804</v>
      </c>
      <c r="H3" s="10">
        <v>44818</v>
      </c>
      <c r="I3" s="5">
        <v>0.46</v>
      </c>
      <c r="J3" s="5">
        <v>0.59</v>
      </c>
    </row>
    <row r="4" spans="1:10">
      <c r="A4" t="s">
        <v>12</v>
      </c>
      <c r="B4" s="16">
        <v>0.28000000000000003</v>
      </c>
      <c r="C4" s="7">
        <v>5000</v>
      </c>
      <c r="D4" s="9">
        <f>B4*C4</f>
        <v>1400.0000000000002</v>
      </c>
      <c r="E4" s="17">
        <f>D4*0.9</f>
        <v>1260.0000000000002</v>
      </c>
      <c r="F4" s="3">
        <v>44774</v>
      </c>
      <c r="G4" s="10">
        <v>44790</v>
      </c>
      <c r="H4" s="10">
        <v>44806</v>
      </c>
      <c r="I4" s="11"/>
      <c r="J4" s="11"/>
    </row>
    <row r="5" spans="1:10">
      <c r="A5" t="s">
        <v>13</v>
      </c>
      <c r="B5" s="13">
        <v>3.5000000000000003E-2</v>
      </c>
      <c r="C5" s="7">
        <v>60000</v>
      </c>
      <c r="D5" s="9">
        <f>B5*C5</f>
        <v>2100</v>
      </c>
      <c r="E5" s="17">
        <f>D5*0.9</f>
        <v>1890</v>
      </c>
      <c r="F5" s="10" t="s">
        <v>14</v>
      </c>
      <c r="G5" s="10">
        <v>44795</v>
      </c>
      <c r="H5" s="10">
        <v>44810</v>
      </c>
      <c r="I5" s="5">
        <v>5.1999999999999998E-2</v>
      </c>
      <c r="J5" s="5">
        <v>0.112</v>
      </c>
    </row>
    <row r="6" spans="1:10">
      <c r="A6" t="s">
        <v>15</v>
      </c>
      <c r="B6" s="14">
        <v>0.26</v>
      </c>
      <c r="C6" s="7">
        <v>40000</v>
      </c>
      <c r="D6" s="9">
        <f>B6*C6</f>
        <v>10400</v>
      </c>
      <c r="E6" s="17">
        <f>D6</f>
        <v>10400</v>
      </c>
      <c r="F6" s="10">
        <v>44784</v>
      </c>
      <c r="G6" s="10">
        <v>44789</v>
      </c>
      <c r="H6" s="10">
        <v>44809</v>
      </c>
      <c r="I6" s="5">
        <v>0.27679999999999999</v>
      </c>
      <c r="J6" s="5">
        <v>0.55500000000000005</v>
      </c>
    </row>
    <row r="7" spans="1:10">
      <c r="A7" s="18" t="s">
        <v>16</v>
      </c>
      <c r="B7" s="14">
        <v>0.20100000000000001</v>
      </c>
      <c r="C7" s="7">
        <v>10000</v>
      </c>
      <c r="D7" s="9">
        <f>B7*C7</f>
        <v>2010.0000000000002</v>
      </c>
      <c r="E7" s="17">
        <f>D7*0.9</f>
        <v>1809.0000000000002</v>
      </c>
      <c r="F7" s="10">
        <v>44418</v>
      </c>
      <c r="G7" s="10">
        <v>44799</v>
      </c>
      <c r="H7" s="10">
        <v>44818</v>
      </c>
      <c r="I7" s="5">
        <v>1.04</v>
      </c>
      <c r="J7" s="5">
        <v>2.69</v>
      </c>
    </row>
    <row r="8" spans="1:10">
      <c r="A8" s="18" t="s">
        <v>17</v>
      </c>
      <c r="B8" s="14">
        <v>0.4</v>
      </c>
      <c r="C8" s="7">
        <v>2400</v>
      </c>
      <c r="D8" s="9">
        <f>B8*C8</f>
        <v>960</v>
      </c>
      <c r="E8" s="17">
        <f>D8*0.9</f>
        <v>864</v>
      </c>
      <c r="F8" s="10" t="s">
        <v>18</v>
      </c>
      <c r="G8" s="10">
        <v>44803</v>
      </c>
      <c r="H8" s="10">
        <v>44819</v>
      </c>
      <c r="I8" s="5">
        <v>1.04</v>
      </c>
      <c r="J8" s="5">
        <v>2.69</v>
      </c>
    </row>
    <row r="9" spans="1:10">
      <c r="A9" t="s">
        <v>19</v>
      </c>
      <c r="B9" s="13">
        <v>0.23</v>
      </c>
      <c r="C9" s="7">
        <v>130000</v>
      </c>
      <c r="D9" s="9">
        <f>B9*C9</f>
        <v>29900</v>
      </c>
      <c r="E9" s="17">
        <f>D9</f>
        <v>29900</v>
      </c>
      <c r="F9" s="10">
        <v>44782</v>
      </c>
      <c r="G9" s="10">
        <v>44792</v>
      </c>
      <c r="H9" s="10">
        <v>44810</v>
      </c>
      <c r="I9" s="5">
        <v>0.25940000000000002</v>
      </c>
      <c r="J9" s="5">
        <v>0.48149999999999998</v>
      </c>
    </row>
    <row r="10" spans="1:10">
      <c r="A10" t="s">
        <v>20</v>
      </c>
      <c r="B10" s="15">
        <v>1</v>
      </c>
      <c r="C10" s="7">
        <v>15000</v>
      </c>
      <c r="D10" s="9">
        <f>B10*C10</f>
        <v>15000</v>
      </c>
      <c r="E10" s="17">
        <v>14085</v>
      </c>
      <c r="F10" s="10">
        <v>44782</v>
      </c>
      <c r="G10" s="10">
        <v>44795</v>
      </c>
      <c r="H10" s="10">
        <v>44813</v>
      </c>
      <c r="I10" s="5">
        <v>0.52</v>
      </c>
      <c r="J10" s="5">
        <v>0.95</v>
      </c>
    </row>
    <row r="11" spans="1:10">
      <c r="A11" t="s">
        <v>21</v>
      </c>
      <c r="B11" s="13">
        <v>0.18</v>
      </c>
      <c r="C11" s="7">
        <v>7500</v>
      </c>
      <c r="D11" s="9">
        <f>B11*C11</f>
        <v>1350</v>
      </c>
      <c r="E11" s="17">
        <f>D11*0.9</f>
        <v>1215</v>
      </c>
      <c r="F11" s="10">
        <v>44781</v>
      </c>
      <c r="G11" s="10">
        <v>44795</v>
      </c>
      <c r="H11" s="10">
        <v>44810</v>
      </c>
      <c r="I11" s="5">
        <v>0.27</v>
      </c>
      <c r="J11" s="5">
        <v>0.63</v>
      </c>
    </row>
    <row r="12" spans="1:10">
      <c r="A12" t="s">
        <v>22</v>
      </c>
      <c r="B12" s="14">
        <v>7.0000000000000007E-2</v>
      </c>
      <c r="C12" s="7">
        <v>27000</v>
      </c>
      <c r="D12" s="9">
        <f>B12*C12</f>
        <v>1890.0000000000002</v>
      </c>
      <c r="E12" s="17">
        <f>D12</f>
        <v>1890.0000000000002</v>
      </c>
      <c r="F12" s="10">
        <v>44782</v>
      </c>
      <c r="G12" s="10">
        <v>44796</v>
      </c>
      <c r="H12" s="10">
        <v>44811</v>
      </c>
      <c r="I12" s="5">
        <v>0.28299999999999997</v>
      </c>
      <c r="J12" s="5">
        <v>0.52</v>
      </c>
    </row>
    <row r="13" spans="1:10">
      <c r="A13" t="s">
        <v>23</v>
      </c>
      <c r="B13" s="15">
        <v>0.15</v>
      </c>
      <c r="C13" s="7">
        <v>45000</v>
      </c>
      <c r="D13" s="9">
        <f>B13*C13</f>
        <v>6750</v>
      </c>
      <c r="E13" s="17">
        <f>D13*0.9</f>
        <v>6075</v>
      </c>
      <c r="F13" s="10">
        <v>44788</v>
      </c>
      <c r="G13" s="10">
        <v>44799</v>
      </c>
      <c r="H13" s="10">
        <v>44817</v>
      </c>
      <c r="I13" s="5">
        <v>0.3473</v>
      </c>
      <c r="J13" s="5">
        <v>0.68369999999999997</v>
      </c>
    </row>
    <row r="14" spans="1:10">
      <c r="A14" t="s">
        <v>24</v>
      </c>
      <c r="B14" s="15">
        <v>1.3</v>
      </c>
      <c r="C14" s="7">
        <v>4500</v>
      </c>
      <c r="D14" s="9">
        <f>B14*C14</f>
        <v>5850</v>
      </c>
      <c r="E14" s="9">
        <f>D14*0.9</f>
        <v>5265</v>
      </c>
      <c r="F14" s="3">
        <v>44832</v>
      </c>
      <c r="G14" s="3">
        <v>44832</v>
      </c>
      <c r="H14" s="3">
        <v>44846</v>
      </c>
    </row>
    <row r="15" spans="1:10">
      <c r="A15" t="s">
        <v>25</v>
      </c>
      <c r="B15" s="15">
        <v>4.25</v>
      </c>
      <c r="C15" s="7">
        <v>600</v>
      </c>
      <c r="D15" s="9">
        <f>B15*C15</f>
        <v>2550</v>
      </c>
      <c r="E15" s="17">
        <f>D15*0.9</f>
        <v>2295</v>
      </c>
      <c r="F15" s="10">
        <v>44774</v>
      </c>
      <c r="G15" s="10">
        <v>44788</v>
      </c>
      <c r="H15" s="10">
        <v>44799</v>
      </c>
      <c r="I15" s="11">
        <v>5.28</v>
      </c>
      <c r="J15" s="11">
        <v>7.92</v>
      </c>
    </row>
    <row r="16" spans="1:10">
      <c r="A16" t="s">
        <v>26</v>
      </c>
      <c r="B16" s="13">
        <v>0.75</v>
      </c>
      <c r="C16" s="7">
        <v>12000</v>
      </c>
      <c r="D16" s="9">
        <f>B16*C16</f>
        <v>9000</v>
      </c>
      <c r="E16" s="17">
        <f>D16*0.9</f>
        <v>8100</v>
      </c>
      <c r="F16" s="10" t="s">
        <v>14</v>
      </c>
      <c r="G16" s="10">
        <v>44806</v>
      </c>
      <c r="H16" s="10">
        <v>44825</v>
      </c>
      <c r="I16" s="5">
        <v>5.58</v>
      </c>
      <c r="J16" s="5">
        <v>7.74</v>
      </c>
    </row>
    <row r="17" spans="1:10">
      <c r="A17" t="s">
        <v>27</v>
      </c>
      <c r="B17" s="15">
        <v>1.75</v>
      </c>
      <c r="C17" s="7">
        <v>15000</v>
      </c>
      <c r="D17" s="9">
        <f>B17*C17</f>
        <v>26250</v>
      </c>
      <c r="E17" s="17">
        <f>D17*0.9</f>
        <v>23625</v>
      </c>
      <c r="F17" s="10">
        <v>44778</v>
      </c>
      <c r="G17" s="10">
        <v>44791</v>
      </c>
      <c r="H17" s="10">
        <v>44806</v>
      </c>
      <c r="I17" s="5">
        <v>3.85</v>
      </c>
      <c r="J17" s="5">
        <v>7.4</v>
      </c>
    </row>
    <row r="18" spans="1:10">
      <c r="A18" t="s">
        <v>28</v>
      </c>
      <c r="B18" s="13">
        <v>6</v>
      </c>
      <c r="C18" s="7">
        <v>900</v>
      </c>
      <c r="D18" s="9">
        <f>B18*C18</f>
        <v>5400</v>
      </c>
      <c r="E18" s="17">
        <f>D18*0.9</f>
        <v>4860</v>
      </c>
      <c r="F18" s="10">
        <v>44769</v>
      </c>
      <c r="G18" s="10">
        <v>44783</v>
      </c>
      <c r="H18" s="10">
        <v>44799</v>
      </c>
      <c r="I18" s="11">
        <v>8.2799999999999994</v>
      </c>
      <c r="J18" s="11">
        <v>15.65</v>
      </c>
    </row>
    <row r="19" spans="1:10">
      <c r="A19" t="s">
        <v>29</v>
      </c>
      <c r="B19" s="13">
        <v>0.12692000000000001</v>
      </c>
      <c r="C19" s="7">
        <v>105000</v>
      </c>
      <c r="D19" s="9">
        <f>B19*C19</f>
        <v>13326.6</v>
      </c>
      <c r="E19" s="17">
        <v>12060.51</v>
      </c>
      <c r="F19" s="10">
        <v>44784</v>
      </c>
      <c r="G19" s="10">
        <v>44798</v>
      </c>
      <c r="H19" s="10">
        <v>44813</v>
      </c>
      <c r="I19" s="5">
        <v>0.15229999999999999</v>
      </c>
      <c r="J19" s="5">
        <v>0.313</v>
      </c>
    </row>
    <row r="20" spans="1:10">
      <c r="A20" t="s">
        <v>30</v>
      </c>
      <c r="B20" s="13">
        <v>1</v>
      </c>
      <c r="C20" s="7">
        <v>22500</v>
      </c>
      <c r="D20" s="9">
        <f>B20*C20</f>
        <v>22500</v>
      </c>
      <c r="E20" s="17">
        <v>20587.5</v>
      </c>
      <c r="F20" s="10" t="s">
        <v>18</v>
      </c>
      <c r="G20" s="10">
        <v>44796</v>
      </c>
      <c r="H20" s="10">
        <v>44812</v>
      </c>
      <c r="I20" s="5">
        <v>3.28</v>
      </c>
      <c r="J20" s="5">
        <v>7.16</v>
      </c>
    </row>
    <row r="21" spans="1:10">
      <c r="A21" t="s">
        <v>31</v>
      </c>
      <c r="B21" s="14">
        <v>0.18</v>
      </c>
      <c r="C21" s="7">
        <v>18000</v>
      </c>
      <c r="D21" s="9">
        <f>B21*C21</f>
        <v>3240</v>
      </c>
      <c r="E21" s="17">
        <f>D21*0.9</f>
        <v>2916</v>
      </c>
      <c r="F21" s="10">
        <v>44781</v>
      </c>
      <c r="G21" s="10">
        <v>44795</v>
      </c>
      <c r="H21" s="10">
        <v>44809</v>
      </c>
      <c r="I21" s="5">
        <v>0.25</v>
      </c>
      <c r="J21" s="5">
        <v>0.47</v>
      </c>
    </row>
    <row r="22" spans="1:10">
      <c r="A22" t="s">
        <v>32</v>
      </c>
      <c r="B22" s="13">
        <v>0.15</v>
      </c>
      <c r="C22" s="7">
        <v>48000</v>
      </c>
      <c r="D22" s="9">
        <f>B22*C22</f>
        <v>7200</v>
      </c>
      <c r="E22" s="17">
        <f>D22*0.9</f>
        <v>6480</v>
      </c>
      <c r="F22" s="10">
        <v>44784</v>
      </c>
      <c r="G22" s="10">
        <v>44797</v>
      </c>
      <c r="H22" s="10">
        <v>44813</v>
      </c>
      <c r="I22" s="5">
        <v>0.69</v>
      </c>
      <c r="J22" s="5">
        <v>1.18</v>
      </c>
    </row>
    <row r="23" spans="1:10">
      <c r="A23" t="s">
        <v>33</v>
      </c>
      <c r="B23" s="16">
        <v>0.1</v>
      </c>
      <c r="C23" s="7">
        <v>15000</v>
      </c>
      <c r="D23" s="9">
        <f>B23*C23</f>
        <v>1500</v>
      </c>
      <c r="E23" s="17">
        <f>D23</f>
        <v>1500</v>
      </c>
      <c r="F23" s="10">
        <v>44781</v>
      </c>
      <c r="G23" s="10">
        <v>44792</v>
      </c>
      <c r="H23" s="10">
        <v>44806</v>
      </c>
      <c r="I23" s="5">
        <v>0</v>
      </c>
      <c r="J23" s="5">
        <v>0</v>
      </c>
    </row>
    <row r="24" spans="1:10">
      <c r="A24" t="s">
        <v>34</v>
      </c>
      <c r="B24" s="13">
        <v>0.15559999999999999</v>
      </c>
      <c r="C24" s="7">
        <v>40000</v>
      </c>
      <c r="D24" s="9">
        <f>B24*C24</f>
        <v>6223.9999999999991</v>
      </c>
      <c r="E24" s="17">
        <f>D24*0.9</f>
        <v>5601.5999999999995</v>
      </c>
      <c r="F24" s="10">
        <v>44781</v>
      </c>
      <c r="G24" s="10">
        <v>44791</v>
      </c>
      <c r="H24" s="10">
        <v>44823</v>
      </c>
      <c r="I24" s="5">
        <v>0.20030000000000001</v>
      </c>
      <c r="J24" s="5">
        <v>0.498</v>
      </c>
    </row>
    <row r="25" spans="1:10">
      <c r="A25" t="s">
        <v>35</v>
      </c>
      <c r="B25" s="15">
        <v>0.192</v>
      </c>
      <c r="C25" s="7">
        <v>30000</v>
      </c>
      <c r="D25" s="9">
        <f>B25*C25</f>
        <v>5760</v>
      </c>
      <c r="E25" s="17">
        <f>D25*0.9</f>
        <v>5184</v>
      </c>
      <c r="F25" s="10">
        <v>44781</v>
      </c>
      <c r="G25" s="10">
        <v>44791</v>
      </c>
      <c r="H25" s="10">
        <v>44806</v>
      </c>
      <c r="I25" s="5">
        <v>0.2122</v>
      </c>
      <c r="J25" s="5">
        <v>0.36820000000000003</v>
      </c>
    </row>
    <row r="26" spans="1:10">
      <c r="E26" s="9">
        <f>SUM(E2:E25)</f>
        <v>177312.61000000002</v>
      </c>
    </row>
  </sheetData>
  <sortState xmlns:xlrd2="http://schemas.microsoft.com/office/spreadsheetml/2017/richdata2" ref="A2:J26">
    <sortCondition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274F-D74C-49CB-A540-4A7990FF401E}">
  <dimension ref="A1:J26"/>
  <sheetViews>
    <sheetView topLeftCell="A11" workbookViewId="0">
      <selection activeCell="E26" sqref="E26"/>
    </sheetView>
  </sheetViews>
  <sheetFormatPr defaultRowHeight="15"/>
  <cols>
    <col min="2" max="2" width="9.140625" style="14"/>
    <col min="3" max="3" width="9.140625" style="7"/>
    <col min="4" max="4" width="10.85546875" style="9" bestFit="1" customWidth="1"/>
    <col min="5" max="5" width="12" style="9" bestFit="1" customWidth="1"/>
    <col min="6" max="8" width="11.140625" style="3" bestFit="1" customWidth="1"/>
    <col min="9" max="10" width="9.140625" style="5"/>
  </cols>
  <sheetData>
    <row r="1" spans="1:10">
      <c r="A1" s="1" t="s">
        <v>0</v>
      </c>
      <c r="B1" s="12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>
      <c r="A2" t="s">
        <v>25</v>
      </c>
      <c r="B2" s="15">
        <v>4.25</v>
      </c>
      <c r="C2" s="7">
        <v>600</v>
      </c>
      <c r="D2" s="9">
        <f>B2*C2</f>
        <v>2550</v>
      </c>
      <c r="E2" s="17">
        <f>D2*0.9</f>
        <v>2295</v>
      </c>
      <c r="F2" s="10">
        <v>44774</v>
      </c>
      <c r="G2" s="10">
        <v>44788</v>
      </c>
      <c r="H2" s="10">
        <v>44799</v>
      </c>
      <c r="I2" s="11">
        <v>5.28</v>
      </c>
      <c r="J2" s="11">
        <v>7.92</v>
      </c>
    </row>
    <row r="3" spans="1:10">
      <c r="A3" t="s">
        <v>28</v>
      </c>
      <c r="B3" s="13">
        <v>6</v>
      </c>
      <c r="C3" s="7">
        <v>900</v>
      </c>
      <c r="D3" s="9">
        <f>B3*C3</f>
        <v>5400</v>
      </c>
      <c r="E3" s="17">
        <f>D3*0.9</f>
        <v>4860</v>
      </c>
      <c r="F3" s="10">
        <v>44769</v>
      </c>
      <c r="G3" s="10">
        <v>44783</v>
      </c>
      <c r="H3" s="10">
        <v>44799</v>
      </c>
      <c r="I3" s="11">
        <v>8.2799999999999994</v>
      </c>
      <c r="J3" s="11">
        <v>15.65</v>
      </c>
    </row>
    <row r="4" spans="1:10">
      <c r="A4" t="s">
        <v>12</v>
      </c>
      <c r="B4" s="16">
        <v>0.28000000000000003</v>
      </c>
      <c r="C4" s="7">
        <v>5000</v>
      </c>
      <c r="D4" s="9">
        <f>B4*C4</f>
        <v>1400.0000000000002</v>
      </c>
      <c r="E4" s="17">
        <f>D4*0.9</f>
        <v>1260.0000000000002</v>
      </c>
      <c r="F4" s="3">
        <v>44774</v>
      </c>
      <c r="G4" s="10">
        <v>44790</v>
      </c>
      <c r="H4" s="10">
        <v>44806</v>
      </c>
      <c r="I4" s="11"/>
      <c r="J4" s="11"/>
    </row>
    <row r="5" spans="1:10">
      <c r="A5" t="s">
        <v>27</v>
      </c>
      <c r="B5" s="15">
        <v>1.75</v>
      </c>
      <c r="C5" s="7">
        <v>15000</v>
      </c>
      <c r="D5" s="9">
        <f>B5*C5</f>
        <v>26250</v>
      </c>
      <c r="E5" s="17">
        <f>D5*0.9</f>
        <v>23625</v>
      </c>
      <c r="F5" s="10">
        <v>44778</v>
      </c>
      <c r="G5" s="10">
        <v>44791</v>
      </c>
      <c r="H5" s="10">
        <v>44806</v>
      </c>
      <c r="I5" s="5">
        <v>3.85</v>
      </c>
      <c r="J5" s="5">
        <v>7.4</v>
      </c>
    </row>
    <row r="6" spans="1:10">
      <c r="A6" t="s">
        <v>33</v>
      </c>
      <c r="B6" s="16">
        <v>0.1</v>
      </c>
      <c r="C6" s="7">
        <v>15000</v>
      </c>
      <c r="D6" s="9">
        <f>B6*C6</f>
        <v>1500</v>
      </c>
      <c r="E6" s="17">
        <f>D6</f>
        <v>1500</v>
      </c>
      <c r="F6" s="10">
        <v>44781</v>
      </c>
      <c r="G6" s="10">
        <v>44792</v>
      </c>
      <c r="H6" s="10">
        <v>44806</v>
      </c>
      <c r="I6" s="5">
        <v>0</v>
      </c>
      <c r="J6" s="5">
        <v>0</v>
      </c>
    </row>
    <row r="7" spans="1:10">
      <c r="A7" t="s">
        <v>35</v>
      </c>
      <c r="B7" s="15">
        <v>0.192</v>
      </c>
      <c r="C7" s="7">
        <v>30000</v>
      </c>
      <c r="D7" s="9">
        <f>B7*C7</f>
        <v>5760</v>
      </c>
      <c r="E7" s="17">
        <f>D7*0.9</f>
        <v>5184</v>
      </c>
      <c r="F7" s="10">
        <v>44781</v>
      </c>
      <c r="G7" s="10">
        <v>44791</v>
      </c>
      <c r="H7" s="10">
        <v>44806</v>
      </c>
      <c r="I7" s="5">
        <v>0.2122</v>
      </c>
      <c r="J7" s="5">
        <v>0.36820000000000003</v>
      </c>
    </row>
    <row r="8" spans="1:10">
      <c r="A8" t="s">
        <v>15</v>
      </c>
      <c r="B8" s="14">
        <v>0.26</v>
      </c>
      <c r="C8" s="7">
        <v>40000</v>
      </c>
      <c r="D8" s="9">
        <f>B8*C8</f>
        <v>10400</v>
      </c>
      <c r="E8" s="17">
        <f>D8</f>
        <v>10400</v>
      </c>
      <c r="F8" s="10">
        <v>44784</v>
      </c>
      <c r="G8" s="10">
        <v>44789</v>
      </c>
      <c r="H8" s="10">
        <v>44809</v>
      </c>
      <c r="I8" s="5">
        <v>0.27679999999999999</v>
      </c>
      <c r="J8" s="5">
        <v>0.55500000000000005</v>
      </c>
    </row>
    <row r="9" spans="1:10">
      <c r="A9" t="s">
        <v>31</v>
      </c>
      <c r="B9" s="14">
        <v>0.18</v>
      </c>
      <c r="C9" s="7">
        <v>18000</v>
      </c>
      <c r="D9" s="9">
        <f>B9*C9</f>
        <v>3240</v>
      </c>
      <c r="E9" s="17">
        <f>D9*0.9</f>
        <v>2916</v>
      </c>
      <c r="F9" s="10">
        <v>44781</v>
      </c>
      <c r="G9" s="10">
        <v>44795</v>
      </c>
      <c r="H9" s="10">
        <v>44809</v>
      </c>
      <c r="I9" s="5">
        <v>0.25</v>
      </c>
      <c r="J9" s="5">
        <v>0.47</v>
      </c>
    </row>
    <row r="10" spans="1:10">
      <c r="A10" t="s">
        <v>13</v>
      </c>
      <c r="B10" s="13">
        <v>3.5000000000000003E-2</v>
      </c>
      <c r="C10" s="7">
        <v>60000</v>
      </c>
      <c r="D10" s="9">
        <f>B10*C10</f>
        <v>2100</v>
      </c>
      <c r="E10" s="17">
        <f>D10*0.9</f>
        <v>1890</v>
      </c>
      <c r="F10" s="10" t="s">
        <v>14</v>
      </c>
      <c r="G10" s="10">
        <v>44795</v>
      </c>
      <c r="H10" s="10">
        <v>44810</v>
      </c>
      <c r="I10" s="5">
        <v>5.1999999999999998E-2</v>
      </c>
      <c r="J10" s="5">
        <v>0.112</v>
      </c>
    </row>
    <row r="11" spans="1:10">
      <c r="A11" t="s">
        <v>19</v>
      </c>
      <c r="B11" s="13">
        <v>0.23</v>
      </c>
      <c r="C11" s="7">
        <v>130000</v>
      </c>
      <c r="D11" s="9">
        <f>B11*C11</f>
        <v>29900</v>
      </c>
      <c r="E11" s="17">
        <f>D11</f>
        <v>29900</v>
      </c>
      <c r="F11" s="10">
        <v>44782</v>
      </c>
      <c r="G11" s="10">
        <v>44792</v>
      </c>
      <c r="H11" s="10">
        <v>44810</v>
      </c>
      <c r="I11" s="5">
        <v>0.25940000000000002</v>
      </c>
      <c r="J11" s="5">
        <v>0.48149999999999998</v>
      </c>
    </row>
    <row r="12" spans="1:10">
      <c r="A12" t="s">
        <v>21</v>
      </c>
      <c r="B12" s="13">
        <v>0.18</v>
      </c>
      <c r="C12" s="7">
        <v>7500</v>
      </c>
      <c r="D12" s="9">
        <f>B12*C12</f>
        <v>1350</v>
      </c>
      <c r="E12" s="17">
        <f>D12*0.9</f>
        <v>1215</v>
      </c>
      <c r="F12" s="10">
        <v>44781</v>
      </c>
      <c r="G12" s="10">
        <v>44795</v>
      </c>
      <c r="H12" s="10">
        <v>44810</v>
      </c>
      <c r="I12" s="5">
        <v>0.27</v>
      </c>
      <c r="J12" s="5">
        <v>0.63</v>
      </c>
    </row>
    <row r="13" spans="1:10">
      <c r="A13" t="s">
        <v>22</v>
      </c>
      <c r="B13" s="14">
        <v>7.0000000000000007E-2</v>
      </c>
      <c r="C13" s="7">
        <v>27000</v>
      </c>
      <c r="D13" s="9">
        <f>B13*C13</f>
        <v>1890.0000000000002</v>
      </c>
      <c r="E13" s="17">
        <f>D13</f>
        <v>1890.0000000000002</v>
      </c>
      <c r="F13" s="10">
        <v>44782</v>
      </c>
      <c r="G13" s="10">
        <v>44796</v>
      </c>
      <c r="H13" s="10">
        <v>44811</v>
      </c>
      <c r="I13" s="5">
        <v>0.28299999999999997</v>
      </c>
      <c r="J13" s="5">
        <v>0.52</v>
      </c>
    </row>
    <row r="14" spans="1:10">
      <c r="A14" t="s">
        <v>30</v>
      </c>
      <c r="B14" s="13">
        <v>1</v>
      </c>
      <c r="C14" s="7">
        <v>22500</v>
      </c>
      <c r="D14" s="9">
        <f>B14*C14</f>
        <v>22500</v>
      </c>
      <c r="E14" s="17">
        <v>20587.5</v>
      </c>
      <c r="F14" s="10" t="s">
        <v>18</v>
      </c>
      <c r="G14" s="10">
        <v>44796</v>
      </c>
      <c r="H14" s="10">
        <v>44812</v>
      </c>
      <c r="I14" s="5">
        <v>3.28</v>
      </c>
      <c r="J14" s="5">
        <v>7.16</v>
      </c>
    </row>
    <row r="15" spans="1:10">
      <c r="A15" t="s">
        <v>10</v>
      </c>
      <c r="B15" s="13">
        <v>7.0000000000000007E-2</v>
      </c>
      <c r="C15" s="7">
        <v>30000</v>
      </c>
      <c r="D15" s="9">
        <f>B15*C15</f>
        <v>2100</v>
      </c>
      <c r="E15" s="17">
        <f>D15*0.9</f>
        <v>1890</v>
      </c>
      <c r="F15" s="10">
        <v>44769</v>
      </c>
      <c r="G15" s="10">
        <v>44797</v>
      </c>
      <c r="H15" s="10">
        <v>44813</v>
      </c>
      <c r="I15" s="11">
        <v>0.02</v>
      </c>
      <c r="J15" s="11">
        <v>0.09</v>
      </c>
    </row>
    <row r="16" spans="1:10">
      <c r="A16" t="s">
        <v>20</v>
      </c>
      <c r="B16" s="15">
        <v>1</v>
      </c>
      <c r="C16" s="7">
        <v>15000</v>
      </c>
      <c r="D16" s="9">
        <f>B16*C16</f>
        <v>15000</v>
      </c>
      <c r="E16" s="17">
        <v>14085</v>
      </c>
      <c r="F16" s="10">
        <v>44782</v>
      </c>
      <c r="G16" s="10">
        <v>44795</v>
      </c>
      <c r="H16" s="10">
        <v>44813</v>
      </c>
      <c r="I16" s="5">
        <v>0.52</v>
      </c>
      <c r="J16" s="5">
        <v>0.95</v>
      </c>
    </row>
    <row r="17" spans="1:10">
      <c r="A17" t="s">
        <v>29</v>
      </c>
      <c r="B17" s="13">
        <v>0.12692000000000001</v>
      </c>
      <c r="C17" s="7">
        <v>105000</v>
      </c>
      <c r="D17" s="9">
        <f>B17*C17</f>
        <v>13326.6</v>
      </c>
      <c r="E17" s="17">
        <v>12060.51</v>
      </c>
      <c r="F17" s="10">
        <v>44784</v>
      </c>
      <c r="G17" s="10">
        <v>44798</v>
      </c>
      <c r="H17" s="10">
        <v>44813</v>
      </c>
      <c r="I17" s="5">
        <v>0.15229999999999999</v>
      </c>
      <c r="J17" s="5">
        <v>0.313</v>
      </c>
    </row>
    <row r="18" spans="1:10">
      <c r="A18" t="s">
        <v>32</v>
      </c>
      <c r="B18" s="13">
        <v>0.15</v>
      </c>
      <c r="C18" s="7">
        <v>48000</v>
      </c>
      <c r="D18" s="9">
        <f>B18*C18</f>
        <v>7200</v>
      </c>
      <c r="E18" s="17">
        <f>D18*0.9</f>
        <v>6480</v>
      </c>
      <c r="F18" s="10">
        <v>44784</v>
      </c>
      <c r="G18" s="10">
        <v>44797</v>
      </c>
      <c r="H18" s="10">
        <v>44813</v>
      </c>
      <c r="I18" s="5">
        <v>0.69</v>
      </c>
      <c r="J18" s="5">
        <v>1.18</v>
      </c>
    </row>
    <row r="19" spans="1:10">
      <c r="A19" t="s">
        <v>23</v>
      </c>
      <c r="B19" s="15">
        <v>0.15</v>
      </c>
      <c r="C19" s="7">
        <v>45000</v>
      </c>
      <c r="D19" s="9">
        <f>B19*C19</f>
        <v>6750</v>
      </c>
      <c r="E19" s="17">
        <f>D19*0.9</f>
        <v>6075</v>
      </c>
      <c r="F19" s="10">
        <v>44788</v>
      </c>
      <c r="G19" s="10">
        <v>44799</v>
      </c>
      <c r="H19" s="10">
        <v>44817</v>
      </c>
      <c r="I19" s="5">
        <v>0.3473</v>
      </c>
      <c r="J19" s="5">
        <v>0.68369999999999997</v>
      </c>
    </row>
    <row r="20" spans="1:10">
      <c r="A20" s="18" t="s">
        <v>11</v>
      </c>
      <c r="B20" s="15">
        <v>0.4</v>
      </c>
      <c r="C20" s="7">
        <v>21000</v>
      </c>
      <c r="D20" s="9">
        <f>B20*C20</f>
        <v>8400</v>
      </c>
      <c r="E20" s="17">
        <f>D20*0.9</f>
        <v>7560</v>
      </c>
      <c r="F20" s="10">
        <v>44788</v>
      </c>
      <c r="G20" s="10">
        <v>44804</v>
      </c>
      <c r="H20" s="10">
        <v>44818</v>
      </c>
      <c r="I20" s="5">
        <v>0.46</v>
      </c>
      <c r="J20" s="5">
        <v>0.59</v>
      </c>
    </row>
    <row r="21" spans="1:10">
      <c r="A21" s="18" t="s">
        <v>16</v>
      </c>
      <c r="B21" s="14">
        <v>0.20100000000000001</v>
      </c>
      <c r="C21" s="7">
        <v>10000</v>
      </c>
      <c r="D21" s="9">
        <f>B21*C21</f>
        <v>2010.0000000000002</v>
      </c>
      <c r="E21" s="17">
        <f>D21*0.9</f>
        <v>1809.0000000000002</v>
      </c>
      <c r="F21" s="10" t="s">
        <v>18</v>
      </c>
      <c r="G21" s="10">
        <v>44799</v>
      </c>
      <c r="H21" s="10">
        <v>44818</v>
      </c>
      <c r="I21" s="5">
        <v>1.04</v>
      </c>
      <c r="J21" s="5">
        <v>2.69</v>
      </c>
    </row>
    <row r="22" spans="1:10">
      <c r="A22" s="18" t="s">
        <v>17</v>
      </c>
      <c r="B22" s="14">
        <v>0.4</v>
      </c>
      <c r="C22" s="7">
        <v>2400</v>
      </c>
      <c r="D22" s="9">
        <f>B22*C22</f>
        <v>960</v>
      </c>
      <c r="E22" s="17">
        <f>D22*0.9</f>
        <v>864</v>
      </c>
      <c r="F22" s="10" t="s">
        <v>18</v>
      </c>
      <c r="G22" s="10">
        <v>44803</v>
      </c>
      <c r="H22" s="10">
        <v>44819</v>
      </c>
      <c r="I22" s="5">
        <v>1.04</v>
      </c>
      <c r="J22" s="5">
        <v>2.69</v>
      </c>
    </row>
    <row r="23" spans="1:10">
      <c r="A23" t="s">
        <v>34</v>
      </c>
      <c r="B23" s="13">
        <v>0.15559999999999999</v>
      </c>
      <c r="C23" s="7">
        <v>40000</v>
      </c>
      <c r="D23" s="9">
        <f>B23*C23</f>
        <v>6223.9999999999991</v>
      </c>
      <c r="E23" s="17">
        <f>D23*0.9</f>
        <v>5601.5999999999995</v>
      </c>
      <c r="F23" s="10">
        <v>44781</v>
      </c>
      <c r="G23" s="10">
        <v>44791</v>
      </c>
      <c r="H23" s="10">
        <v>44823</v>
      </c>
      <c r="I23" s="5">
        <v>0.20030000000000001</v>
      </c>
      <c r="J23" s="5">
        <v>0.498</v>
      </c>
    </row>
    <row r="24" spans="1:10">
      <c r="A24" t="s">
        <v>26</v>
      </c>
      <c r="B24" s="13">
        <v>0.75</v>
      </c>
      <c r="C24" s="7">
        <v>12000</v>
      </c>
      <c r="D24" s="9">
        <f>B24*C24</f>
        <v>9000</v>
      </c>
      <c r="E24" s="17">
        <f>D24*0.9</f>
        <v>8100</v>
      </c>
      <c r="F24" s="10" t="s">
        <v>14</v>
      </c>
      <c r="G24" s="10">
        <v>44806</v>
      </c>
      <c r="H24" s="10">
        <v>44825</v>
      </c>
      <c r="I24" s="5">
        <v>5.58</v>
      </c>
      <c r="J24" s="5">
        <v>7.74</v>
      </c>
    </row>
    <row r="25" spans="1:10">
      <c r="A25" t="s">
        <v>24</v>
      </c>
      <c r="B25" s="15">
        <v>1.3</v>
      </c>
      <c r="C25" s="7">
        <v>4500</v>
      </c>
      <c r="D25" s="9">
        <f>B25*C25</f>
        <v>5850</v>
      </c>
      <c r="E25" s="17">
        <f>D25*0.9</f>
        <v>5265</v>
      </c>
      <c r="F25" s="10">
        <v>44832</v>
      </c>
      <c r="G25" s="10">
        <v>44832</v>
      </c>
      <c r="H25" s="10">
        <v>44846</v>
      </c>
    </row>
    <row r="26" spans="1:10">
      <c r="E26" s="17">
        <f>SUM(E2:E25)</f>
        <v>177312.61000000002</v>
      </c>
    </row>
  </sheetData>
  <sortState xmlns:xlrd2="http://schemas.microsoft.com/office/spreadsheetml/2017/richdata2" ref="A2:J25">
    <sortCondition ref="H2:H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2022-07-06T07:59:00Z</dcterms:created>
  <dcterms:modified xsi:type="dcterms:W3CDTF">2023-07-16T18:55:37Z</dcterms:modified>
  <cp:category/>
  <cp:contentStatus/>
</cp:coreProperties>
</file>