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9"/>
  <workbookPr defaultThemeVersion="124226"/>
  <xr:revisionPtr revIDLastSave="151" documentId="11_4BE9E0EEF613C8164B0394E087767BD45594500E" xr6:coauthVersionLast="47" xr6:coauthVersionMax="47" xr10:uidLastSave="{F2B50CA2-D091-4C98-9B11-F9817D623E4F}"/>
  <bookViews>
    <workbookView xWindow="240" yWindow="15" windowWidth="16095" windowHeight="9660" xr2:uid="{00000000-000D-0000-FFFF-FFFF00000000}"/>
  </bookViews>
  <sheets>
    <sheet name="P-DATE" sheetId="1" r:id="rId1"/>
    <sheet name="X-DAT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7" i="2"/>
  <c r="D11" i="1"/>
  <c r="D8" i="2"/>
  <c r="E8" i="2" s="1"/>
  <c r="D5" i="2"/>
  <c r="E5" i="2" s="1"/>
  <c r="D11" i="2"/>
  <c r="E11" i="2" s="1"/>
  <c r="D4" i="1"/>
  <c r="E4" i="1" s="1"/>
  <c r="D3" i="1"/>
  <c r="E3" i="1" s="1"/>
  <c r="D2" i="1"/>
  <c r="E2" i="1" s="1"/>
  <c r="D9" i="1"/>
  <c r="E9" i="1" s="1"/>
  <c r="D10" i="1"/>
  <c r="E10" i="1" s="1"/>
  <c r="D10" i="2"/>
  <c r="E10" i="2" s="1"/>
  <c r="D6" i="1"/>
  <c r="D9" i="2"/>
  <c r="E9" i="2" s="1"/>
  <c r="D4" i="2"/>
  <c r="E4" i="2" s="1"/>
  <c r="D2" i="2"/>
  <c r="E2" i="2" s="1"/>
  <c r="D6" i="2"/>
  <c r="E6" i="2" s="1"/>
  <c r="D3" i="2"/>
  <c r="D7" i="1"/>
  <c r="E7" i="1" s="1"/>
  <c r="D5" i="1"/>
  <c r="E5" i="1" s="1"/>
  <c r="D8" i="1"/>
  <c r="E8" i="1" s="1"/>
  <c r="D12" i="1"/>
  <c r="E12" i="1"/>
  <c r="D12" i="2" l="1"/>
  <c r="E3" i="2"/>
  <c r="E12" i="2" s="1"/>
</calcChain>
</file>

<file path=xl/sharedStrings.xml><?xml version="1.0" encoding="utf-8"?>
<sst xmlns="http://schemas.openxmlformats.org/spreadsheetml/2006/main" count="56" uniqueCount="26">
  <si>
    <t>name</t>
  </si>
  <si>
    <t>qtrly</t>
  </si>
  <si>
    <t>shares</t>
  </si>
  <si>
    <t>amount</t>
  </si>
  <si>
    <t>net</t>
  </si>
  <si>
    <t>publish_date</t>
  </si>
  <si>
    <t>xdate</t>
  </si>
  <si>
    <t>paiddate</t>
  </si>
  <si>
    <t>q_eps</t>
  </si>
  <si>
    <t>aq_eps</t>
  </si>
  <si>
    <t>CPNREIT</t>
  </si>
  <si>
    <t>2021-11-08</t>
  </si>
  <si>
    <t>DCC</t>
  </si>
  <si>
    <t>DIF</t>
  </si>
  <si>
    <t>2021-11-12</t>
  </si>
  <si>
    <t>JASIF</t>
  </si>
  <si>
    <t>2021-11-09</t>
  </si>
  <si>
    <t>RCL</t>
  </si>
  <si>
    <t>2021-11-05</t>
  </si>
  <si>
    <t>WHART</t>
  </si>
  <si>
    <t>2021-11-10</t>
  </si>
  <si>
    <t>IVL</t>
  </si>
  <si>
    <t>WHAIR</t>
  </si>
  <si>
    <t>2021-11-11</t>
  </si>
  <si>
    <t>GVREIT</t>
  </si>
  <si>
    <t>TFFIF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</si>
</sst>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yyyy\-mm\-dd;@"/>
    <numFmt numFmtId="188" formatCode="&quot;฿&quot;#,##0.00"/>
    <numFmt numFmtId="189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87" fontId="1" fillId="0" borderId="1" xfId="0" applyNumberFormat="1" applyFont="1" applyBorder="1" applyAlignment="1">
      <alignment horizontal="center" vertical="top"/>
    </xf>
    <xf numFmtId="187" fontId="0" fillId="0" borderId="0" xfId="0" applyNumberFormat="1"/>
    <xf numFmtId="188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89" fontId="1" fillId="0" borderId="1" xfId="0" applyNumberFormat="1" applyFont="1" applyBorder="1" applyAlignment="1">
      <alignment horizontal="center" vertical="top"/>
    </xf>
    <xf numFmtId="189" fontId="0" fillId="0" borderId="0" xfId="0" applyNumberFormat="1"/>
    <xf numFmtId="0" fontId="2" fillId="0" borderId="0" xfId="0" applyFont="1"/>
    <xf numFmtId="189" fontId="3" fillId="0" borderId="0" xfId="0" applyNumberFormat="1" applyFont="1"/>
    <xf numFmtId="187" fontId="1" fillId="0" borderId="0" xfId="0" applyNumberFormat="1" applyFont="1"/>
    <xf numFmtId="189" fontId="2" fillId="0" borderId="0" xfId="0" applyNumberFormat="1" applyFont="1"/>
    <xf numFmtId="0" fontId="4" fillId="0" borderId="0" xfId="0" applyFont="1"/>
    <xf numFmtId="188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H16" sqref="H16"/>
    </sheetView>
  </sheetViews>
  <sheetFormatPr defaultRowHeight="15"/>
  <cols>
    <col min="2" max="2" width="9.140625" style="9"/>
    <col min="3" max="3" width="9.140625" style="7"/>
    <col min="4" max="5" width="12" style="5" bestFit="1" customWidth="1"/>
    <col min="6" max="6" width="12.7109375" style="3" bestFit="1" customWidth="1"/>
    <col min="7" max="8" width="11.140625" style="3" bestFit="1" customWidth="1"/>
    <col min="9" max="10" width="9.140625" style="9"/>
  </cols>
  <sheetData>
    <row r="1" spans="1:10">
      <c r="A1" s="1" t="s">
        <v>0</v>
      </c>
      <c r="B1" s="8" t="s">
        <v>1</v>
      </c>
      <c r="C1" s="6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8" t="s">
        <v>8</v>
      </c>
      <c r="J1" s="8" t="s">
        <v>9</v>
      </c>
    </row>
    <row r="2" spans="1:10">
      <c r="A2" t="s">
        <v>10</v>
      </c>
      <c r="B2" s="13">
        <v>0.3</v>
      </c>
      <c r="C2" s="7">
        <v>20000</v>
      </c>
      <c r="D2" s="5">
        <f>B2*C2</f>
        <v>6000</v>
      </c>
      <c r="E2" s="15">
        <f>D2*0.9</f>
        <v>5400</v>
      </c>
      <c r="F2" s="3" t="s">
        <v>11</v>
      </c>
      <c r="G2" s="12">
        <v>44881</v>
      </c>
      <c r="H2" s="12">
        <v>44897</v>
      </c>
      <c r="I2" s="9">
        <v>-0.32940000000000003</v>
      </c>
      <c r="J2" s="9">
        <v>-0.1099</v>
      </c>
    </row>
    <row r="3" spans="1:10">
      <c r="A3" t="s">
        <v>12</v>
      </c>
      <c r="B3" s="11">
        <v>2.5000000000000001E-2</v>
      </c>
      <c r="C3" s="7">
        <v>60000</v>
      </c>
      <c r="D3" s="5">
        <f>B3*C3</f>
        <v>1500</v>
      </c>
      <c r="E3" s="15">
        <f>D3*0.9</f>
        <v>1350</v>
      </c>
      <c r="F3" s="3" t="s">
        <v>11</v>
      </c>
      <c r="G3" s="12">
        <v>44887</v>
      </c>
      <c r="H3" s="12">
        <v>44901</v>
      </c>
      <c r="I3" s="9">
        <v>0.04</v>
      </c>
      <c r="J3" s="9">
        <v>0.151</v>
      </c>
    </row>
    <row r="4" spans="1:10">
      <c r="A4" t="s">
        <v>13</v>
      </c>
      <c r="B4" s="11">
        <v>0.26</v>
      </c>
      <c r="C4" s="7">
        <v>40000</v>
      </c>
      <c r="D4" s="5">
        <f>B4*C4</f>
        <v>10400</v>
      </c>
      <c r="E4" s="15">
        <f>D4</f>
        <v>10400</v>
      </c>
      <c r="F4" s="3" t="s">
        <v>14</v>
      </c>
      <c r="G4" s="12">
        <v>44876</v>
      </c>
      <c r="H4" s="12">
        <v>44901</v>
      </c>
      <c r="I4" s="9">
        <v>0.27689999999999998</v>
      </c>
      <c r="J4" s="9">
        <v>0.83189999999999997</v>
      </c>
    </row>
    <row r="5" spans="1:10">
      <c r="A5" t="s">
        <v>15</v>
      </c>
      <c r="B5" s="13">
        <v>0.23</v>
      </c>
      <c r="C5" s="7">
        <v>130000</v>
      </c>
      <c r="D5" s="5">
        <f>B5*C5</f>
        <v>29900</v>
      </c>
      <c r="E5" s="15">
        <f>D5</f>
        <v>29900</v>
      </c>
      <c r="F5" s="3" t="s">
        <v>16</v>
      </c>
      <c r="G5" s="12">
        <v>44886</v>
      </c>
      <c r="H5" s="12">
        <v>44903</v>
      </c>
      <c r="I5" s="9">
        <v>0.20930000000000001</v>
      </c>
      <c r="J5" s="9">
        <v>0.69089999999999996</v>
      </c>
    </row>
    <row r="6" spans="1:10">
      <c r="A6" s="14" t="s">
        <v>17</v>
      </c>
      <c r="B6" s="13">
        <v>2.25</v>
      </c>
      <c r="C6" s="7">
        <v>24000</v>
      </c>
      <c r="D6" s="5">
        <f>B6*C6</f>
        <v>54000</v>
      </c>
      <c r="E6" s="15">
        <v>49800</v>
      </c>
      <c r="F6" s="3" t="s">
        <v>18</v>
      </c>
      <c r="G6" s="12">
        <v>44889</v>
      </c>
      <c r="H6" s="12">
        <v>44904</v>
      </c>
      <c r="I6" s="9">
        <v>4.5019999999999998</v>
      </c>
      <c r="J6" s="9">
        <v>11.9</v>
      </c>
    </row>
    <row r="7" spans="1:10">
      <c r="A7" t="s">
        <v>19</v>
      </c>
      <c r="B7" s="9">
        <v>0.25530000000000003</v>
      </c>
      <c r="C7" s="7">
        <v>30000</v>
      </c>
      <c r="D7" s="5">
        <f>B7*C7</f>
        <v>7659.0000000000009</v>
      </c>
      <c r="E7" s="15">
        <f>D7*0.9</f>
        <v>6893.1000000000013</v>
      </c>
      <c r="F7" s="3" t="s">
        <v>20</v>
      </c>
      <c r="G7" s="12">
        <v>44889</v>
      </c>
      <c r="H7" s="12">
        <v>44908</v>
      </c>
      <c r="I7" s="9">
        <v>0.17960000000000001</v>
      </c>
      <c r="J7" s="9">
        <v>0.54779999999999995</v>
      </c>
    </row>
    <row r="8" spans="1:10">
      <c r="A8" t="s">
        <v>21</v>
      </c>
      <c r="B8" s="13">
        <v>0.4</v>
      </c>
      <c r="C8" s="7">
        <v>2400</v>
      </c>
      <c r="D8" s="5">
        <f>B8*C8</f>
        <v>960</v>
      </c>
      <c r="E8" s="15">
        <f>D8*0.9</f>
        <v>864</v>
      </c>
      <c r="F8" s="3" t="s">
        <v>18</v>
      </c>
      <c r="G8" s="12">
        <v>44894</v>
      </c>
      <c r="H8" s="12">
        <v>44910</v>
      </c>
      <c r="I8" s="9">
        <v>1.1299999999999999</v>
      </c>
      <c r="J8" s="9">
        <v>3.62</v>
      </c>
    </row>
    <row r="9" spans="1:10">
      <c r="A9" s="10" t="s">
        <v>22</v>
      </c>
      <c r="B9" s="13">
        <v>0.18940000000000001</v>
      </c>
      <c r="C9" s="7">
        <v>40000</v>
      </c>
      <c r="D9" s="5">
        <f>B9*C9</f>
        <v>7576.0000000000009</v>
      </c>
      <c r="E9" s="15">
        <f>D9*0.9</f>
        <v>6818.4000000000005</v>
      </c>
      <c r="F9" s="3" t="s">
        <v>23</v>
      </c>
      <c r="G9" s="12">
        <v>44883</v>
      </c>
      <c r="H9" s="12">
        <v>44910</v>
      </c>
      <c r="I9" s="9">
        <v>0.16839999999999999</v>
      </c>
      <c r="J9" s="9">
        <v>0.66639999999999999</v>
      </c>
    </row>
    <row r="10" spans="1:10">
      <c r="A10" t="s">
        <v>24</v>
      </c>
      <c r="B10" s="13">
        <v>0.19109999999999999</v>
      </c>
      <c r="C10" s="7">
        <v>20000</v>
      </c>
      <c r="D10" s="5">
        <f>B10*C10</f>
        <v>3822</v>
      </c>
      <c r="E10" s="15">
        <f>D10*0.9</f>
        <v>3439.8</v>
      </c>
      <c r="F10" s="3">
        <v>44903</v>
      </c>
      <c r="G10" s="12">
        <v>44903</v>
      </c>
      <c r="H10" s="12">
        <v>44918</v>
      </c>
      <c r="I10" s="9">
        <v>0.24590000000000001</v>
      </c>
      <c r="J10" s="9">
        <v>0.7621</v>
      </c>
    </row>
    <row r="11" spans="1:10">
      <c r="A11" t="s">
        <v>25</v>
      </c>
      <c r="B11" s="13">
        <v>0.1003</v>
      </c>
      <c r="C11" s="7">
        <v>10000</v>
      </c>
      <c r="D11" s="5">
        <f>B11*C11</f>
        <v>1003</v>
      </c>
      <c r="E11" s="15">
        <f>D11</f>
        <v>1003</v>
      </c>
      <c r="F11" s="3">
        <v>44894</v>
      </c>
      <c r="G11" s="12">
        <v>44904</v>
      </c>
      <c r="H11" s="12">
        <v>44923</v>
      </c>
      <c r="I11" s="9">
        <v>0.17960000000000001</v>
      </c>
      <c r="J11" s="9">
        <v>0.54779999999999995</v>
      </c>
    </row>
    <row r="12" spans="1:10">
      <c r="D12" s="5">
        <f>SUM(D2:D11)</f>
        <v>122820</v>
      </c>
      <c r="E12" s="5">
        <f>SUM(E2:E11)</f>
        <v>115868.3</v>
      </c>
    </row>
  </sheetData>
  <sortState xmlns:xlrd2="http://schemas.microsoft.com/office/spreadsheetml/2017/richdata2" ref="A2:J11">
    <sortCondition ref="H2:H11"/>
    <sortCondition ref="A2:A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9580-B4E4-4475-92B7-5C6AC3D2AE5F}">
  <dimension ref="A1:J12"/>
  <sheetViews>
    <sheetView workbookViewId="0">
      <selection activeCell="O7" sqref="O7"/>
    </sheetView>
  </sheetViews>
  <sheetFormatPr defaultRowHeight="15"/>
  <cols>
    <col min="2" max="2" width="9.140625" style="9"/>
    <col min="3" max="3" width="9.140625" style="7"/>
    <col min="4" max="5" width="12" style="5" bestFit="1" customWidth="1"/>
    <col min="6" max="6" width="12.7109375" style="3" bestFit="1" customWidth="1"/>
    <col min="7" max="8" width="11.140625" style="3" bestFit="1" customWidth="1"/>
    <col min="9" max="10" width="9.140625" style="9"/>
  </cols>
  <sheetData>
    <row r="1" spans="1:10">
      <c r="A1" s="1" t="s">
        <v>0</v>
      </c>
      <c r="B1" s="8" t="s">
        <v>1</v>
      </c>
      <c r="C1" s="6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8" t="s">
        <v>8</v>
      </c>
      <c r="J1" s="8" t="s">
        <v>9</v>
      </c>
    </row>
    <row r="2" spans="1:10">
      <c r="A2" t="s">
        <v>13</v>
      </c>
      <c r="B2" s="11">
        <v>0.26</v>
      </c>
      <c r="C2" s="7">
        <v>40000</v>
      </c>
      <c r="D2" s="5">
        <f>B2*C2</f>
        <v>10400</v>
      </c>
      <c r="E2" s="5">
        <f>D2</f>
        <v>10400</v>
      </c>
      <c r="F2" s="3" t="s">
        <v>14</v>
      </c>
      <c r="G2" s="12">
        <v>44876</v>
      </c>
      <c r="H2" s="12">
        <v>44901</v>
      </c>
      <c r="I2" s="9">
        <v>0.27689999999999998</v>
      </c>
      <c r="J2" s="9">
        <v>0.83189999999999997</v>
      </c>
    </row>
    <row r="3" spans="1:10">
      <c r="A3" t="s">
        <v>10</v>
      </c>
      <c r="B3" s="13">
        <v>0.3</v>
      </c>
      <c r="C3" s="7">
        <v>20000</v>
      </c>
      <c r="D3" s="5">
        <f>B3*C3</f>
        <v>6000</v>
      </c>
      <c r="E3" s="5">
        <f>D3*0.9</f>
        <v>5400</v>
      </c>
      <c r="F3" s="3" t="s">
        <v>11</v>
      </c>
      <c r="G3" s="12">
        <v>44881</v>
      </c>
      <c r="H3" s="12">
        <v>44897</v>
      </c>
      <c r="I3" s="9">
        <v>-0.32940000000000003</v>
      </c>
      <c r="J3" s="9">
        <v>-0.1099</v>
      </c>
    </row>
    <row r="4" spans="1:10">
      <c r="A4" s="10" t="s">
        <v>22</v>
      </c>
      <c r="B4" s="13">
        <v>0.18940000000000001</v>
      </c>
      <c r="C4" s="7">
        <v>40000</v>
      </c>
      <c r="D4" s="5">
        <f>B4*C4</f>
        <v>7576.0000000000009</v>
      </c>
      <c r="E4" s="5">
        <f>D4*0.9</f>
        <v>6818.4000000000005</v>
      </c>
      <c r="F4" s="3" t="s">
        <v>23</v>
      </c>
      <c r="G4" s="12">
        <v>44883</v>
      </c>
      <c r="H4" s="3">
        <v>44910</v>
      </c>
      <c r="I4" s="9">
        <v>0.16839999999999999</v>
      </c>
      <c r="J4" s="9">
        <v>0.66639999999999999</v>
      </c>
    </row>
    <row r="5" spans="1:10">
      <c r="A5" t="s">
        <v>15</v>
      </c>
      <c r="B5" s="13">
        <v>0.23</v>
      </c>
      <c r="C5" s="7">
        <v>130000</v>
      </c>
      <c r="D5" s="5">
        <f>B5*C5</f>
        <v>29900</v>
      </c>
      <c r="E5" s="5">
        <f>D5</f>
        <v>29900</v>
      </c>
      <c r="F5" s="3" t="s">
        <v>16</v>
      </c>
      <c r="G5" s="12">
        <v>44886</v>
      </c>
      <c r="H5" s="3">
        <v>44903</v>
      </c>
      <c r="I5" s="9">
        <v>0.20930000000000001</v>
      </c>
      <c r="J5" s="9">
        <v>0.69089999999999996</v>
      </c>
    </row>
    <row r="6" spans="1:10">
      <c r="A6" t="s">
        <v>12</v>
      </c>
      <c r="B6" s="11">
        <v>2.5000000000000001E-2</v>
      </c>
      <c r="C6" s="7">
        <v>60000</v>
      </c>
      <c r="D6" s="5">
        <f>B6*C6</f>
        <v>1500</v>
      </c>
      <c r="E6" s="5">
        <f>D6*0.9</f>
        <v>1350</v>
      </c>
      <c r="F6" s="3" t="s">
        <v>11</v>
      </c>
      <c r="G6" s="12">
        <v>44887</v>
      </c>
      <c r="H6" s="12">
        <v>44901</v>
      </c>
      <c r="I6" s="9">
        <v>0.04</v>
      </c>
      <c r="J6" s="9">
        <v>0.151</v>
      </c>
    </row>
    <row r="7" spans="1:10">
      <c r="A7" s="14" t="s">
        <v>17</v>
      </c>
      <c r="B7" s="13">
        <v>2.25</v>
      </c>
      <c r="C7" s="7">
        <v>24000</v>
      </c>
      <c r="D7" s="5">
        <f>B7*C7</f>
        <v>54000</v>
      </c>
      <c r="E7" s="15">
        <v>49800</v>
      </c>
      <c r="F7" s="3" t="s">
        <v>18</v>
      </c>
      <c r="G7" s="12">
        <v>44889</v>
      </c>
      <c r="H7" s="12">
        <v>44904</v>
      </c>
      <c r="I7" s="9">
        <v>4.5019999999999998</v>
      </c>
      <c r="J7" s="9">
        <v>11.9</v>
      </c>
    </row>
    <row r="8" spans="1:10">
      <c r="A8" t="s">
        <v>19</v>
      </c>
      <c r="B8" s="9">
        <v>0.25530000000000003</v>
      </c>
      <c r="C8" s="7">
        <v>30000</v>
      </c>
      <c r="D8" s="5">
        <f>B8*C8</f>
        <v>7659.0000000000009</v>
      </c>
      <c r="E8" s="5">
        <f>D8*0.9</f>
        <v>6893.1000000000013</v>
      </c>
      <c r="F8" s="3" t="s">
        <v>20</v>
      </c>
      <c r="G8" s="12">
        <v>44889</v>
      </c>
      <c r="H8" s="3">
        <v>44908</v>
      </c>
      <c r="I8" s="9">
        <v>0.17960000000000001</v>
      </c>
      <c r="J8" s="9">
        <v>0.54779999999999995</v>
      </c>
    </row>
    <row r="9" spans="1:10">
      <c r="A9" t="s">
        <v>21</v>
      </c>
      <c r="B9" s="13">
        <v>0.4</v>
      </c>
      <c r="C9" s="7">
        <v>2400</v>
      </c>
      <c r="D9" s="5">
        <f>B9*C9</f>
        <v>960</v>
      </c>
      <c r="E9" s="5">
        <f>D9*0.9</f>
        <v>864</v>
      </c>
      <c r="F9" s="3" t="s">
        <v>18</v>
      </c>
      <c r="G9" s="12">
        <v>44894</v>
      </c>
      <c r="H9" s="3">
        <v>44910</v>
      </c>
      <c r="I9" s="9">
        <v>1.1299999999999999</v>
      </c>
      <c r="J9" s="9">
        <v>3.62</v>
      </c>
    </row>
    <row r="10" spans="1:10">
      <c r="A10" t="s">
        <v>24</v>
      </c>
      <c r="B10" s="13">
        <v>0.19109999999999999</v>
      </c>
      <c r="C10" s="7">
        <v>20000</v>
      </c>
      <c r="D10" s="5">
        <f>B10*C10</f>
        <v>3822</v>
      </c>
      <c r="E10" s="5">
        <f>D10*0.9</f>
        <v>3439.8</v>
      </c>
      <c r="F10" s="3">
        <v>44903</v>
      </c>
      <c r="G10" s="3">
        <v>44903</v>
      </c>
      <c r="H10" s="3">
        <v>44918</v>
      </c>
      <c r="I10" s="9">
        <v>0.24590000000000001</v>
      </c>
      <c r="J10" s="9">
        <v>0.7621</v>
      </c>
    </row>
    <row r="11" spans="1:10">
      <c r="A11" t="s">
        <v>25</v>
      </c>
      <c r="B11" s="13">
        <v>0.1003</v>
      </c>
      <c r="C11" s="7">
        <v>10000</v>
      </c>
      <c r="D11" s="5">
        <f>B11*C11</f>
        <v>1003</v>
      </c>
      <c r="E11" s="5">
        <f>D11*0.9</f>
        <v>902.7</v>
      </c>
      <c r="F11" s="3">
        <v>44894</v>
      </c>
      <c r="G11" s="3">
        <v>44904</v>
      </c>
      <c r="H11" s="3">
        <v>44923</v>
      </c>
      <c r="I11" s="9">
        <v>0.17960000000000001</v>
      </c>
      <c r="J11" s="9">
        <v>0.54779999999999995</v>
      </c>
    </row>
    <row r="12" spans="1:10">
      <c r="D12" s="5">
        <f t="shared" ref="D12:E12" si="0">SUM(D2:D11)</f>
        <v>122820</v>
      </c>
      <c r="E12" s="5">
        <f t="shared" si="0"/>
        <v>115768</v>
      </c>
    </row>
  </sheetData>
  <sortState xmlns:xlrd2="http://schemas.microsoft.com/office/spreadsheetml/2017/richdata2" ref="A2:J11">
    <sortCondition ref="G2:G11"/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2022-09-30T17:52:19Z</dcterms:created>
  <dcterms:modified xsi:type="dcterms:W3CDTF">2022-12-23T12:48:21Z</dcterms:modified>
  <cp:category/>
  <cp:contentStatus/>
</cp:coreProperties>
</file>