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1421" documentId="11_E60897F41BE170836B02CE998F75CCDC64E183C8" xr6:coauthVersionLast="47" xr6:coauthVersionMax="47" xr10:uidLastSave="{038A199B-03A6-41C7-A4C0-77BEB460FC04}"/>
  <bookViews>
    <workbookView xWindow="240" yWindow="105" windowWidth="14805" windowHeight="8010" xr2:uid="{00000000-000D-0000-FFFF-FFFF00000000}"/>
  </bookViews>
  <sheets>
    <sheet name="0121" sheetId="42" r:id="rId1"/>
    <sheet name="0114" sheetId="41" r:id="rId2"/>
    <sheet name="0107" sheetId="40" r:id="rId3"/>
    <sheet name="1230" sheetId="39" r:id="rId4"/>
    <sheet name="Nov21" sheetId="34" r:id="rId5"/>
    <sheet name="Oct21" sheetId="30" r:id="rId6"/>
    <sheet name="SEP" sheetId="26" r:id="rId7"/>
    <sheet name="AUG" sheetId="21" r:id="rId8"/>
    <sheet name="JUL" sheetId="16" r:id="rId9"/>
    <sheet name="JUN" sheetId="11" r:id="rId10"/>
    <sheet name="May" sheetId="7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2" l="1"/>
  <c r="D9" i="42"/>
  <c r="C7" i="42"/>
  <c r="B7" i="42"/>
  <c r="B11" i="42" s="1"/>
  <c r="D6" i="42"/>
  <c r="D5" i="42"/>
  <c r="D4" i="42"/>
  <c r="E2" i="42"/>
  <c r="D6" i="41"/>
  <c r="E11" i="41"/>
  <c r="D9" i="41"/>
  <c r="C7" i="41"/>
  <c r="B7" i="41"/>
  <c r="B11" i="41" s="1"/>
  <c r="D5" i="41"/>
  <c r="D4" i="41"/>
  <c r="E2" i="41"/>
  <c r="E11" i="40"/>
  <c r="D9" i="40"/>
  <c r="C7" i="40"/>
  <c r="B7" i="40"/>
  <c r="B11" i="40" s="1"/>
  <c r="D6" i="40"/>
  <c r="D5" i="40"/>
  <c r="D4" i="40"/>
  <c r="E2" i="40"/>
  <c r="E11" i="39"/>
  <c r="D9" i="39"/>
  <c r="C7" i="39"/>
  <c r="B7" i="39"/>
  <c r="B11" i="39" s="1"/>
  <c r="D6" i="39"/>
  <c r="D5" i="39"/>
  <c r="D4" i="39"/>
  <c r="E2" i="39"/>
  <c r="E11" i="34"/>
  <c r="D9" i="34"/>
  <c r="C7" i="34"/>
  <c r="C11" i="34" s="1"/>
  <c r="B7" i="34"/>
  <c r="B11" i="34" s="1"/>
  <c r="D6" i="34"/>
  <c r="D5" i="34"/>
  <c r="D4" i="34"/>
  <c r="E2" i="34"/>
  <c r="E11" i="30"/>
  <c r="D9" i="30"/>
  <c r="C7" i="30"/>
  <c r="B7" i="30"/>
  <c r="B11" i="30" s="1"/>
  <c r="D6" i="30"/>
  <c r="D5" i="30"/>
  <c r="D4" i="30"/>
  <c r="E2" i="30"/>
  <c r="E11" i="26"/>
  <c r="D9" i="26"/>
  <c r="C7" i="26"/>
  <c r="B7" i="26"/>
  <c r="B11" i="26" s="1"/>
  <c r="D6" i="26"/>
  <c r="D5" i="26"/>
  <c r="D4" i="26"/>
  <c r="E2" i="26"/>
  <c r="E2" i="21"/>
  <c r="E23" i="21"/>
  <c r="D21" i="21"/>
  <c r="C19" i="21"/>
  <c r="B19" i="21"/>
  <c r="B23" i="21" s="1"/>
  <c r="D18" i="21"/>
  <c r="D17" i="21"/>
  <c r="D16" i="21"/>
  <c r="E11" i="21"/>
  <c r="D9" i="21"/>
  <c r="C7" i="21"/>
  <c r="B7" i="21"/>
  <c r="B11" i="21" s="1"/>
  <c r="D6" i="21"/>
  <c r="D5" i="21"/>
  <c r="D4" i="21"/>
  <c r="E9" i="16"/>
  <c r="D7" i="16"/>
  <c r="C5" i="16"/>
  <c r="C9" i="16" s="1"/>
  <c r="B5" i="16"/>
  <c r="B9" i="16" s="1"/>
  <c r="D4" i="16"/>
  <c r="D3" i="16"/>
  <c r="D2" i="16"/>
  <c r="E9" i="11"/>
  <c r="D7" i="11"/>
  <c r="C5" i="11"/>
  <c r="B5" i="11"/>
  <c r="B9" i="11" s="1"/>
  <c r="D4" i="11"/>
  <c r="D3" i="11"/>
  <c r="D2" i="11"/>
  <c r="E9" i="7"/>
  <c r="D7" i="7"/>
  <c r="C5" i="7"/>
  <c r="B5" i="7"/>
  <c r="B9" i="7" s="1"/>
  <c r="D4" i="7"/>
  <c r="D3" i="7"/>
  <c r="D2" i="7"/>
  <c r="C11" i="42" l="1"/>
  <c r="D11" i="42" s="1"/>
  <c r="D7" i="42"/>
  <c r="C11" i="41"/>
  <c r="D11" i="41" s="1"/>
  <c r="D7" i="41"/>
  <c r="C11" i="40"/>
  <c r="D11" i="40" s="1"/>
  <c r="D7" i="40"/>
  <c r="C11" i="39"/>
  <c r="D11" i="39" s="1"/>
  <c r="D7" i="39"/>
  <c r="D11" i="34"/>
  <c r="D7" i="34"/>
  <c r="C11" i="30"/>
  <c r="D11" i="30" s="1"/>
  <c r="D7" i="30"/>
  <c r="C11" i="26"/>
  <c r="D11" i="26" s="1"/>
  <c r="D7" i="26"/>
  <c r="C23" i="21"/>
  <c r="D23" i="21" s="1"/>
  <c r="D19" i="21"/>
  <c r="C11" i="21"/>
  <c r="D11" i="21" s="1"/>
  <c r="D7" i="21"/>
  <c r="D9" i="16"/>
  <c r="D5" i="16"/>
  <c r="C9" i="11"/>
  <c r="D9" i="11" s="1"/>
  <c r="D5" i="11"/>
  <c r="C9" i="7"/>
  <c r="D9" i="7" s="1"/>
  <c r="D5" i="7"/>
</calcChain>
</file>

<file path=xl/sharedStrings.xml><?xml version="1.0" encoding="utf-8"?>
<sst xmlns="http://schemas.openxmlformats.org/spreadsheetml/2006/main" count="181" uniqueCount="20">
  <si>
    <t>As end of</t>
  </si>
  <si>
    <t>01-21</t>
  </si>
  <si>
    <t>Index</t>
  </si>
  <si>
    <t>Period</t>
  </si>
  <si>
    <t>Cost</t>
  </si>
  <si>
    <t>Profit</t>
  </si>
  <si>
    <t>Percent</t>
  </si>
  <si>
    <t>Stocks</t>
  </si>
  <si>
    <t>Yearly Dividend</t>
  </si>
  <si>
    <t>Total</t>
  </si>
  <si>
    <t>01-14</t>
  </si>
  <si>
    <t>01-07</t>
  </si>
  <si>
    <t>12-30</t>
  </si>
  <si>
    <t>12-24</t>
  </si>
  <si>
    <t>11-30</t>
  </si>
  <si>
    <t>10-29</t>
  </si>
  <si>
    <t>10-21</t>
  </si>
  <si>
    <t>09-30</t>
  </si>
  <si>
    <t>08-31</t>
  </si>
  <si>
    <t>08-20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</si>
</sst>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&quot;฿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ourier New"/>
    </font>
    <font>
      <sz val="11"/>
      <color theme="1"/>
      <name val="Courier New"/>
    </font>
    <font>
      <sz val="11"/>
      <color rgb="FF000000"/>
      <name val="Courier Ne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87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/>
    <xf numFmtId="187" fontId="2" fillId="0" borderId="0" xfId="0" applyNumberFormat="1" applyFont="1"/>
    <xf numFmtId="187" fontId="3" fillId="2" borderId="0" xfId="0" applyNumberFormat="1" applyFont="1" applyFill="1" applyAlignment="1">
      <alignment wrapText="1"/>
    </xf>
    <xf numFmtId="0" fontId="2" fillId="0" borderId="0" xfId="0" quotePrefix="1" applyFont="1"/>
    <xf numFmtId="187" fontId="0" fillId="0" borderId="0" xfId="0" applyNumberFormat="1"/>
    <xf numFmtId="10" fontId="0" fillId="0" borderId="0" xfId="0" applyNumberFormat="1"/>
    <xf numFmtId="16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AE9F-72D9-4FEB-B5C4-E4C39114969C}">
  <dimension ref="A1:F23"/>
  <sheetViews>
    <sheetView tabSelected="1" workbookViewId="0">
      <selection activeCell="D6" sqref="D6"/>
    </sheetView>
  </sheetViews>
  <sheetFormatPr defaultRowHeight="15"/>
  <cols>
    <col min="1" max="1" width="3.7109375" customWidth="1"/>
    <col min="2" max="2" width="19.5703125" bestFit="1" customWidth="1"/>
    <col min="3" max="3" width="20.85546875" bestFit="1" customWidth="1"/>
    <col min="4" max="4" width="10.42578125" bestFit="1" customWidth="1"/>
    <col min="5" max="5" width="8.140625" bestFit="1" customWidth="1"/>
    <col min="6" max="6" width="13" bestFit="1" customWidth="1"/>
  </cols>
  <sheetData>
    <row r="1" spans="1:6" ht="15.75">
      <c r="B1" s="1" t="s">
        <v>0</v>
      </c>
      <c r="C1" s="11" t="s">
        <v>1</v>
      </c>
      <c r="D1" t="s">
        <v>2</v>
      </c>
      <c r="E1">
        <v>1652.73</v>
      </c>
    </row>
    <row r="2" spans="1:6">
      <c r="E2" s="10">
        <f>(E1-E13)/E13</f>
        <v>-1.1897430991910997E-2</v>
      </c>
    </row>
    <row r="3" spans="1:6" ht="15.75">
      <c r="A3" s="1" t="s">
        <v>3</v>
      </c>
      <c r="B3" s="2" t="s">
        <v>4</v>
      </c>
      <c r="C3" s="2" t="s">
        <v>5</v>
      </c>
      <c r="D3" s="3" t="s">
        <v>6</v>
      </c>
      <c r="E3" t="s">
        <v>7</v>
      </c>
    </row>
    <row r="4" spans="1:6">
      <c r="A4" s="4">
        <v>4</v>
      </c>
      <c r="B4" s="7">
        <v>1416100</v>
      </c>
      <c r="C4" s="7">
        <v>-66850</v>
      </c>
      <c r="D4" s="5">
        <f>C4/B4</f>
        <v>-4.7207118141374196E-2</v>
      </c>
      <c r="E4">
        <v>6</v>
      </c>
    </row>
    <row r="5" spans="1:6">
      <c r="A5" s="4">
        <v>3</v>
      </c>
      <c r="B5" s="7">
        <v>4247500</v>
      </c>
      <c r="C5" s="7">
        <v>-92750</v>
      </c>
      <c r="D5" s="5">
        <f>C5/B5</f>
        <v>-2.1836374337845792E-2</v>
      </c>
      <c r="E5">
        <v>18</v>
      </c>
      <c r="F5" s="9"/>
    </row>
    <row r="6" spans="1:6">
      <c r="A6" s="4">
        <v>1</v>
      </c>
      <c r="B6" s="7">
        <v>388500</v>
      </c>
      <c r="C6" s="7">
        <v>-45000</v>
      </c>
      <c r="D6" s="5">
        <f>C6/B6</f>
        <v>-0.11583011583011583</v>
      </c>
      <c r="E6">
        <v>1</v>
      </c>
    </row>
    <row r="7" spans="1:6">
      <c r="A7" s="4"/>
      <c r="B7" s="6">
        <f>SUM(B4:B6)</f>
        <v>6052100</v>
      </c>
      <c r="C7" s="6">
        <f>SUM(C4:C6)</f>
        <v>-204600</v>
      </c>
      <c r="D7" s="5">
        <f>C7/B7</f>
        <v>-3.3806447348854116E-2</v>
      </c>
    </row>
    <row r="8" spans="1:6" ht="15.75">
      <c r="A8" s="4"/>
      <c r="B8" s="6"/>
      <c r="C8" s="2" t="s">
        <v>8</v>
      </c>
      <c r="D8" s="5"/>
    </row>
    <row r="9" spans="1:6">
      <c r="A9" s="4">
        <v>2</v>
      </c>
      <c r="B9" s="7">
        <v>5178750</v>
      </c>
      <c r="C9" s="7">
        <v>-276150</v>
      </c>
      <c r="D9" s="5">
        <f>C9/B9</f>
        <v>-5.3323678493845041E-2</v>
      </c>
      <c r="E9">
        <v>9</v>
      </c>
    </row>
    <row r="10" spans="1:6">
      <c r="A10" s="4"/>
      <c r="B10" s="7"/>
      <c r="C10" s="7">
        <v>490736</v>
      </c>
      <c r="D10" s="5"/>
    </row>
    <row r="11" spans="1:6" ht="15.75">
      <c r="A11" s="1" t="s">
        <v>9</v>
      </c>
      <c r="B11" s="6">
        <f>B7+B9</f>
        <v>11230850</v>
      </c>
      <c r="C11" s="6">
        <f>C7+C9</f>
        <v>-480750</v>
      </c>
      <c r="D11" s="5">
        <f>C11/B11</f>
        <v>-4.2806198996514069E-2</v>
      </c>
      <c r="E11">
        <f>E4+E5+E6+E9</f>
        <v>34</v>
      </c>
    </row>
    <row r="13" spans="1:6" ht="15.75">
      <c r="B13" s="1" t="s">
        <v>0</v>
      </c>
      <c r="C13" s="11" t="s">
        <v>10</v>
      </c>
      <c r="D13" t="s">
        <v>2</v>
      </c>
      <c r="E13">
        <v>1672.63</v>
      </c>
    </row>
    <row r="14" spans="1:6">
      <c r="E14" s="10">
        <v>9.0551513615908467E-3</v>
      </c>
    </row>
    <row r="15" spans="1:6" ht="15.75">
      <c r="A15" s="1" t="s">
        <v>3</v>
      </c>
      <c r="B15" s="2" t="s">
        <v>4</v>
      </c>
      <c r="C15" s="2" t="s">
        <v>5</v>
      </c>
      <c r="D15" s="3" t="s">
        <v>6</v>
      </c>
      <c r="E15" t="s">
        <v>7</v>
      </c>
    </row>
    <row r="16" spans="1:6">
      <c r="A16" s="4">
        <v>4</v>
      </c>
      <c r="B16" s="7">
        <v>1740000</v>
      </c>
      <c r="C16" s="7">
        <v>9450</v>
      </c>
      <c r="D16" s="5">
        <v>5.4310344827586208E-3</v>
      </c>
      <c r="E16">
        <v>8</v>
      </c>
    </row>
    <row r="17" spans="1:5">
      <c r="A17" s="4">
        <v>3</v>
      </c>
      <c r="B17" s="7">
        <v>3793100</v>
      </c>
      <c r="C17" s="7">
        <v>105050</v>
      </c>
      <c r="D17" s="5">
        <v>2.7695025177295617E-2</v>
      </c>
      <c r="E17">
        <v>17</v>
      </c>
    </row>
    <row r="18" spans="1:5">
      <c r="A18" s="4">
        <v>1</v>
      </c>
      <c r="B18" s="7">
        <v>293700</v>
      </c>
      <c r="C18" s="7">
        <v>-27500</v>
      </c>
      <c r="D18" s="5">
        <v>-9.3632958801498134E-2</v>
      </c>
      <c r="E18">
        <v>1</v>
      </c>
    </row>
    <row r="19" spans="1:5">
      <c r="A19" s="4"/>
      <c r="B19" s="6">
        <v>5826800</v>
      </c>
      <c r="C19" s="6">
        <v>87000</v>
      </c>
      <c r="D19" s="5">
        <v>1.4931008443742707E-2</v>
      </c>
    </row>
    <row r="20" spans="1:5" ht="15.75">
      <c r="A20" s="4"/>
      <c r="B20" s="6"/>
      <c r="C20" s="2" t="s">
        <v>8</v>
      </c>
      <c r="D20" s="5"/>
    </row>
    <row r="21" spans="1:5">
      <c r="A21" s="4">
        <v>2</v>
      </c>
      <c r="B21" s="7">
        <v>5178750</v>
      </c>
      <c r="C21" s="7">
        <v>-203600</v>
      </c>
      <c r="D21" s="5">
        <v>-3.9314506396331161E-2</v>
      </c>
      <c r="E21">
        <v>9</v>
      </c>
    </row>
    <row r="22" spans="1:5">
      <c r="A22" s="4"/>
      <c r="B22" s="7"/>
      <c r="C22" s="7">
        <v>490736</v>
      </c>
      <c r="D22" s="5"/>
    </row>
    <row r="23" spans="1:5" ht="15.75">
      <c r="A23" s="1" t="s">
        <v>9</v>
      </c>
      <c r="B23" s="6">
        <v>11005550</v>
      </c>
      <c r="C23" s="6">
        <v>-116600</v>
      </c>
      <c r="D23" s="5">
        <v>-1.0594654515221865E-2</v>
      </c>
      <c r="E23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FF5C-D713-4FD1-BDB3-C9325E6EF080}">
  <dimension ref="A1:E9"/>
  <sheetViews>
    <sheetView workbookViewId="0">
      <selection activeCell="D4" sqref="D4"/>
    </sheetView>
  </sheetViews>
  <sheetFormatPr defaultRowHeight="15"/>
  <cols>
    <col min="2" max="2" width="19.5703125" bestFit="1" customWidth="1"/>
    <col min="3" max="3" width="20.85546875" bestFit="1" customWidth="1"/>
    <col min="4" max="4" width="10.42578125" bestFit="1" customWidth="1"/>
    <col min="5" max="5" width="6.7109375" bestFit="1" customWidth="1"/>
  </cols>
  <sheetData>
    <row r="1" spans="1:5" ht="15.75">
      <c r="A1" s="1" t="s">
        <v>3</v>
      </c>
      <c r="B1" s="2" t="s">
        <v>4</v>
      </c>
      <c r="C1" s="2" t="s">
        <v>5</v>
      </c>
      <c r="D1" s="3" t="s">
        <v>6</v>
      </c>
      <c r="E1" t="s">
        <v>7</v>
      </c>
    </row>
    <row r="2" spans="1:5">
      <c r="A2" s="4">
        <v>4</v>
      </c>
      <c r="B2" s="7">
        <v>1201000</v>
      </c>
      <c r="C2" s="7">
        <v>-45900</v>
      </c>
      <c r="D2" s="5">
        <f>C2/B2</f>
        <v>-3.8218151540383015E-2</v>
      </c>
      <c r="E2">
        <v>7</v>
      </c>
    </row>
    <row r="3" spans="1:5">
      <c r="A3" s="4">
        <v>3</v>
      </c>
      <c r="B3" s="7">
        <v>2948800</v>
      </c>
      <c r="C3" s="7">
        <v>-38150</v>
      </c>
      <c r="D3" s="5">
        <f>C3/B3</f>
        <v>-1.2937466087900163E-2</v>
      </c>
      <c r="E3">
        <v>16</v>
      </c>
    </row>
    <row r="4" spans="1:5">
      <c r="A4" s="4">
        <v>1</v>
      </c>
      <c r="B4" s="7">
        <v>1092600</v>
      </c>
      <c r="C4" s="7">
        <v>-195800</v>
      </c>
      <c r="D4" s="5">
        <f>C4/B4</f>
        <v>-0.17920556470803589</v>
      </c>
      <c r="E4">
        <v>3</v>
      </c>
    </row>
    <row r="5" spans="1:5">
      <c r="A5" s="4"/>
      <c r="B5" s="6">
        <f>SUM(B2:B4)</f>
        <v>5242400</v>
      </c>
      <c r="C5" s="6">
        <f>SUM(C2:C4)</f>
        <v>-279850</v>
      </c>
      <c r="D5" s="5">
        <f>C5/B5</f>
        <v>-5.3382038760872885E-2</v>
      </c>
    </row>
    <row r="6" spans="1:5" ht="15.75">
      <c r="A6" s="4"/>
      <c r="B6" s="6"/>
      <c r="C6" s="2" t="s">
        <v>8</v>
      </c>
      <c r="D6" s="5"/>
    </row>
    <row r="7" spans="1:5">
      <c r="A7" s="4">
        <v>2</v>
      </c>
      <c r="B7" s="7">
        <v>5825800</v>
      </c>
      <c r="C7" s="7">
        <v>452168</v>
      </c>
      <c r="D7" s="5">
        <f>C7/B7</f>
        <v>7.7614748189089908E-2</v>
      </c>
      <c r="E7">
        <v>14</v>
      </c>
    </row>
    <row r="8" spans="1:5">
      <c r="A8" s="4"/>
      <c r="B8" s="7"/>
      <c r="C8" s="7"/>
      <c r="D8" s="5"/>
    </row>
    <row r="9" spans="1:5" ht="15.75">
      <c r="A9" s="1" t="s">
        <v>9</v>
      </c>
      <c r="B9" s="6">
        <f>B5+B7</f>
        <v>11068200</v>
      </c>
      <c r="C9" s="6">
        <f>C5+C7</f>
        <v>172318</v>
      </c>
      <c r="D9" s="5">
        <f>C9/B9</f>
        <v>1.5568746498979057E-2</v>
      </c>
      <c r="E9">
        <f>E2+E3+E4+E7</f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C2AA-66F2-4116-B88D-B82E582B4972}">
  <dimension ref="A1:E9"/>
  <sheetViews>
    <sheetView workbookViewId="0">
      <selection activeCell="D4" sqref="D4"/>
    </sheetView>
  </sheetViews>
  <sheetFormatPr defaultRowHeight="15"/>
  <cols>
    <col min="2" max="2" width="19.5703125" bestFit="1" customWidth="1"/>
    <col min="3" max="3" width="20.85546875" bestFit="1" customWidth="1"/>
    <col min="4" max="4" width="10.42578125" bestFit="1" customWidth="1"/>
    <col min="5" max="5" width="6.7109375" bestFit="1" customWidth="1"/>
  </cols>
  <sheetData>
    <row r="1" spans="1:5" ht="15.75">
      <c r="A1" s="1" t="s">
        <v>3</v>
      </c>
      <c r="B1" s="2" t="s">
        <v>4</v>
      </c>
      <c r="C1" s="2" t="s">
        <v>5</v>
      </c>
      <c r="D1" s="3" t="s">
        <v>6</v>
      </c>
      <c r="E1" t="s">
        <v>7</v>
      </c>
    </row>
    <row r="2" spans="1:5">
      <c r="A2" s="4">
        <v>4</v>
      </c>
      <c r="B2" s="7">
        <v>1604000</v>
      </c>
      <c r="C2" s="7">
        <v>-12000</v>
      </c>
      <c r="D2" s="5">
        <f>C2/B2</f>
        <v>-7.481296758104738E-3</v>
      </c>
      <c r="E2">
        <v>9</v>
      </c>
    </row>
    <row r="3" spans="1:5">
      <c r="A3" s="4">
        <v>3</v>
      </c>
      <c r="B3" s="7">
        <v>2426350</v>
      </c>
      <c r="C3" s="7">
        <v>71300</v>
      </c>
      <c r="D3" s="5">
        <f>C3/B3</f>
        <v>2.9385702804624231E-2</v>
      </c>
      <c r="E3">
        <v>13</v>
      </c>
    </row>
    <row r="4" spans="1:5">
      <c r="A4" s="4">
        <v>1</v>
      </c>
      <c r="B4" s="7">
        <v>558600</v>
      </c>
      <c r="C4" s="7">
        <v>-123900</v>
      </c>
      <c r="D4" s="5">
        <f>C4/B4</f>
        <v>-0.22180451127819548</v>
      </c>
      <c r="E4">
        <v>3</v>
      </c>
    </row>
    <row r="5" spans="1:5">
      <c r="A5" s="4"/>
      <c r="B5" s="6">
        <f>SUM(B2:B4)</f>
        <v>4588950</v>
      </c>
      <c r="C5" s="6">
        <f>SUM(C2:C4)</f>
        <v>-64600</v>
      </c>
      <c r="D5" s="5">
        <f>C5/B5</f>
        <v>-1.4077294370171826E-2</v>
      </c>
    </row>
    <row r="6" spans="1:5" ht="15.75">
      <c r="A6" s="4"/>
      <c r="B6" s="6"/>
      <c r="C6" s="2" t="s">
        <v>8</v>
      </c>
      <c r="D6" s="5"/>
    </row>
    <row r="7" spans="1:5">
      <c r="A7" s="4">
        <v>2</v>
      </c>
      <c r="B7" s="7">
        <v>6082300</v>
      </c>
      <c r="C7" s="7">
        <v>464044</v>
      </c>
      <c r="D7" s="5">
        <f>C7/B7</f>
        <v>7.6294165036252734E-2</v>
      </c>
      <c r="E7">
        <v>13</v>
      </c>
    </row>
    <row r="8" spans="1:5">
      <c r="A8" s="4"/>
      <c r="B8" s="7"/>
      <c r="C8" s="7"/>
      <c r="D8" s="5"/>
    </row>
    <row r="9" spans="1:5" ht="15.75">
      <c r="A9" s="1" t="s">
        <v>9</v>
      </c>
      <c r="B9" s="6">
        <f>B5+B7</f>
        <v>10671250</v>
      </c>
      <c r="C9" s="6">
        <f>C5+C7</f>
        <v>399444</v>
      </c>
      <c r="D9" s="5">
        <f>C9/B9</f>
        <v>3.7431791027292959E-2</v>
      </c>
      <c r="E9">
        <f>E2+E3+E4+E7</f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1FC-3E26-435C-B670-3E15F5E34BAF}">
  <dimension ref="A1:F23"/>
  <sheetViews>
    <sheetView workbookViewId="0">
      <selection activeCell="D5" sqref="D5"/>
    </sheetView>
  </sheetViews>
  <sheetFormatPr defaultRowHeight="15"/>
  <cols>
    <col min="1" max="1" width="3.7109375" customWidth="1"/>
    <col min="2" max="2" width="19.5703125" bestFit="1" customWidth="1"/>
    <col min="3" max="3" width="20.85546875" bestFit="1" customWidth="1"/>
    <col min="4" max="4" width="10.42578125" bestFit="1" customWidth="1"/>
    <col min="5" max="5" width="8.140625" bestFit="1" customWidth="1"/>
    <col min="6" max="6" width="13" bestFit="1" customWidth="1"/>
  </cols>
  <sheetData>
    <row r="1" spans="1:6" ht="15.75">
      <c r="B1" s="1" t="s">
        <v>0</v>
      </c>
      <c r="C1" s="11" t="s">
        <v>10</v>
      </c>
      <c r="D1" t="s">
        <v>2</v>
      </c>
      <c r="E1">
        <v>1672.63</v>
      </c>
    </row>
    <row r="2" spans="1:6">
      <c r="E2" s="10">
        <f>(E1-E13)/E13</f>
        <v>9.0551513615908467E-3</v>
      </c>
    </row>
    <row r="3" spans="1:6" ht="15.75">
      <c r="A3" s="1" t="s">
        <v>3</v>
      </c>
      <c r="B3" s="2" t="s">
        <v>4</v>
      </c>
      <c r="C3" s="2" t="s">
        <v>5</v>
      </c>
      <c r="D3" s="3" t="s">
        <v>6</v>
      </c>
      <c r="E3" t="s">
        <v>7</v>
      </c>
    </row>
    <row r="4" spans="1:6">
      <c r="A4" s="4">
        <v>4</v>
      </c>
      <c r="B4" s="7">
        <v>1740000</v>
      </c>
      <c r="C4" s="7">
        <v>9450</v>
      </c>
      <c r="D4" s="5">
        <f>C4/B4</f>
        <v>5.4310344827586208E-3</v>
      </c>
      <c r="E4">
        <v>8</v>
      </c>
    </row>
    <row r="5" spans="1:6">
      <c r="A5" s="4">
        <v>3</v>
      </c>
      <c r="B5" s="7">
        <v>3793100</v>
      </c>
      <c r="C5" s="7">
        <v>105050</v>
      </c>
      <c r="D5" s="5">
        <f>C5/B5</f>
        <v>2.7695025177295617E-2</v>
      </c>
      <c r="E5">
        <v>17</v>
      </c>
      <c r="F5" s="9"/>
    </row>
    <row r="6" spans="1:6">
      <c r="A6" s="4">
        <v>1</v>
      </c>
      <c r="B6" s="7">
        <v>293700</v>
      </c>
      <c r="C6" s="7">
        <v>-27500</v>
      </c>
      <c r="D6" s="5">
        <f>C6/B6</f>
        <v>-9.3632958801498134E-2</v>
      </c>
      <c r="E6">
        <v>1</v>
      </c>
    </row>
    <row r="7" spans="1:6">
      <c r="A7" s="4"/>
      <c r="B7" s="6">
        <f>SUM(B4:B6)</f>
        <v>5826800</v>
      </c>
      <c r="C7" s="6">
        <f>SUM(C4:C6)</f>
        <v>87000</v>
      </c>
      <c r="D7" s="5">
        <f>C7/B7</f>
        <v>1.4931008443742707E-2</v>
      </c>
    </row>
    <row r="8" spans="1:6" ht="15.75">
      <c r="A8" s="4"/>
      <c r="B8" s="6"/>
      <c r="C8" s="2" t="s">
        <v>8</v>
      </c>
      <c r="D8" s="5"/>
    </row>
    <row r="9" spans="1:6">
      <c r="A9" s="4">
        <v>2</v>
      </c>
      <c r="B9" s="7">
        <v>5178750</v>
      </c>
      <c r="C9" s="7">
        <v>-203600</v>
      </c>
      <c r="D9" s="5">
        <f>C9/B9</f>
        <v>-3.9314506396331161E-2</v>
      </c>
      <c r="E9">
        <v>9</v>
      </c>
    </row>
    <row r="10" spans="1:6">
      <c r="A10" s="4"/>
      <c r="B10" s="7"/>
      <c r="C10" s="7">
        <v>490736</v>
      </c>
      <c r="D10" s="5"/>
    </row>
    <row r="11" spans="1:6" ht="15.75">
      <c r="A11" s="1" t="s">
        <v>9</v>
      </c>
      <c r="B11" s="6">
        <f>B7+B9</f>
        <v>11005550</v>
      </c>
      <c r="C11" s="6">
        <f>C7+C9</f>
        <v>-116600</v>
      </c>
      <c r="D11" s="5">
        <f>C11/B11</f>
        <v>-1.0594654515221865E-2</v>
      </c>
      <c r="E11">
        <f>E4+E5+E6+E9</f>
        <v>35</v>
      </c>
    </row>
    <row r="13" spans="1:6" ht="15.75">
      <c r="B13" s="1" t="s">
        <v>0</v>
      </c>
      <c r="C13" s="11" t="s">
        <v>11</v>
      </c>
      <c r="D13" t="s">
        <v>2</v>
      </c>
      <c r="E13">
        <v>1657.62</v>
      </c>
    </row>
    <row r="14" spans="1:6">
      <c r="E14" s="10">
        <v>0</v>
      </c>
    </row>
    <row r="15" spans="1:6" ht="15.75">
      <c r="A15" s="1" t="s">
        <v>3</v>
      </c>
      <c r="B15" s="2" t="s">
        <v>4</v>
      </c>
      <c r="C15" s="2" t="s">
        <v>5</v>
      </c>
      <c r="D15" s="3" t="s">
        <v>6</v>
      </c>
      <c r="E15" t="s">
        <v>7</v>
      </c>
    </row>
    <row r="16" spans="1:6">
      <c r="A16" s="4">
        <v>4</v>
      </c>
      <c r="B16" s="7">
        <v>1996700</v>
      </c>
      <c r="C16" s="7">
        <v>-24075</v>
      </c>
      <c r="D16" s="5">
        <v>-1.2057394701257074E-2</v>
      </c>
      <c r="E16">
        <v>8</v>
      </c>
    </row>
    <row r="17" spans="1:5">
      <c r="A17" s="4">
        <v>3</v>
      </c>
      <c r="B17" s="7">
        <v>3435500</v>
      </c>
      <c r="C17" s="7">
        <v>104725</v>
      </c>
      <c r="D17" s="5">
        <v>3.0483190219764228E-2</v>
      </c>
      <c r="E17">
        <v>16</v>
      </c>
    </row>
    <row r="18" spans="1:5">
      <c r="A18" s="4">
        <v>1</v>
      </c>
      <c r="B18" s="7">
        <v>293700</v>
      </c>
      <c r="C18" s="7">
        <v>-34100</v>
      </c>
      <c r="D18" s="5">
        <v>-0.11610486891385768</v>
      </c>
      <c r="E18">
        <v>1</v>
      </c>
    </row>
    <row r="19" spans="1:5">
      <c r="A19" s="4"/>
      <c r="B19" s="6">
        <v>5725900</v>
      </c>
      <c r="C19" s="6">
        <v>46550</v>
      </c>
      <c r="D19" s="5">
        <v>8.1297263312317715E-3</v>
      </c>
    </row>
    <row r="20" spans="1:5" ht="15.75">
      <c r="A20" s="4"/>
      <c r="B20" s="6"/>
      <c r="C20" s="2" t="s">
        <v>8</v>
      </c>
      <c r="D20" s="5"/>
    </row>
    <row r="21" spans="1:5">
      <c r="A21" s="4">
        <v>2</v>
      </c>
      <c r="B21" s="7">
        <v>5178750</v>
      </c>
      <c r="C21" s="7">
        <v>-274000</v>
      </c>
      <c r="D21" s="5">
        <v>-5.2908520395848417E-2</v>
      </c>
      <c r="E21">
        <v>9</v>
      </c>
    </row>
    <row r="22" spans="1:5">
      <c r="A22" s="4"/>
      <c r="B22" s="7"/>
      <c r="C22" s="7">
        <v>490736</v>
      </c>
      <c r="D22" s="5"/>
    </row>
    <row r="23" spans="1:5" ht="15.75">
      <c r="A23" s="1" t="s">
        <v>9</v>
      </c>
      <c r="B23" s="6">
        <v>10904650</v>
      </c>
      <c r="C23" s="6">
        <v>-227450</v>
      </c>
      <c r="D23" s="5">
        <v>-2.0858074307749445E-2</v>
      </c>
      <c r="E23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D035-491D-48AC-9D28-7B8FC087CB70}">
  <dimension ref="A1:F23"/>
  <sheetViews>
    <sheetView workbookViewId="0">
      <selection activeCell="E2" sqref="E2"/>
    </sheetView>
  </sheetViews>
  <sheetFormatPr defaultRowHeight="15"/>
  <cols>
    <col min="1" max="1" width="3.7109375" customWidth="1"/>
    <col min="2" max="2" width="19.5703125" bestFit="1" customWidth="1"/>
    <col min="3" max="3" width="20.85546875" bestFit="1" customWidth="1"/>
    <col min="4" max="4" width="10.42578125" bestFit="1" customWidth="1"/>
    <col min="5" max="5" width="8.140625" bestFit="1" customWidth="1"/>
    <col min="6" max="6" width="13" bestFit="1" customWidth="1"/>
  </cols>
  <sheetData>
    <row r="1" spans="1:6" ht="15.75">
      <c r="B1" s="1" t="s">
        <v>0</v>
      </c>
      <c r="C1" s="11" t="s">
        <v>11</v>
      </c>
      <c r="D1" t="s">
        <v>2</v>
      </c>
      <c r="E1">
        <v>1657.62</v>
      </c>
    </row>
    <row r="2" spans="1:6">
      <c r="E2" s="10">
        <f>(E1-E13)/E13</f>
        <v>0</v>
      </c>
    </row>
    <row r="3" spans="1:6" ht="15.75">
      <c r="A3" s="1" t="s">
        <v>3</v>
      </c>
      <c r="B3" s="2" t="s">
        <v>4</v>
      </c>
      <c r="C3" s="2" t="s">
        <v>5</v>
      </c>
      <c r="D3" s="3" t="s">
        <v>6</v>
      </c>
      <c r="E3" t="s">
        <v>7</v>
      </c>
    </row>
    <row r="4" spans="1:6">
      <c r="A4" s="4">
        <v>4</v>
      </c>
      <c r="B4" s="7">
        <v>1996700</v>
      </c>
      <c r="C4" s="7">
        <v>-24075</v>
      </c>
      <c r="D4" s="5">
        <f>C4/B4</f>
        <v>-1.2057394701257074E-2</v>
      </c>
      <c r="E4">
        <v>8</v>
      </c>
    </row>
    <row r="5" spans="1:6">
      <c r="A5" s="4">
        <v>3</v>
      </c>
      <c r="B5" s="7">
        <v>3435500</v>
      </c>
      <c r="C5" s="7">
        <v>104725</v>
      </c>
      <c r="D5" s="5">
        <f>C5/B5</f>
        <v>3.0483190219764228E-2</v>
      </c>
      <c r="E5">
        <v>16</v>
      </c>
      <c r="F5" s="9"/>
    </row>
    <row r="6" spans="1:6">
      <c r="A6" s="4">
        <v>1</v>
      </c>
      <c r="B6" s="7">
        <v>293700</v>
      </c>
      <c r="C6" s="7">
        <v>-34100</v>
      </c>
      <c r="D6" s="5">
        <f>C6/B6</f>
        <v>-0.11610486891385768</v>
      </c>
      <c r="E6">
        <v>1</v>
      </c>
    </row>
    <row r="7" spans="1:6">
      <c r="A7" s="4"/>
      <c r="B7" s="6">
        <f>SUM(B4:B6)</f>
        <v>5725900</v>
      </c>
      <c r="C7" s="6">
        <f>SUM(C4:C6)</f>
        <v>46550</v>
      </c>
      <c r="D7" s="5">
        <f>C7/B7</f>
        <v>8.1297263312317715E-3</v>
      </c>
    </row>
    <row r="8" spans="1:6" ht="15.75">
      <c r="A8" s="4"/>
      <c r="B8" s="6"/>
      <c r="C8" s="2" t="s">
        <v>8</v>
      </c>
      <c r="D8" s="5"/>
    </row>
    <row r="9" spans="1:6">
      <c r="A9" s="4">
        <v>2</v>
      </c>
      <c r="B9" s="7">
        <v>5178750</v>
      </c>
      <c r="C9" s="7">
        <v>-274000</v>
      </c>
      <c r="D9" s="5">
        <f>C9/B9</f>
        <v>-5.2908520395848417E-2</v>
      </c>
      <c r="E9">
        <v>9</v>
      </c>
    </row>
    <row r="10" spans="1:6">
      <c r="A10" s="4"/>
      <c r="B10" s="7"/>
      <c r="C10" s="7">
        <v>490736</v>
      </c>
      <c r="D10" s="5"/>
    </row>
    <row r="11" spans="1:6" ht="15.75">
      <c r="A11" s="1" t="s">
        <v>9</v>
      </c>
      <c r="B11" s="6">
        <f>B7+B9</f>
        <v>10904650</v>
      </c>
      <c r="C11" s="6">
        <f>C7+C9</f>
        <v>-227450</v>
      </c>
      <c r="D11" s="5">
        <f>C11/B11</f>
        <v>-2.0858074307749445E-2</v>
      </c>
      <c r="E11">
        <f>E4+E5+E6+E9</f>
        <v>34</v>
      </c>
    </row>
    <row r="13" spans="1:6" ht="15.75">
      <c r="B13" s="1" t="s">
        <v>0</v>
      </c>
      <c r="C13" s="11" t="s">
        <v>12</v>
      </c>
      <c r="D13" t="s">
        <v>2</v>
      </c>
      <c r="E13">
        <v>1657.62</v>
      </c>
    </row>
    <row r="14" spans="1:6">
      <c r="E14" s="10">
        <v>0</v>
      </c>
    </row>
    <row r="15" spans="1:6" ht="15.75">
      <c r="A15" s="1" t="s">
        <v>3</v>
      </c>
      <c r="B15" s="2" t="s">
        <v>4</v>
      </c>
      <c r="C15" s="2" t="s">
        <v>5</v>
      </c>
      <c r="D15" s="3" t="s">
        <v>6</v>
      </c>
      <c r="E15" t="s">
        <v>7</v>
      </c>
    </row>
    <row r="16" spans="1:6">
      <c r="A16" s="4">
        <v>4</v>
      </c>
      <c r="B16" s="7">
        <v>2901950</v>
      </c>
      <c r="C16" s="7">
        <v>-10575</v>
      </c>
      <c r="D16" s="5">
        <v>-3.64410138010648E-3</v>
      </c>
      <c r="E16">
        <v>10</v>
      </c>
    </row>
    <row r="17" spans="1:5">
      <c r="A17" s="4">
        <v>3</v>
      </c>
      <c r="B17" s="7">
        <v>2405550</v>
      </c>
      <c r="C17" s="7">
        <v>-4675</v>
      </c>
      <c r="D17" s="5">
        <v>-1.94342250213049E-3</v>
      </c>
      <c r="E17">
        <v>13</v>
      </c>
    </row>
    <row r="18" spans="1:5">
      <c r="A18" s="4">
        <v>1</v>
      </c>
      <c r="B18" s="7">
        <v>293700</v>
      </c>
      <c r="C18" s="7">
        <v>-35200</v>
      </c>
      <c r="D18" s="5">
        <v>-0.1198501872659176</v>
      </c>
      <c r="E18">
        <v>1</v>
      </c>
    </row>
    <row r="19" spans="1:5">
      <c r="A19" s="4"/>
      <c r="B19" s="6">
        <v>5601200</v>
      </c>
      <c r="C19" s="6">
        <v>-50450</v>
      </c>
      <c r="D19" s="5">
        <v>-9.0069985003213594E-3</v>
      </c>
    </row>
    <row r="20" spans="1:5" ht="15.75">
      <c r="A20" s="4"/>
      <c r="B20" s="6"/>
      <c r="C20" s="2" t="s">
        <v>8</v>
      </c>
      <c r="D20" s="5"/>
    </row>
    <row r="21" spans="1:5">
      <c r="A21" s="4">
        <v>2</v>
      </c>
      <c r="B21" s="7">
        <v>5178750</v>
      </c>
      <c r="C21" s="7">
        <v>-272700</v>
      </c>
      <c r="D21" s="5">
        <v>-5.2657494569152787E-2</v>
      </c>
      <c r="E21">
        <v>9</v>
      </c>
    </row>
    <row r="22" spans="1:5">
      <c r="A22" s="4"/>
      <c r="B22" s="7"/>
      <c r="C22" s="7">
        <v>490736</v>
      </c>
      <c r="D22" s="5"/>
    </row>
    <row r="23" spans="1:5" ht="15.75">
      <c r="A23" s="1" t="s">
        <v>9</v>
      </c>
      <c r="B23" s="6">
        <v>10779950</v>
      </c>
      <c r="C23" s="6">
        <v>-323150</v>
      </c>
      <c r="D23" s="5">
        <v>-2.9976947945027574E-2</v>
      </c>
      <c r="E23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A52C-8650-47AC-97AD-63298E62FFF3}">
  <dimension ref="A1:F23"/>
  <sheetViews>
    <sheetView workbookViewId="0">
      <selection activeCell="D6" sqref="D6"/>
    </sheetView>
  </sheetViews>
  <sheetFormatPr defaultRowHeight="15"/>
  <cols>
    <col min="1" max="1" width="3.7109375" customWidth="1"/>
    <col min="2" max="2" width="19.5703125" bestFit="1" customWidth="1"/>
    <col min="3" max="3" width="20.85546875" bestFit="1" customWidth="1"/>
    <col min="4" max="4" width="10.42578125" bestFit="1" customWidth="1"/>
    <col min="5" max="5" width="8.140625" bestFit="1" customWidth="1"/>
    <col min="6" max="6" width="13" bestFit="1" customWidth="1"/>
  </cols>
  <sheetData>
    <row r="1" spans="1:6" ht="15.75">
      <c r="B1" s="1" t="s">
        <v>0</v>
      </c>
      <c r="C1" s="11" t="s">
        <v>12</v>
      </c>
      <c r="D1" t="s">
        <v>2</v>
      </c>
      <c r="E1">
        <v>1657.62</v>
      </c>
    </row>
    <row r="2" spans="1:6">
      <c r="E2" s="10">
        <f>(E1-E13)/E13</f>
        <v>1.2460145857001418E-2</v>
      </c>
    </row>
    <row r="3" spans="1:6" ht="15.75">
      <c r="A3" s="1" t="s">
        <v>3</v>
      </c>
      <c r="B3" s="2" t="s">
        <v>4</v>
      </c>
      <c r="C3" s="2" t="s">
        <v>5</v>
      </c>
      <c r="D3" s="3" t="s">
        <v>6</v>
      </c>
      <c r="E3" t="s">
        <v>7</v>
      </c>
    </row>
    <row r="4" spans="1:6">
      <c r="A4" s="4">
        <v>4</v>
      </c>
      <c r="B4" s="7">
        <v>2901950</v>
      </c>
      <c r="C4" s="7">
        <v>-10575</v>
      </c>
      <c r="D4" s="5">
        <f>C4/B4</f>
        <v>-3.64410138010648E-3</v>
      </c>
      <c r="E4">
        <v>10</v>
      </c>
    </row>
    <row r="5" spans="1:6">
      <c r="A5" s="4">
        <v>3</v>
      </c>
      <c r="B5" s="7">
        <v>2405550</v>
      </c>
      <c r="C5" s="7">
        <v>-4675</v>
      </c>
      <c r="D5" s="5">
        <f>C5/B5</f>
        <v>-1.94342250213049E-3</v>
      </c>
      <c r="E5">
        <v>13</v>
      </c>
      <c r="F5" s="9"/>
    </row>
    <row r="6" spans="1:6">
      <c r="A6" s="4">
        <v>1</v>
      </c>
      <c r="B6" s="7">
        <v>293700</v>
      </c>
      <c r="C6" s="7">
        <v>-35200</v>
      </c>
      <c r="D6" s="5">
        <f>C6/B6</f>
        <v>-0.1198501872659176</v>
      </c>
      <c r="E6">
        <v>1</v>
      </c>
    </row>
    <row r="7" spans="1:6">
      <c r="A7" s="4"/>
      <c r="B7" s="6">
        <f>SUM(B4:B6)</f>
        <v>5601200</v>
      </c>
      <c r="C7" s="6">
        <f>SUM(C4:C6)</f>
        <v>-50450</v>
      </c>
      <c r="D7" s="5">
        <f>C7/B7</f>
        <v>-9.0069985003213594E-3</v>
      </c>
    </row>
    <row r="8" spans="1:6" ht="15.75">
      <c r="A8" s="4"/>
      <c r="B8" s="6"/>
      <c r="C8" s="2" t="s">
        <v>8</v>
      </c>
      <c r="D8" s="5"/>
    </row>
    <row r="9" spans="1:6">
      <c r="A9" s="4">
        <v>2</v>
      </c>
      <c r="B9" s="7">
        <v>5178750</v>
      </c>
      <c r="C9" s="7">
        <v>-272700</v>
      </c>
      <c r="D9" s="5">
        <f>C9/B9</f>
        <v>-5.2657494569152787E-2</v>
      </c>
      <c r="E9">
        <v>9</v>
      </c>
    </row>
    <row r="10" spans="1:6">
      <c r="A10" s="4"/>
      <c r="B10" s="7"/>
      <c r="C10" s="7">
        <v>490736</v>
      </c>
      <c r="D10" s="5"/>
    </row>
    <row r="11" spans="1:6" ht="15.75">
      <c r="A11" s="1" t="s">
        <v>9</v>
      </c>
      <c r="B11" s="6">
        <f>B7+B9</f>
        <v>10779950</v>
      </c>
      <c r="C11" s="6">
        <f>C7+C9</f>
        <v>-323150</v>
      </c>
      <c r="D11" s="5">
        <f>C11/B11</f>
        <v>-2.9976947945027574E-2</v>
      </c>
      <c r="E11">
        <f>E4+E5+E6+E9</f>
        <v>33</v>
      </c>
    </row>
    <row r="13" spans="1:6" ht="15.75">
      <c r="B13" s="1" t="s">
        <v>0</v>
      </c>
      <c r="C13" s="11" t="s">
        <v>13</v>
      </c>
      <c r="D13" t="s">
        <v>2</v>
      </c>
      <c r="E13">
        <v>1637.22</v>
      </c>
    </row>
    <row r="14" spans="1:6">
      <c r="E14" s="10">
        <v>0</v>
      </c>
    </row>
    <row r="15" spans="1:6" ht="15.75">
      <c r="A15" s="1" t="s">
        <v>3</v>
      </c>
      <c r="B15" s="2" t="s">
        <v>4</v>
      </c>
      <c r="C15" s="2" t="s">
        <v>5</v>
      </c>
      <c r="D15" s="3" t="s">
        <v>6</v>
      </c>
      <c r="E15" t="s">
        <v>7</v>
      </c>
    </row>
    <row r="16" spans="1:6">
      <c r="A16" s="4">
        <v>4</v>
      </c>
      <c r="B16" s="7">
        <v>3070700</v>
      </c>
      <c r="C16" s="7">
        <v>-29175</v>
      </c>
      <c r="D16" s="5">
        <v>-9.5010909564594397E-3</v>
      </c>
      <c r="E16">
        <v>11</v>
      </c>
    </row>
    <row r="17" spans="1:5">
      <c r="A17" s="4">
        <v>3</v>
      </c>
      <c r="B17" s="7">
        <v>2525550</v>
      </c>
      <c r="C17" s="7">
        <v>1475</v>
      </c>
      <c r="D17" s="5">
        <v>5.840312011245075E-4</v>
      </c>
      <c r="E17">
        <v>13</v>
      </c>
    </row>
    <row r="18" spans="1:5">
      <c r="A18" s="4">
        <v>1</v>
      </c>
      <c r="B18" s="7">
        <v>400500</v>
      </c>
      <c r="C18" s="7">
        <v>-49500</v>
      </c>
      <c r="D18" s="5">
        <v>-0.12359550561797752</v>
      </c>
      <c r="E18">
        <v>1</v>
      </c>
    </row>
    <row r="19" spans="1:5">
      <c r="A19" s="4"/>
      <c r="B19" s="6">
        <v>5996750</v>
      </c>
      <c r="C19" s="6">
        <v>-77200</v>
      </c>
      <c r="D19" s="5">
        <v>-1.2873639888272814E-2</v>
      </c>
    </row>
    <row r="20" spans="1:5" ht="15.75">
      <c r="A20" s="4"/>
      <c r="B20" s="6"/>
      <c r="C20" s="2" t="s">
        <v>8</v>
      </c>
      <c r="D20" s="5"/>
    </row>
    <row r="21" spans="1:5">
      <c r="A21" s="4">
        <v>2</v>
      </c>
      <c r="B21" s="7">
        <v>5210000</v>
      </c>
      <c r="C21" s="7">
        <v>-322450</v>
      </c>
      <c r="D21" s="5">
        <v>-6.1890595009596927E-2</v>
      </c>
      <c r="E21">
        <v>9</v>
      </c>
    </row>
    <row r="22" spans="1:5">
      <c r="A22" s="4"/>
      <c r="B22" s="7"/>
      <c r="C22" s="7">
        <v>494686</v>
      </c>
      <c r="D22" s="5"/>
    </row>
    <row r="23" spans="1:5" ht="15.75">
      <c r="A23" s="1" t="s">
        <v>9</v>
      </c>
      <c r="B23" s="6">
        <v>11206750</v>
      </c>
      <c r="C23" s="6">
        <v>-399650</v>
      </c>
      <c r="D23" s="5">
        <v>-3.566154326633502E-2</v>
      </c>
      <c r="E23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8346-E5AB-45DC-B131-E47CC7D82506}">
  <dimension ref="A1:F23"/>
  <sheetViews>
    <sheetView topLeftCell="A4" workbookViewId="0">
      <selection activeCell="D10" sqref="D10"/>
    </sheetView>
  </sheetViews>
  <sheetFormatPr defaultRowHeight="15"/>
  <cols>
    <col min="1" max="1" width="3.7109375" customWidth="1"/>
    <col min="2" max="2" width="19.5703125" bestFit="1" customWidth="1"/>
    <col min="3" max="3" width="20.85546875" bestFit="1" customWidth="1"/>
    <col min="4" max="4" width="10.42578125" bestFit="1" customWidth="1"/>
    <col min="5" max="5" width="8.140625" bestFit="1" customWidth="1"/>
    <col min="6" max="6" width="13" bestFit="1" customWidth="1"/>
  </cols>
  <sheetData>
    <row r="1" spans="1:6" ht="15.75">
      <c r="B1" s="1" t="s">
        <v>0</v>
      </c>
      <c r="C1" s="11" t="s">
        <v>14</v>
      </c>
      <c r="D1" t="s">
        <v>2</v>
      </c>
      <c r="E1">
        <v>1568.69</v>
      </c>
    </row>
    <row r="2" spans="1:6">
      <c r="E2" s="10">
        <f>(E1-E13)/E13</f>
        <v>-3.3718731328113934E-2</v>
      </c>
    </row>
    <row r="3" spans="1:6" ht="15.75">
      <c r="A3" s="1" t="s">
        <v>3</v>
      </c>
      <c r="B3" s="2" t="s">
        <v>4</v>
      </c>
      <c r="C3" s="2" t="s">
        <v>5</v>
      </c>
      <c r="D3" s="3" t="s">
        <v>6</v>
      </c>
      <c r="E3" t="s">
        <v>7</v>
      </c>
    </row>
    <row r="4" spans="1:6">
      <c r="A4" s="4">
        <v>4</v>
      </c>
      <c r="B4" s="7">
        <v>2104400</v>
      </c>
      <c r="C4" s="7">
        <v>-148600</v>
      </c>
      <c r="D4" s="5">
        <f>C4/B4</f>
        <v>-7.0613951720205279E-2</v>
      </c>
      <c r="E4">
        <v>9</v>
      </c>
    </row>
    <row r="5" spans="1:6">
      <c r="A5" s="4">
        <v>3</v>
      </c>
      <c r="B5" s="7">
        <v>4333450</v>
      </c>
      <c r="C5" s="7">
        <v>-68025</v>
      </c>
      <c r="D5" s="5">
        <f>C5/B5</f>
        <v>-1.5697654293922857E-2</v>
      </c>
      <c r="E5">
        <v>20</v>
      </c>
      <c r="F5" s="9"/>
    </row>
    <row r="6" spans="1:6">
      <c r="A6" s="4">
        <v>1</v>
      </c>
      <c r="B6" s="7">
        <v>125400</v>
      </c>
      <c r="C6" s="7">
        <v>-25200</v>
      </c>
      <c r="D6" s="5">
        <f>C6/B6</f>
        <v>-0.20095693779904306</v>
      </c>
      <c r="E6">
        <v>1</v>
      </c>
    </row>
    <row r="7" spans="1:6">
      <c r="A7" s="4"/>
      <c r="B7" s="6">
        <f>SUM(B4:B6)</f>
        <v>6563250</v>
      </c>
      <c r="C7" s="6">
        <f>SUM(C4:C6)</f>
        <v>-241825</v>
      </c>
      <c r="D7" s="5">
        <f>C7/B7</f>
        <v>-3.684531291661905E-2</v>
      </c>
    </row>
    <row r="8" spans="1:6" ht="15.75">
      <c r="A8" s="4"/>
      <c r="B8" s="6"/>
      <c r="C8" s="2" t="s">
        <v>8</v>
      </c>
      <c r="D8" s="5"/>
    </row>
    <row r="9" spans="1:6">
      <c r="A9" s="4">
        <v>2</v>
      </c>
      <c r="B9" s="7">
        <v>5213400</v>
      </c>
      <c r="C9" s="7">
        <v>451657</v>
      </c>
      <c r="D9" s="5">
        <f>C9/B9</f>
        <v>8.6633866574596236E-2</v>
      </c>
      <c r="E9">
        <v>11</v>
      </c>
    </row>
    <row r="10" spans="1:6">
      <c r="A10" s="4"/>
      <c r="B10" s="7"/>
      <c r="C10" s="7">
        <v>-426450</v>
      </c>
      <c r="D10" s="5"/>
    </row>
    <row r="11" spans="1:6" ht="15.75">
      <c r="A11" s="1" t="s">
        <v>9</v>
      </c>
      <c r="B11" s="6">
        <f>B7+B9</f>
        <v>11776650</v>
      </c>
      <c r="C11" s="6">
        <f>C7+C9+C10</f>
        <v>-216618</v>
      </c>
      <c r="D11" s="5">
        <f>C11/B11</f>
        <v>-1.8393855638063457E-2</v>
      </c>
      <c r="E11">
        <f>E4+E5+E6+E9</f>
        <v>41</v>
      </c>
    </row>
    <row r="13" spans="1:6" ht="15.75">
      <c r="B13" s="1" t="s">
        <v>0</v>
      </c>
      <c r="C13" s="11" t="s">
        <v>15</v>
      </c>
      <c r="D13" t="s">
        <v>2</v>
      </c>
      <c r="E13">
        <v>1623.43</v>
      </c>
    </row>
    <row r="14" spans="1:6">
      <c r="E14" s="10">
        <v>0</v>
      </c>
    </row>
    <row r="15" spans="1:6" ht="15.75">
      <c r="A15" s="1" t="s">
        <v>3</v>
      </c>
      <c r="B15" s="2" t="s">
        <v>4</v>
      </c>
      <c r="C15" s="2" t="s">
        <v>5</v>
      </c>
      <c r="D15" s="3" t="s">
        <v>6</v>
      </c>
      <c r="E15" t="s">
        <v>7</v>
      </c>
    </row>
    <row r="16" spans="1:6">
      <c r="A16" s="4">
        <v>4</v>
      </c>
      <c r="B16" s="7">
        <v>2769200</v>
      </c>
      <c r="C16" s="7">
        <v>-55100</v>
      </c>
      <c r="D16" s="5">
        <v>-1.989744330492561E-2</v>
      </c>
      <c r="E16">
        <v>13</v>
      </c>
    </row>
    <row r="17" spans="1:5">
      <c r="A17" s="4">
        <v>3</v>
      </c>
      <c r="B17" s="7">
        <v>2864250</v>
      </c>
      <c r="C17" s="7">
        <v>74850</v>
      </c>
      <c r="D17" s="5">
        <v>2.6132495417648598E-2</v>
      </c>
      <c r="E17">
        <v>10</v>
      </c>
    </row>
    <row r="18" spans="1:5">
      <c r="A18" s="4">
        <v>1</v>
      </c>
      <c r="B18" s="7">
        <v>188100</v>
      </c>
      <c r="C18" s="7">
        <v>-36000</v>
      </c>
      <c r="D18" s="5">
        <v>-0.19138755980861244</v>
      </c>
      <c r="E18">
        <v>1</v>
      </c>
    </row>
    <row r="19" spans="1:5">
      <c r="A19" s="4"/>
      <c r="B19" s="6">
        <v>5821550</v>
      </c>
      <c r="C19" s="6">
        <v>-16250</v>
      </c>
      <c r="D19" s="5">
        <v>-2.7913528184074689E-3</v>
      </c>
    </row>
    <row r="20" spans="1:5" ht="15.75">
      <c r="A20" s="4"/>
      <c r="B20" s="6"/>
      <c r="C20" s="2" t="s">
        <v>8</v>
      </c>
      <c r="D20" s="5"/>
    </row>
    <row r="21" spans="1:5">
      <c r="A21" s="4">
        <v>2</v>
      </c>
      <c r="B21" s="7">
        <v>5263500</v>
      </c>
      <c r="C21" s="7">
        <v>438065</v>
      </c>
      <c r="D21" s="5">
        <v>8.3226940248883829E-2</v>
      </c>
      <c r="E21">
        <v>11</v>
      </c>
    </row>
    <row r="22" spans="1:5">
      <c r="A22" s="4"/>
      <c r="B22" s="7"/>
      <c r="C22" s="7">
        <v>-281000</v>
      </c>
      <c r="D22" s="5"/>
    </row>
    <row r="23" spans="1:5" ht="15.75">
      <c r="A23" s="1" t="s">
        <v>9</v>
      </c>
      <c r="B23" s="6">
        <v>11085050</v>
      </c>
      <c r="C23" s="6">
        <v>140815</v>
      </c>
      <c r="D23" s="5">
        <v>1.2703145227130234E-2</v>
      </c>
      <c r="E23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61AF-EDDA-466F-914E-EDBACCF8128C}">
  <dimension ref="A1:F23"/>
  <sheetViews>
    <sheetView workbookViewId="0">
      <selection activeCell="C13" sqref="C13"/>
    </sheetView>
  </sheetViews>
  <sheetFormatPr defaultRowHeight="15"/>
  <cols>
    <col min="1" max="1" width="3.7109375" customWidth="1"/>
    <col min="2" max="2" width="19.5703125" bestFit="1" customWidth="1"/>
    <col min="3" max="3" width="20.85546875" bestFit="1" customWidth="1"/>
    <col min="4" max="4" width="10.42578125" bestFit="1" customWidth="1"/>
    <col min="5" max="5" width="8.140625" bestFit="1" customWidth="1"/>
    <col min="6" max="6" width="13" bestFit="1" customWidth="1"/>
  </cols>
  <sheetData>
    <row r="1" spans="1:6" ht="15.75">
      <c r="B1" s="1" t="s">
        <v>0</v>
      </c>
      <c r="C1" s="11" t="s">
        <v>16</v>
      </c>
      <c r="D1" t="s">
        <v>2</v>
      </c>
      <c r="E1">
        <v>1643.42</v>
      </c>
    </row>
    <row r="2" spans="1:6">
      <c r="E2" s="10">
        <f>(E1-E13)/E13</f>
        <v>0</v>
      </c>
    </row>
    <row r="3" spans="1:6" ht="15.75">
      <c r="A3" s="1" t="s">
        <v>3</v>
      </c>
      <c r="B3" s="2" t="s">
        <v>4</v>
      </c>
      <c r="C3" s="2" t="s">
        <v>5</v>
      </c>
      <c r="D3" s="3" t="s">
        <v>6</v>
      </c>
      <c r="E3" t="s">
        <v>7</v>
      </c>
    </row>
    <row r="4" spans="1:6">
      <c r="A4" s="4">
        <v>4</v>
      </c>
      <c r="B4" s="7">
        <v>2769200</v>
      </c>
      <c r="C4" s="7">
        <v>-55100</v>
      </c>
      <c r="D4" s="5">
        <f>C4/B4</f>
        <v>-1.989744330492561E-2</v>
      </c>
      <c r="E4">
        <v>13</v>
      </c>
    </row>
    <row r="5" spans="1:6">
      <c r="A5" s="4">
        <v>3</v>
      </c>
      <c r="B5" s="7">
        <v>2864250</v>
      </c>
      <c r="C5" s="7">
        <v>74850</v>
      </c>
      <c r="D5" s="5">
        <f>C5/B5</f>
        <v>2.6132495417648598E-2</v>
      </c>
      <c r="E5">
        <v>10</v>
      </c>
      <c r="F5" s="9"/>
    </row>
    <row r="6" spans="1:6">
      <c r="A6" s="4">
        <v>1</v>
      </c>
      <c r="B6" s="7">
        <v>188100</v>
      </c>
      <c r="C6" s="7">
        <v>-36000</v>
      </c>
      <c r="D6" s="5">
        <f>C6/B6</f>
        <v>-0.19138755980861244</v>
      </c>
      <c r="E6">
        <v>1</v>
      </c>
    </row>
    <row r="7" spans="1:6">
      <c r="A7" s="4"/>
      <c r="B7" s="6">
        <f>SUM(B4:B6)</f>
        <v>5821550</v>
      </c>
      <c r="C7" s="6">
        <f>SUM(C4:C6)</f>
        <v>-16250</v>
      </c>
      <c r="D7" s="5">
        <f>C7/B7</f>
        <v>-2.7913528184074689E-3</v>
      </c>
    </row>
    <row r="8" spans="1:6" ht="15.75">
      <c r="A8" s="4"/>
      <c r="B8" s="6"/>
      <c r="C8" s="2" t="s">
        <v>8</v>
      </c>
      <c r="D8" s="5"/>
    </row>
    <row r="9" spans="1:6">
      <c r="A9" s="4">
        <v>2</v>
      </c>
      <c r="B9" s="7">
        <v>5263500</v>
      </c>
      <c r="C9" s="7">
        <v>438065</v>
      </c>
      <c r="D9" s="5">
        <f>C9/B9</f>
        <v>8.3226940248883829E-2</v>
      </c>
      <c r="E9">
        <v>11</v>
      </c>
    </row>
    <row r="10" spans="1:6">
      <c r="A10" s="4"/>
      <c r="B10" s="7"/>
      <c r="C10" s="7">
        <v>-281000</v>
      </c>
      <c r="D10" s="5"/>
    </row>
    <row r="11" spans="1:6" ht="15.75">
      <c r="A11" s="1" t="s">
        <v>9</v>
      </c>
      <c r="B11" s="6">
        <f>B7+B9</f>
        <v>11085050</v>
      </c>
      <c r="C11" s="6">
        <f>C7+C9+C10</f>
        <v>140815</v>
      </c>
      <c r="D11" s="5">
        <f>C11/B11</f>
        <v>1.2703145227130234E-2</v>
      </c>
      <c r="E11">
        <f>E4+E5+E6+E9</f>
        <v>35</v>
      </c>
    </row>
    <row r="13" spans="1:6" ht="15.75">
      <c r="B13" s="1" t="s">
        <v>0</v>
      </c>
      <c r="C13" s="8" t="s">
        <v>16</v>
      </c>
      <c r="D13" t="s">
        <v>2</v>
      </c>
      <c r="E13">
        <v>1643.42</v>
      </c>
    </row>
    <row r="14" spans="1:6">
      <c r="E14" s="10">
        <v>3.0394765752789349E-3</v>
      </c>
    </row>
    <row r="15" spans="1:6" ht="15.75">
      <c r="A15" s="1" t="s">
        <v>3</v>
      </c>
      <c r="B15" s="2" t="s">
        <v>4</v>
      </c>
      <c r="C15" s="2" t="s">
        <v>5</v>
      </c>
      <c r="D15" s="3" t="s">
        <v>6</v>
      </c>
      <c r="E15" t="s">
        <v>7</v>
      </c>
    </row>
    <row r="16" spans="1:6">
      <c r="A16" s="4">
        <v>4</v>
      </c>
      <c r="B16" s="7">
        <v>2431600</v>
      </c>
      <c r="C16" s="7">
        <v>900</v>
      </c>
      <c r="D16" s="5">
        <v>3.7012666556999509E-4</v>
      </c>
      <c r="E16">
        <v>10</v>
      </c>
    </row>
    <row r="17" spans="1:5">
      <c r="A17" s="4">
        <v>3</v>
      </c>
      <c r="B17" s="7">
        <v>3220250</v>
      </c>
      <c r="C17" s="7">
        <v>93875</v>
      </c>
      <c r="D17" s="5">
        <v>2.9151463395699091E-2</v>
      </c>
      <c r="E17">
        <v>12</v>
      </c>
    </row>
    <row r="18" spans="1:5">
      <c r="A18" s="4">
        <v>1</v>
      </c>
      <c r="B18" s="7">
        <v>188100</v>
      </c>
      <c r="C18" s="7">
        <v>-37800</v>
      </c>
      <c r="D18" s="5">
        <v>-0.20095693779904306</v>
      </c>
      <c r="E18">
        <v>1</v>
      </c>
    </row>
    <row r="19" spans="1:5">
      <c r="A19" s="4"/>
      <c r="B19" s="6">
        <v>5839950</v>
      </c>
      <c r="C19" s="6">
        <v>56975</v>
      </c>
      <c r="D19" s="5">
        <v>9.7560766787386875E-3</v>
      </c>
    </row>
    <row r="20" spans="1:5" ht="15.75">
      <c r="A20" s="4"/>
      <c r="B20" s="6"/>
      <c r="C20" s="2" t="s">
        <v>8</v>
      </c>
      <c r="D20" s="5"/>
    </row>
    <row r="21" spans="1:5">
      <c r="A21" s="4">
        <v>2</v>
      </c>
      <c r="B21" s="7">
        <v>5181625</v>
      </c>
      <c r="C21" s="7">
        <v>426815</v>
      </c>
      <c r="D21" s="5">
        <v>8.2370877861674671E-2</v>
      </c>
      <c r="E21">
        <v>11</v>
      </c>
    </row>
    <row r="22" spans="1:5">
      <c r="A22" s="4"/>
      <c r="B22" s="7"/>
      <c r="C22" s="7">
        <v>-186975</v>
      </c>
      <c r="D22" s="5"/>
    </row>
    <row r="23" spans="1:5" ht="15.75">
      <c r="A23" s="1" t="s">
        <v>9</v>
      </c>
      <c r="B23" s="6">
        <v>11021575</v>
      </c>
      <c r="C23" s="6">
        <v>296815</v>
      </c>
      <c r="D23" s="5">
        <v>2.6930361586252418E-2</v>
      </c>
      <c r="E23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5999-BE97-4C01-9411-B2F5A6F3549D}">
  <dimension ref="A1:F23"/>
  <sheetViews>
    <sheetView workbookViewId="0"/>
  </sheetViews>
  <sheetFormatPr defaultRowHeight="15"/>
  <cols>
    <col min="1" max="1" width="3.7109375" customWidth="1"/>
    <col min="2" max="2" width="19.5703125" bestFit="1" customWidth="1"/>
    <col min="3" max="3" width="20.85546875" bestFit="1" customWidth="1"/>
    <col min="4" max="4" width="10.42578125" bestFit="1" customWidth="1"/>
    <col min="5" max="5" width="8.140625" bestFit="1" customWidth="1"/>
    <col min="6" max="6" width="13" bestFit="1" customWidth="1"/>
  </cols>
  <sheetData>
    <row r="1" spans="1:6" ht="15.75">
      <c r="B1" s="1" t="s">
        <v>0</v>
      </c>
      <c r="C1" s="8" t="s">
        <v>17</v>
      </c>
      <c r="D1" t="s">
        <v>2</v>
      </c>
      <c r="E1">
        <v>1605.17</v>
      </c>
    </row>
    <row r="2" spans="1:6">
      <c r="E2" s="10">
        <f>(E1-E13)/E13</f>
        <v>-3.1762244033679864E-4</v>
      </c>
    </row>
    <row r="3" spans="1:6" ht="15.75">
      <c r="A3" s="1" t="s">
        <v>3</v>
      </c>
      <c r="B3" s="2" t="s">
        <v>4</v>
      </c>
      <c r="C3" s="2" t="s">
        <v>5</v>
      </c>
      <c r="D3" s="3" t="s">
        <v>6</v>
      </c>
      <c r="E3" t="s">
        <v>7</v>
      </c>
    </row>
    <row r="4" spans="1:6">
      <c r="A4" s="4">
        <v>4</v>
      </c>
      <c r="B4" s="7">
        <v>1588500</v>
      </c>
      <c r="C4" s="7">
        <v>-31250</v>
      </c>
      <c r="D4" s="5">
        <f>C4/B4</f>
        <v>-1.9672647151400692E-2</v>
      </c>
      <c r="E4">
        <v>8</v>
      </c>
    </row>
    <row r="5" spans="1:6">
      <c r="A5" s="4">
        <v>3</v>
      </c>
      <c r="B5" s="7">
        <v>4068450</v>
      </c>
      <c r="C5" s="7">
        <v>-3950</v>
      </c>
      <c r="D5" s="5">
        <f>C5/B5</f>
        <v>-9.7088571814818914E-4</v>
      </c>
      <c r="E5">
        <v>15</v>
      </c>
      <c r="F5" s="9"/>
    </row>
    <row r="6" spans="1:6">
      <c r="A6" s="4">
        <v>1</v>
      </c>
      <c r="B6" s="7">
        <v>250800</v>
      </c>
      <c r="C6" s="7">
        <v>-60000</v>
      </c>
      <c r="D6" s="5">
        <f>C6/B6</f>
        <v>-0.23923444976076555</v>
      </c>
      <c r="E6">
        <v>1</v>
      </c>
    </row>
    <row r="7" spans="1:6">
      <c r="A7" s="4"/>
      <c r="B7" s="6">
        <f>SUM(B4:B6)</f>
        <v>5907750</v>
      </c>
      <c r="C7" s="6">
        <f>SUM(C4:C6)</f>
        <v>-95200</v>
      </c>
      <c r="D7" s="5">
        <f>C7/B7</f>
        <v>-1.611442596589226E-2</v>
      </c>
    </row>
    <row r="8" spans="1:6" ht="15.75">
      <c r="A8" s="4"/>
      <c r="B8" s="6"/>
      <c r="C8" s="2" t="s">
        <v>8</v>
      </c>
      <c r="D8" s="5"/>
    </row>
    <row r="9" spans="1:6">
      <c r="A9" s="4">
        <v>2</v>
      </c>
      <c r="B9" s="7">
        <v>5161625</v>
      </c>
      <c r="C9" s="7">
        <v>423415</v>
      </c>
      <c r="D9" s="5">
        <f>C9/B9</f>
        <v>8.2031337030489426E-2</v>
      </c>
      <c r="E9">
        <v>11</v>
      </c>
    </row>
    <row r="10" spans="1:6">
      <c r="A10" s="4"/>
      <c r="B10" s="7"/>
      <c r="C10" s="7">
        <v>-397875</v>
      </c>
      <c r="D10" s="5"/>
    </row>
    <row r="11" spans="1:6" ht="15.75">
      <c r="A11" s="1" t="s">
        <v>9</v>
      </c>
      <c r="B11" s="6">
        <f>B7+B9</f>
        <v>11069375</v>
      </c>
      <c r="C11" s="6">
        <f>C7+C9+C10</f>
        <v>-69660</v>
      </c>
      <c r="D11" s="5">
        <f>C11/B11</f>
        <v>-6.2930382248320253E-3</v>
      </c>
      <c r="E11">
        <f>E4+E5+E6+E9</f>
        <v>35</v>
      </c>
    </row>
    <row r="13" spans="1:6" ht="15.75">
      <c r="B13" s="1" t="s">
        <v>0</v>
      </c>
      <c r="C13" s="8" t="s">
        <v>17</v>
      </c>
      <c r="D13" t="s">
        <v>2</v>
      </c>
      <c r="E13">
        <v>1605.68</v>
      </c>
    </row>
    <row r="14" spans="1:6">
      <c r="E14" s="10">
        <v>-1.5614750329522132E-2</v>
      </c>
    </row>
    <row r="15" spans="1:6" ht="15.75">
      <c r="A15" s="1" t="s">
        <v>3</v>
      </c>
      <c r="B15" s="2" t="s">
        <v>4</v>
      </c>
      <c r="C15" s="2" t="s">
        <v>5</v>
      </c>
      <c r="D15" s="3" t="s">
        <v>6</v>
      </c>
      <c r="E15" t="s">
        <v>7</v>
      </c>
    </row>
    <row r="16" spans="1:6">
      <c r="A16" s="4">
        <v>4</v>
      </c>
      <c r="B16" s="7">
        <v>1588500</v>
      </c>
      <c r="C16" s="7">
        <v>-33000</v>
      </c>
      <c r="D16" s="5">
        <v>-2.0774315391879131E-2</v>
      </c>
      <c r="E16">
        <v>8</v>
      </c>
    </row>
    <row r="17" spans="1:5">
      <c r="A17" s="4">
        <v>3</v>
      </c>
      <c r="B17" s="7">
        <v>4012200</v>
      </c>
      <c r="C17" s="7">
        <v>17300</v>
      </c>
      <c r="D17" s="5">
        <v>4.3118488609740291E-3</v>
      </c>
      <c r="E17">
        <v>15</v>
      </c>
    </row>
    <row r="18" spans="1:5">
      <c r="A18" s="4">
        <v>1</v>
      </c>
      <c r="B18" s="7">
        <v>250800</v>
      </c>
      <c r="C18" s="7">
        <v>-60000</v>
      </c>
      <c r="D18" s="5">
        <v>-0.23923444976076555</v>
      </c>
      <c r="E18">
        <v>1</v>
      </c>
    </row>
    <row r="19" spans="1:5">
      <c r="A19" s="4"/>
      <c r="B19" s="6">
        <v>5851500</v>
      </c>
      <c r="C19" s="6">
        <v>-75700</v>
      </c>
      <c r="D19" s="5">
        <v>-1.2936853798171409E-2</v>
      </c>
    </row>
    <row r="20" spans="1:5" ht="15.75">
      <c r="A20" s="4"/>
      <c r="B20" s="6"/>
      <c r="C20" s="2" t="s">
        <v>8</v>
      </c>
      <c r="D20" s="5"/>
    </row>
    <row r="21" spans="1:5">
      <c r="A21" s="4">
        <v>2</v>
      </c>
      <c r="B21" s="7">
        <v>5064125</v>
      </c>
      <c r="C21" s="7">
        <v>419015</v>
      </c>
      <c r="D21" s="5">
        <v>8.2741835953891341E-2</v>
      </c>
      <c r="E21">
        <v>11</v>
      </c>
    </row>
    <row r="22" spans="1:5">
      <c r="A22" s="4"/>
      <c r="B22" s="7"/>
      <c r="C22" s="7">
        <v>-393725</v>
      </c>
      <c r="D22" s="5"/>
    </row>
    <row r="23" spans="1:5" ht="15.75">
      <c r="A23" s="1" t="s">
        <v>9</v>
      </c>
      <c r="B23" s="6">
        <v>10915625</v>
      </c>
      <c r="C23" s="6">
        <v>-50410</v>
      </c>
      <c r="D23" s="5">
        <v>-4.6181505868880621E-3</v>
      </c>
      <c r="E23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762E-C4E7-4D2A-8CA1-8DA9672A9D7D}">
  <dimension ref="A1:F23"/>
  <sheetViews>
    <sheetView workbookViewId="0">
      <selection activeCell="E2" sqref="E2"/>
    </sheetView>
  </sheetViews>
  <sheetFormatPr defaultRowHeight="15"/>
  <cols>
    <col min="1" max="1" width="3.7109375" customWidth="1"/>
    <col min="2" max="2" width="19.5703125" bestFit="1" customWidth="1"/>
    <col min="3" max="3" width="20.85546875" bestFit="1" customWidth="1"/>
    <col min="4" max="4" width="10.42578125" bestFit="1" customWidth="1"/>
    <col min="5" max="5" width="8.140625" bestFit="1" customWidth="1"/>
    <col min="6" max="6" width="13" bestFit="1" customWidth="1"/>
  </cols>
  <sheetData>
    <row r="1" spans="1:6" ht="15.75">
      <c r="B1" s="1" t="s">
        <v>0</v>
      </c>
      <c r="C1" s="8" t="s">
        <v>18</v>
      </c>
      <c r="D1" t="s">
        <v>2</v>
      </c>
      <c r="E1">
        <v>1638.75</v>
      </c>
    </row>
    <row r="2" spans="1:6">
      <c r="E2" s="10">
        <f>(E1-E13)/E13</f>
        <v>5.5093421239006381E-2</v>
      </c>
    </row>
    <row r="3" spans="1:6" ht="15.75">
      <c r="A3" s="1" t="s">
        <v>3</v>
      </c>
      <c r="B3" s="2" t="s">
        <v>4</v>
      </c>
      <c r="C3" s="2" t="s">
        <v>5</v>
      </c>
      <c r="D3" s="3" t="s">
        <v>6</v>
      </c>
      <c r="E3" t="s">
        <v>7</v>
      </c>
    </row>
    <row r="4" spans="1:6">
      <c r="A4" s="4">
        <v>4</v>
      </c>
      <c r="B4" s="7">
        <v>1870150</v>
      </c>
      <c r="C4" s="7">
        <v>-8925</v>
      </c>
      <c r="D4" s="5">
        <f>C4/B4</f>
        <v>-4.7723444643477794E-3</v>
      </c>
      <c r="E4">
        <v>12</v>
      </c>
    </row>
    <row r="5" spans="1:6">
      <c r="A5" s="4">
        <v>3</v>
      </c>
      <c r="B5" s="7">
        <v>3735200</v>
      </c>
      <c r="C5" s="7">
        <v>33725</v>
      </c>
      <c r="D5" s="5">
        <f>C5/B5</f>
        <v>9.0289676590276282E-3</v>
      </c>
      <c r="E5">
        <v>15</v>
      </c>
      <c r="F5" s="9"/>
    </row>
    <row r="6" spans="1:6">
      <c r="A6" s="4">
        <v>1</v>
      </c>
      <c r="B6" s="7">
        <v>250800</v>
      </c>
      <c r="C6" s="7">
        <v>-55200</v>
      </c>
      <c r="D6" s="5">
        <f>C6/B6</f>
        <v>-0.22009569377990432</v>
      </c>
      <c r="E6">
        <v>1</v>
      </c>
    </row>
    <row r="7" spans="1:6">
      <c r="A7" s="4"/>
      <c r="B7" s="6">
        <f>SUM(B4:B6)</f>
        <v>5856150</v>
      </c>
      <c r="C7" s="6">
        <f>SUM(C4:C6)</f>
        <v>-30400</v>
      </c>
      <c r="D7" s="5">
        <f>C7/B7</f>
        <v>-5.1911238612398934E-3</v>
      </c>
    </row>
    <row r="8" spans="1:6" ht="15.75">
      <c r="A8" s="4"/>
      <c r="B8" s="6"/>
      <c r="C8" s="2" t="s">
        <v>8</v>
      </c>
      <c r="D8" s="5"/>
    </row>
    <row r="9" spans="1:6">
      <c r="A9" s="4">
        <v>2</v>
      </c>
      <c r="B9" s="7">
        <v>4999375</v>
      </c>
      <c r="C9" s="7">
        <v>420482</v>
      </c>
      <c r="D9" s="5">
        <f>C9/B9</f>
        <v>8.4106913364170519E-2</v>
      </c>
      <c r="E9">
        <v>10</v>
      </c>
    </row>
    <row r="10" spans="1:6">
      <c r="A10" s="4"/>
      <c r="B10" s="7"/>
      <c r="C10" s="7">
        <v>-275375</v>
      </c>
      <c r="D10" s="5"/>
    </row>
    <row r="11" spans="1:6" ht="15.75">
      <c r="A11" s="1" t="s">
        <v>9</v>
      </c>
      <c r="B11" s="6">
        <f>B7+B9</f>
        <v>10855525</v>
      </c>
      <c r="C11" s="6">
        <f>C7+C9+C10</f>
        <v>114707</v>
      </c>
      <c r="D11" s="5">
        <f>C11/B11</f>
        <v>1.0566692997344669E-2</v>
      </c>
      <c r="E11">
        <f>E4+E5+E6+E9</f>
        <v>38</v>
      </c>
    </row>
    <row r="13" spans="1:6" ht="15.75">
      <c r="B13" s="1" t="s">
        <v>0</v>
      </c>
      <c r="C13" s="8" t="s">
        <v>19</v>
      </c>
      <c r="D13" t="s">
        <v>2</v>
      </c>
      <c r="E13">
        <v>1553.18</v>
      </c>
    </row>
    <row r="15" spans="1:6" ht="15.75">
      <c r="A15" s="1" t="s">
        <v>3</v>
      </c>
      <c r="B15" s="2" t="s">
        <v>4</v>
      </c>
      <c r="C15" s="2" t="s">
        <v>5</v>
      </c>
      <c r="D15" s="3" t="s">
        <v>6</v>
      </c>
      <c r="E15" t="s">
        <v>7</v>
      </c>
    </row>
    <row r="16" spans="1:6">
      <c r="A16" s="4">
        <v>4</v>
      </c>
      <c r="B16" s="7">
        <v>1675150</v>
      </c>
      <c r="C16" s="7">
        <v>-16300</v>
      </c>
      <c r="D16" s="5">
        <f>C16/B16</f>
        <v>-9.7304718980389809E-3</v>
      </c>
      <c r="E16">
        <v>11</v>
      </c>
    </row>
    <row r="17" spans="1:5">
      <c r="A17" s="4">
        <v>3</v>
      </c>
      <c r="B17" s="7">
        <v>3735200</v>
      </c>
      <c r="C17" s="7">
        <v>-56125</v>
      </c>
      <c r="D17" s="5">
        <f>C17/B17</f>
        <v>-1.5025969158278004E-2</v>
      </c>
      <c r="E17">
        <v>15</v>
      </c>
    </row>
    <row r="18" spans="1:5">
      <c r="A18" s="4">
        <v>1</v>
      </c>
      <c r="B18" s="7">
        <v>864350</v>
      </c>
      <c r="C18" s="7">
        <v>-170450</v>
      </c>
      <c r="D18" s="5">
        <f>C18/B18</f>
        <v>-0.19720020824897322</v>
      </c>
      <c r="E18">
        <v>4</v>
      </c>
    </row>
    <row r="19" spans="1:5">
      <c r="A19" s="4"/>
      <c r="B19" s="6">
        <f>SUM(B16:B18)</f>
        <v>6274700</v>
      </c>
      <c r="C19" s="6">
        <f>SUM(C16:C18)</f>
        <v>-242875</v>
      </c>
      <c r="D19" s="5">
        <f>C19/B19</f>
        <v>-3.8707029818158635E-2</v>
      </c>
    </row>
    <row r="20" spans="1:5" ht="15.75">
      <c r="A20" s="4"/>
      <c r="B20" s="6"/>
      <c r="C20" s="2" t="s">
        <v>8</v>
      </c>
      <c r="D20" s="5"/>
    </row>
    <row r="21" spans="1:5">
      <c r="A21" s="4">
        <v>2</v>
      </c>
      <c r="B21" s="7">
        <v>4999375</v>
      </c>
      <c r="C21" s="7">
        <v>420482</v>
      </c>
      <c r="D21" s="5">
        <f>C21/B21</f>
        <v>8.4106913364170519E-2</v>
      </c>
      <c r="E21">
        <v>10</v>
      </c>
    </row>
    <row r="22" spans="1:5">
      <c r="A22" s="4"/>
      <c r="B22" s="7"/>
      <c r="C22" s="7">
        <v>-323500</v>
      </c>
      <c r="D22" s="5"/>
    </row>
    <row r="23" spans="1:5" ht="15.75">
      <c r="A23" s="1" t="s">
        <v>9</v>
      </c>
      <c r="B23" s="6">
        <f>B19+B21</f>
        <v>11274075</v>
      </c>
      <c r="C23" s="6">
        <f>C19+C21+C22</f>
        <v>-145893</v>
      </c>
      <c r="D23" s="5">
        <f>C23/B23</f>
        <v>-1.2940573838651952E-2</v>
      </c>
      <c r="E23">
        <f>E16+E17+E18+E21</f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C96F-6BB1-44AA-8E75-C42770BBBEC9}">
  <dimension ref="A1:E9"/>
  <sheetViews>
    <sheetView workbookViewId="0">
      <selection sqref="A1:E9"/>
    </sheetView>
  </sheetViews>
  <sheetFormatPr defaultRowHeight="15"/>
  <cols>
    <col min="2" max="2" width="19.5703125" bestFit="1" customWidth="1"/>
    <col min="3" max="3" width="20.85546875" bestFit="1" customWidth="1"/>
    <col min="4" max="4" width="10.42578125" bestFit="1" customWidth="1"/>
    <col min="5" max="5" width="6.7109375" bestFit="1" customWidth="1"/>
  </cols>
  <sheetData>
    <row r="1" spans="1:5" ht="15.75">
      <c r="A1" s="1" t="s">
        <v>3</v>
      </c>
      <c r="B1" s="2" t="s">
        <v>4</v>
      </c>
      <c r="C1" s="2" t="s">
        <v>5</v>
      </c>
      <c r="D1" s="3" t="s">
        <v>6</v>
      </c>
      <c r="E1" t="s">
        <v>7</v>
      </c>
    </row>
    <row r="2" spans="1:5">
      <c r="A2" s="4">
        <v>4</v>
      </c>
      <c r="B2" s="7">
        <v>1321000</v>
      </c>
      <c r="C2" s="7">
        <v>3900</v>
      </c>
      <c r="D2" s="5">
        <f>C2/B2</f>
        <v>2.9523088569265708E-3</v>
      </c>
      <c r="E2">
        <v>8</v>
      </c>
    </row>
    <row r="3" spans="1:5">
      <c r="A3" s="4">
        <v>3</v>
      </c>
      <c r="B3" s="7">
        <v>3070350</v>
      </c>
      <c r="C3" s="7">
        <v>-204050</v>
      </c>
      <c r="D3" s="5">
        <f>C3/B3</f>
        <v>-6.6458221375413226E-2</v>
      </c>
      <c r="E3">
        <v>16</v>
      </c>
    </row>
    <row r="4" spans="1:5">
      <c r="A4" s="4">
        <v>1</v>
      </c>
      <c r="B4" s="7">
        <v>718200</v>
      </c>
      <c r="C4" s="7">
        <v>-101900</v>
      </c>
      <c r="D4" s="5">
        <f>C4/B4</f>
        <v>-0.14188248398774714</v>
      </c>
      <c r="E4">
        <v>3</v>
      </c>
    </row>
    <row r="5" spans="1:5">
      <c r="A5" s="4"/>
      <c r="B5" s="6">
        <f>SUM(B2:B4)</f>
        <v>5109550</v>
      </c>
      <c r="C5" s="6">
        <f>SUM(C2:C4)</f>
        <v>-302050</v>
      </c>
      <c r="D5" s="5">
        <f>C5/B5</f>
        <v>-5.9114794844947208E-2</v>
      </c>
    </row>
    <row r="6" spans="1:5" ht="15.75">
      <c r="A6" s="4"/>
      <c r="B6" s="6"/>
      <c r="C6" s="2" t="s">
        <v>8</v>
      </c>
      <c r="D6" s="5"/>
    </row>
    <row r="7" spans="1:5">
      <c r="A7" s="4">
        <v>2</v>
      </c>
      <c r="B7" s="7">
        <v>6244125</v>
      </c>
      <c r="C7" s="7">
        <v>487062.95</v>
      </c>
      <c r="D7" s="5">
        <f>C7/B7</f>
        <v>7.8003395191479988E-2</v>
      </c>
      <c r="E7">
        <v>16</v>
      </c>
    </row>
    <row r="8" spans="1:5">
      <c r="A8" s="4"/>
      <c r="B8" s="7"/>
      <c r="C8" s="7">
        <v>-402550</v>
      </c>
      <c r="D8" s="5"/>
    </row>
    <row r="9" spans="1:5" ht="15.75">
      <c r="A9" s="1" t="s">
        <v>9</v>
      </c>
      <c r="B9" s="6">
        <f>B5+B7</f>
        <v>11353675</v>
      </c>
      <c r="C9" s="6">
        <f>C5+C7+C8</f>
        <v>-217537.05</v>
      </c>
      <c r="D9" s="5">
        <f>C9/B9</f>
        <v>-1.9160056105181802E-2</v>
      </c>
      <c r="E9">
        <f>E2+E3+E4+E7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2021-03-08T15:38:37Z</dcterms:created>
  <dcterms:modified xsi:type="dcterms:W3CDTF">2022-01-23T06:55:53Z</dcterms:modified>
  <cp:category/>
  <cp:contentStatus/>
</cp:coreProperties>
</file>