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FC\"/>
    </mc:Choice>
  </mc:AlternateContent>
  <xr:revisionPtr revIDLastSave="1058" documentId="8_{178003F0-FDEF-4E90-9180-395E429831B3}" xr6:coauthVersionLast="47" xr6:coauthVersionMax="47" xr10:uidLastSave="{122ED901-27F5-44BB-B600-3F00025BD424}"/>
  <bookViews>
    <workbookView xWindow="-120" yWindow="-120" windowWidth="15600" windowHeight="11760" xr2:uid="{00000000-000D-0000-FFFF-FFFF00000000}"/>
  </bookViews>
  <sheets>
    <sheet name="By XD Date" sheetId="1" r:id="rId1"/>
    <sheet name="By Payment Date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2" l="1"/>
  <c r="D41" i="2"/>
  <c r="E41" i="2"/>
  <c r="D40" i="1"/>
  <c r="E40" i="1"/>
  <c r="D25" i="2"/>
  <c r="E25" i="2"/>
  <c r="D29" i="1"/>
  <c r="E29" i="1"/>
  <c r="D29" i="2"/>
  <c r="E29" i="2"/>
  <c r="D31" i="1"/>
  <c r="E31" i="1"/>
  <c r="D13" i="1"/>
  <c r="E13" i="1"/>
  <c r="D8" i="2"/>
  <c r="E8" i="2"/>
  <c r="D21" i="2"/>
  <c r="E21" i="2"/>
  <c r="D27" i="1"/>
  <c r="E27" i="1"/>
  <c r="D24" i="2"/>
  <c r="E24" i="2"/>
  <c r="D28" i="1"/>
  <c r="E28" i="1"/>
  <c r="D34" i="2"/>
  <c r="E34" i="2"/>
  <c r="D24" i="1"/>
  <c r="E24" i="1"/>
  <c r="D32" i="2"/>
  <c r="E32" i="2"/>
  <c r="D20" i="1"/>
  <c r="E20" i="1"/>
  <c r="D42" i="2"/>
  <c r="E42" i="2"/>
  <c r="D37" i="2"/>
  <c r="D30" i="2"/>
  <c r="E30" i="2"/>
  <c r="D36" i="2"/>
  <c r="E36" i="2"/>
  <c r="D33" i="2"/>
  <c r="E33" i="2"/>
  <c r="D38" i="2"/>
  <c r="E38" i="2"/>
  <c r="D31" i="2"/>
  <c r="E31" i="2"/>
  <c r="D39" i="2"/>
  <c r="E39" i="2"/>
  <c r="D35" i="2"/>
  <c r="D28" i="2"/>
  <c r="D23" i="2"/>
  <c r="E23" i="2"/>
  <c r="D17" i="2"/>
  <c r="E17" i="2"/>
  <c r="D22" i="2"/>
  <c r="E22" i="2"/>
  <c r="D19" i="2"/>
  <c r="D27" i="2"/>
  <c r="E27" i="2"/>
  <c r="D26" i="2"/>
  <c r="E26" i="2"/>
  <c r="D20" i="2"/>
  <c r="E20" i="2"/>
  <c r="D18" i="2"/>
  <c r="E18" i="2"/>
  <c r="D40" i="2"/>
  <c r="D14" i="2"/>
  <c r="D9" i="2"/>
  <c r="E9" i="2"/>
  <c r="D16" i="2"/>
  <c r="E16" i="2"/>
  <c r="D10" i="2"/>
  <c r="E10" i="2"/>
  <c r="D7" i="2"/>
  <c r="E7" i="2"/>
  <c r="D6" i="2"/>
  <c r="E6" i="2"/>
  <c r="D15" i="2"/>
  <c r="E15" i="2"/>
  <c r="D3" i="2"/>
  <c r="E3" i="2"/>
  <c r="D2" i="2"/>
  <c r="D11" i="2"/>
  <c r="E11" i="2"/>
  <c r="D5" i="2"/>
  <c r="E5" i="2"/>
  <c r="D4" i="2"/>
  <c r="E4" i="2"/>
  <c r="D12" i="2"/>
  <c r="E12" i="2"/>
  <c r="D13" i="2"/>
  <c r="E13" i="2"/>
  <c r="D17" i="1"/>
  <c r="E17" i="1"/>
  <c r="D15" i="1"/>
  <c r="E15" i="1"/>
  <c r="D41" i="1"/>
  <c r="D38" i="1"/>
  <c r="E38" i="1"/>
  <c r="D33" i="1"/>
  <c r="D21" i="1"/>
  <c r="E21" i="1"/>
  <c r="D22" i="1"/>
  <c r="E22" i="1"/>
  <c r="D23" i="1"/>
  <c r="D32" i="1"/>
  <c r="D30" i="1"/>
  <c r="E30" i="1"/>
  <c r="D18" i="1"/>
  <c r="E18" i="1"/>
  <c r="D34" i="1"/>
  <c r="E34" i="1"/>
  <c r="D39" i="1"/>
  <c r="E39" i="1"/>
  <c r="D11" i="1"/>
  <c r="E11" i="1"/>
  <c r="D12" i="1"/>
  <c r="E12" i="1"/>
  <c r="D42" i="1"/>
  <c r="E42" i="1"/>
  <c r="D35" i="1"/>
  <c r="E35" i="1"/>
  <c r="D36" i="1"/>
  <c r="E36" i="1"/>
  <c r="D37" i="1"/>
  <c r="E37" i="1"/>
  <c r="D19" i="1"/>
  <c r="E19" i="1"/>
  <c r="D10" i="1"/>
  <c r="E10" i="1"/>
  <c r="D7" i="1"/>
  <c r="E7" i="1"/>
  <c r="D16" i="1"/>
  <c r="D4" i="1"/>
  <c r="E4" i="1"/>
  <c r="D14" i="1"/>
  <c r="E14" i="1"/>
  <c r="D26" i="1"/>
  <c r="E26" i="1"/>
  <c r="D5" i="1"/>
  <c r="E5" i="1"/>
  <c r="D25" i="1"/>
  <c r="E25" i="1"/>
  <c r="D9" i="1"/>
  <c r="E9" i="1"/>
  <c r="D8" i="1"/>
  <c r="E8" i="1"/>
  <c r="D2" i="1"/>
  <c r="E2" i="1"/>
  <c r="D3" i="1"/>
  <c r="E3" i="1"/>
  <c r="D6" i="1"/>
  <c r="D43" i="2"/>
  <c r="D43" i="1"/>
  <c r="E2" i="2"/>
  <c r="E6" i="1"/>
  <c r="E43" i="1"/>
  <c r="E43" i="2"/>
</calcChain>
</file>

<file path=xl/sharedStrings.xml><?xml version="1.0" encoding="utf-8"?>
<sst xmlns="http://schemas.openxmlformats.org/spreadsheetml/2006/main" count="138" uniqueCount="48">
  <si>
    <t>name</t>
  </si>
  <si>
    <t>qtr</t>
  </si>
  <si>
    <t>shares</t>
  </si>
  <si>
    <t>dividend</t>
  </si>
  <si>
    <t>net</t>
  </si>
  <si>
    <t>xd_date</t>
  </si>
  <si>
    <t>pay_date</t>
  </si>
  <si>
    <t>DTAC</t>
  </si>
  <si>
    <t>ADVANC</t>
  </si>
  <si>
    <t>DIF</t>
  </si>
  <si>
    <t>JASIF</t>
  </si>
  <si>
    <t>SCCC</t>
  </si>
  <si>
    <t>GVREIT</t>
  </si>
  <si>
    <t>MC</t>
  </si>
  <si>
    <t>PTTGC</t>
  </si>
  <si>
    <t>CPTGF</t>
  </si>
  <si>
    <t>EGATIF</t>
  </si>
  <si>
    <t>HREIT</t>
  </si>
  <si>
    <t>TTLPF</t>
  </si>
  <si>
    <t>RATCH</t>
  </si>
  <si>
    <t>WHART</t>
  </si>
  <si>
    <t>TU</t>
  </si>
  <si>
    <t>UTP</t>
  </si>
  <si>
    <t>EGCO</t>
  </si>
  <si>
    <t>FSMART</t>
  </si>
  <si>
    <t>TIP</t>
  </si>
  <si>
    <t>TPIPP</t>
  </si>
  <si>
    <t>TVO</t>
  </si>
  <si>
    <t>MCS</t>
  </si>
  <si>
    <t>PDG</t>
  </si>
  <si>
    <t>SMPC</t>
  </si>
  <si>
    <t>DCC</t>
  </si>
  <si>
    <t>GC</t>
  </si>
  <si>
    <t>BGC</t>
  </si>
  <si>
    <t>MBAX</t>
  </si>
  <si>
    <t>AMATA</t>
  </si>
  <si>
    <t>TISCO</t>
  </si>
  <si>
    <t>ASIAN</t>
  </si>
  <si>
    <t>PRM</t>
  </si>
  <si>
    <t>TCAP</t>
  </si>
  <si>
    <t>GUNKUL</t>
  </si>
  <si>
    <t>IVL</t>
  </si>
  <si>
    <t>LH</t>
  </si>
  <si>
    <t>ORI</t>
  </si>
  <si>
    <t>ROJNA</t>
  </si>
  <si>
    <t>NOBLE</t>
  </si>
  <si>
    <t>SENA</t>
  </si>
  <si>
    <t>CPF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</si>
</sst>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&quot;฿&quot;#,##0.00"/>
    <numFmt numFmtId="188" formatCode="yyyy\-mm\-dd;@"/>
    <numFmt numFmtId="189" formatCode="&quot;฿&quot;#,##0.0000"/>
  </numFmts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87" fontId="0" fillId="0" borderId="0" xfId="0" applyNumberFormat="1"/>
    <xf numFmtId="188" fontId="0" fillId="0" borderId="0" xfId="0" applyNumberFormat="1"/>
    <xf numFmtId="189" fontId="0" fillId="0" borderId="0" xfId="0" applyNumberFormat="1"/>
    <xf numFmtId="3" fontId="0" fillId="0" borderId="0" xfId="0" applyNumberFormat="1"/>
    <xf numFmtId="0" fontId="16" fillId="0" borderId="0" xfId="0" applyFont="1"/>
    <xf numFmtId="188" fontId="16" fillId="0" borderId="0" xfId="0" applyNumberFormat="1" applyFont="1"/>
    <xf numFmtId="189" fontId="16" fillId="0" borderId="0" xfId="0" applyNumberFormat="1" applyFont="1"/>
    <xf numFmtId="3" fontId="16" fillId="0" borderId="0" xfId="0" applyNumberFormat="1" applyFont="1"/>
    <xf numFmtId="187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selection activeCell="H1" sqref="H1:H1048576"/>
    </sheetView>
  </sheetViews>
  <sheetFormatPr defaultRowHeight="15"/>
  <cols>
    <col min="1" max="1" width="7.875" bestFit="1" customWidth="1"/>
    <col min="2" max="2" width="9.375" style="3" bestFit="1" customWidth="1"/>
    <col min="3" max="3" width="7.625" style="4" bestFit="1" customWidth="1"/>
    <col min="4" max="5" width="13.75" style="1" bestFit="1" customWidth="1"/>
    <col min="6" max="7" width="12.75" style="2" bestFit="1" customWidth="1"/>
  </cols>
  <sheetData>
    <row r="1" spans="1:7" ht="16.5">
      <c r="A1" s="5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6" t="s">
        <v>5</v>
      </c>
      <c r="G1" s="6" t="s">
        <v>6</v>
      </c>
    </row>
    <row r="2" spans="1:7" ht="13.5">
      <c r="A2" t="s">
        <v>7</v>
      </c>
      <c r="B2" s="3">
        <v>2.12</v>
      </c>
      <c r="C2" s="4">
        <v>9000</v>
      </c>
      <c r="D2" s="1">
        <f>B2*C2</f>
        <v>19080</v>
      </c>
      <c r="E2" s="1">
        <f>D2*0.9</f>
        <v>17172</v>
      </c>
      <c r="F2" s="2">
        <v>44238</v>
      </c>
      <c r="G2" s="2">
        <v>44306</v>
      </c>
    </row>
    <row r="3" spans="1:7" ht="13.5">
      <c r="A3" t="s">
        <v>8</v>
      </c>
      <c r="B3" s="3">
        <v>3.68</v>
      </c>
      <c r="C3" s="4">
        <v>600</v>
      </c>
      <c r="D3" s="1">
        <f>B3*C3</f>
        <v>2208</v>
      </c>
      <c r="E3" s="1">
        <f>D3*0.9</f>
        <v>1987.2</v>
      </c>
      <c r="F3" s="2">
        <v>44246</v>
      </c>
      <c r="G3" s="2">
        <v>44306</v>
      </c>
    </row>
    <row r="4" spans="1:7" ht="13.5">
      <c r="A4" t="s">
        <v>9</v>
      </c>
      <c r="B4" s="3">
        <v>0.26100000000000001</v>
      </c>
      <c r="C4" s="4">
        <v>80000</v>
      </c>
      <c r="D4" s="1">
        <f>B4*C4</f>
        <v>20880</v>
      </c>
      <c r="E4" s="1">
        <f>D4</f>
        <v>20880</v>
      </c>
      <c r="F4" s="2">
        <v>44250</v>
      </c>
      <c r="G4" s="2">
        <v>44267</v>
      </c>
    </row>
    <row r="5" spans="1:7" ht="13.5">
      <c r="A5" t="s">
        <v>10</v>
      </c>
      <c r="B5" s="3">
        <v>0.25</v>
      </c>
      <c r="C5" s="4">
        <v>130000</v>
      </c>
      <c r="D5" s="1">
        <f>B5*C5</f>
        <v>32500</v>
      </c>
      <c r="E5" s="1">
        <f>D5*1</f>
        <v>32500</v>
      </c>
      <c r="F5" s="2">
        <v>44251</v>
      </c>
      <c r="G5" s="2">
        <v>44270</v>
      </c>
    </row>
    <row r="6" spans="1:7" ht="13.5">
      <c r="A6" t="s">
        <v>11</v>
      </c>
      <c r="B6" s="3">
        <v>9</v>
      </c>
      <c r="C6" s="4">
        <v>600</v>
      </c>
      <c r="D6" s="1">
        <f>B6*C6</f>
        <v>5400</v>
      </c>
      <c r="E6" s="1">
        <f>D6*0.9</f>
        <v>4860</v>
      </c>
      <c r="F6" s="2">
        <v>44251</v>
      </c>
      <c r="G6" s="2">
        <v>44320</v>
      </c>
    </row>
    <row r="7" spans="1:7" ht="13.5">
      <c r="A7" t="s">
        <v>12</v>
      </c>
      <c r="B7" s="3">
        <v>0.20369999999999999</v>
      </c>
      <c r="C7" s="4">
        <v>18000</v>
      </c>
      <c r="D7" s="1">
        <f>B7*C7</f>
        <v>3666.6</v>
      </c>
      <c r="E7" s="1">
        <f>D7*0.9</f>
        <v>3299.94</v>
      </c>
      <c r="F7" s="2">
        <v>44252</v>
      </c>
      <c r="G7" s="2">
        <v>44265</v>
      </c>
    </row>
    <row r="8" spans="1:7" ht="13.5">
      <c r="A8" t="s">
        <v>13</v>
      </c>
      <c r="B8" s="3">
        <v>0.35</v>
      </c>
      <c r="C8" s="4">
        <v>10000</v>
      </c>
      <c r="D8" s="1">
        <f>B8*C8</f>
        <v>3500</v>
      </c>
      <c r="E8" s="1">
        <f>D8*0.9</f>
        <v>3150</v>
      </c>
      <c r="F8" s="2">
        <v>44252</v>
      </c>
      <c r="G8" s="2">
        <v>44266</v>
      </c>
    </row>
    <row r="9" spans="1:7" ht="13.5">
      <c r="A9" t="s">
        <v>14</v>
      </c>
      <c r="B9" s="3">
        <v>1</v>
      </c>
      <c r="C9" s="4">
        <v>2000</v>
      </c>
      <c r="D9" s="1">
        <f>B9*C9</f>
        <v>2000</v>
      </c>
      <c r="E9" s="1">
        <f>D9*0.9</f>
        <v>1800</v>
      </c>
      <c r="F9" s="2">
        <v>44252</v>
      </c>
      <c r="G9" s="2">
        <v>44309</v>
      </c>
    </row>
    <row r="10" spans="1:7" ht="13.5">
      <c r="A10" t="s">
        <v>15</v>
      </c>
      <c r="B10" s="3">
        <v>0.18</v>
      </c>
      <c r="C10" s="4">
        <v>10000</v>
      </c>
      <c r="D10" s="1">
        <f>B10*C10</f>
        <v>1800</v>
      </c>
      <c r="E10" s="1">
        <f>D10*0.9</f>
        <v>1620</v>
      </c>
      <c r="F10" s="2">
        <v>44256</v>
      </c>
      <c r="G10" s="2">
        <v>44309</v>
      </c>
    </row>
    <row r="11" spans="1:7" ht="13.5">
      <c r="A11" t="s">
        <v>16</v>
      </c>
      <c r="B11" s="3">
        <v>0.2</v>
      </c>
      <c r="C11" s="4">
        <v>10000</v>
      </c>
      <c r="D11" s="1">
        <f>B11*C11</f>
        <v>2000</v>
      </c>
      <c r="E11" s="1">
        <f>D11</f>
        <v>2000</v>
      </c>
      <c r="F11" s="2">
        <v>44256</v>
      </c>
      <c r="G11" s="2">
        <v>44272</v>
      </c>
    </row>
    <row r="12" spans="1:7" ht="13.5">
      <c r="A12" t="s">
        <v>17</v>
      </c>
      <c r="B12" s="3">
        <v>8.5999999999999993E-2</v>
      </c>
      <c r="C12" s="4">
        <v>30000</v>
      </c>
      <c r="D12" s="1">
        <f>B12*C12</f>
        <v>2580</v>
      </c>
      <c r="E12" s="1">
        <f>D12*0.9</f>
        <v>2322</v>
      </c>
      <c r="F12" s="2">
        <v>44256</v>
      </c>
      <c r="G12" s="2">
        <v>44285</v>
      </c>
    </row>
    <row r="13" spans="1:7" ht="13.5">
      <c r="A13" t="s">
        <v>18</v>
      </c>
      <c r="B13" s="3">
        <v>0.43</v>
      </c>
      <c r="C13" s="4">
        <v>11100</v>
      </c>
      <c r="D13" s="1">
        <f>B13*C13</f>
        <v>4773</v>
      </c>
      <c r="E13" s="1">
        <f>D13*0.9</f>
        <v>4295.7</v>
      </c>
      <c r="F13" s="2">
        <v>44256</v>
      </c>
      <c r="G13" s="2">
        <v>44272</v>
      </c>
    </row>
    <row r="14" spans="1:7" ht="13.5">
      <c r="A14" t="s">
        <v>19</v>
      </c>
      <c r="B14" s="3">
        <v>1.25</v>
      </c>
      <c r="C14" s="4">
        <v>6000</v>
      </c>
      <c r="D14" s="1">
        <f>B14*C14</f>
        <v>7500</v>
      </c>
      <c r="E14" s="1">
        <f>D14*0.9</f>
        <v>6750</v>
      </c>
      <c r="F14" s="2">
        <v>44257</v>
      </c>
      <c r="G14" s="2">
        <v>44309</v>
      </c>
    </row>
    <row r="15" spans="1:7" ht="13.5">
      <c r="A15" t="s">
        <v>20</v>
      </c>
      <c r="B15" s="3">
        <v>0.1195</v>
      </c>
      <c r="C15" s="4">
        <v>10000</v>
      </c>
      <c r="D15" s="1">
        <f>B15*C15</f>
        <v>1195</v>
      </c>
      <c r="E15" s="1">
        <f>D15*0.9</f>
        <v>1075.5</v>
      </c>
      <c r="F15" s="2">
        <v>44259</v>
      </c>
      <c r="G15" s="2">
        <v>44277</v>
      </c>
    </row>
    <row r="16" spans="1:7" ht="13.5">
      <c r="A16" t="s">
        <v>21</v>
      </c>
      <c r="B16" s="3">
        <v>0.4</v>
      </c>
      <c r="C16" s="4">
        <v>21000</v>
      </c>
      <c r="D16" s="1">
        <f>B16*C16</f>
        <v>8400</v>
      </c>
      <c r="E16" s="1">
        <v>7770</v>
      </c>
      <c r="F16" s="2">
        <v>44263</v>
      </c>
      <c r="G16" s="2">
        <v>44307</v>
      </c>
    </row>
    <row r="17" spans="1:8" ht="13.5">
      <c r="A17" t="s">
        <v>22</v>
      </c>
      <c r="B17" s="3">
        <v>0.39</v>
      </c>
      <c r="C17" s="4">
        <v>6000</v>
      </c>
      <c r="D17" s="1">
        <f>B17*C17</f>
        <v>2340</v>
      </c>
      <c r="E17" s="1">
        <f>D17*0.9</f>
        <v>2106</v>
      </c>
      <c r="F17" s="2">
        <v>44263</v>
      </c>
      <c r="G17" s="2">
        <v>44341</v>
      </c>
    </row>
    <row r="18" spans="1:8" ht="13.5">
      <c r="A18" t="s">
        <v>23</v>
      </c>
      <c r="B18" s="3">
        <v>3.5</v>
      </c>
      <c r="C18" s="4">
        <v>900</v>
      </c>
      <c r="D18" s="1">
        <f>B18*C18</f>
        <v>3150</v>
      </c>
      <c r="E18" s="1">
        <f>D18*0.9</f>
        <v>2835</v>
      </c>
      <c r="F18" s="2">
        <v>44264</v>
      </c>
      <c r="G18" s="2">
        <v>44313</v>
      </c>
    </row>
    <row r="19" spans="1:8" ht="13.5">
      <c r="A19" t="s">
        <v>24</v>
      </c>
      <c r="B19" s="3">
        <v>0.3</v>
      </c>
      <c r="C19" s="4">
        <v>18000</v>
      </c>
      <c r="D19" s="1">
        <f>B19*C19</f>
        <v>5400</v>
      </c>
      <c r="E19" s="1">
        <f>D19*0.9</f>
        <v>4860</v>
      </c>
      <c r="F19" s="2">
        <v>44264</v>
      </c>
      <c r="G19" s="2">
        <v>44315</v>
      </c>
    </row>
    <row r="20" spans="1:8" ht="13.5">
      <c r="A20" t="s">
        <v>25</v>
      </c>
      <c r="B20" s="3">
        <v>1.3</v>
      </c>
      <c r="C20" s="4">
        <v>3000</v>
      </c>
      <c r="D20" s="1">
        <f>B20*C20</f>
        <v>3900</v>
      </c>
      <c r="E20" s="1">
        <f>D20*0.9</f>
        <v>3510</v>
      </c>
      <c r="F20" s="2">
        <v>44266</v>
      </c>
      <c r="G20" s="2">
        <v>44335</v>
      </c>
    </row>
    <row r="21" spans="1:8" ht="13.5">
      <c r="A21" t="s">
        <v>26</v>
      </c>
      <c r="B21" s="3">
        <v>0.15</v>
      </c>
      <c r="C21" s="4">
        <v>60000</v>
      </c>
      <c r="D21" s="1">
        <f>B21*C21</f>
        <v>9000</v>
      </c>
      <c r="E21" s="1">
        <f>D21</f>
        <v>9000</v>
      </c>
      <c r="F21" s="2">
        <v>44267</v>
      </c>
      <c r="G21" s="2">
        <v>44323</v>
      </c>
    </row>
    <row r="22" spans="1:8" ht="13.5">
      <c r="A22" t="s">
        <v>27</v>
      </c>
      <c r="B22" s="3">
        <v>0.8</v>
      </c>
      <c r="C22" s="4">
        <v>6000</v>
      </c>
      <c r="D22" s="1">
        <f>B22*C22</f>
        <v>4800</v>
      </c>
      <c r="E22" s="1">
        <f>D22*0.9</f>
        <v>4320</v>
      </c>
      <c r="F22" s="2">
        <v>44267</v>
      </c>
      <c r="G22" s="2">
        <v>44330</v>
      </c>
    </row>
    <row r="23" spans="1:8" ht="13.5">
      <c r="A23" t="s">
        <v>28</v>
      </c>
      <c r="B23" s="3">
        <v>0.6</v>
      </c>
      <c r="C23" s="4">
        <v>75000</v>
      </c>
      <c r="D23" s="1">
        <f>B23*C23</f>
        <v>45000</v>
      </c>
      <c r="E23" s="1">
        <v>43050</v>
      </c>
      <c r="F23" s="2">
        <v>44270</v>
      </c>
      <c r="G23" s="2">
        <v>44314</v>
      </c>
    </row>
    <row r="24" spans="1:8" ht="13.5">
      <c r="A24" t="s">
        <v>29</v>
      </c>
      <c r="B24" s="3">
        <v>0.22</v>
      </c>
      <c r="C24" s="4">
        <v>25000</v>
      </c>
      <c r="D24" s="1">
        <f>B24*C24</f>
        <v>5500</v>
      </c>
      <c r="E24" s="1">
        <f>D24*0.9</f>
        <v>4950</v>
      </c>
      <c r="F24" s="2">
        <v>44270</v>
      </c>
      <c r="G24" s="2">
        <v>44336</v>
      </c>
    </row>
    <row r="25" spans="1:8" ht="13.5">
      <c r="A25" t="s">
        <v>30</v>
      </c>
      <c r="B25" s="3">
        <v>0.43</v>
      </c>
      <c r="C25" s="4">
        <v>20000</v>
      </c>
      <c r="D25" s="1">
        <f>B25*C25</f>
        <v>8600</v>
      </c>
      <c r="E25" s="1">
        <f>D25*0.9</f>
        <v>7740</v>
      </c>
      <c r="F25" s="2">
        <v>44290</v>
      </c>
      <c r="G25" s="2">
        <v>44316</v>
      </c>
    </row>
    <row r="26" spans="1:8" ht="13.5">
      <c r="A26" t="s">
        <v>31</v>
      </c>
      <c r="B26" s="3">
        <v>4.3999999999999997E-2</v>
      </c>
      <c r="C26" s="4">
        <v>40000</v>
      </c>
      <c r="D26" s="1">
        <f>B26*C26</f>
        <v>1760</v>
      </c>
      <c r="E26" s="1">
        <f>D26*0.9</f>
        <v>1584</v>
      </c>
      <c r="F26" s="2">
        <v>44291</v>
      </c>
      <c r="G26" s="2">
        <v>44313</v>
      </c>
      <c r="H26" s="1"/>
    </row>
    <row r="27" spans="1:8" ht="13.5">
      <c r="A27" t="s">
        <v>32</v>
      </c>
      <c r="B27" s="3">
        <v>0.4</v>
      </c>
      <c r="C27" s="4">
        <v>15000</v>
      </c>
      <c r="D27" s="1">
        <f>B27*C27</f>
        <v>6000</v>
      </c>
      <c r="E27" s="1">
        <f>D27*0.9</f>
        <v>5400</v>
      </c>
      <c r="F27" s="2">
        <v>44302</v>
      </c>
      <c r="G27" s="2">
        <v>44316</v>
      </c>
    </row>
    <row r="28" spans="1:8" ht="13.5">
      <c r="A28" t="s">
        <v>33</v>
      </c>
      <c r="B28" s="3">
        <v>0.12</v>
      </c>
      <c r="C28" s="4">
        <v>10000</v>
      </c>
      <c r="D28" s="1">
        <f>B28*C28</f>
        <v>1200</v>
      </c>
      <c r="E28" s="1">
        <f>D28</f>
        <v>1200</v>
      </c>
      <c r="F28" s="2">
        <v>44307</v>
      </c>
      <c r="G28" s="2">
        <v>44323</v>
      </c>
    </row>
    <row r="29" spans="1:8" ht="13.5">
      <c r="A29" t="s">
        <v>34</v>
      </c>
      <c r="B29" s="3">
        <v>0.56000000000000005</v>
      </c>
      <c r="C29" s="4">
        <v>12000</v>
      </c>
      <c r="D29" s="1">
        <f>B29*C29</f>
        <v>6720.0000000000009</v>
      </c>
      <c r="E29" s="1">
        <f>D29*0.9</f>
        <v>6048.0000000000009</v>
      </c>
      <c r="F29" s="2">
        <v>44307</v>
      </c>
      <c r="G29" s="2">
        <v>44323</v>
      </c>
    </row>
    <row r="30" spans="1:8" ht="13.5">
      <c r="A30" t="s">
        <v>35</v>
      </c>
      <c r="B30" s="3">
        <v>0.2</v>
      </c>
      <c r="C30" s="4">
        <v>12000</v>
      </c>
      <c r="D30" s="1">
        <f>B30*C30</f>
        <v>2400</v>
      </c>
      <c r="E30" s="1">
        <f>D30*0.9</f>
        <v>2160</v>
      </c>
      <c r="F30" s="2">
        <v>44308</v>
      </c>
      <c r="G30" s="2">
        <v>44323</v>
      </c>
    </row>
    <row r="31" spans="1:8" ht="13.5">
      <c r="A31" t="s">
        <v>36</v>
      </c>
      <c r="B31" s="3">
        <v>6.3</v>
      </c>
      <c r="C31" s="4">
        <v>2000</v>
      </c>
      <c r="D31" s="1">
        <f>B31*C31</f>
        <v>12600</v>
      </c>
      <c r="E31" s="1">
        <f>D31*0.9</f>
        <v>11340</v>
      </c>
      <c r="F31" s="2">
        <v>44314</v>
      </c>
      <c r="G31" s="2">
        <v>44333</v>
      </c>
    </row>
    <row r="32" spans="1:8" ht="13.5">
      <c r="A32" t="s">
        <v>37</v>
      </c>
      <c r="B32" s="3">
        <v>0.55000000000000004</v>
      </c>
      <c r="C32" s="4">
        <v>10000</v>
      </c>
      <c r="D32" s="1">
        <f>B32*C32</f>
        <v>5500</v>
      </c>
      <c r="E32" s="1">
        <v>4450</v>
      </c>
      <c r="F32" s="2">
        <v>44315</v>
      </c>
      <c r="G32" s="2">
        <v>44333</v>
      </c>
    </row>
    <row r="33" spans="1:7" ht="13.5">
      <c r="A33" t="s">
        <v>38</v>
      </c>
      <c r="B33" s="3">
        <v>0.18</v>
      </c>
      <c r="C33" s="4">
        <v>33000</v>
      </c>
      <c r="D33" s="1">
        <f>B33*C33</f>
        <v>5940</v>
      </c>
      <c r="E33" s="1">
        <v>5398.8</v>
      </c>
      <c r="F33" s="2">
        <v>44316</v>
      </c>
      <c r="G33" s="2">
        <v>44336</v>
      </c>
    </row>
    <row r="34" spans="1:7" ht="13.5">
      <c r="A34" t="s">
        <v>39</v>
      </c>
      <c r="B34" s="3">
        <v>1.8</v>
      </c>
      <c r="C34" s="4">
        <v>3000</v>
      </c>
      <c r="D34" s="1">
        <f>B34*C34</f>
        <v>5400</v>
      </c>
      <c r="E34" s="1">
        <f>D34*0.9</f>
        <v>4860</v>
      </c>
      <c r="F34" s="2">
        <v>44316</v>
      </c>
      <c r="G34" s="2">
        <v>44337</v>
      </c>
    </row>
    <row r="35" spans="1:7" ht="13.5">
      <c r="A35" t="s">
        <v>40</v>
      </c>
      <c r="B35" s="3">
        <v>0.182</v>
      </c>
      <c r="C35" s="4">
        <v>30000</v>
      </c>
      <c r="D35" s="1">
        <f>B35*C35</f>
        <v>5460</v>
      </c>
      <c r="E35" s="1">
        <f>D35*0.9</f>
        <v>4914</v>
      </c>
      <c r="F35" s="2">
        <v>44322</v>
      </c>
      <c r="G35" s="2">
        <v>44340</v>
      </c>
    </row>
    <row r="36" spans="1:7" ht="13.5">
      <c r="A36" t="s">
        <v>41</v>
      </c>
      <c r="B36" s="3">
        <v>0.17499999999999999</v>
      </c>
      <c r="C36" s="4">
        <v>10000</v>
      </c>
      <c r="D36" s="1">
        <f>B36*C36</f>
        <v>1750</v>
      </c>
      <c r="E36" s="1">
        <f>D36*0.9</f>
        <v>1575</v>
      </c>
      <c r="F36" s="2">
        <v>44322</v>
      </c>
      <c r="G36" s="2">
        <v>44336</v>
      </c>
    </row>
    <row r="37" spans="1:7" ht="13.5">
      <c r="A37" t="s">
        <v>42</v>
      </c>
      <c r="B37" s="3">
        <v>0.3</v>
      </c>
      <c r="C37" s="4">
        <v>42000</v>
      </c>
      <c r="D37" s="1">
        <f>B37*C37</f>
        <v>12600</v>
      </c>
      <c r="E37" s="1">
        <f>D37*0.9</f>
        <v>11340</v>
      </c>
      <c r="F37" s="2">
        <v>44322</v>
      </c>
      <c r="G37" s="2">
        <v>44337</v>
      </c>
    </row>
    <row r="38" spans="1:7" ht="13.5">
      <c r="A38" t="s">
        <v>43</v>
      </c>
      <c r="B38" s="3">
        <v>0.39</v>
      </c>
      <c r="C38" s="4">
        <v>50000</v>
      </c>
      <c r="D38" s="1">
        <f>B38*C38</f>
        <v>19500</v>
      </c>
      <c r="E38" s="1">
        <f>D38*0.9</f>
        <v>17550</v>
      </c>
      <c r="F38" s="2">
        <v>44323</v>
      </c>
      <c r="G38" s="2">
        <v>44334</v>
      </c>
    </row>
    <row r="39" spans="1:7" ht="13.5">
      <c r="A39" t="s">
        <v>44</v>
      </c>
      <c r="B39" s="3">
        <v>0.2</v>
      </c>
      <c r="C39" s="4">
        <v>20000</v>
      </c>
      <c r="D39" s="1">
        <f>B39*C39</f>
        <v>4000</v>
      </c>
      <c r="E39" s="1">
        <f>D39*0.9</f>
        <v>3600</v>
      </c>
      <c r="F39" s="2">
        <v>44323</v>
      </c>
      <c r="G39" s="2">
        <v>44341</v>
      </c>
    </row>
    <row r="40" spans="1:7" ht="13.5">
      <c r="A40" t="s">
        <v>45</v>
      </c>
      <c r="B40" s="3">
        <v>0.5</v>
      </c>
      <c r="C40" s="4">
        <v>12000</v>
      </c>
      <c r="D40" s="1">
        <f>B40*C40</f>
        <v>6000</v>
      </c>
      <c r="E40" s="1">
        <f>D40*0.9</f>
        <v>5400</v>
      </c>
      <c r="F40" s="2">
        <v>44326</v>
      </c>
      <c r="G40" s="2">
        <v>44343</v>
      </c>
    </row>
    <row r="41" spans="1:7" ht="13.5">
      <c r="A41" t="s">
        <v>46</v>
      </c>
      <c r="B41" s="3">
        <v>0.185</v>
      </c>
      <c r="C41" s="4">
        <v>60000</v>
      </c>
      <c r="D41" s="1">
        <f>B41*C41</f>
        <v>11100</v>
      </c>
      <c r="E41" s="1">
        <v>10043.959999999999</v>
      </c>
      <c r="F41" s="2">
        <v>44327</v>
      </c>
      <c r="G41" s="2">
        <v>44337</v>
      </c>
    </row>
    <row r="42" spans="1:7" ht="13.5">
      <c r="A42" t="s">
        <v>47</v>
      </c>
      <c r="B42" s="3">
        <v>0.6</v>
      </c>
      <c r="C42" s="4">
        <v>10000</v>
      </c>
      <c r="D42" s="1">
        <f>B42*C42</f>
        <v>6000</v>
      </c>
      <c r="E42" s="1">
        <f>D42*0.9</f>
        <v>5400</v>
      </c>
      <c r="F42" s="2">
        <v>44333</v>
      </c>
      <c r="G42" s="2">
        <v>44344</v>
      </c>
    </row>
    <row r="43" spans="1:7" ht="16.5">
      <c r="D43" s="9">
        <f>SUM(D2:D42)</f>
        <v>319102.59999999998</v>
      </c>
      <c r="E43" s="9">
        <f>SUM(E2:E42)</f>
        <v>296117.10000000003</v>
      </c>
    </row>
  </sheetData>
  <sortState xmlns:xlrd2="http://schemas.microsoft.com/office/spreadsheetml/2017/richdata2" ref="A2:G42">
    <sortCondition ref="F2:F42"/>
    <sortCondition ref="A2:A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F1F30-6C44-4860-B253-2BFD0F6AA38C}">
  <dimension ref="A1:H43"/>
  <sheetViews>
    <sheetView topLeftCell="A30" workbookViewId="0">
      <selection activeCell="F51" sqref="F51"/>
    </sheetView>
  </sheetViews>
  <sheetFormatPr defaultRowHeight="15"/>
  <cols>
    <col min="4" max="5" width="13.75" bestFit="1" customWidth="1"/>
    <col min="6" max="7" width="12.75" bestFit="1" customWidth="1"/>
  </cols>
  <sheetData>
    <row r="1" spans="1:8">
      <c r="A1" s="5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6" t="s">
        <v>5</v>
      </c>
      <c r="G1" s="6" t="s">
        <v>6</v>
      </c>
      <c r="H1" s="5" t="s">
        <v>0</v>
      </c>
    </row>
    <row r="2" spans="1:8">
      <c r="A2" t="s">
        <v>12</v>
      </c>
      <c r="B2" s="3">
        <v>0.20369999999999999</v>
      </c>
      <c r="C2" s="4">
        <v>18000</v>
      </c>
      <c r="D2" s="1">
        <f>B2*C2</f>
        <v>3666.6</v>
      </c>
      <c r="E2" s="1">
        <f>D2*0.9</f>
        <v>3299.94</v>
      </c>
      <c r="F2" s="6">
        <v>44252</v>
      </c>
      <c r="G2" s="6">
        <v>44265</v>
      </c>
      <c r="H2" t="s">
        <v>12</v>
      </c>
    </row>
    <row r="3" spans="1:8">
      <c r="A3" t="s">
        <v>13</v>
      </c>
      <c r="B3" s="3">
        <v>0.35</v>
      </c>
      <c r="C3" s="4">
        <v>10000</v>
      </c>
      <c r="D3" s="1">
        <f>B3*C3</f>
        <v>3500</v>
      </c>
      <c r="E3" s="1">
        <f>D3*0.9</f>
        <v>3150</v>
      </c>
      <c r="F3" s="6">
        <v>44252</v>
      </c>
      <c r="G3" s="6">
        <v>44266</v>
      </c>
      <c r="H3" t="s">
        <v>13</v>
      </c>
    </row>
    <row r="4" spans="1:8">
      <c r="A4" t="s">
        <v>9</v>
      </c>
      <c r="B4" s="3">
        <v>0.26100000000000001</v>
      </c>
      <c r="C4" s="4">
        <v>80000</v>
      </c>
      <c r="D4" s="1">
        <f>B4*C4</f>
        <v>20880</v>
      </c>
      <c r="E4" s="1">
        <f>D4</f>
        <v>20880</v>
      </c>
      <c r="F4" s="6">
        <v>44250</v>
      </c>
      <c r="G4" s="6">
        <v>44267</v>
      </c>
      <c r="H4" t="s">
        <v>9</v>
      </c>
    </row>
    <row r="5" spans="1:8">
      <c r="A5" t="s">
        <v>10</v>
      </c>
      <c r="B5" s="3">
        <v>0.25</v>
      </c>
      <c r="C5" s="4">
        <v>130000</v>
      </c>
      <c r="D5" s="1">
        <f>B5*C5</f>
        <v>32500</v>
      </c>
      <c r="E5" s="1">
        <f>D5*1</f>
        <v>32500</v>
      </c>
      <c r="F5" s="6">
        <v>44251</v>
      </c>
      <c r="G5" s="6">
        <v>44270</v>
      </c>
      <c r="H5" t="s">
        <v>10</v>
      </c>
    </row>
    <row r="6" spans="1:8">
      <c r="A6" t="s">
        <v>15</v>
      </c>
      <c r="B6" s="3">
        <v>0.18</v>
      </c>
      <c r="C6" s="4">
        <v>10000</v>
      </c>
      <c r="D6" s="1">
        <f>B6*C6</f>
        <v>1800</v>
      </c>
      <c r="E6" s="1">
        <f>D6*0.9</f>
        <v>1620</v>
      </c>
      <c r="F6" s="6">
        <v>44256</v>
      </c>
      <c r="G6" s="6">
        <v>44272</v>
      </c>
      <c r="H6" t="s">
        <v>15</v>
      </c>
    </row>
    <row r="7" spans="1:8">
      <c r="A7" t="s">
        <v>16</v>
      </c>
      <c r="B7" s="3">
        <v>0.2</v>
      </c>
      <c r="C7" s="4">
        <v>10000</v>
      </c>
      <c r="D7" s="1">
        <f>B7*C7</f>
        <v>2000</v>
      </c>
      <c r="E7" s="1">
        <f>D7</f>
        <v>2000</v>
      </c>
      <c r="F7" s="6">
        <v>44256</v>
      </c>
      <c r="G7" s="6">
        <v>44272</v>
      </c>
      <c r="H7" t="s">
        <v>16</v>
      </c>
    </row>
    <row r="8" spans="1:8">
      <c r="A8" t="s">
        <v>18</v>
      </c>
      <c r="B8" s="3">
        <v>0.43</v>
      </c>
      <c r="C8" s="4">
        <v>11100</v>
      </c>
      <c r="D8" s="1">
        <f>B8*C8</f>
        <v>4773</v>
      </c>
      <c r="E8" s="1">
        <f>D8*0.9</f>
        <v>4295.7</v>
      </c>
      <c r="F8" s="6">
        <v>44256</v>
      </c>
      <c r="G8" s="6">
        <v>44272</v>
      </c>
      <c r="H8" t="s">
        <v>18</v>
      </c>
    </row>
    <row r="9" spans="1:8">
      <c r="A9" t="s">
        <v>20</v>
      </c>
      <c r="B9" s="3">
        <v>0.1195</v>
      </c>
      <c r="C9" s="4">
        <v>10000</v>
      </c>
      <c r="D9" s="1">
        <f>B9*C9</f>
        <v>1195</v>
      </c>
      <c r="E9" s="1">
        <f>D9*0.9</f>
        <v>1075.5</v>
      </c>
      <c r="F9" s="6">
        <v>44259</v>
      </c>
      <c r="G9" s="6">
        <v>44277</v>
      </c>
      <c r="H9" t="s">
        <v>20</v>
      </c>
    </row>
    <row r="10" spans="1:8">
      <c r="A10" t="s">
        <v>17</v>
      </c>
      <c r="B10" s="3">
        <v>8.5999999999999993E-2</v>
      </c>
      <c r="C10" s="4">
        <v>30000</v>
      </c>
      <c r="D10" s="1">
        <f>B10*C10</f>
        <v>2580</v>
      </c>
      <c r="E10" s="1">
        <f>D10*0.9</f>
        <v>2322</v>
      </c>
      <c r="F10" s="6">
        <v>44256</v>
      </c>
      <c r="G10" s="6">
        <v>44285</v>
      </c>
      <c r="H10" t="s">
        <v>17</v>
      </c>
    </row>
    <row r="11" spans="1:8">
      <c r="A11" t="s">
        <v>11</v>
      </c>
      <c r="B11" s="3">
        <v>9</v>
      </c>
      <c r="C11" s="4">
        <v>600</v>
      </c>
      <c r="D11" s="1">
        <f>B11*C11</f>
        <v>5400</v>
      </c>
      <c r="E11" s="1">
        <f>D11*0.9</f>
        <v>4860</v>
      </c>
      <c r="F11" s="6">
        <v>44251</v>
      </c>
      <c r="G11" s="6">
        <v>44291</v>
      </c>
      <c r="H11" t="s">
        <v>11</v>
      </c>
    </row>
    <row r="12" spans="1:8">
      <c r="A12" t="s">
        <v>8</v>
      </c>
      <c r="B12" s="3">
        <v>3.68</v>
      </c>
      <c r="C12" s="4">
        <v>600</v>
      </c>
      <c r="D12" s="1">
        <f>B12*C12</f>
        <v>2208</v>
      </c>
      <c r="E12" s="1">
        <f>D12*0.9</f>
        <v>1987.2</v>
      </c>
      <c r="F12" s="6">
        <v>44246</v>
      </c>
      <c r="G12" s="6">
        <v>44306</v>
      </c>
      <c r="H12" t="s">
        <v>8</v>
      </c>
    </row>
    <row r="13" spans="1:8">
      <c r="A13" t="s">
        <v>7</v>
      </c>
      <c r="B13" s="3">
        <v>2.12</v>
      </c>
      <c r="C13" s="4">
        <v>9000</v>
      </c>
      <c r="D13" s="1">
        <f>B13*C13</f>
        <v>19080</v>
      </c>
      <c r="E13" s="1">
        <f>D13*0.9</f>
        <v>17172</v>
      </c>
      <c r="F13" s="6">
        <v>44238</v>
      </c>
      <c r="G13" s="6">
        <v>44306</v>
      </c>
      <c r="H13" t="s">
        <v>7</v>
      </c>
    </row>
    <row r="14" spans="1:8">
      <c r="A14" t="s">
        <v>21</v>
      </c>
      <c r="B14" s="3">
        <v>0.4</v>
      </c>
      <c r="C14" s="4">
        <v>21000</v>
      </c>
      <c r="D14" s="1">
        <f>B14*C14</f>
        <v>8400</v>
      </c>
      <c r="E14" s="1">
        <v>7770</v>
      </c>
      <c r="F14" s="6">
        <v>44263</v>
      </c>
      <c r="G14" s="6">
        <v>44307</v>
      </c>
      <c r="H14" t="s">
        <v>21</v>
      </c>
    </row>
    <row r="15" spans="1:8">
      <c r="A15" t="s">
        <v>14</v>
      </c>
      <c r="B15" s="3">
        <v>1</v>
      </c>
      <c r="C15" s="4">
        <v>2000</v>
      </c>
      <c r="D15" s="1">
        <f>B15*C15</f>
        <v>2000</v>
      </c>
      <c r="E15" s="1">
        <f>D15*0.9</f>
        <v>1800</v>
      </c>
      <c r="F15" s="6">
        <v>44252</v>
      </c>
      <c r="G15" s="6">
        <v>44309</v>
      </c>
      <c r="H15" t="s">
        <v>14</v>
      </c>
    </row>
    <row r="16" spans="1:8">
      <c r="A16" t="s">
        <v>19</v>
      </c>
      <c r="B16" s="3">
        <v>1.25</v>
      </c>
      <c r="C16" s="4">
        <v>6000</v>
      </c>
      <c r="D16" s="1">
        <f>B16*C16</f>
        <v>7500</v>
      </c>
      <c r="E16" s="1">
        <f>D16*0.9</f>
        <v>6750</v>
      </c>
      <c r="F16" s="6">
        <v>44257</v>
      </c>
      <c r="G16" s="6">
        <v>44309</v>
      </c>
      <c r="H16" t="s">
        <v>19</v>
      </c>
    </row>
    <row r="17" spans="1:8">
      <c r="A17" t="s">
        <v>31</v>
      </c>
      <c r="B17" s="3">
        <v>4.3999999999999997E-2</v>
      </c>
      <c r="C17" s="4">
        <v>40000</v>
      </c>
      <c r="D17" s="1">
        <f>B17*C17</f>
        <v>1760</v>
      </c>
      <c r="E17" s="1">
        <f>D17*0.9</f>
        <v>1584</v>
      </c>
      <c r="F17" s="6">
        <v>44291</v>
      </c>
      <c r="G17" s="6">
        <v>44313</v>
      </c>
      <c r="H17" t="s">
        <v>31</v>
      </c>
    </row>
    <row r="18" spans="1:8">
      <c r="A18" t="s">
        <v>23</v>
      </c>
      <c r="B18" s="3">
        <v>3.5</v>
      </c>
      <c r="C18" s="4">
        <v>900</v>
      </c>
      <c r="D18" s="1">
        <f>B18*C18</f>
        <v>3150</v>
      </c>
      <c r="E18" s="1">
        <f>D18*0.9</f>
        <v>2835</v>
      </c>
      <c r="F18" s="6">
        <v>44264</v>
      </c>
      <c r="G18" s="6">
        <v>44313</v>
      </c>
      <c r="H18" t="s">
        <v>23</v>
      </c>
    </row>
    <row r="19" spans="1:8">
      <c r="A19" t="s">
        <v>28</v>
      </c>
      <c r="B19" s="3">
        <v>0.6</v>
      </c>
      <c r="C19" s="4">
        <v>75000</v>
      </c>
      <c r="D19" s="1">
        <f>B19*C19</f>
        <v>45000</v>
      </c>
      <c r="E19" s="1">
        <v>43050</v>
      </c>
      <c r="F19" s="6">
        <v>44270</v>
      </c>
      <c r="G19" s="6">
        <v>44314</v>
      </c>
      <c r="H19" t="s">
        <v>28</v>
      </c>
    </row>
    <row r="20" spans="1:8">
      <c r="A20" t="s">
        <v>24</v>
      </c>
      <c r="B20" s="3">
        <v>0.3</v>
      </c>
      <c r="C20" s="4">
        <v>18000</v>
      </c>
      <c r="D20" s="1">
        <f>B20*C20</f>
        <v>5400</v>
      </c>
      <c r="E20" s="1">
        <f>D20*0.9</f>
        <v>4860</v>
      </c>
      <c r="F20" s="6">
        <v>44264</v>
      </c>
      <c r="G20" s="6">
        <v>44315</v>
      </c>
      <c r="H20" t="s">
        <v>24</v>
      </c>
    </row>
    <row r="21" spans="1:8">
      <c r="A21" t="s">
        <v>32</v>
      </c>
      <c r="B21" s="3">
        <v>0.4</v>
      </c>
      <c r="C21" s="4">
        <v>15000</v>
      </c>
      <c r="D21" s="1">
        <f>B21*C21</f>
        <v>6000</v>
      </c>
      <c r="E21" s="1">
        <f>D21*0.9</f>
        <v>5400</v>
      </c>
      <c r="F21" s="6">
        <v>44302</v>
      </c>
      <c r="G21" s="6">
        <v>44316</v>
      </c>
      <c r="H21" t="s">
        <v>32</v>
      </c>
    </row>
    <row r="22" spans="1:8">
      <c r="A22" t="s">
        <v>30</v>
      </c>
      <c r="B22" s="3">
        <v>0.43</v>
      </c>
      <c r="C22" s="4">
        <v>20000</v>
      </c>
      <c r="D22" s="1">
        <f>B22*C22</f>
        <v>8600</v>
      </c>
      <c r="E22" s="1">
        <f>D22*0.9</f>
        <v>7740</v>
      </c>
      <c r="F22" s="6">
        <v>44290</v>
      </c>
      <c r="G22" s="6">
        <v>44316</v>
      </c>
      <c r="H22" t="s">
        <v>30</v>
      </c>
    </row>
    <row r="23" spans="1:8">
      <c r="A23" t="s">
        <v>35</v>
      </c>
      <c r="B23" s="3">
        <v>0.2</v>
      </c>
      <c r="C23" s="4">
        <v>12000</v>
      </c>
      <c r="D23" s="1">
        <f>B23*C23</f>
        <v>2400</v>
      </c>
      <c r="E23" s="1">
        <f>D23*0.9</f>
        <v>2160</v>
      </c>
      <c r="F23" s="6">
        <v>44308</v>
      </c>
      <c r="G23" s="6">
        <v>44323</v>
      </c>
      <c r="H23" t="s">
        <v>35</v>
      </c>
    </row>
    <row r="24" spans="1:8">
      <c r="A24" t="s">
        <v>33</v>
      </c>
      <c r="B24" s="3">
        <v>0.12</v>
      </c>
      <c r="C24" s="4">
        <v>10000</v>
      </c>
      <c r="D24" s="1">
        <f>B24*C24</f>
        <v>1200</v>
      </c>
      <c r="E24" s="1">
        <f>D24</f>
        <v>1200</v>
      </c>
      <c r="F24" s="6">
        <v>44307</v>
      </c>
      <c r="G24" s="6">
        <v>44323</v>
      </c>
      <c r="H24" t="s">
        <v>33</v>
      </c>
    </row>
    <row r="25" spans="1:8">
      <c r="A25" t="s">
        <v>34</v>
      </c>
      <c r="B25" s="3">
        <v>0.56000000000000005</v>
      </c>
      <c r="C25" s="4">
        <v>12000</v>
      </c>
      <c r="D25" s="1">
        <f>B25*C25</f>
        <v>6720.0000000000009</v>
      </c>
      <c r="E25" s="1">
        <f>D25*0.9</f>
        <v>6048.0000000000009</v>
      </c>
      <c r="F25" s="6">
        <v>44307</v>
      </c>
      <c r="G25" s="6">
        <v>44323</v>
      </c>
      <c r="H25" t="s">
        <v>34</v>
      </c>
    </row>
    <row r="26" spans="1:8">
      <c r="A26" t="s">
        <v>26</v>
      </c>
      <c r="B26" s="3">
        <v>0.15</v>
      </c>
      <c r="C26" s="4">
        <v>60000</v>
      </c>
      <c r="D26" s="1">
        <f>B26*C26</f>
        <v>9000</v>
      </c>
      <c r="E26" s="1">
        <f>D26</f>
        <v>9000</v>
      </c>
      <c r="F26" s="6">
        <v>44267</v>
      </c>
      <c r="G26" s="6">
        <v>44323</v>
      </c>
      <c r="H26" t="s">
        <v>26</v>
      </c>
    </row>
    <row r="27" spans="1:8">
      <c r="A27" t="s">
        <v>27</v>
      </c>
      <c r="B27" s="3">
        <v>0.8</v>
      </c>
      <c r="C27" s="4">
        <v>6000</v>
      </c>
      <c r="D27" s="1">
        <f>B27*C27</f>
        <v>4800</v>
      </c>
      <c r="E27" s="1">
        <f>D27*0.9</f>
        <v>4320</v>
      </c>
      <c r="F27" s="6">
        <v>44267</v>
      </c>
      <c r="G27" s="6">
        <v>44330</v>
      </c>
      <c r="H27" t="s">
        <v>27</v>
      </c>
    </row>
    <row r="28" spans="1:8">
      <c r="A28" t="s">
        <v>37</v>
      </c>
      <c r="B28" s="3">
        <v>0.55000000000000004</v>
      </c>
      <c r="C28" s="8">
        <v>10000</v>
      </c>
      <c r="D28" s="1">
        <f>B28*C28</f>
        <v>5500</v>
      </c>
      <c r="E28" s="1">
        <v>4450</v>
      </c>
      <c r="F28" s="6">
        <v>44315</v>
      </c>
      <c r="G28" s="6">
        <v>44333</v>
      </c>
      <c r="H28" t="s">
        <v>37</v>
      </c>
    </row>
    <row r="29" spans="1:8">
      <c r="A29" t="s">
        <v>36</v>
      </c>
      <c r="B29" s="3">
        <v>6.3</v>
      </c>
      <c r="C29" s="8">
        <v>2000</v>
      </c>
      <c r="D29" s="1">
        <f>B29*C29</f>
        <v>12600</v>
      </c>
      <c r="E29" s="1">
        <f>D29*0.9</f>
        <v>11340</v>
      </c>
      <c r="F29" s="6">
        <v>44314</v>
      </c>
      <c r="G29" s="6">
        <v>44333</v>
      </c>
      <c r="H29" t="s">
        <v>36</v>
      </c>
    </row>
    <row r="30" spans="1:8">
      <c r="A30" t="s">
        <v>43</v>
      </c>
      <c r="B30" s="3">
        <v>0.39</v>
      </c>
      <c r="C30" s="8">
        <v>50000</v>
      </c>
      <c r="D30" s="1">
        <f>B30*C30</f>
        <v>19500</v>
      </c>
      <c r="E30" s="1">
        <f>D30*0.9</f>
        <v>17550</v>
      </c>
      <c r="F30" s="6">
        <v>44323</v>
      </c>
      <c r="G30" s="6">
        <v>44334</v>
      </c>
      <c r="H30" t="s">
        <v>43</v>
      </c>
    </row>
    <row r="31" spans="1:8">
      <c r="A31" t="s">
        <v>39</v>
      </c>
      <c r="B31" s="3">
        <v>1.8</v>
      </c>
      <c r="C31" s="8">
        <v>3000</v>
      </c>
      <c r="D31" s="1">
        <f>B31*C31</f>
        <v>5400</v>
      </c>
      <c r="E31" s="1">
        <f>D31*0.9</f>
        <v>4860</v>
      </c>
      <c r="F31" s="6">
        <v>44321</v>
      </c>
      <c r="G31" s="6">
        <v>44335</v>
      </c>
      <c r="H31" t="s">
        <v>39</v>
      </c>
    </row>
    <row r="32" spans="1:8">
      <c r="A32" t="s">
        <v>25</v>
      </c>
      <c r="B32" s="3">
        <v>1.3</v>
      </c>
      <c r="C32" s="8">
        <v>3000</v>
      </c>
      <c r="D32" s="1">
        <f>B32*C32</f>
        <v>3900</v>
      </c>
      <c r="E32" s="1">
        <f>D32*0.9</f>
        <v>3510</v>
      </c>
      <c r="F32" s="6">
        <v>44266</v>
      </c>
      <c r="G32" s="6">
        <v>44335</v>
      </c>
      <c r="H32" t="s">
        <v>25</v>
      </c>
    </row>
    <row r="33" spans="1:8">
      <c r="A33" t="s">
        <v>41</v>
      </c>
      <c r="B33" s="3">
        <v>0.17499999999999999</v>
      </c>
      <c r="C33" s="8">
        <v>10000</v>
      </c>
      <c r="D33" s="1">
        <f>B33*C33</f>
        <v>1750</v>
      </c>
      <c r="E33" s="9">
        <f>D33*0.9</f>
        <v>1575</v>
      </c>
      <c r="F33" s="6">
        <v>44322</v>
      </c>
      <c r="G33" s="6">
        <v>44336</v>
      </c>
      <c r="H33" t="s">
        <v>41</v>
      </c>
    </row>
    <row r="34" spans="1:8">
      <c r="A34" t="s">
        <v>29</v>
      </c>
      <c r="B34" s="3">
        <v>0.22</v>
      </c>
      <c r="C34" s="8">
        <v>25000</v>
      </c>
      <c r="D34" s="1">
        <f>B34*C34</f>
        <v>5500</v>
      </c>
      <c r="E34" s="9">
        <f>D34*0.9</f>
        <v>4950</v>
      </c>
      <c r="F34" s="6">
        <v>44270</v>
      </c>
      <c r="G34" s="6">
        <v>44336</v>
      </c>
      <c r="H34" t="s">
        <v>29</v>
      </c>
    </row>
    <row r="35" spans="1:8">
      <c r="A35" t="s">
        <v>38</v>
      </c>
      <c r="B35" s="3">
        <v>0.18</v>
      </c>
      <c r="C35" s="8">
        <v>33000</v>
      </c>
      <c r="D35" s="1">
        <f>B35*C35</f>
        <v>5940</v>
      </c>
      <c r="E35" s="9">
        <v>5398.8</v>
      </c>
      <c r="F35" s="6">
        <v>44316</v>
      </c>
      <c r="G35" s="6">
        <v>44336</v>
      </c>
      <c r="H35" t="s">
        <v>38</v>
      </c>
    </row>
    <row r="36" spans="1:8">
      <c r="A36" t="s">
        <v>42</v>
      </c>
      <c r="B36" s="3">
        <v>0.3</v>
      </c>
      <c r="C36" s="8">
        <v>42000</v>
      </c>
      <c r="D36" s="1">
        <f>B36*C36</f>
        <v>12600</v>
      </c>
      <c r="E36" s="9">
        <f>D36*0.9</f>
        <v>11340</v>
      </c>
      <c r="F36" s="6">
        <v>44322</v>
      </c>
      <c r="G36" s="6">
        <v>44337</v>
      </c>
      <c r="H36" t="s">
        <v>42</v>
      </c>
    </row>
    <row r="37" spans="1:8">
      <c r="A37" t="s">
        <v>46</v>
      </c>
      <c r="B37" s="3">
        <v>0.185</v>
      </c>
      <c r="C37" s="8">
        <v>60000</v>
      </c>
      <c r="D37" s="1">
        <f>B37*C37</f>
        <v>11100</v>
      </c>
      <c r="E37" s="9">
        <v>10043.959999999999</v>
      </c>
      <c r="F37" s="6">
        <v>44327</v>
      </c>
      <c r="G37" s="6">
        <v>44337</v>
      </c>
      <c r="H37" t="s">
        <v>46</v>
      </c>
    </row>
    <row r="38" spans="1:8">
      <c r="A38" t="s">
        <v>40</v>
      </c>
      <c r="B38" s="7">
        <v>0.182</v>
      </c>
      <c r="C38" s="8">
        <v>30000</v>
      </c>
      <c r="D38" s="1">
        <f>B38*C38</f>
        <v>5460</v>
      </c>
      <c r="E38" s="9">
        <f>D38*0.9</f>
        <v>4914</v>
      </c>
      <c r="F38" s="6">
        <v>44322</v>
      </c>
      <c r="G38" s="6">
        <v>44340</v>
      </c>
      <c r="H38" t="s">
        <v>40</v>
      </c>
    </row>
    <row r="39" spans="1:8">
      <c r="A39" t="s">
        <v>44</v>
      </c>
      <c r="B39" s="7">
        <v>0.2</v>
      </c>
      <c r="C39" s="8">
        <v>20000</v>
      </c>
      <c r="D39" s="1">
        <f>B39*C39</f>
        <v>4000</v>
      </c>
      <c r="E39" s="9">
        <f>D39*0.9</f>
        <v>3600</v>
      </c>
      <c r="F39" s="6">
        <v>44323</v>
      </c>
      <c r="G39" s="6">
        <v>44340</v>
      </c>
      <c r="H39" t="s">
        <v>44</v>
      </c>
    </row>
    <row r="40" spans="1:8" ht="16.5">
      <c r="A40" t="s">
        <v>22</v>
      </c>
      <c r="B40" s="3">
        <v>0.39</v>
      </c>
      <c r="C40" s="4">
        <v>6000</v>
      </c>
      <c r="D40" s="1">
        <f>B40*C40</f>
        <v>2340</v>
      </c>
      <c r="E40" s="9">
        <f>D40</f>
        <v>2340</v>
      </c>
      <c r="F40" s="6">
        <v>44263</v>
      </c>
      <c r="G40" s="6">
        <v>44341</v>
      </c>
      <c r="H40" t="s">
        <v>22</v>
      </c>
    </row>
    <row r="41" spans="1:8" ht="16.5">
      <c r="A41" t="s">
        <v>45</v>
      </c>
      <c r="B41" s="3">
        <v>0.5</v>
      </c>
      <c r="C41" s="4">
        <v>12000</v>
      </c>
      <c r="D41" s="1">
        <f>B41*C41</f>
        <v>6000</v>
      </c>
      <c r="E41" s="9">
        <f>D41*0.9</f>
        <v>5400</v>
      </c>
      <c r="F41" s="6">
        <v>44326</v>
      </c>
      <c r="G41" s="6">
        <v>44343</v>
      </c>
      <c r="H41" t="s">
        <v>45</v>
      </c>
    </row>
    <row r="42" spans="1:8" ht="16.5">
      <c r="A42" t="s">
        <v>47</v>
      </c>
      <c r="B42" s="7">
        <v>0.6</v>
      </c>
      <c r="C42" s="8">
        <v>10000</v>
      </c>
      <c r="D42" s="1">
        <f>B42*C42</f>
        <v>6000</v>
      </c>
      <c r="E42" s="9">
        <f>D42*0.9</f>
        <v>5400</v>
      </c>
      <c r="F42" s="6">
        <v>44333</v>
      </c>
      <c r="G42" s="6">
        <v>44344</v>
      </c>
      <c r="H42" t="s">
        <v>47</v>
      </c>
    </row>
    <row r="43" spans="1:8">
      <c r="B43" s="3"/>
      <c r="C43" s="4"/>
      <c r="D43" s="9">
        <f>SUM(D2:D42)</f>
        <v>319102.59999999998</v>
      </c>
      <c r="E43" s="9">
        <f>SUM(E2:E42)</f>
        <v>296351.10000000003</v>
      </c>
      <c r="F43" s="2"/>
      <c r="G43" s="2"/>
    </row>
  </sheetData>
  <sortState xmlns:xlrd2="http://schemas.microsoft.com/office/spreadsheetml/2017/richdata2" ref="A2:H42">
    <sortCondition ref="G2:G42"/>
    <sortCondition ref="A2:A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2021-02-04T07:46:36Z</dcterms:created>
  <dcterms:modified xsi:type="dcterms:W3CDTF">2021-12-31T13:40:02Z</dcterms:modified>
  <cp:category/>
  <cp:contentStatus/>
</cp:coreProperties>
</file>