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2672213C-E10D-4320-B81D-C8CF2169E7D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21" i="1"/>
  <c r="J18" i="1"/>
  <c r="K18" i="1" s="1"/>
  <c r="J19" i="1"/>
  <c r="K19" i="1" s="1"/>
  <c r="J20" i="1"/>
  <c r="K20" i="1" s="1"/>
  <c r="J21" i="1"/>
  <c r="K21" i="1" s="1"/>
  <c r="H23" i="1" l="1"/>
  <c r="H24" i="1" s="1"/>
  <c r="H25" i="1" l="1"/>
</calcChain>
</file>

<file path=xl/sharedStrings.xml><?xml version="1.0" encoding="utf-8"?>
<sst xmlns="http://schemas.openxmlformats.org/spreadsheetml/2006/main" count="62" uniqueCount="54">
  <si>
    <t>QUOTATION</t>
  </si>
  <si>
    <t>Quotation No</t>
  </si>
  <si>
    <t>:</t>
  </si>
  <si>
    <t xml:space="preserve">           Date    : </t>
  </si>
  <si>
    <t>To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</si>
  <si>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</si>
  <si>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</si>
  <si>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</si>
  <si>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</si>
  <si>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</si>
  <si>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</si>
  <si>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</si>
  <si>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</si>
  <si>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</si>
  <si>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</si>
  <si>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</si>
  <si>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</si>
  <si>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</si>
  <si>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</si>
  <si>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</si>
  <si>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</si>
  <si>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</si>
  <si>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</si>
  <si>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</si>
  <si>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</si>
  <si>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</si>
  <si>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</si>
  <si>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</si>
  <si>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</si>
  <si>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</si>
  <si>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ขาย</t>
  </si>
  <si>
    <t>ต้นทุน</t>
  </si>
  <si>
    <r>
      <t xml:space="preserve">15/128 Soi Thiantalay 7  Bang Khun Thian Chai Thale Road  </t>
    </r>
    <r>
      <rPr>
        <sz val="16"/>
        <color rgb="FF202124"/>
        <rFont val="Cordia New"/>
        <family val="2"/>
      </rPr>
      <t>Samae Dam</t>
    </r>
    <r>
      <rPr>
        <sz val="16"/>
        <color rgb="FF000000"/>
        <rFont val="Cordia New"/>
        <family val="2"/>
      </rPr>
      <t xml:space="preserve">, </t>
    </r>
    <r>
      <rPr>
        <sz val="16"/>
        <color rgb="FF202124"/>
        <rFont val="Cordia New"/>
        <family val="2"/>
      </rPr>
      <t>Bang Khun Thian</t>
    </r>
    <r>
      <rPr>
        <sz val="16"/>
        <color rgb="FF000000"/>
        <rFont val="Cordia New"/>
        <family val="2"/>
      </rPr>
      <t xml:space="preserve">  Bangkok 10150                                          </t>
    </r>
  </si>
  <si>
    <t>Contact person :  Miss Ummara Muensart  063-4494405    E-mail: ummara@thanthara.co.th</t>
  </si>
  <si>
    <t>KS Sea Port Company Limited</t>
  </si>
  <si>
    <t>Tax ID. 0905559002358 Branch No. 00002</t>
  </si>
  <si>
    <t xml:space="preserve">3770 Sukhumwit Road, Bang Na Tai, Bang Na, </t>
  </si>
  <si>
    <t>Bangkok 10260</t>
  </si>
  <si>
    <t>สหัส ลิ้มประเสริฐ (Technical Manager)</t>
  </si>
  <si>
    <t>sahasl@ksseaport.com</t>
  </si>
  <si>
    <t>0644695525</t>
  </si>
  <si>
    <t>เครดิต 30วัน หลังจากส่งมอบสินค้าแล้วเสร็จ</t>
  </si>
  <si>
    <t>รวม</t>
  </si>
  <si>
    <t xml:space="preserve">ค่าขนส่ง </t>
  </si>
  <si>
    <t>Yanmar 6 Hal-HTN (OEM-KOREA)</t>
  </si>
  <si>
    <t>Offer Yanmar 6 Hal-HTN (OEM-KOREA)</t>
  </si>
  <si>
    <t>PCS</t>
  </si>
  <si>
    <t>PISTON WITH PIN &amp; CLIP</t>
  </si>
  <si>
    <t>MAIN METAL (F)</t>
  </si>
  <si>
    <t>MAIN METAL (C)</t>
  </si>
  <si>
    <t>MAIN METAL (R)</t>
  </si>
  <si>
    <t xml:space="preserve">Less time delivery to BKK 5 working day after order </t>
  </si>
  <si>
    <t>ลด</t>
  </si>
  <si>
    <t>TTR 040-65 REV.2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</si>
</sst>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17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6"/>
      <color rgb="FF000000"/>
      <name val="Tahoma"/>
      <family val="2"/>
      <scheme val="minor"/>
    </font>
    <font>
      <sz val="16"/>
      <color rgb="FF000000"/>
      <name val="Cordia New"/>
      <family val="2"/>
    </font>
    <font>
      <sz val="16"/>
      <color rgb="FF202124"/>
      <name val="Cordia New"/>
      <family val="2"/>
    </font>
    <font>
      <sz val="11"/>
      <name val="Tahoma"/>
      <family val="2"/>
    </font>
    <font>
      <b/>
      <sz val="16"/>
      <color rgb="FFFF0000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8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5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9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0" xfId="0" applyFont="1" applyBorder="1" applyAlignment="1">
      <alignment vertical="top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166" fontId="5" fillId="0" borderId="3" xfId="0" applyNumberFormat="1" applyFont="1" applyBorder="1" applyAlignment="1"/>
    <xf numFmtId="43" fontId="5" fillId="0" borderId="0" xfId="0" applyNumberFormat="1" applyFont="1" applyAlignme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164" fontId="5" fillId="0" borderId="0" xfId="1" applyFont="1" applyAlignment="1"/>
    <xf numFmtId="0" fontId="10" fillId="0" borderId="0" xfId="0" applyFont="1" applyAlignment="1">
      <alignment horizontal="center" wrapText="1"/>
    </xf>
    <xf numFmtId="0" fontId="11" fillId="0" borderId="0" xfId="0" applyFont="1" applyAlignment="1"/>
    <xf numFmtId="0" fontId="13" fillId="0" borderId="0" xfId="0" applyFont="1" applyAlignment="1">
      <alignment horizontal="left"/>
    </xf>
    <xf numFmtId="0" fontId="1" fillId="0" borderId="2" xfId="0" applyFont="1" applyBorder="1" applyAlignment="1">
      <alignment horizontal="center" vertical="top"/>
    </xf>
    <xf numFmtId="0" fontId="8" fillId="0" borderId="0" xfId="0" applyFont="1" applyBorder="1"/>
    <xf numFmtId="0" fontId="1" fillId="0" borderId="12" xfId="0" applyFont="1" applyBorder="1" applyAlignment="1">
      <alignment horizontal="center" vertical="top"/>
    </xf>
    <xf numFmtId="0" fontId="8" fillId="0" borderId="16" xfId="0" applyFont="1" applyBorder="1"/>
    <xf numFmtId="0" fontId="11" fillId="0" borderId="0" xfId="0" applyFont="1" applyAlignment="1">
      <alignment horizontal="center"/>
    </xf>
    <xf numFmtId="164" fontId="11" fillId="0" borderId="0" xfId="1" applyFont="1" applyAlignment="1">
      <alignment horizontal="center" wrapText="1"/>
    </xf>
    <xf numFmtId="0" fontId="0" fillId="0" borderId="0" xfId="0" applyFont="1" applyAlignment="1"/>
    <xf numFmtId="0" fontId="1" fillId="0" borderId="1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shrinkToFit="1"/>
    </xf>
    <xf numFmtId="0" fontId="10" fillId="0" borderId="15" xfId="0" applyFont="1" applyBorder="1" applyAlignment="1"/>
    <xf numFmtId="164" fontId="16" fillId="2" borderId="0" xfId="1" applyFont="1" applyFill="1" applyAlignment="1">
      <alignment horizontal="center"/>
    </xf>
    <xf numFmtId="164" fontId="16" fillId="0" borderId="0" xfId="1" applyFont="1" applyFill="1" applyAlignment="1">
      <alignment horizontal="center"/>
    </xf>
    <xf numFmtId="164" fontId="16" fillId="0" borderId="0" xfId="1" applyFont="1" applyFill="1" applyAlignment="1"/>
    <xf numFmtId="0" fontId="5" fillId="0" borderId="0" xfId="0" applyFont="1" applyAlignment="1"/>
    <xf numFmtId="0" fontId="11" fillId="0" borderId="0" xfId="0" applyFont="1" applyAlignment="1">
      <alignment horizontal="right"/>
    </xf>
    <xf numFmtId="0" fontId="11" fillId="0" borderId="11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left"/>
    </xf>
    <xf numFmtId="0" fontId="15" fillId="0" borderId="0" xfId="0" applyFont="1" applyFill="1" applyBorder="1" applyAlignment="1"/>
    <xf numFmtId="0" fontId="15" fillId="0" borderId="18" xfId="0" applyFont="1" applyFill="1" applyBorder="1" applyAlignment="1"/>
    <xf numFmtId="0" fontId="11" fillId="0" borderId="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164" fontId="11" fillId="0" borderId="3" xfId="1" applyFont="1" applyFill="1" applyBorder="1" applyAlignment="1">
      <alignment horizontal="center" wrapText="1"/>
    </xf>
    <xf numFmtId="164" fontId="11" fillId="0" borderId="3" xfId="1" applyFont="1" applyFill="1" applyBorder="1" applyAlignment="1">
      <alignment horizontal="center" shrinkToFit="1"/>
    </xf>
    <xf numFmtId="0" fontId="11" fillId="0" borderId="19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11" fillId="0" borderId="20" xfId="0" applyFont="1" applyFill="1" applyBorder="1" applyAlignment="1">
      <alignment horizontal="center"/>
    </xf>
    <xf numFmtId="164" fontId="11" fillId="0" borderId="3" xfId="1" applyFont="1" applyFill="1" applyBorder="1" applyAlignment="1">
      <alignment horizontal="right" wrapText="1"/>
    </xf>
    <xf numFmtId="0" fontId="11" fillId="0" borderId="0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5" fillId="0" borderId="3" xfId="0" applyFont="1" applyFill="1" applyBorder="1" applyAlignment="1">
      <alignment horizontal="center"/>
    </xf>
    <xf numFmtId="164" fontId="5" fillId="0" borderId="3" xfId="1" applyFont="1" applyFill="1" applyBorder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3" xfId="0" applyFont="1" applyBorder="1" applyAlignment="1">
      <alignment horizontal="center" vertical="top"/>
    </xf>
    <xf numFmtId="0" fontId="8" fillId="0" borderId="14" xfId="0" applyFont="1" applyBorder="1"/>
    <xf numFmtId="0" fontId="8" fillId="0" borderId="16" xfId="0" applyFont="1" applyBorder="1"/>
    <xf numFmtId="0" fontId="11" fillId="0" borderId="0" xfId="0" applyFont="1" applyAlignment="1"/>
    <xf numFmtId="0" fontId="12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687916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153881</xdr:colOff>
      <xdr:row>32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677332</xdr:colOff>
      <xdr:row>35</xdr:row>
      <xdr:rowOff>52916</xdr:rowOff>
    </xdr:from>
    <xdr:to>
      <xdr:col>1</xdr:col>
      <xdr:colOff>2556255</xdr:colOff>
      <xdr:row>37</xdr:row>
      <xdr:rowOff>158748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2" y="11620499"/>
          <a:ext cx="1878923" cy="677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8"/>
  <sheetViews>
    <sheetView tabSelected="1" view="pageBreakPreview" zoomScale="98" zoomScaleNormal="90" zoomScaleSheetLayoutView="98" workbookViewId="0">
      <selection activeCell="D19" sqref="D19"/>
    </sheetView>
  </sheetViews>
  <sheetFormatPr defaultColWidth="14.375" defaultRowHeight="15" customHeight="1" x14ac:dyDescent="0.2"/>
  <cols>
    <col min="1" max="1" width="5" customWidth="1"/>
    <col min="2" max="2" width="35.375" customWidth="1"/>
    <col min="3" max="3" width="3" customWidth="1"/>
    <col min="4" max="4" width="38.5" customWidth="1"/>
    <col min="5" max="5" width="5.5" customWidth="1"/>
    <col min="6" max="6" width="6.75" customWidth="1"/>
    <col min="7" max="7" width="15.125" customWidth="1"/>
    <col min="8" max="8" width="17" customWidth="1"/>
    <col min="9" max="9" width="11.25" customWidth="1"/>
    <col min="10" max="10" width="9.375" customWidth="1"/>
    <col min="11" max="11" width="8.5" customWidth="1"/>
    <col min="12" max="12" width="10.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82" t="s">
        <v>0</v>
      </c>
      <c r="B2" s="83"/>
      <c r="C2" s="83"/>
      <c r="D2" s="83"/>
      <c r="E2" s="83"/>
      <c r="F2" s="83"/>
      <c r="G2" s="83"/>
      <c r="H2" s="8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38" t="s">
        <v>53</v>
      </c>
      <c r="E4" s="5"/>
      <c r="F4" s="5"/>
      <c r="G4" s="7" t="s">
        <v>3</v>
      </c>
      <c r="H4" s="8">
        <v>44894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6" t="s">
        <v>34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35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36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37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5</v>
      </c>
      <c r="B10" s="5"/>
      <c r="C10" s="5" t="s">
        <v>2</v>
      </c>
      <c r="D10" s="6" t="s">
        <v>38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6</v>
      </c>
      <c r="B11" s="5"/>
      <c r="C11" s="5" t="s">
        <v>2</v>
      </c>
      <c r="D11" s="14" t="s">
        <v>39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7</v>
      </c>
      <c r="B12" s="5"/>
      <c r="C12" s="5" t="s">
        <v>2</v>
      </c>
      <c r="D12" s="15" t="s">
        <v>40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8</v>
      </c>
      <c r="B13" s="5"/>
      <c r="C13" s="5" t="s">
        <v>2</v>
      </c>
      <c r="D13" s="38" t="s">
        <v>44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0.5" customHeight="1" x14ac:dyDescent="0.55000000000000004">
      <c r="A16" s="47" t="s">
        <v>10</v>
      </c>
      <c r="B16" s="84" t="s">
        <v>11</v>
      </c>
      <c r="C16" s="85"/>
      <c r="D16" s="86"/>
      <c r="E16" s="49" t="s">
        <v>12</v>
      </c>
      <c r="F16" s="16" t="s">
        <v>13</v>
      </c>
      <c r="G16" s="17" t="s">
        <v>14</v>
      </c>
      <c r="H16" s="18" t="s">
        <v>15</v>
      </c>
      <c r="I16" s="40" t="s">
        <v>31</v>
      </c>
      <c r="J16" s="41">
        <v>0.16</v>
      </c>
      <c r="K16" s="40" t="s">
        <v>42</v>
      </c>
      <c r="L16" s="44" t="s">
        <v>43</v>
      </c>
      <c r="M16" s="42" t="s">
        <v>30</v>
      </c>
      <c r="N16" s="64" t="s">
        <v>52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s="53" customFormat="1" ht="40.5" customHeight="1" x14ac:dyDescent="0.5">
      <c r="A17" s="54"/>
      <c r="B17" s="59" t="s">
        <v>45</v>
      </c>
      <c r="C17" s="48"/>
      <c r="D17" s="50"/>
      <c r="E17" s="55"/>
      <c r="F17" s="56"/>
      <c r="G17" s="57"/>
      <c r="H17" s="58"/>
      <c r="I17" s="40"/>
      <c r="J17" s="41"/>
      <c r="K17" s="40"/>
      <c r="L17" s="44"/>
      <c r="M17" s="42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53" customFormat="1" ht="40.5" customHeight="1" x14ac:dyDescent="0.55000000000000004">
      <c r="A18" s="65">
        <v>1</v>
      </c>
      <c r="B18" s="66" t="s">
        <v>47</v>
      </c>
      <c r="C18" s="67"/>
      <c r="D18" s="68"/>
      <c r="E18" s="69">
        <v>6</v>
      </c>
      <c r="F18" s="70" t="s">
        <v>46</v>
      </c>
      <c r="G18" s="71">
        <v>7551.6</v>
      </c>
      <c r="H18" s="72">
        <f t="shared" ref="H18:H21" si="0">SUM(G18*E18)</f>
        <v>45309.600000000006</v>
      </c>
      <c r="I18" s="40">
        <v>6510</v>
      </c>
      <c r="J18" s="37">
        <f t="shared" ref="J18:J21" si="1">I18*16%</f>
        <v>1041.5999999999999</v>
      </c>
      <c r="K18" s="39">
        <f t="shared" ref="K18:K20" si="2">I18+J18</f>
        <v>7551.6</v>
      </c>
      <c r="L18" s="44"/>
      <c r="M18" s="60">
        <v>7500</v>
      </c>
      <c r="N18" s="63">
        <v>-52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53" customFormat="1" ht="40.5" customHeight="1" x14ac:dyDescent="0.55000000000000004">
      <c r="A19" s="73">
        <v>2</v>
      </c>
      <c r="B19" s="74" t="s">
        <v>48</v>
      </c>
      <c r="C19" s="75"/>
      <c r="D19" s="75"/>
      <c r="E19" s="76">
        <v>1</v>
      </c>
      <c r="F19" s="70" t="s">
        <v>46</v>
      </c>
      <c r="G19" s="77">
        <v>2801.41</v>
      </c>
      <c r="H19" s="72">
        <f t="shared" si="0"/>
        <v>2801.41</v>
      </c>
      <c r="I19" s="51">
        <v>2415</v>
      </c>
      <c r="J19" s="37">
        <f t="shared" si="1"/>
        <v>386.40000000000003</v>
      </c>
      <c r="K19" s="39">
        <f t="shared" si="2"/>
        <v>2801.4</v>
      </c>
      <c r="L19" s="52"/>
      <c r="M19" s="61">
        <v>2790</v>
      </c>
      <c r="N19" s="63">
        <v>-11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53" customFormat="1" ht="40.5" customHeight="1" x14ac:dyDescent="0.55000000000000004">
      <c r="A20" s="73">
        <v>3</v>
      </c>
      <c r="B20" s="74" t="s">
        <v>49</v>
      </c>
      <c r="C20" s="75"/>
      <c r="D20" s="75"/>
      <c r="E20" s="76">
        <v>6</v>
      </c>
      <c r="F20" s="70" t="s">
        <v>46</v>
      </c>
      <c r="G20" s="77">
        <v>2070.6</v>
      </c>
      <c r="H20" s="72">
        <f t="shared" si="0"/>
        <v>12423.599999999999</v>
      </c>
      <c r="I20" s="51">
        <v>1785</v>
      </c>
      <c r="J20" s="37">
        <f t="shared" si="1"/>
        <v>285.60000000000002</v>
      </c>
      <c r="K20" s="39">
        <f t="shared" si="2"/>
        <v>2070.6</v>
      </c>
      <c r="L20" s="52"/>
      <c r="M20" s="61">
        <v>2050</v>
      </c>
      <c r="N20" s="63">
        <v>-21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39" customHeight="1" x14ac:dyDescent="0.55000000000000004">
      <c r="A21" s="70">
        <v>4</v>
      </c>
      <c r="B21" s="74" t="s">
        <v>50</v>
      </c>
      <c r="C21" s="78"/>
      <c r="D21" s="79"/>
      <c r="E21" s="80">
        <v>2</v>
      </c>
      <c r="F21" s="70" t="s">
        <v>46</v>
      </c>
      <c r="G21" s="81">
        <v>2070.6</v>
      </c>
      <c r="H21" s="72">
        <f t="shared" si="0"/>
        <v>4141.2</v>
      </c>
      <c r="I21" s="36">
        <v>1785</v>
      </c>
      <c r="J21" s="37">
        <f t="shared" si="1"/>
        <v>285.60000000000002</v>
      </c>
      <c r="K21" s="39">
        <f>I21+J21</f>
        <v>2070.6</v>
      </c>
      <c r="L21" s="43"/>
      <c r="M21" s="62">
        <v>2050</v>
      </c>
      <c r="N21" s="63">
        <v>-21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 x14ac:dyDescent="0.55000000000000004">
      <c r="A22" s="19"/>
      <c r="B22" s="20"/>
      <c r="C22" s="21"/>
      <c r="D22" s="22"/>
      <c r="E22" s="19"/>
      <c r="F22" s="19"/>
      <c r="G22" s="19"/>
      <c r="H22" s="19"/>
      <c r="I22" s="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2">
      <c r="A23" s="23"/>
      <c r="B23" s="34" t="s">
        <v>16</v>
      </c>
      <c r="C23" s="35" t="s">
        <v>17</v>
      </c>
      <c r="D23" s="35" t="s">
        <v>51</v>
      </c>
      <c r="E23" s="5"/>
      <c r="F23" s="5"/>
      <c r="G23" s="24" t="s">
        <v>18</v>
      </c>
      <c r="H23" s="24">
        <f>SUM(H18:H22)</f>
        <v>64675.810000000005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2">
      <c r="A24" s="5"/>
      <c r="B24" s="35"/>
      <c r="C24" s="35"/>
      <c r="D24" s="35"/>
      <c r="E24" s="25"/>
      <c r="F24" s="25"/>
      <c r="G24" s="26" t="s">
        <v>19</v>
      </c>
      <c r="H24" s="26">
        <f>ROUND(H23*7/100,2)</f>
        <v>4527.3100000000004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5"/>
      <c r="B25" s="34" t="s">
        <v>20</v>
      </c>
      <c r="C25" s="35"/>
      <c r="D25" s="27" t="s">
        <v>41</v>
      </c>
      <c r="E25" s="5"/>
      <c r="F25" s="5"/>
      <c r="G25" s="28" t="s">
        <v>21</v>
      </c>
      <c r="H25" s="28">
        <f>SUM(H23:H24)</f>
        <v>69203.12000000001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5"/>
      <c r="C26" s="27"/>
      <c r="D26" s="27"/>
      <c r="E26" s="5"/>
      <c r="F26" s="5"/>
      <c r="G26" s="29"/>
      <c r="H26" s="2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/>
      <c r="B27" s="5"/>
      <c r="C27" s="27"/>
      <c r="D27" s="27"/>
      <c r="E27" s="5"/>
      <c r="F27" s="5"/>
      <c r="G27" s="29"/>
      <c r="H27" s="29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 t="s">
        <v>22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5"/>
      <c r="D29" s="5"/>
      <c r="E29" s="5"/>
      <c r="F29" s="5" t="s">
        <v>23</v>
      </c>
      <c r="G29" s="5" t="s">
        <v>24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D32" s="5"/>
      <c r="E32" s="5"/>
      <c r="F32" s="5" t="s">
        <v>25</v>
      </c>
      <c r="G32" s="5" t="s">
        <v>26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5"/>
      <c r="D33" s="5"/>
      <c r="E33" s="5"/>
      <c r="F33" s="5"/>
      <c r="G33" s="5" t="s">
        <v>27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2">
      <c r="A34" s="5"/>
      <c r="B34" s="5"/>
      <c r="C34" s="5"/>
      <c r="D34" s="5"/>
      <c r="E34" s="5"/>
      <c r="F34" s="5"/>
      <c r="G34" s="7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thickBot="1" x14ac:dyDescent="0.25">
      <c r="A35" s="5"/>
      <c r="B35" s="33"/>
      <c r="C35" s="33"/>
      <c r="D35" s="33"/>
      <c r="E35" s="33"/>
      <c r="F35" s="33"/>
      <c r="G35" s="33"/>
      <c r="H35" s="3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1.75" customHeight="1" x14ac:dyDescent="0.55000000000000004">
      <c r="A36" s="5"/>
      <c r="B36" s="5"/>
      <c r="C36" s="87" t="s">
        <v>29</v>
      </c>
      <c r="D36" s="88"/>
      <c r="E36" s="88"/>
      <c r="F36" s="88"/>
      <c r="G36" s="4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3.25" customHeight="1" x14ac:dyDescent="0.55000000000000004">
      <c r="A37" s="5"/>
      <c r="B37" s="5"/>
      <c r="C37" s="46" t="s">
        <v>32</v>
      </c>
      <c r="D37" s="45"/>
      <c r="E37" s="45"/>
      <c r="F37" s="45"/>
      <c r="G37" s="4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3.25" customHeight="1" x14ac:dyDescent="0.55000000000000004">
      <c r="A38" s="5"/>
      <c r="B38" s="5"/>
      <c r="C38" s="45" t="s">
        <v>33</v>
      </c>
      <c r="D38" s="45"/>
      <c r="E38" s="45"/>
      <c r="F38" s="45"/>
      <c r="G38" s="4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1" customHeight="1" x14ac:dyDescent="0.5">
      <c r="A39" s="30"/>
      <c r="B39" s="31"/>
      <c r="C39" s="32"/>
      <c r="D39" s="3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30"/>
      <c r="B40" s="31"/>
      <c r="C40" s="32"/>
      <c r="D40" s="3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30"/>
      <c r="B41" s="31"/>
      <c r="C41" s="32"/>
      <c r="D41" s="3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30"/>
      <c r="B42" s="31"/>
      <c r="C42" s="32"/>
      <c r="D42" s="3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30"/>
      <c r="B43" s="31"/>
      <c r="C43" s="32"/>
      <c r="D43" s="3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30"/>
      <c r="B44" s="31"/>
      <c r="C44" s="32"/>
      <c r="D44" s="3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30"/>
      <c r="B45" s="31"/>
      <c r="C45" s="32"/>
      <c r="D45" s="3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0"/>
      <c r="B46" s="31"/>
      <c r="C46" s="32"/>
      <c r="D46" s="3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0"/>
      <c r="B47" s="31"/>
      <c r="C47" s="32"/>
      <c r="D47" s="3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0"/>
      <c r="B48" s="31"/>
      <c r="C48" s="32"/>
      <c r="D48" s="3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0"/>
      <c r="B49" s="31"/>
      <c r="C49" s="32"/>
      <c r="D49" s="3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0"/>
      <c r="B50" s="31"/>
      <c r="C50" s="32"/>
      <c r="D50" s="3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0"/>
      <c r="B51" s="31"/>
      <c r="C51" s="32"/>
      <c r="D51" s="3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0"/>
      <c r="B52" s="31"/>
      <c r="C52" s="32"/>
      <c r="D52" s="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0"/>
      <c r="B53" s="31"/>
      <c r="C53" s="32"/>
      <c r="D53" s="3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0"/>
      <c r="B54" s="31"/>
      <c r="C54" s="32"/>
      <c r="D54" s="3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0"/>
      <c r="B55" s="31"/>
      <c r="C55" s="32"/>
      <c r="D55" s="3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0"/>
      <c r="B56" s="31"/>
      <c r="C56" s="32"/>
      <c r="D56" s="3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0"/>
      <c r="B57" s="31"/>
      <c r="C57" s="32"/>
      <c r="D57" s="3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0"/>
      <c r="B58" s="31"/>
      <c r="C58" s="32"/>
      <c r="D58" s="3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0"/>
      <c r="B59" s="31"/>
      <c r="C59" s="32"/>
      <c r="D59" s="3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0"/>
      <c r="B60" s="31"/>
      <c r="C60" s="32"/>
      <c r="D60" s="3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0"/>
      <c r="B61" s="31"/>
      <c r="C61" s="32"/>
      <c r="D61" s="3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0"/>
      <c r="B62" s="31"/>
      <c r="C62" s="32"/>
      <c r="D62" s="3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0"/>
      <c r="B63" s="31"/>
      <c r="C63" s="32"/>
      <c r="D63" s="3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0"/>
      <c r="B64" s="31"/>
      <c r="C64" s="32"/>
      <c r="D64" s="3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0"/>
      <c r="B65" s="31"/>
      <c r="C65" s="32"/>
      <c r="D65" s="3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0"/>
      <c r="B66" s="31"/>
      <c r="C66" s="32"/>
      <c r="D66" s="3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0"/>
      <c r="B67" s="31"/>
      <c r="C67" s="32"/>
      <c r="D67" s="3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0"/>
      <c r="B68" s="31"/>
      <c r="C68" s="32"/>
      <c r="D68" s="3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0"/>
      <c r="B69" s="31"/>
      <c r="C69" s="32"/>
      <c r="D69" s="3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0"/>
      <c r="B70" s="31"/>
      <c r="C70" s="32"/>
      <c r="D70" s="3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0"/>
      <c r="B71" s="31"/>
      <c r="C71" s="32"/>
      <c r="D71" s="3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0"/>
      <c r="B72" s="31"/>
      <c r="C72" s="32"/>
      <c r="D72" s="3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0"/>
      <c r="B73" s="31"/>
      <c r="C73" s="32"/>
      <c r="D73" s="3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0"/>
      <c r="B74" s="31"/>
      <c r="C74" s="32"/>
      <c r="D74" s="3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0"/>
      <c r="B75" s="31"/>
      <c r="C75" s="32"/>
      <c r="D75" s="3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0"/>
      <c r="B76" s="31"/>
      <c r="C76" s="32"/>
      <c r="D76" s="3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0"/>
      <c r="B77" s="31"/>
      <c r="C77" s="32"/>
      <c r="D77" s="3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0"/>
      <c r="B78" s="31"/>
      <c r="C78" s="32"/>
      <c r="D78" s="3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0"/>
      <c r="B79" s="31"/>
      <c r="C79" s="32"/>
      <c r="D79" s="3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0"/>
      <c r="B80" s="31"/>
      <c r="C80" s="32"/>
      <c r="D80" s="3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0"/>
      <c r="B81" s="31"/>
      <c r="C81" s="32"/>
      <c r="D81" s="3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0"/>
      <c r="B82" s="31"/>
      <c r="C82" s="32"/>
      <c r="D82" s="3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0"/>
      <c r="B83" s="31"/>
      <c r="C83" s="32"/>
      <c r="D83" s="3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0"/>
      <c r="B84" s="31"/>
      <c r="C84" s="32"/>
      <c r="D84" s="3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0"/>
      <c r="B85" s="31"/>
      <c r="C85" s="32"/>
      <c r="D85" s="3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0"/>
      <c r="B86" s="31"/>
      <c r="C86" s="32"/>
      <c r="D86" s="3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0"/>
      <c r="B87" s="31"/>
      <c r="C87" s="32"/>
      <c r="D87" s="3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0"/>
      <c r="B88" s="31"/>
      <c r="C88" s="32"/>
      <c r="D88" s="3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0"/>
      <c r="B89" s="31"/>
      <c r="C89" s="32"/>
      <c r="D89" s="3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0"/>
      <c r="B90" s="31"/>
      <c r="C90" s="32"/>
      <c r="D90" s="3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0"/>
      <c r="B91" s="31"/>
      <c r="C91" s="32"/>
      <c r="D91" s="3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0"/>
      <c r="B92" s="31"/>
      <c r="C92" s="32"/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0"/>
      <c r="B93" s="31"/>
      <c r="C93" s="32"/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0"/>
      <c r="B94" s="31"/>
      <c r="C94" s="32"/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0"/>
      <c r="B95" s="31"/>
      <c r="C95" s="32"/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0"/>
      <c r="B96" s="31"/>
      <c r="C96" s="32"/>
      <c r="D96" s="3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0"/>
      <c r="B97" s="31"/>
      <c r="C97" s="32"/>
      <c r="D97" s="3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0"/>
      <c r="B98" s="31"/>
      <c r="C98" s="32"/>
      <c r="D98" s="3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0"/>
      <c r="B99" s="31"/>
      <c r="C99" s="32"/>
      <c r="D99" s="3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0"/>
      <c r="B100" s="31"/>
      <c r="C100" s="32"/>
      <c r="D100" s="3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0"/>
      <c r="B101" s="31"/>
      <c r="C101" s="32"/>
      <c r="D101" s="3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0"/>
      <c r="B102" s="31"/>
      <c r="C102" s="32"/>
      <c r="D102" s="3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0"/>
      <c r="B103" s="31"/>
      <c r="C103" s="32"/>
      <c r="D103" s="3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0"/>
      <c r="B104" s="31"/>
      <c r="C104" s="32"/>
      <c r="D104" s="3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0"/>
      <c r="B105" s="31"/>
      <c r="C105" s="32"/>
      <c r="D105" s="3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0"/>
      <c r="B106" s="31"/>
      <c r="C106" s="32"/>
      <c r="D106" s="3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0"/>
      <c r="B107" s="31"/>
      <c r="C107" s="32"/>
      <c r="D107" s="3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0"/>
      <c r="B108" s="31"/>
      <c r="C108" s="32"/>
      <c r="D108" s="3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0"/>
      <c r="B109" s="31"/>
      <c r="C109" s="32"/>
      <c r="D109" s="3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0"/>
      <c r="B110" s="31"/>
      <c r="C110" s="32"/>
      <c r="D110" s="3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0"/>
      <c r="B111" s="31"/>
      <c r="C111" s="32"/>
      <c r="D111" s="3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0"/>
      <c r="B112" s="31"/>
      <c r="C112" s="32"/>
      <c r="D112" s="3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0"/>
      <c r="B113" s="31"/>
      <c r="C113" s="32"/>
      <c r="D113" s="3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0"/>
      <c r="B114" s="31"/>
      <c r="C114" s="32"/>
      <c r="D114" s="3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0"/>
      <c r="B115" s="31"/>
      <c r="C115" s="32"/>
      <c r="D115" s="3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0"/>
      <c r="B116" s="31"/>
      <c r="C116" s="32"/>
      <c r="D116" s="3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0"/>
      <c r="B117" s="31"/>
      <c r="C117" s="32"/>
      <c r="D117" s="3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0"/>
      <c r="B118" s="31"/>
      <c r="C118" s="32"/>
      <c r="D118" s="3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0"/>
      <c r="B119" s="31"/>
      <c r="C119" s="32"/>
      <c r="D119" s="3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0"/>
      <c r="B120" s="31"/>
      <c r="C120" s="32"/>
      <c r="D120" s="3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0"/>
      <c r="B121" s="31"/>
      <c r="C121" s="32"/>
      <c r="D121" s="3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0"/>
      <c r="B122" s="31"/>
      <c r="C122" s="32"/>
      <c r="D122" s="3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0"/>
      <c r="B123" s="31"/>
      <c r="C123" s="32"/>
      <c r="D123" s="3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0"/>
      <c r="B124" s="31"/>
      <c r="C124" s="32"/>
      <c r="D124" s="3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0"/>
      <c r="B125" s="31"/>
      <c r="C125" s="32"/>
      <c r="D125" s="3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0"/>
      <c r="B126" s="31"/>
      <c r="C126" s="32"/>
      <c r="D126" s="3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0"/>
      <c r="B127" s="31"/>
      <c r="C127" s="32"/>
      <c r="D127" s="3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0"/>
      <c r="B128" s="31"/>
      <c r="C128" s="32"/>
      <c r="D128" s="3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0"/>
      <c r="B129" s="31"/>
      <c r="C129" s="32"/>
      <c r="D129" s="3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0"/>
      <c r="B130" s="31"/>
      <c r="C130" s="32"/>
      <c r="D130" s="3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0"/>
      <c r="B131" s="31"/>
      <c r="C131" s="32"/>
      <c r="D131" s="3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0"/>
      <c r="B132" s="31"/>
      <c r="C132" s="32"/>
      <c r="D132" s="3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0"/>
      <c r="B133" s="31"/>
      <c r="C133" s="32"/>
      <c r="D133" s="3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0"/>
      <c r="B134" s="31"/>
      <c r="C134" s="32"/>
      <c r="D134" s="3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0"/>
      <c r="B135" s="31"/>
      <c r="C135" s="32"/>
      <c r="D135" s="3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0"/>
      <c r="B136" s="31"/>
      <c r="C136" s="32"/>
      <c r="D136" s="3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0"/>
      <c r="B137" s="31"/>
      <c r="C137" s="32"/>
      <c r="D137" s="3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0"/>
      <c r="B138" s="31"/>
      <c r="C138" s="32"/>
      <c r="D138" s="3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0"/>
      <c r="B139" s="31"/>
      <c r="C139" s="32"/>
      <c r="D139" s="3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0"/>
      <c r="B140" s="31"/>
      <c r="C140" s="32"/>
      <c r="D140" s="3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0"/>
      <c r="B141" s="31"/>
      <c r="C141" s="32"/>
      <c r="D141" s="3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0"/>
      <c r="B142" s="31"/>
      <c r="C142" s="32"/>
      <c r="D142" s="3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0"/>
      <c r="B143" s="31"/>
      <c r="C143" s="32"/>
      <c r="D143" s="3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0"/>
      <c r="B144" s="31"/>
      <c r="C144" s="32"/>
      <c r="D144" s="3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0"/>
      <c r="B145" s="31"/>
      <c r="C145" s="32"/>
      <c r="D145" s="3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0"/>
      <c r="B146" s="31"/>
      <c r="C146" s="32"/>
      <c r="D146" s="3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0"/>
      <c r="B147" s="31"/>
      <c r="C147" s="32"/>
      <c r="D147" s="3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0"/>
      <c r="B148" s="31"/>
      <c r="C148" s="32"/>
      <c r="D148" s="3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0"/>
      <c r="B149" s="31"/>
      <c r="C149" s="32"/>
      <c r="D149" s="3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0"/>
      <c r="B150" s="31"/>
      <c r="C150" s="32"/>
      <c r="D150" s="3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0"/>
      <c r="B151" s="31"/>
      <c r="C151" s="32"/>
      <c r="D151" s="3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0"/>
      <c r="B152" s="31"/>
      <c r="C152" s="32"/>
      <c r="D152" s="3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0"/>
      <c r="B153" s="31"/>
      <c r="C153" s="32"/>
      <c r="D153" s="3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0"/>
      <c r="B154" s="31"/>
      <c r="C154" s="32"/>
      <c r="D154" s="3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0"/>
      <c r="B155" s="31"/>
      <c r="C155" s="32"/>
      <c r="D155" s="3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0"/>
      <c r="B156" s="31"/>
      <c r="C156" s="32"/>
      <c r="D156" s="3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0"/>
      <c r="B157" s="31"/>
      <c r="C157" s="32"/>
      <c r="D157" s="3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0"/>
      <c r="B158" s="31"/>
      <c r="C158" s="32"/>
      <c r="D158" s="3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0"/>
      <c r="B159" s="31"/>
      <c r="C159" s="32"/>
      <c r="D159" s="3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0"/>
      <c r="B160" s="31"/>
      <c r="C160" s="32"/>
      <c r="D160" s="3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0"/>
      <c r="B161" s="31"/>
      <c r="C161" s="32"/>
      <c r="D161" s="3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0"/>
      <c r="B162" s="31"/>
      <c r="C162" s="32"/>
      <c r="D162" s="3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0"/>
      <c r="B163" s="31"/>
      <c r="C163" s="32"/>
      <c r="D163" s="3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0"/>
      <c r="B164" s="31"/>
      <c r="C164" s="32"/>
      <c r="D164" s="3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0"/>
      <c r="B165" s="31"/>
      <c r="C165" s="32"/>
      <c r="D165" s="3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0"/>
      <c r="B166" s="31"/>
      <c r="C166" s="32"/>
      <c r="D166" s="3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0"/>
      <c r="B167" s="31"/>
      <c r="C167" s="32"/>
      <c r="D167" s="3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0"/>
      <c r="B168" s="31"/>
      <c r="C168" s="32"/>
      <c r="D168" s="3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0"/>
      <c r="B169" s="31"/>
      <c r="C169" s="32"/>
      <c r="D169" s="3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0"/>
      <c r="B170" s="31"/>
      <c r="C170" s="32"/>
      <c r="D170" s="3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0"/>
      <c r="B171" s="31"/>
      <c r="C171" s="32"/>
      <c r="D171" s="3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0"/>
      <c r="B172" s="31"/>
      <c r="C172" s="32"/>
      <c r="D172" s="3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0"/>
      <c r="B173" s="31"/>
      <c r="C173" s="32"/>
      <c r="D173" s="3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0"/>
      <c r="B174" s="31"/>
      <c r="C174" s="32"/>
      <c r="D174" s="3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0"/>
      <c r="B175" s="31"/>
      <c r="C175" s="32"/>
      <c r="D175" s="3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0"/>
      <c r="B176" s="31"/>
      <c r="C176" s="32"/>
      <c r="D176" s="3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0"/>
      <c r="B177" s="31"/>
      <c r="C177" s="32"/>
      <c r="D177" s="3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0"/>
      <c r="B178" s="31"/>
      <c r="C178" s="32"/>
      <c r="D178" s="3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0"/>
      <c r="B179" s="31"/>
      <c r="C179" s="32"/>
      <c r="D179" s="3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0"/>
      <c r="B180" s="31"/>
      <c r="C180" s="32"/>
      <c r="D180" s="3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0"/>
      <c r="B181" s="31"/>
      <c r="C181" s="32"/>
      <c r="D181" s="3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0"/>
      <c r="B182" s="31"/>
      <c r="C182" s="32"/>
      <c r="D182" s="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0"/>
      <c r="B183" s="31"/>
      <c r="C183" s="32"/>
      <c r="D183" s="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0"/>
      <c r="B184" s="31"/>
      <c r="C184" s="32"/>
      <c r="D184" s="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0"/>
      <c r="B185" s="31"/>
      <c r="C185" s="32"/>
      <c r="D185" s="3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0"/>
      <c r="B186" s="31"/>
      <c r="C186" s="32"/>
      <c r="D186" s="3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0"/>
      <c r="B187" s="31"/>
      <c r="C187" s="32"/>
      <c r="D187" s="3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0"/>
      <c r="B188" s="31"/>
      <c r="C188" s="32"/>
      <c r="D188" s="3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0"/>
      <c r="B189" s="31"/>
      <c r="C189" s="32"/>
      <c r="D189" s="3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0"/>
      <c r="B190" s="31"/>
      <c r="C190" s="32"/>
      <c r="D190" s="3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0"/>
      <c r="B191" s="31"/>
      <c r="C191" s="32"/>
      <c r="D191" s="3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0"/>
      <c r="B192" s="31"/>
      <c r="C192" s="32"/>
      <c r="D192" s="3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0"/>
      <c r="B193" s="31"/>
      <c r="C193" s="32"/>
      <c r="D193" s="3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0"/>
      <c r="B194" s="31"/>
      <c r="C194" s="32"/>
      <c r="D194" s="3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0"/>
      <c r="B195" s="31"/>
      <c r="C195" s="32"/>
      <c r="D195" s="3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0"/>
      <c r="B196" s="31"/>
      <c r="C196" s="32"/>
      <c r="D196" s="3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0"/>
      <c r="B197" s="31"/>
      <c r="C197" s="32"/>
      <c r="D197" s="3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0"/>
      <c r="B198" s="31"/>
      <c r="C198" s="32"/>
      <c r="D198" s="3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0"/>
      <c r="B199" s="31"/>
      <c r="C199" s="32"/>
      <c r="D199" s="3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0"/>
      <c r="B200" s="31"/>
      <c r="C200" s="32"/>
      <c r="D200" s="3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0"/>
      <c r="B201" s="31"/>
      <c r="C201" s="32"/>
      <c r="D201" s="3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0"/>
      <c r="B202" s="31"/>
      <c r="C202" s="32"/>
      <c r="D202" s="3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0"/>
      <c r="B203" s="31"/>
      <c r="C203" s="32"/>
      <c r="D203" s="3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0"/>
      <c r="B204" s="31"/>
      <c r="C204" s="32"/>
      <c r="D204" s="3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0"/>
      <c r="B205" s="31"/>
      <c r="C205" s="32"/>
      <c r="D205" s="3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0"/>
      <c r="B206" s="31"/>
      <c r="C206" s="32"/>
      <c r="D206" s="3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0"/>
      <c r="B207" s="31"/>
      <c r="C207" s="32"/>
      <c r="D207" s="3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0"/>
      <c r="B208" s="31"/>
      <c r="C208" s="32"/>
      <c r="D208" s="3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0"/>
      <c r="B209" s="31"/>
      <c r="C209" s="32"/>
      <c r="D209" s="3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0"/>
      <c r="B210" s="31"/>
      <c r="C210" s="32"/>
      <c r="D210" s="3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0"/>
      <c r="B211" s="31"/>
      <c r="C211" s="32"/>
      <c r="D211" s="3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0"/>
      <c r="B212" s="31"/>
      <c r="C212" s="32"/>
      <c r="D212" s="3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0"/>
      <c r="B213" s="31"/>
      <c r="C213" s="32"/>
      <c r="D213" s="3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0"/>
      <c r="B214" s="31"/>
      <c r="C214" s="32"/>
      <c r="D214" s="3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0"/>
      <c r="B215" s="31"/>
      <c r="C215" s="32"/>
      <c r="D215" s="3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0"/>
      <c r="B216" s="31"/>
      <c r="C216" s="32"/>
      <c r="D216" s="3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0"/>
      <c r="B217" s="31"/>
      <c r="C217" s="32"/>
      <c r="D217" s="3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0"/>
      <c r="B218" s="31"/>
      <c r="C218" s="32"/>
      <c r="D218" s="3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0"/>
      <c r="B219" s="31"/>
      <c r="C219" s="32"/>
      <c r="D219" s="3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0"/>
      <c r="B220" s="31"/>
      <c r="C220" s="32"/>
      <c r="D220" s="3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0"/>
      <c r="B221" s="31"/>
      <c r="C221" s="32"/>
      <c r="D221" s="3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0"/>
      <c r="B222" s="31"/>
      <c r="C222" s="32"/>
      <c r="D222" s="3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0"/>
      <c r="B223" s="31"/>
      <c r="C223" s="32"/>
      <c r="D223" s="3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0"/>
      <c r="B224" s="31"/>
      <c r="C224" s="32"/>
      <c r="D224" s="3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0"/>
      <c r="B225" s="31"/>
      <c r="C225" s="32"/>
      <c r="D225" s="3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0"/>
      <c r="B226" s="31"/>
      <c r="C226" s="32"/>
      <c r="D226" s="3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0"/>
      <c r="B227" s="31"/>
      <c r="C227" s="32"/>
      <c r="D227" s="3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0"/>
      <c r="B228" s="31"/>
      <c r="C228" s="32"/>
      <c r="D228" s="3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0"/>
      <c r="B229" s="31"/>
      <c r="C229" s="32"/>
      <c r="D229" s="3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0"/>
      <c r="B230" s="31"/>
      <c r="C230" s="32"/>
      <c r="D230" s="3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0"/>
      <c r="B231" s="31"/>
      <c r="C231" s="32"/>
      <c r="D231" s="3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0"/>
      <c r="B232" s="31"/>
      <c r="C232" s="32"/>
      <c r="D232" s="3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0"/>
      <c r="B233" s="31"/>
      <c r="C233" s="32"/>
      <c r="D233" s="3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0"/>
      <c r="B234" s="31"/>
      <c r="C234" s="32"/>
      <c r="D234" s="3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30"/>
      <c r="B235" s="31"/>
      <c r="C235" s="32"/>
      <c r="D235" s="3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30"/>
      <c r="B236" s="31"/>
      <c r="C236" s="32"/>
      <c r="D236" s="3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30"/>
      <c r="B237" s="31"/>
      <c r="C237" s="32"/>
      <c r="D237" s="3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30"/>
      <c r="B238" s="31"/>
      <c r="C238" s="32"/>
      <c r="D238" s="3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</sheetData>
  <mergeCells count="3">
    <mergeCell ref="A2:H2"/>
    <mergeCell ref="B16:D16"/>
    <mergeCell ref="C36:F36"/>
  </mergeCells>
  <hyperlinks>
    <hyperlink ref="D11" r:id="rId1" xr:uid="{BE40A968-0E30-4EED-9FBC-65184FFB1E21}"/>
  </hyperlinks>
  <pageMargins left="0.46" right="0.39370078740157483" top="0.43307086614173229" bottom="0.39370078740157483" header="0" footer="0"/>
  <pageSetup paperSize="9" scale="7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2022-11-29T06:44:30Z</cp:lastPrinted>
  <dcterms:created xsi:type="dcterms:W3CDTF">2015-07-21T01:54:00Z</dcterms:created>
  <dcterms:modified xsi:type="dcterms:W3CDTF">2022-11-29T06:45:52Z</dcterms:modified>
</cp:coreProperties>
</file>