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2E79E1CC-FD90-4D1E-8977-7A95CB620DC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011-65'!$A$2:$L$35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1" l="1"/>
  <c r="K17" i="1"/>
  <c r="J17" i="1"/>
  <c r="H18" i="1"/>
  <c r="H17" i="1"/>
  <c r="K18" i="1"/>
  <c r="J18" i="1"/>
  <c r="H20" i="1" l="1"/>
  <c r="H21" i="1" s="1"/>
  <c r="H22" i="1" s="1"/>
</calcChain>
</file>

<file path=xl/sharedStrings.xml><?xml version="1.0" encoding="utf-8"?>
<sst xmlns="http://schemas.openxmlformats.org/spreadsheetml/2006/main" count="55" uniqueCount="50">
  <si>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</si>
  <si>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</si>
  <si>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</si>
  <si>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</si>
  <si>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</si>
  <si>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</si>
  <si>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</si>
  <si>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</si>
  <si>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</si>
  <si>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</si>
  <si>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</si>
  <si>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</si>
  <si>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</si>
  <si>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</si>
  <si>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</si>
  <si>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</si>
  <si>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</si>
  <si>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</si>
  <si>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</si>
  <si>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</si>
  <si>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</si>
  <si>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</si>
  <si>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</si>
  <si>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</si>
  <si>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</si>
  <si>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</si>
  <si>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</si>
  <si>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</si>
  <si>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</si>
  <si>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</si>
  <si>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</si>
  <si>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</si>
  <si>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</si>
  <si>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</si>
  <si>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</si>
  <si>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</si>
  <si>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</si>
  <si>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</si>
  <si>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</si>
  <si>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</si>
  <si>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</si>
  <si>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ต้นทุน</t>
  </si>
  <si>
    <t>ขาย</t>
  </si>
  <si>
    <t>ค่าส่ง</t>
  </si>
  <si>
    <t>TTR 079-65</t>
  </si>
  <si>
    <t xml:space="preserve">Coffee machine JURA-E8, Bean to Cup perfection for espresso, coffee, lattes </t>
  </si>
  <si>
    <t>unit</t>
  </si>
  <si>
    <t>Less time 3-5 days</t>
  </si>
  <si>
    <t>รวม</t>
  </si>
  <si>
    <t xml:space="preserve">Coffee machine for Mermaid Sapphire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</si>
</sst>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18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u/>
      <sz val="11"/>
      <color rgb="FF0000FF"/>
      <name val="Tahoma"/>
    </font>
    <font>
      <sz val="11"/>
      <name val="Tahoma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FF0000"/>
      <name val="Cordia New"/>
      <family val="2"/>
    </font>
    <font>
      <sz val="16"/>
      <color rgb="FF000000"/>
      <name val="Cordia New"/>
      <family val="2"/>
    </font>
    <font>
      <sz val="10"/>
      <name val="Century Gothic"/>
      <family val="2"/>
    </font>
    <font>
      <b/>
      <sz val="16"/>
      <color theme="6" tint="-0.249977111117893"/>
      <name val="Cordia New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5" fontId="5" fillId="0" borderId="5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9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0" xfId="0" applyFont="1" applyBorder="1" applyAlignment="1">
      <alignment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12" fillId="0" borderId="0" xfId="0" applyFont="1" applyAlignment="1">
      <alignment horizontal="left" vertical="center"/>
    </xf>
    <xf numFmtId="0" fontId="10" fillId="0" borderId="0" xfId="0" applyFont="1"/>
    <xf numFmtId="165" fontId="5" fillId="0" borderId="3" xfId="0" applyNumberFormat="1" applyFont="1" applyBorder="1" applyAlignment="1"/>
    <xf numFmtId="43" fontId="5" fillId="0" borderId="0" xfId="0" applyNumberFormat="1" applyFont="1" applyAlignment="1"/>
    <xf numFmtId="0" fontId="9" fillId="0" borderId="0" xfId="0" applyFont="1" applyAlignment="1">
      <alignment vertical="top"/>
    </xf>
    <xf numFmtId="0" fontId="9" fillId="0" borderId="3" xfId="0" applyFont="1" applyBorder="1" applyAlignment="1">
      <alignment horizontal="center"/>
    </xf>
    <xf numFmtId="0" fontId="14" fillId="0" borderId="4" xfId="0" applyFont="1" applyBorder="1" applyAlignment="1">
      <alignment wrapText="1"/>
    </xf>
    <xf numFmtId="0" fontId="0" fillId="0" borderId="0" xfId="0" applyFont="1" applyAlignment="1"/>
    <xf numFmtId="0" fontId="14" fillId="0" borderId="4" xfId="0" applyFont="1" applyBorder="1" applyAlignment="1">
      <alignment horizontal="left" vertical="top" wrapText="1"/>
    </xf>
    <xf numFmtId="0" fontId="1" fillId="0" borderId="0" xfId="0" applyFont="1" applyAlignment="1"/>
    <xf numFmtId="0" fontId="4" fillId="0" borderId="0" xfId="0" applyFont="1" applyAlignment="1"/>
    <xf numFmtId="0" fontId="1" fillId="0" borderId="1" xfId="0" applyFont="1" applyBorder="1" applyAlignment="1">
      <alignment vertical="top"/>
    </xf>
    <xf numFmtId="0" fontId="5" fillId="0" borderId="0" xfId="0" applyFont="1" applyAlignment="1">
      <alignment vertical="center"/>
    </xf>
    <xf numFmtId="0" fontId="2" fillId="0" borderId="0" xfId="0" applyFont="1" applyAlignment="1"/>
    <xf numFmtId="0" fontId="9" fillId="0" borderId="0" xfId="0" applyFont="1" applyAlignment="1"/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43" fontId="9" fillId="0" borderId="0" xfId="0" applyNumberFormat="1" applyFont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8" fillId="2" borderId="0" xfId="0" applyFont="1" applyFill="1" applyAlignment="1">
      <alignment horizontal="center" vertical="top"/>
    </xf>
    <xf numFmtId="9" fontId="8" fillId="0" borderId="0" xfId="0" applyNumberFormat="1" applyFont="1" applyAlignment="1">
      <alignment horizontal="center" vertical="top"/>
    </xf>
    <xf numFmtId="0" fontId="8" fillId="3" borderId="0" xfId="0" applyFont="1" applyFill="1" applyAlignment="1">
      <alignment horizontal="center" vertical="top"/>
    </xf>
    <xf numFmtId="0" fontId="9" fillId="0" borderId="11" xfId="0" applyFont="1" applyBorder="1" applyAlignment="1">
      <alignment horizontal="center"/>
    </xf>
    <xf numFmtId="0" fontId="16" fillId="0" borderId="13" xfId="0" applyFont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2" xfId="0" applyFont="1" applyBorder="1" applyAlignment="1">
      <alignment horizontal="center" vertical="top"/>
    </xf>
    <xf numFmtId="0" fontId="7" fillId="0" borderId="2" xfId="0" applyFont="1" applyBorder="1"/>
    <xf numFmtId="0" fontId="10" fillId="0" borderId="0" xfId="0" applyFont="1"/>
    <xf numFmtId="0" fontId="11" fillId="0" borderId="0" xfId="0" applyFont="1" applyAlignment="1"/>
    <xf numFmtId="0" fontId="0" fillId="0" borderId="14" xfId="0" applyFont="1" applyBorder="1" applyAlignment="1">
      <alignment horizontal="left" wrapText="1"/>
    </xf>
    <xf numFmtId="0" fontId="8" fillId="4" borderId="0" xfId="0" applyFont="1" applyFill="1" applyAlignment="1">
      <alignment vertical="top"/>
    </xf>
    <xf numFmtId="43" fontId="17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687917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7</xdr:col>
      <xdr:colOff>153882</xdr:colOff>
      <xdr:row>29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32</xdr:row>
      <xdr:rowOff>52917</xdr:rowOff>
    </xdr:from>
    <xdr:to>
      <xdr:col>1</xdr:col>
      <xdr:colOff>2106083</xdr:colOff>
      <xdr:row>34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35"/>
  <sheetViews>
    <sheetView tabSelected="1" zoomScale="90" zoomScaleNormal="90" workbookViewId="0">
      <selection activeCell="D18" sqref="D18"/>
    </sheetView>
  </sheetViews>
  <sheetFormatPr defaultColWidth="14.375" defaultRowHeight="15" customHeight="1" x14ac:dyDescent="0.2"/>
  <cols>
    <col min="1" max="1" width="5" style="38" customWidth="1"/>
    <col min="2" max="2" width="50.875" customWidth="1"/>
    <col min="3" max="3" width="3" customWidth="1"/>
    <col min="4" max="4" width="33.875" customWidth="1"/>
    <col min="5" max="5" width="4.875" customWidth="1"/>
    <col min="6" max="6" width="6.375" customWidth="1"/>
    <col min="7" max="7" width="15.125" customWidth="1"/>
    <col min="8" max="8" width="17" customWidth="1"/>
    <col min="9" max="9" width="11.25" customWidth="1"/>
    <col min="10" max="10" width="9.875" customWidth="1"/>
    <col min="11" max="11" width="13.5" customWidth="1"/>
    <col min="12" max="12" width="9.5" customWidth="1"/>
    <col min="13" max="13" width="11.125" customWidth="1"/>
    <col min="14" max="22" width="9" customWidth="1"/>
  </cols>
  <sheetData>
    <row r="1" spans="1:22" ht="21" customHeight="1" x14ac:dyDescent="0.5">
      <c r="A1" s="40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1" customHeight="1" x14ac:dyDescent="0.5">
      <c r="A2" s="57" t="s">
        <v>0</v>
      </c>
      <c r="B2" s="58"/>
      <c r="C2" s="58"/>
      <c r="D2" s="58"/>
      <c r="E2" s="58"/>
      <c r="F2" s="58"/>
      <c r="G2" s="58"/>
      <c r="H2" s="58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41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6" t="s">
        <v>1</v>
      </c>
      <c r="B4" s="5"/>
      <c r="C4" s="5" t="s">
        <v>2</v>
      </c>
      <c r="D4" s="35" t="s">
        <v>44</v>
      </c>
      <c r="E4" s="5"/>
      <c r="F4" s="5"/>
      <c r="G4" s="7" t="s">
        <v>3</v>
      </c>
      <c r="H4" s="8">
        <v>44893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6" t="s">
        <v>4</v>
      </c>
      <c r="B5" s="5"/>
      <c r="C5" s="5" t="s">
        <v>2</v>
      </c>
      <c r="D5" s="35" t="s">
        <v>36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6"/>
      <c r="B6" s="5"/>
      <c r="C6" s="5"/>
      <c r="D6" s="46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6"/>
      <c r="B7" s="5"/>
      <c r="C7" s="5"/>
      <c r="D7" s="47" t="s">
        <v>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6"/>
      <c r="B8" s="5"/>
      <c r="C8" s="5"/>
      <c r="D8" s="48" t="s">
        <v>39</v>
      </c>
      <c r="E8" s="5"/>
      <c r="F8" s="5"/>
      <c r="G8" s="9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6"/>
      <c r="B9" s="5"/>
      <c r="C9" s="5"/>
      <c r="D9" s="48" t="s">
        <v>40</v>
      </c>
      <c r="E9" s="5"/>
      <c r="F9" s="5"/>
      <c r="G9" s="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6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6" t="s">
        <v>7</v>
      </c>
      <c r="B11" s="5"/>
      <c r="C11" s="5" t="s">
        <v>2</v>
      </c>
      <c r="D11" s="10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6" t="s">
        <v>9</v>
      </c>
      <c r="B12" s="5"/>
      <c r="C12" s="5" t="s">
        <v>2</v>
      </c>
      <c r="D12" s="11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1" customHeight="1" x14ac:dyDescent="0.2">
      <c r="A13" s="6" t="s">
        <v>11</v>
      </c>
      <c r="B13" s="5"/>
      <c r="C13" s="5" t="s">
        <v>2</v>
      </c>
      <c r="D13" s="35" t="s">
        <v>49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4.25" customHeight="1" x14ac:dyDescent="0.2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6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2">
      <c r="A16" s="42" t="s">
        <v>13</v>
      </c>
      <c r="B16" s="59" t="s">
        <v>14</v>
      </c>
      <c r="C16" s="60"/>
      <c r="D16" s="60"/>
      <c r="E16" s="12" t="s">
        <v>15</v>
      </c>
      <c r="F16" s="12" t="s">
        <v>16</v>
      </c>
      <c r="G16" s="13" t="s">
        <v>17</v>
      </c>
      <c r="H16" s="14" t="s">
        <v>18</v>
      </c>
      <c r="I16" s="51" t="s">
        <v>41</v>
      </c>
      <c r="J16" s="53">
        <v>0.3</v>
      </c>
      <c r="K16" s="52" t="s">
        <v>48</v>
      </c>
      <c r="L16" s="54" t="s">
        <v>43</v>
      </c>
      <c r="M16" s="64" t="s">
        <v>42</v>
      </c>
      <c r="N16" s="5"/>
      <c r="O16" s="5"/>
      <c r="P16" s="5"/>
      <c r="Q16" s="5"/>
      <c r="R16" s="5"/>
      <c r="S16" s="5"/>
      <c r="T16" s="5"/>
      <c r="U16" s="5"/>
      <c r="V16" s="5"/>
    </row>
    <row r="17" spans="1:22" ht="72" customHeight="1" x14ac:dyDescent="0.55000000000000004">
      <c r="A17" s="55">
        <v>1</v>
      </c>
      <c r="B17" s="63" t="s">
        <v>45</v>
      </c>
      <c r="C17" s="45"/>
      <c r="D17" s="37"/>
      <c r="E17" s="36">
        <v>1</v>
      </c>
      <c r="F17" s="36" t="s">
        <v>46</v>
      </c>
      <c r="G17" s="50">
        <v>104570</v>
      </c>
      <c r="H17" s="33">
        <f>SUM(E17*G17)</f>
        <v>104570</v>
      </c>
      <c r="I17" s="50">
        <v>78900</v>
      </c>
      <c r="J17" s="34">
        <f>I17*30/100</f>
        <v>23670</v>
      </c>
      <c r="K17" s="34">
        <f>SUM(I17+J17)</f>
        <v>102570</v>
      </c>
      <c r="L17" s="34">
        <v>2000</v>
      </c>
      <c r="M17" s="65">
        <f>SUM(K17+L17)</f>
        <v>104570</v>
      </c>
      <c r="N17" s="5"/>
      <c r="O17" s="5"/>
      <c r="P17" s="5"/>
      <c r="Q17" s="5"/>
      <c r="R17" s="5"/>
      <c r="S17" s="5"/>
      <c r="T17" s="5"/>
      <c r="U17" s="5"/>
      <c r="V17" s="5"/>
    </row>
    <row r="18" spans="1:22" ht="64.5" customHeight="1" x14ac:dyDescent="0.55000000000000004">
      <c r="A18" s="55"/>
      <c r="B18" s="56"/>
      <c r="C18" s="45"/>
      <c r="D18" s="39"/>
      <c r="E18" s="36"/>
      <c r="F18" s="36"/>
      <c r="G18" s="49"/>
      <c r="H18" s="33">
        <f>SUM(E18*G18)</f>
        <v>0</v>
      </c>
      <c r="I18" s="49"/>
      <c r="J18" s="34">
        <f>I18*10/100</f>
        <v>0</v>
      </c>
      <c r="K18" s="34">
        <f>SUM(I18+J18)</f>
        <v>0</v>
      </c>
      <c r="L18" s="34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21" customHeight="1" x14ac:dyDescent="0.55000000000000004">
      <c r="A19" s="15"/>
      <c r="B19" s="16"/>
      <c r="C19" s="17"/>
      <c r="D19" s="18"/>
      <c r="E19" s="15"/>
      <c r="F19" s="15"/>
      <c r="G19" s="15"/>
      <c r="H19" s="15"/>
      <c r="I19" s="2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21" customHeight="1" x14ac:dyDescent="0.2">
      <c r="A20" s="43"/>
      <c r="B20" s="29" t="s">
        <v>19</v>
      </c>
      <c r="C20" s="30" t="s">
        <v>20</v>
      </c>
      <c r="D20" s="30" t="s">
        <v>47</v>
      </c>
      <c r="E20" s="5"/>
      <c r="F20" s="5"/>
      <c r="G20" s="20" t="s">
        <v>21</v>
      </c>
      <c r="H20" s="20">
        <f>SUM(H17:H19)</f>
        <v>104570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21" customHeight="1" x14ac:dyDescent="0.2">
      <c r="A21" s="6"/>
      <c r="B21" s="30"/>
      <c r="C21" s="30"/>
      <c r="D21" s="30"/>
      <c r="E21" s="21"/>
      <c r="F21" s="21"/>
      <c r="G21" s="22" t="s">
        <v>22</v>
      </c>
      <c r="H21" s="22">
        <f>ROUND(H20*7/100,2)</f>
        <v>7319.9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21" customHeight="1" thickBot="1" x14ac:dyDescent="0.25">
      <c r="A22" s="6"/>
      <c r="B22" s="19" t="s">
        <v>23</v>
      </c>
      <c r="C22" s="5"/>
      <c r="D22" s="23" t="s">
        <v>24</v>
      </c>
      <c r="E22" s="5"/>
      <c r="F22" s="5"/>
      <c r="G22" s="24" t="s">
        <v>25</v>
      </c>
      <c r="H22" s="24">
        <f>SUM(H20:H21)</f>
        <v>111889.9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21" customHeight="1" thickTop="1" x14ac:dyDescent="0.2">
      <c r="A23" s="6"/>
      <c r="B23" s="5"/>
      <c r="C23" s="23"/>
      <c r="D23" s="23"/>
      <c r="E23" s="5"/>
      <c r="F23" s="5"/>
      <c r="G23" s="25"/>
      <c r="H23" s="2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21" customHeight="1" x14ac:dyDescent="0.2">
      <c r="A24" s="6"/>
      <c r="B24" s="5"/>
      <c r="C24" s="23"/>
      <c r="D24" s="23"/>
      <c r="E24" s="5"/>
      <c r="F24" s="5"/>
      <c r="G24" s="25"/>
      <c r="H24" s="2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21" customHeight="1" x14ac:dyDescent="0.2">
      <c r="A25" s="6" t="s">
        <v>26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21" customHeight="1" x14ac:dyDescent="0.2">
      <c r="A26" s="6"/>
      <c r="B26" s="5"/>
      <c r="C26" s="5"/>
      <c r="D26" s="5"/>
      <c r="E26" s="5"/>
      <c r="F26" s="5" t="s">
        <v>27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21" customHeight="1" x14ac:dyDescent="0.2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21" customHeight="1" x14ac:dyDescent="0.2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21" customHeight="1" x14ac:dyDescent="0.2">
      <c r="A29" s="6"/>
      <c r="B29" s="5"/>
      <c r="C29" s="5"/>
      <c r="D29" s="5"/>
      <c r="E29" s="5"/>
      <c r="F29" s="5" t="s">
        <v>29</v>
      </c>
      <c r="G29" s="5" t="s">
        <v>30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21" customHeight="1" x14ac:dyDescent="0.2">
      <c r="A30" s="6"/>
      <c r="B30" s="5"/>
      <c r="C30" s="5"/>
      <c r="D30" s="5"/>
      <c r="E30" s="5"/>
      <c r="F30" s="5"/>
      <c r="G30" s="5" t="s">
        <v>31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21" customHeight="1" x14ac:dyDescent="0.2">
      <c r="A31" s="6"/>
      <c r="B31" s="5"/>
      <c r="C31" s="5"/>
      <c r="D31" s="5"/>
      <c r="E31" s="5"/>
      <c r="F31" s="5"/>
      <c r="G31" s="7" t="s">
        <v>32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21" customHeight="1" thickBot="1" x14ac:dyDescent="0.25">
      <c r="A32" s="6"/>
      <c r="B32" s="28"/>
      <c r="C32" s="28"/>
      <c r="D32" s="28"/>
      <c r="E32" s="28"/>
      <c r="F32" s="28"/>
      <c r="G32" s="28"/>
      <c r="H32" s="2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6.5" customHeight="1" x14ac:dyDescent="0.4">
      <c r="A33" s="6"/>
      <c r="B33" s="5"/>
      <c r="C33" s="61" t="s">
        <v>33</v>
      </c>
      <c r="D33" s="62"/>
      <c r="E33" s="62"/>
      <c r="F33" s="62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6.5" customHeight="1" x14ac:dyDescent="0.4">
      <c r="A34" s="6"/>
      <c r="B34" s="5"/>
      <c r="C34" s="31" t="s">
        <v>35</v>
      </c>
      <c r="D34" s="32"/>
      <c r="E34" s="32"/>
      <c r="F34" s="32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6.5" customHeight="1" x14ac:dyDescent="0.4">
      <c r="A35" s="6"/>
      <c r="B35" s="5"/>
      <c r="C35" s="32" t="s">
        <v>34</v>
      </c>
      <c r="D35" s="32"/>
      <c r="E35" s="32"/>
      <c r="F35" s="32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21" customHeight="1" x14ac:dyDescent="0.5">
      <c r="A36" s="44"/>
      <c r="B36" s="26"/>
      <c r="C36" s="27"/>
      <c r="D36" s="2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21" customHeight="1" x14ac:dyDescent="0.5">
      <c r="A37" s="44"/>
      <c r="B37" s="26"/>
      <c r="C37" s="27"/>
      <c r="D37" s="26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21" customHeight="1" x14ac:dyDescent="0.5">
      <c r="A38" s="44"/>
      <c r="B38" s="26"/>
      <c r="C38" s="27"/>
      <c r="D38" s="2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21" customHeight="1" x14ac:dyDescent="0.5">
      <c r="A39" s="44"/>
      <c r="B39" s="26"/>
      <c r="C39" s="27"/>
      <c r="D39" s="2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21" customHeight="1" x14ac:dyDescent="0.5">
      <c r="A40" s="44"/>
      <c r="B40" s="26"/>
      <c r="C40" s="27"/>
      <c r="D40" s="26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21" customHeight="1" x14ac:dyDescent="0.5">
      <c r="A41" s="44"/>
      <c r="B41" s="26"/>
      <c r="C41" s="27"/>
      <c r="D41" s="26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21" customHeight="1" x14ac:dyDescent="0.5">
      <c r="A42" s="44"/>
      <c r="B42" s="26"/>
      <c r="C42" s="27"/>
      <c r="D42" s="26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21" customHeight="1" x14ac:dyDescent="0.5">
      <c r="A43" s="44"/>
      <c r="B43" s="26"/>
      <c r="C43" s="27"/>
      <c r="D43" s="2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21" customHeight="1" x14ac:dyDescent="0.5">
      <c r="A44" s="44"/>
      <c r="B44" s="26"/>
      <c r="C44" s="27"/>
      <c r="D44" s="26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1" customHeight="1" x14ac:dyDescent="0.5">
      <c r="A45" s="44"/>
      <c r="B45" s="26"/>
      <c r="C45" s="27"/>
      <c r="D45" s="26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21" customHeight="1" x14ac:dyDescent="0.5">
      <c r="A46" s="44"/>
      <c r="B46" s="26"/>
      <c r="C46" s="27"/>
      <c r="D46" s="26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21" customHeight="1" x14ac:dyDescent="0.5">
      <c r="A47" s="44"/>
      <c r="B47" s="26"/>
      <c r="C47" s="27"/>
      <c r="D47" s="26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1" customHeight="1" x14ac:dyDescent="0.5">
      <c r="A48" s="44"/>
      <c r="B48" s="26"/>
      <c r="C48" s="27"/>
      <c r="D48" s="26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1" customHeight="1" x14ac:dyDescent="0.5">
      <c r="A49" s="44"/>
      <c r="B49" s="26"/>
      <c r="C49" s="27"/>
      <c r="D49" s="26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21" customHeight="1" x14ac:dyDescent="0.5">
      <c r="A50" s="44"/>
      <c r="B50" s="26"/>
      <c r="C50" s="27"/>
      <c r="D50" s="26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21" customHeight="1" x14ac:dyDescent="0.5">
      <c r="A51" s="44"/>
      <c r="B51" s="26"/>
      <c r="C51" s="27"/>
      <c r="D51" s="26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21" customHeight="1" x14ac:dyDescent="0.5">
      <c r="A52" s="44"/>
      <c r="B52" s="26"/>
      <c r="C52" s="27"/>
      <c r="D52" s="26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1" customHeight="1" x14ac:dyDescent="0.5">
      <c r="A53" s="44"/>
      <c r="B53" s="26"/>
      <c r="C53" s="27"/>
      <c r="D53" s="26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21" customHeight="1" x14ac:dyDescent="0.5">
      <c r="A54" s="44"/>
      <c r="B54" s="26"/>
      <c r="C54" s="27"/>
      <c r="D54" s="26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21" customHeight="1" x14ac:dyDescent="0.5">
      <c r="A55" s="44"/>
      <c r="B55" s="26"/>
      <c r="C55" s="27"/>
      <c r="D55" s="2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21" customHeight="1" x14ac:dyDescent="0.5">
      <c r="A56" s="44"/>
      <c r="B56" s="26"/>
      <c r="C56" s="27"/>
      <c r="D56" s="26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21" customHeight="1" x14ac:dyDescent="0.5">
      <c r="A57" s="44"/>
      <c r="B57" s="26"/>
      <c r="C57" s="27"/>
      <c r="D57" s="26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21" customHeight="1" x14ac:dyDescent="0.5">
      <c r="A58" s="44"/>
      <c r="B58" s="26"/>
      <c r="C58" s="27"/>
      <c r="D58" s="26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1" customHeight="1" x14ac:dyDescent="0.5">
      <c r="A59" s="44"/>
      <c r="B59" s="26"/>
      <c r="C59" s="27"/>
      <c r="D59" s="26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21" customHeight="1" x14ac:dyDescent="0.5">
      <c r="A60" s="44"/>
      <c r="B60" s="26"/>
      <c r="C60" s="27"/>
      <c r="D60" s="26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21" customHeight="1" x14ac:dyDescent="0.5">
      <c r="A61" s="44"/>
      <c r="B61" s="26"/>
      <c r="C61" s="27"/>
      <c r="D61" s="26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21" customHeight="1" x14ac:dyDescent="0.5">
      <c r="A62" s="44"/>
      <c r="B62" s="26"/>
      <c r="C62" s="27"/>
      <c r="D62" s="26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1" customHeight="1" x14ac:dyDescent="0.5">
      <c r="A63" s="44"/>
      <c r="B63" s="26"/>
      <c r="C63" s="27"/>
      <c r="D63" s="26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1" customHeight="1" x14ac:dyDescent="0.5">
      <c r="A64" s="44"/>
      <c r="B64" s="26"/>
      <c r="C64" s="27"/>
      <c r="D64" s="26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1" customHeight="1" x14ac:dyDescent="0.5">
      <c r="A65" s="44"/>
      <c r="B65" s="26"/>
      <c r="C65" s="27"/>
      <c r="D65" s="26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1" customHeight="1" x14ac:dyDescent="0.5">
      <c r="A66" s="44"/>
      <c r="B66" s="26"/>
      <c r="C66" s="27"/>
      <c r="D66" s="2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1" customHeight="1" x14ac:dyDescent="0.5">
      <c r="A67" s="44"/>
      <c r="B67" s="26"/>
      <c r="C67" s="27"/>
      <c r="D67" s="26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1" customHeight="1" x14ac:dyDescent="0.5">
      <c r="A68" s="44"/>
      <c r="B68" s="26"/>
      <c r="C68" s="27"/>
      <c r="D68" s="26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1" customHeight="1" x14ac:dyDescent="0.5">
      <c r="A69" s="44"/>
      <c r="B69" s="26"/>
      <c r="C69" s="27"/>
      <c r="D69" s="2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1" customHeight="1" x14ac:dyDescent="0.5">
      <c r="A70" s="44"/>
      <c r="B70" s="26"/>
      <c r="C70" s="27"/>
      <c r="D70" s="26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1" customHeight="1" x14ac:dyDescent="0.5">
      <c r="A71" s="44"/>
      <c r="B71" s="26"/>
      <c r="C71" s="27"/>
      <c r="D71" s="26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44"/>
      <c r="B72" s="26"/>
      <c r="C72" s="27"/>
      <c r="D72" s="26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44"/>
      <c r="B73" s="26"/>
      <c r="C73" s="27"/>
      <c r="D73" s="26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44"/>
      <c r="B74" s="26"/>
      <c r="C74" s="27"/>
      <c r="D74" s="2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44"/>
      <c r="B75" s="26"/>
      <c r="C75" s="27"/>
      <c r="D75" s="26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44"/>
      <c r="B76" s="26"/>
      <c r="C76" s="27"/>
      <c r="D76" s="26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44"/>
      <c r="B77" s="26"/>
      <c r="C77" s="27"/>
      <c r="D77" s="26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44"/>
      <c r="B78" s="26"/>
      <c r="C78" s="27"/>
      <c r="D78" s="2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44"/>
      <c r="B79" s="26"/>
      <c r="C79" s="27"/>
      <c r="D79" s="26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44"/>
      <c r="B80" s="26"/>
      <c r="C80" s="27"/>
      <c r="D80" s="26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44"/>
      <c r="B81" s="26"/>
      <c r="C81" s="27"/>
      <c r="D81" s="26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44"/>
      <c r="B82" s="26"/>
      <c r="C82" s="27"/>
      <c r="D82" s="26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44"/>
      <c r="B83" s="26"/>
      <c r="C83" s="27"/>
      <c r="D83" s="26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44"/>
      <c r="B84" s="26"/>
      <c r="C84" s="27"/>
      <c r="D84" s="26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44"/>
      <c r="B85" s="26"/>
      <c r="C85" s="27"/>
      <c r="D85" s="26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44"/>
      <c r="B86" s="26"/>
      <c r="C86" s="27"/>
      <c r="D86" s="26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44"/>
      <c r="B87" s="26"/>
      <c r="C87" s="27"/>
      <c r="D87" s="26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44"/>
      <c r="B88" s="26"/>
      <c r="C88" s="27"/>
      <c r="D88" s="26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44"/>
      <c r="B89" s="26"/>
      <c r="C89" s="27"/>
      <c r="D89" s="26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44"/>
      <c r="B90" s="26"/>
      <c r="C90" s="27"/>
      <c r="D90" s="26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44"/>
      <c r="B91" s="26"/>
      <c r="C91" s="27"/>
      <c r="D91" s="26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44"/>
      <c r="B92" s="26"/>
      <c r="C92" s="27"/>
      <c r="D92" s="26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44"/>
      <c r="B93" s="26"/>
      <c r="C93" s="27"/>
      <c r="D93" s="26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44"/>
      <c r="B94" s="26"/>
      <c r="C94" s="27"/>
      <c r="D94" s="26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44"/>
      <c r="B95" s="26"/>
      <c r="C95" s="27"/>
      <c r="D95" s="26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44"/>
      <c r="B96" s="26"/>
      <c r="C96" s="27"/>
      <c r="D96" s="26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44"/>
      <c r="B97" s="26"/>
      <c r="C97" s="27"/>
      <c r="D97" s="26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44"/>
      <c r="B98" s="26"/>
      <c r="C98" s="27"/>
      <c r="D98" s="26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44"/>
      <c r="B99" s="26"/>
      <c r="C99" s="27"/>
      <c r="D99" s="26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44"/>
      <c r="B100" s="26"/>
      <c r="C100" s="27"/>
      <c r="D100" s="26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44"/>
      <c r="B101" s="26"/>
      <c r="C101" s="27"/>
      <c r="D101" s="26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44"/>
      <c r="B102" s="26"/>
      <c r="C102" s="27"/>
      <c r="D102" s="26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44"/>
      <c r="B103" s="26"/>
      <c r="C103" s="27"/>
      <c r="D103" s="26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44"/>
      <c r="B104" s="26"/>
      <c r="C104" s="27"/>
      <c r="D104" s="26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44"/>
      <c r="B105" s="26"/>
      <c r="C105" s="27"/>
      <c r="D105" s="26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44"/>
      <c r="B106" s="26"/>
      <c r="C106" s="27"/>
      <c r="D106" s="26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44"/>
      <c r="B107" s="26"/>
      <c r="C107" s="27"/>
      <c r="D107" s="26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44"/>
      <c r="B108" s="26"/>
      <c r="C108" s="27"/>
      <c r="D108" s="26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44"/>
      <c r="B109" s="26"/>
      <c r="C109" s="27"/>
      <c r="D109" s="26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44"/>
      <c r="B110" s="26"/>
      <c r="C110" s="27"/>
      <c r="D110" s="26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44"/>
      <c r="B111" s="26"/>
      <c r="C111" s="27"/>
      <c r="D111" s="26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44"/>
      <c r="B112" s="26"/>
      <c r="C112" s="27"/>
      <c r="D112" s="26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44"/>
      <c r="B113" s="26"/>
      <c r="C113" s="27"/>
      <c r="D113" s="26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44"/>
      <c r="B114" s="26"/>
      <c r="C114" s="27"/>
      <c r="D114" s="26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44"/>
      <c r="B115" s="26"/>
      <c r="C115" s="27"/>
      <c r="D115" s="26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44"/>
      <c r="B116" s="26"/>
      <c r="C116" s="27"/>
      <c r="D116" s="26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44"/>
      <c r="B117" s="26"/>
      <c r="C117" s="27"/>
      <c r="D117" s="26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44"/>
      <c r="B118" s="26"/>
      <c r="C118" s="27"/>
      <c r="D118" s="26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44"/>
      <c r="B119" s="26"/>
      <c r="C119" s="27"/>
      <c r="D119" s="26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44"/>
      <c r="B120" s="26"/>
      <c r="C120" s="27"/>
      <c r="D120" s="26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44"/>
      <c r="B121" s="26"/>
      <c r="C121" s="27"/>
      <c r="D121" s="26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44"/>
      <c r="B122" s="26"/>
      <c r="C122" s="27"/>
      <c r="D122" s="26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44"/>
      <c r="B123" s="26"/>
      <c r="C123" s="27"/>
      <c r="D123" s="26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44"/>
      <c r="B124" s="26"/>
      <c r="C124" s="27"/>
      <c r="D124" s="26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44"/>
      <c r="B125" s="26"/>
      <c r="C125" s="27"/>
      <c r="D125" s="26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44"/>
      <c r="B126" s="26"/>
      <c r="C126" s="27"/>
      <c r="D126" s="26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44"/>
      <c r="B127" s="26"/>
      <c r="C127" s="27"/>
      <c r="D127" s="26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44"/>
      <c r="B128" s="26"/>
      <c r="C128" s="27"/>
      <c r="D128" s="26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44"/>
      <c r="B129" s="26"/>
      <c r="C129" s="27"/>
      <c r="D129" s="26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44"/>
      <c r="B130" s="26"/>
      <c r="C130" s="27"/>
      <c r="D130" s="26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44"/>
      <c r="B131" s="26"/>
      <c r="C131" s="27"/>
      <c r="D131" s="26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44"/>
      <c r="B132" s="26"/>
      <c r="C132" s="27"/>
      <c r="D132" s="26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44"/>
      <c r="B133" s="26"/>
      <c r="C133" s="27"/>
      <c r="D133" s="26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44"/>
      <c r="B134" s="26"/>
      <c r="C134" s="27"/>
      <c r="D134" s="26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44"/>
      <c r="B135" s="26"/>
      <c r="C135" s="27"/>
      <c r="D135" s="26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44"/>
      <c r="B136" s="26"/>
      <c r="C136" s="27"/>
      <c r="D136" s="26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44"/>
      <c r="B137" s="26"/>
      <c r="C137" s="27"/>
      <c r="D137" s="26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44"/>
      <c r="B138" s="26"/>
      <c r="C138" s="27"/>
      <c r="D138" s="26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44"/>
      <c r="B139" s="26"/>
      <c r="C139" s="27"/>
      <c r="D139" s="26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44"/>
      <c r="B140" s="26"/>
      <c r="C140" s="27"/>
      <c r="D140" s="26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44"/>
      <c r="B141" s="26"/>
      <c r="C141" s="27"/>
      <c r="D141" s="26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44"/>
      <c r="B142" s="26"/>
      <c r="C142" s="27"/>
      <c r="D142" s="26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44"/>
      <c r="B143" s="26"/>
      <c r="C143" s="27"/>
      <c r="D143" s="26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44"/>
      <c r="B144" s="26"/>
      <c r="C144" s="27"/>
      <c r="D144" s="26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44"/>
      <c r="B145" s="26"/>
      <c r="C145" s="27"/>
      <c r="D145" s="26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44"/>
      <c r="B146" s="26"/>
      <c r="C146" s="27"/>
      <c r="D146" s="26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44"/>
      <c r="B147" s="26"/>
      <c r="C147" s="27"/>
      <c r="D147" s="26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44"/>
      <c r="B148" s="26"/>
      <c r="C148" s="27"/>
      <c r="D148" s="26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44"/>
      <c r="B149" s="26"/>
      <c r="C149" s="27"/>
      <c r="D149" s="26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44"/>
      <c r="B150" s="26"/>
      <c r="C150" s="27"/>
      <c r="D150" s="26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44"/>
      <c r="B151" s="26"/>
      <c r="C151" s="27"/>
      <c r="D151" s="26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44"/>
      <c r="B152" s="26"/>
      <c r="C152" s="27"/>
      <c r="D152" s="26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44"/>
      <c r="B153" s="26"/>
      <c r="C153" s="27"/>
      <c r="D153" s="26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44"/>
      <c r="B154" s="26"/>
      <c r="C154" s="27"/>
      <c r="D154" s="26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44"/>
      <c r="B155" s="26"/>
      <c r="C155" s="27"/>
      <c r="D155" s="26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44"/>
      <c r="B156" s="26"/>
      <c r="C156" s="27"/>
      <c r="D156" s="26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44"/>
      <c r="B157" s="26"/>
      <c r="C157" s="27"/>
      <c r="D157" s="26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44"/>
      <c r="B158" s="26"/>
      <c r="C158" s="27"/>
      <c r="D158" s="26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44"/>
      <c r="B159" s="26"/>
      <c r="C159" s="27"/>
      <c r="D159" s="26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44"/>
      <c r="B160" s="26"/>
      <c r="C160" s="27"/>
      <c r="D160" s="26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44"/>
      <c r="B161" s="26"/>
      <c r="C161" s="27"/>
      <c r="D161" s="26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44"/>
      <c r="B162" s="26"/>
      <c r="C162" s="27"/>
      <c r="D162" s="26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44"/>
      <c r="B163" s="26"/>
      <c r="C163" s="27"/>
      <c r="D163" s="26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44"/>
      <c r="B164" s="26"/>
      <c r="C164" s="27"/>
      <c r="D164" s="26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44"/>
      <c r="B165" s="26"/>
      <c r="C165" s="27"/>
      <c r="D165" s="26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44"/>
      <c r="B166" s="26"/>
      <c r="C166" s="27"/>
      <c r="D166" s="26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44"/>
      <c r="B167" s="26"/>
      <c r="C167" s="27"/>
      <c r="D167" s="26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44"/>
      <c r="B168" s="26"/>
      <c r="C168" s="27"/>
      <c r="D168" s="26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44"/>
      <c r="B169" s="26"/>
      <c r="C169" s="27"/>
      <c r="D169" s="26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44"/>
      <c r="B170" s="26"/>
      <c r="C170" s="27"/>
      <c r="D170" s="26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44"/>
      <c r="B171" s="26"/>
      <c r="C171" s="27"/>
      <c r="D171" s="26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44"/>
      <c r="B172" s="26"/>
      <c r="C172" s="27"/>
      <c r="D172" s="26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44"/>
      <c r="B173" s="26"/>
      <c r="C173" s="27"/>
      <c r="D173" s="26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44"/>
      <c r="B174" s="26"/>
      <c r="C174" s="27"/>
      <c r="D174" s="26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44"/>
      <c r="B175" s="26"/>
      <c r="C175" s="27"/>
      <c r="D175" s="26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44"/>
      <c r="B176" s="26"/>
      <c r="C176" s="27"/>
      <c r="D176" s="26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44"/>
      <c r="B177" s="26"/>
      <c r="C177" s="27"/>
      <c r="D177" s="26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44"/>
      <c r="B178" s="26"/>
      <c r="C178" s="27"/>
      <c r="D178" s="26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44"/>
      <c r="B179" s="26"/>
      <c r="C179" s="27"/>
      <c r="D179" s="2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44"/>
      <c r="B180" s="26"/>
      <c r="C180" s="27"/>
      <c r="D180" s="26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44"/>
      <c r="B181" s="26"/>
      <c r="C181" s="27"/>
      <c r="D181" s="26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44"/>
      <c r="B182" s="26"/>
      <c r="C182" s="27"/>
      <c r="D182" s="26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44"/>
      <c r="B183" s="26"/>
      <c r="C183" s="27"/>
      <c r="D183" s="26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44"/>
      <c r="B184" s="26"/>
      <c r="C184" s="27"/>
      <c r="D184" s="26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44"/>
      <c r="B185" s="26"/>
      <c r="C185" s="27"/>
      <c r="D185" s="26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44"/>
      <c r="B186" s="26"/>
      <c r="C186" s="27"/>
      <c r="D186" s="26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44"/>
      <c r="B187" s="26"/>
      <c r="C187" s="27"/>
      <c r="D187" s="26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44"/>
      <c r="B188" s="26"/>
      <c r="C188" s="27"/>
      <c r="D188" s="26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44"/>
      <c r="B189" s="26"/>
      <c r="C189" s="27"/>
      <c r="D189" s="26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44"/>
      <c r="B190" s="26"/>
      <c r="C190" s="27"/>
      <c r="D190" s="26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44"/>
      <c r="B191" s="26"/>
      <c r="C191" s="27"/>
      <c r="D191" s="26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44"/>
      <c r="B192" s="26"/>
      <c r="C192" s="27"/>
      <c r="D192" s="26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44"/>
      <c r="B193" s="26"/>
      <c r="C193" s="27"/>
      <c r="D193" s="26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44"/>
      <c r="B194" s="26"/>
      <c r="C194" s="27"/>
      <c r="D194" s="26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44"/>
      <c r="B195" s="26"/>
      <c r="C195" s="27"/>
      <c r="D195" s="26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44"/>
      <c r="B196" s="26"/>
      <c r="C196" s="27"/>
      <c r="D196" s="26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44"/>
      <c r="B197" s="26"/>
      <c r="C197" s="27"/>
      <c r="D197" s="26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44"/>
      <c r="B198" s="26"/>
      <c r="C198" s="27"/>
      <c r="D198" s="26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44"/>
      <c r="B199" s="26"/>
      <c r="C199" s="27"/>
      <c r="D199" s="26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44"/>
      <c r="B200" s="26"/>
      <c r="C200" s="27"/>
      <c r="D200" s="26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44"/>
      <c r="B201" s="26"/>
      <c r="C201" s="27"/>
      <c r="D201" s="26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44"/>
      <c r="B202" s="26"/>
      <c r="C202" s="27"/>
      <c r="D202" s="26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44"/>
      <c r="B203" s="26"/>
      <c r="C203" s="27"/>
      <c r="D203" s="26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44"/>
      <c r="B204" s="26"/>
      <c r="C204" s="27"/>
      <c r="D204" s="26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44"/>
      <c r="B205" s="26"/>
      <c r="C205" s="27"/>
      <c r="D205" s="26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44"/>
      <c r="B206" s="26"/>
      <c r="C206" s="27"/>
      <c r="D206" s="26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44"/>
      <c r="B207" s="26"/>
      <c r="C207" s="27"/>
      <c r="D207" s="26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44"/>
      <c r="B208" s="26"/>
      <c r="C208" s="27"/>
      <c r="D208" s="26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44"/>
      <c r="B209" s="26"/>
      <c r="C209" s="27"/>
      <c r="D209" s="26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44"/>
      <c r="B210" s="26"/>
      <c r="C210" s="27"/>
      <c r="D210" s="26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44"/>
      <c r="B211" s="26"/>
      <c r="C211" s="27"/>
      <c r="D211" s="26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44"/>
      <c r="B212" s="26"/>
      <c r="C212" s="27"/>
      <c r="D212" s="26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44"/>
      <c r="B213" s="26"/>
      <c r="C213" s="27"/>
      <c r="D213" s="26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44"/>
      <c r="B214" s="26"/>
      <c r="C214" s="27"/>
      <c r="D214" s="26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44"/>
      <c r="B215" s="26"/>
      <c r="C215" s="27"/>
      <c r="D215" s="26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44"/>
      <c r="B216" s="26"/>
      <c r="C216" s="27"/>
      <c r="D216" s="26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44"/>
      <c r="B217" s="26"/>
      <c r="C217" s="27"/>
      <c r="D217" s="26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44"/>
      <c r="B218" s="26"/>
      <c r="C218" s="27"/>
      <c r="D218" s="26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44"/>
      <c r="B219" s="26"/>
      <c r="C219" s="27"/>
      <c r="D219" s="26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44"/>
      <c r="B220" s="26"/>
      <c r="C220" s="27"/>
      <c r="D220" s="26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44"/>
      <c r="B221" s="26"/>
      <c r="C221" s="27"/>
      <c r="D221" s="26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44"/>
      <c r="B222" s="26"/>
      <c r="C222" s="27"/>
      <c r="D222" s="26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44"/>
      <c r="B223" s="26"/>
      <c r="C223" s="27"/>
      <c r="D223" s="26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44"/>
      <c r="B224" s="26"/>
      <c r="C224" s="27"/>
      <c r="D224" s="26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44"/>
      <c r="B225" s="26"/>
      <c r="C225" s="27"/>
      <c r="D225" s="26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44"/>
      <c r="B226" s="26"/>
      <c r="C226" s="27"/>
      <c r="D226" s="26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44"/>
      <c r="B227" s="26"/>
      <c r="C227" s="27"/>
      <c r="D227" s="26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44"/>
      <c r="B228" s="26"/>
      <c r="C228" s="27"/>
      <c r="D228" s="26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44"/>
      <c r="B229" s="26"/>
      <c r="C229" s="27"/>
      <c r="D229" s="26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44"/>
      <c r="B230" s="26"/>
      <c r="C230" s="27"/>
      <c r="D230" s="26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44"/>
      <c r="B231" s="26"/>
      <c r="C231" s="27"/>
      <c r="D231" s="26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44"/>
      <c r="B232" s="26"/>
      <c r="C232" s="27"/>
      <c r="D232" s="26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44"/>
      <c r="B233" s="26"/>
      <c r="C233" s="27"/>
      <c r="D233" s="26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44"/>
      <c r="B234" s="26"/>
      <c r="C234" s="27"/>
      <c r="D234" s="26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21" customHeight="1" x14ac:dyDescent="0.5">
      <c r="A235" s="44"/>
      <c r="B235" s="26"/>
      <c r="C235" s="27"/>
      <c r="D235" s="26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</sheetData>
  <mergeCells count="3">
    <mergeCell ref="A2:H2"/>
    <mergeCell ref="B16:D16"/>
    <mergeCell ref="C33:F33"/>
  </mergeCells>
  <hyperlinks>
    <hyperlink ref="D11" r:id="rId1" xr:uid="{00000000-0004-0000-0000-000000000000}"/>
  </hyperlinks>
  <pageMargins left="0.25" right="0.25" top="0.75" bottom="0.75" header="0.3" footer="0.3"/>
  <pageSetup paperSize="9" scale="53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2022-11-03T06:56:48Z</cp:lastPrinted>
  <dcterms:created xsi:type="dcterms:W3CDTF">2015-07-21T01:54:00Z</dcterms:created>
  <dcterms:modified xsi:type="dcterms:W3CDTF">2022-11-28T07:02:48Z</dcterms:modified>
</cp:coreProperties>
</file>