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E7EB43EB-6C3E-4E9B-9A5B-060CE9CADD6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K17" i="1"/>
  <c r="M17" i="1" s="1"/>
  <c r="H17" i="1"/>
  <c r="H25" i="1" s="1"/>
  <c r="H26" i="1" l="1"/>
  <c r="H27" i="1" l="1"/>
</calcChain>
</file>

<file path=xl/sharedStrings.xml><?xml version="1.0" encoding="utf-8"?>
<sst xmlns="http://schemas.openxmlformats.org/spreadsheetml/2006/main" count="57" uniqueCount="52">
  <si>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</si>
  <si>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</si>
  <si>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</si>
  <si>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</si>
  <si>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</si>
  <si>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</si>
  <si>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</si>
  <si>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</si>
  <si>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</si>
  <si>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</si>
  <si>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</si>
  <si>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</si>
  <si>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</si>
  <si>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</si>
  <si>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</si>
  <si>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</si>
  <si>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</si>
  <si>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</si>
  <si>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</si>
  <si>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</si>
  <si>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</si>
  <si>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</si>
  <si>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</si>
  <si>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</si>
  <si>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</si>
  <si>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</si>
  <si>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</si>
  <si>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</si>
  <si>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</si>
  <si>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</si>
  <si>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ค่าขนส่ง ไป-กลับ</t>
  </si>
  <si>
    <t>ขาย</t>
  </si>
  <si>
    <t>ต้นทุน</t>
  </si>
  <si>
    <t xml:space="preserve">TTR 073-65 </t>
  </si>
  <si>
    <t>atarmizi@bwek.com</t>
  </si>
  <si>
    <t xml:space="preserve">+65 8335 9676 </t>
  </si>
  <si>
    <t xml:space="preserve">10 Pasir Panjang Road, #17-01, </t>
  </si>
  <si>
    <t xml:space="preserve"> Mapletree Business City, </t>
  </si>
  <si>
    <t>BW Epic Kosan Maritime Pte. Ltd.,</t>
  </si>
  <si>
    <t>Singapore 117438</t>
  </si>
  <si>
    <t>Cargo Crane  Hydraulic Pipe for Epic ST Martin</t>
  </si>
  <si>
    <t>Clean with thinner</t>
  </si>
  <si>
    <t>Apply epoxy A+B on the broken wound.</t>
  </si>
  <si>
    <t>Apply E-Blocksie around the camp lock area.</t>
  </si>
  <si>
    <t>Hold the size lock camp.25A</t>
  </si>
  <si>
    <t>unit</t>
  </si>
  <si>
    <t>Less time 1-2 working days.</t>
  </si>
  <si>
    <t>Cash</t>
  </si>
  <si>
    <t>*This price not  include that  spare part additional after checking onboard</t>
  </si>
  <si>
    <t>Mr. Agus Tarmizi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</si>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</sst>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FF0000"/>
      <name val="Cordia New"/>
      <family val="2"/>
    </font>
    <font>
      <b/>
      <sz val="16"/>
      <color rgb="FF00B050"/>
      <name val="Cordia New"/>
      <family val="2"/>
    </font>
    <font>
      <sz val="16"/>
      <color rgb="FFFF0000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5" xfId="0" applyFont="1" applyBorder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4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7" fontId="13" fillId="0" borderId="0" xfId="0" applyNumberFormat="1" applyFont="1" applyAlignment="1"/>
    <xf numFmtId="0" fontId="14" fillId="0" borderId="0" xfId="0" applyFont="1" applyAlignment="1">
      <alignment horizontal="left" wrapText="1"/>
    </xf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5" fillId="0" borderId="4" xfId="0" applyFont="1" applyBorder="1" applyAlignment="1">
      <alignment horizontal="center" vertical="top"/>
    </xf>
    <xf numFmtId="0" fontId="1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5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1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153881</xdr:colOff>
      <xdr:row>34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37</xdr:row>
      <xdr:rowOff>52916</xdr:rowOff>
    </xdr:from>
    <xdr:to>
      <xdr:col>1</xdr:col>
      <xdr:colOff>2556255</xdr:colOff>
      <xdr:row>39</xdr:row>
      <xdr:rowOff>158749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abSelected="1" topLeftCell="A21" zoomScale="90" zoomScaleNormal="90" workbookViewId="0">
      <selection activeCell="A2" sqref="A2:H40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5.125" customWidth="1"/>
    <col min="8" max="8" width="17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4" t="s">
        <v>0</v>
      </c>
      <c r="B2" s="65"/>
      <c r="C2" s="65"/>
      <c r="D2" s="65"/>
      <c r="E2" s="65"/>
      <c r="F2" s="65"/>
      <c r="G2" s="65"/>
      <c r="H2" s="65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9" t="s">
        <v>33</v>
      </c>
      <c r="E4" s="5"/>
      <c r="F4" s="5"/>
      <c r="G4" s="7" t="s">
        <v>3</v>
      </c>
      <c r="H4" s="8">
        <v>44887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6" t="s">
        <v>38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39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49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4" t="s">
        <v>34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5" t="s">
        <v>35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40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16" t="s">
        <v>10</v>
      </c>
      <c r="B16" s="66" t="s">
        <v>11</v>
      </c>
      <c r="C16" s="67"/>
      <c r="D16" s="67"/>
      <c r="E16" s="16" t="s">
        <v>12</v>
      </c>
      <c r="F16" s="16" t="s">
        <v>13</v>
      </c>
      <c r="G16" s="17" t="s">
        <v>14</v>
      </c>
      <c r="H16" s="18" t="s">
        <v>15</v>
      </c>
      <c r="I16" s="54" t="s">
        <v>32</v>
      </c>
      <c r="J16" s="55">
        <v>0.6</v>
      </c>
      <c r="K16" s="54"/>
      <c r="L16" s="60" t="s">
        <v>30</v>
      </c>
      <c r="M16" s="56" t="s">
        <v>31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3.75" customHeight="1" x14ac:dyDescent="0.55000000000000004">
      <c r="A17" s="41">
        <v>1</v>
      </c>
      <c r="B17" s="45" t="s">
        <v>41</v>
      </c>
      <c r="C17" s="46"/>
      <c r="D17" s="43"/>
      <c r="E17" s="41">
        <v>1</v>
      </c>
      <c r="F17" s="42" t="s">
        <v>45</v>
      </c>
      <c r="G17" s="37">
        <v>72000</v>
      </c>
      <c r="H17" s="37">
        <f>SUM(E17*G17)</f>
        <v>72000</v>
      </c>
      <c r="I17" s="37">
        <v>45000</v>
      </c>
      <c r="J17" s="38">
        <f>I17*60%</f>
        <v>27000</v>
      </c>
      <c r="K17" s="40">
        <f t="shared" ref="K17" si="0">I17+J17</f>
        <v>72000</v>
      </c>
      <c r="L17" s="59"/>
      <c r="M17" s="57">
        <f>SUM(L17+K17)</f>
        <v>72000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4" customFormat="1" ht="38.25" customHeight="1" x14ac:dyDescent="0.55000000000000004">
      <c r="A18" s="41">
        <v>2</v>
      </c>
      <c r="B18" s="45" t="s">
        <v>42</v>
      </c>
      <c r="C18" s="49"/>
      <c r="D18" s="50"/>
      <c r="E18" s="47"/>
      <c r="F18" s="48"/>
      <c r="G18" s="38"/>
      <c r="H18" s="37"/>
      <c r="I18" s="38"/>
      <c r="J18" s="38"/>
      <c r="K18" s="40"/>
      <c r="L18" s="1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4" customFormat="1" ht="33" customHeight="1" x14ac:dyDescent="0.55000000000000004">
      <c r="A19" s="41">
        <v>3</v>
      </c>
      <c r="B19" s="45" t="s">
        <v>44</v>
      </c>
      <c r="C19" s="49"/>
      <c r="E19" s="47"/>
      <c r="F19" s="48"/>
      <c r="G19" s="38"/>
      <c r="H19" s="37"/>
      <c r="I19" s="38"/>
      <c r="J19" s="38"/>
      <c r="K19" s="40"/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2" customFormat="1" ht="54" customHeight="1" x14ac:dyDescent="0.55000000000000004">
      <c r="A20" s="62">
        <v>4</v>
      </c>
      <c r="B20" s="63" t="s">
        <v>43</v>
      </c>
      <c r="C20" s="49"/>
      <c r="E20" s="47"/>
      <c r="F20" s="48"/>
      <c r="G20" s="38"/>
      <c r="H20" s="37"/>
      <c r="I20" s="38"/>
      <c r="J20" s="38"/>
      <c r="K20" s="40"/>
      <c r="L20" s="1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1" customFormat="1" ht="23.25" customHeight="1" x14ac:dyDescent="0.55000000000000004">
      <c r="A21" s="47"/>
      <c r="B21" s="45"/>
      <c r="C21" s="49"/>
      <c r="D21" s="50"/>
      <c r="E21" s="41"/>
      <c r="F21" s="42"/>
      <c r="G21" s="38"/>
      <c r="H21" s="37"/>
      <c r="I21" s="38"/>
      <c r="J21" s="38"/>
      <c r="K21" s="40"/>
      <c r="L21" s="1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53" customFormat="1" ht="44.25" customHeight="1" x14ac:dyDescent="0.55000000000000004">
      <c r="A22" s="47"/>
      <c r="B22" s="58" t="s">
        <v>48</v>
      </c>
      <c r="C22" s="49"/>
      <c r="D22" s="50"/>
      <c r="E22" s="41"/>
      <c r="F22" s="42"/>
      <c r="G22" s="38"/>
      <c r="H22" s="37"/>
      <c r="I22" s="38"/>
      <c r="J22" s="38"/>
      <c r="K22" s="40"/>
      <c r="L22" s="19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53" customFormat="1" ht="48.75" customHeight="1" x14ac:dyDescent="0.55000000000000004">
      <c r="A23" s="47"/>
      <c r="B23" s="58"/>
      <c r="C23" s="49"/>
      <c r="D23" s="50"/>
      <c r="E23" s="41"/>
      <c r="F23" s="42"/>
      <c r="G23" s="38"/>
      <c r="H23" s="37"/>
      <c r="I23" s="38"/>
      <c r="J23" s="38"/>
      <c r="K23" s="40"/>
      <c r="L23" s="1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1" customHeight="1" x14ac:dyDescent="0.55000000000000004">
      <c r="A24" s="20"/>
      <c r="B24" s="21"/>
      <c r="C24" s="22"/>
      <c r="D24" s="23"/>
      <c r="E24" s="20"/>
      <c r="F24" s="20"/>
      <c r="G24" s="20"/>
      <c r="H24" s="20"/>
      <c r="I24" s="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24"/>
      <c r="B25" s="35" t="s">
        <v>16</v>
      </c>
      <c r="C25" s="36" t="s">
        <v>17</v>
      </c>
      <c r="D25" s="36" t="s">
        <v>46</v>
      </c>
      <c r="E25" s="5"/>
      <c r="F25" s="5"/>
      <c r="G25" s="25" t="s">
        <v>18</v>
      </c>
      <c r="H25" s="25">
        <f>SUM(H17:H24)</f>
        <v>72000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36"/>
      <c r="C26" s="36"/>
      <c r="D26" s="36"/>
      <c r="E26" s="26"/>
      <c r="F26" s="26"/>
      <c r="G26" s="27" t="s">
        <v>19</v>
      </c>
      <c r="H26" s="27">
        <f>ROUND(H25*7/100,2)</f>
        <v>5040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35" t="s">
        <v>20</v>
      </c>
      <c r="C27" s="36"/>
      <c r="D27" s="61" t="s">
        <v>47</v>
      </c>
      <c r="E27" s="5"/>
      <c r="F27" s="5"/>
      <c r="G27" s="29" t="s">
        <v>21</v>
      </c>
      <c r="H27" s="29">
        <f>SUM(H25:H26)</f>
        <v>77040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28"/>
      <c r="D28" s="28"/>
      <c r="E28" s="5"/>
      <c r="F28" s="5"/>
      <c r="G28" s="30"/>
      <c r="H28" s="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28"/>
      <c r="D29" s="28"/>
      <c r="E29" s="5"/>
      <c r="F29" s="5"/>
      <c r="G29" s="30"/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 t="s">
        <v>22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23</v>
      </c>
      <c r="G31" s="5" t="s">
        <v>24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 t="s">
        <v>25</v>
      </c>
      <c r="G34" s="5" t="s">
        <v>26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/>
      <c r="B35" s="5"/>
      <c r="C35" s="5"/>
      <c r="D35" s="5"/>
      <c r="E35" s="5"/>
      <c r="F35" s="5"/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/>
      <c r="B36" s="5"/>
      <c r="C36" s="5"/>
      <c r="D36" s="5"/>
      <c r="E36" s="5"/>
      <c r="F36" s="5"/>
      <c r="G36" s="7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thickBot="1" x14ac:dyDescent="0.25">
      <c r="A37" s="5"/>
      <c r="B37" s="34"/>
      <c r="C37" s="34"/>
      <c r="D37" s="34"/>
      <c r="E37" s="34"/>
      <c r="F37" s="34"/>
      <c r="G37" s="34"/>
      <c r="H37" s="3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.75" customHeight="1" x14ac:dyDescent="0.55000000000000004">
      <c r="A38" s="5"/>
      <c r="B38" s="5"/>
      <c r="C38" s="69" t="s">
        <v>29</v>
      </c>
      <c r="D38" s="68"/>
      <c r="E38" s="68"/>
      <c r="F38" s="68"/>
      <c r="G38" s="7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3.25" customHeight="1" x14ac:dyDescent="0.55000000000000004">
      <c r="A39" s="5"/>
      <c r="B39" s="5"/>
      <c r="C39" s="71" t="s">
        <v>50</v>
      </c>
      <c r="D39" s="70"/>
      <c r="E39" s="70"/>
      <c r="F39" s="70"/>
      <c r="G39" s="70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3.25" customHeight="1" x14ac:dyDescent="0.55000000000000004">
      <c r="A40" s="5"/>
      <c r="B40" s="5"/>
      <c r="C40" s="70" t="s">
        <v>51</v>
      </c>
      <c r="D40" s="70"/>
      <c r="E40" s="70"/>
      <c r="F40" s="70"/>
      <c r="G40" s="70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5">
      <c r="A41" s="31"/>
      <c r="B41" s="32"/>
      <c r="C41" s="33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1"/>
      <c r="B42" s="32"/>
      <c r="C42" s="33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1"/>
      <c r="B43" s="32"/>
      <c r="C43" s="33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1"/>
      <c r="B44" s="32"/>
      <c r="C44" s="33"/>
      <c r="D44" s="3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1"/>
      <c r="B45" s="32"/>
      <c r="C45" s="33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1"/>
      <c r="B46" s="32"/>
      <c r="C46" s="33"/>
      <c r="D46" s="3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1"/>
      <c r="B47" s="32"/>
      <c r="C47" s="33"/>
      <c r="D47" s="3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1"/>
      <c r="B48" s="32"/>
      <c r="C48" s="33"/>
      <c r="D48" s="3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1"/>
      <c r="B49" s="32"/>
      <c r="C49" s="33"/>
      <c r="D49" s="3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1"/>
      <c r="B50" s="32"/>
      <c r="C50" s="33"/>
      <c r="D50" s="3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1"/>
      <c r="B51" s="32"/>
      <c r="C51" s="33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1"/>
      <c r="B52" s="32"/>
      <c r="C52" s="33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1"/>
      <c r="B53" s="32"/>
      <c r="C53" s="33"/>
      <c r="D53" s="3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1"/>
      <c r="B54" s="32"/>
      <c r="C54" s="33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1"/>
      <c r="B55" s="32"/>
      <c r="C55" s="33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1"/>
      <c r="B56" s="32"/>
      <c r="C56" s="33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1"/>
      <c r="B57" s="32"/>
      <c r="C57" s="33"/>
      <c r="D57" s="3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1"/>
      <c r="B58" s="32"/>
      <c r="C58" s="33"/>
      <c r="D58" s="3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1"/>
      <c r="B59" s="32"/>
      <c r="C59" s="33"/>
      <c r="D59" s="3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1"/>
      <c r="B60" s="32"/>
      <c r="C60" s="33"/>
      <c r="D60" s="3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1"/>
      <c r="B61" s="32"/>
      <c r="C61" s="33"/>
      <c r="D61" s="3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1"/>
      <c r="B62" s="32"/>
      <c r="C62" s="33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1"/>
      <c r="B63" s="32"/>
      <c r="C63" s="33"/>
      <c r="D63" s="3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1"/>
      <c r="B64" s="32"/>
      <c r="C64" s="33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1"/>
      <c r="B65" s="32"/>
      <c r="C65" s="33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1"/>
      <c r="B66" s="32"/>
      <c r="C66" s="33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1"/>
      <c r="B67" s="32"/>
      <c r="C67" s="33"/>
      <c r="D67" s="3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1"/>
      <c r="B68" s="32"/>
      <c r="C68" s="33"/>
      <c r="D68" s="3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1"/>
      <c r="B69" s="32"/>
      <c r="C69" s="33"/>
      <c r="D69" s="3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1"/>
      <c r="B70" s="32"/>
      <c r="C70" s="33"/>
      <c r="D70" s="3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1"/>
      <c r="B71" s="32"/>
      <c r="C71" s="33"/>
      <c r="D71" s="3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1"/>
      <c r="B72" s="32"/>
      <c r="C72" s="33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1"/>
      <c r="B73" s="32"/>
      <c r="C73" s="33"/>
      <c r="D73" s="3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1"/>
      <c r="B74" s="32"/>
      <c r="C74" s="33"/>
      <c r="D74" s="3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1"/>
      <c r="B75" s="32"/>
      <c r="C75" s="33"/>
      <c r="D75" s="3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1"/>
      <c r="B76" s="32"/>
      <c r="C76" s="33"/>
      <c r="D76" s="3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1"/>
      <c r="B77" s="32"/>
      <c r="C77" s="33"/>
      <c r="D77" s="3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1"/>
      <c r="B78" s="32"/>
      <c r="C78" s="33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1"/>
      <c r="B79" s="32"/>
      <c r="C79" s="33"/>
      <c r="D79" s="3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1"/>
      <c r="B80" s="32"/>
      <c r="C80" s="33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1"/>
      <c r="B81" s="32"/>
      <c r="C81" s="33"/>
      <c r="D81" s="3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1"/>
      <c r="B82" s="32"/>
      <c r="C82" s="33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1"/>
      <c r="B83" s="32"/>
      <c r="C83" s="33"/>
      <c r="D83" s="3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1"/>
      <c r="B84" s="32"/>
      <c r="C84" s="33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1"/>
      <c r="B85" s="32"/>
      <c r="C85" s="33"/>
      <c r="D85" s="3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1"/>
      <c r="B86" s="32"/>
      <c r="C86" s="33"/>
      <c r="D86" s="3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1"/>
      <c r="B87" s="32"/>
      <c r="C87" s="33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1"/>
      <c r="B88" s="32"/>
      <c r="C88" s="33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1"/>
      <c r="B89" s="32"/>
      <c r="C89" s="33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1"/>
      <c r="B90" s="32"/>
      <c r="C90" s="33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1"/>
      <c r="B91" s="32"/>
      <c r="C91" s="33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1"/>
      <c r="B92" s="32"/>
      <c r="C92" s="33"/>
      <c r="D92" s="3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1"/>
      <c r="B93" s="32"/>
      <c r="C93" s="33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1"/>
      <c r="B94" s="32"/>
      <c r="C94" s="33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1"/>
      <c r="B95" s="32"/>
      <c r="C95" s="33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1"/>
      <c r="B96" s="32"/>
      <c r="C96" s="33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1"/>
      <c r="B97" s="32"/>
      <c r="C97" s="33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1"/>
      <c r="B98" s="32"/>
      <c r="C98" s="33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1"/>
      <c r="B99" s="32"/>
      <c r="C99" s="33"/>
      <c r="D99" s="3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1"/>
      <c r="B100" s="32"/>
      <c r="C100" s="33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1"/>
      <c r="B101" s="32"/>
      <c r="C101" s="33"/>
      <c r="D101" s="3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1"/>
      <c r="B102" s="32"/>
      <c r="C102" s="33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1"/>
      <c r="B103" s="32"/>
      <c r="C103" s="33"/>
      <c r="D103" s="3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1"/>
      <c r="B104" s="32"/>
      <c r="C104" s="33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1"/>
      <c r="B105" s="32"/>
      <c r="C105" s="33"/>
      <c r="D105" s="3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1"/>
      <c r="B106" s="32"/>
      <c r="C106" s="33"/>
      <c r="D106" s="3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1"/>
      <c r="B107" s="32"/>
      <c r="C107" s="33"/>
      <c r="D107" s="3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1"/>
      <c r="B108" s="32"/>
      <c r="C108" s="33"/>
      <c r="D108" s="3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1"/>
      <c r="B109" s="32"/>
      <c r="C109" s="33"/>
      <c r="D109" s="3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1"/>
      <c r="B110" s="32"/>
      <c r="C110" s="33"/>
      <c r="D110" s="3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1"/>
      <c r="B111" s="32"/>
      <c r="C111" s="33"/>
      <c r="D111" s="3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1"/>
      <c r="B112" s="32"/>
      <c r="C112" s="33"/>
      <c r="D112" s="3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1"/>
      <c r="B113" s="32"/>
      <c r="C113" s="33"/>
      <c r="D113" s="3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1"/>
      <c r="B114" s="32"/>
      <c r="C114" s="33"/>
      <c r="D114" s="3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1"/>
      <c r="B115" s="32"/>
      <c r="C115" s="33"/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1"/>
      <c r="B116" s="32"/>
      <c r="C116" s="33"/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1"/>
      <c r="B117" s="32"/>
      <c r="C117" s="33"/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1"/>
      <c r="B118" s="32"/>
      <c r="C118" s="33"/>
      <c r="D118" s="3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1"/>
      <c r="B119" s="32"/>
      <c r="C119" s="33"/>
      <c r="D119" s="3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1"/>
      <c r="B120" s="32"/>
      <c r="C120" s="33"/>
      <c r="D120" s="3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1"/>
      <c r="B121" s="32"/>
      <c r="C121" s="33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1"/>
      <c r="B122" s="32"/>
      <c r="C122" s="33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1"/>
      <c r="B123" s="32"/>
      <c r="C123" s="33"/>
      <c r="D123" s="3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1"/>
      <c r="B124" s="32"/>
      <c r="C124" s="33"/>
      <c r="D124" s="3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1"/>
      <c r="B125" s="32"/>
      <c r="C125" s="33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1"/>
      <c r="B126" s="32"/>
      <c r="C126" s="33"/>
      <c r="D126" s="3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1"/>
      <c r="B127" s="32"/>
      <c r="C127" s="33"/>
      <c r="D127" s="3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1"/>
      <c r="B128" s="32"/>
      <c r="C128" s="33"/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1"/>
      <c r="B129" s="32"/>
      <c r="C129" s="33"/>
      <c r="D129" s="3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1"/>
      <c r="B130" s="32"/>
      <c r="C130" s="33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1"/>
      <c r="B131" s="32"/>
      <c r="C131" s="33"/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1"/>
      <c r="B132" s="32"/>
      <c r="C132" s="33"/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1"/>
      <c r="B133" s="32"/>
      <c r="C133" s="33"/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1"/>
      <c r="B134" s="32"/>
      <c r="C134" s="33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1"/>
      <c r="B135" s="32"/>
      <c r="C135" s="33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1"/>
      <c r="B136" s="32"/>
      <c r="C136" s="33"/>
      <c r="D136" s="3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1"/>
      <c r="B137" s="32"/>
      <c r="C137" s="33"/>
      <c r="D137" s="3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1"/>
      <c r="B138" s="32"/>
      <c r="C138" s="33"/>
      <c r="D138" s="3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1"/>
      <c r="B139" s="32"/>
      <c r="C139" s="33"/>
      <c r="D139" s="3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1"/>
      <c r="B140" s="32"/>
      <c r="C140" s="33"/>
      <c r="D140" s="3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1"/>
      <c r="B141" s="32"/>
      <c r="C141" s="33"/>
      <c r="D141" s="3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1"/>
      <c r="B142" s="32"/>
      <c r="C142" s="33"/>
      <c r="D142" s="3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1"/>
      <c r="B143" s="32"/>
      <c r="C143" s="33"/>
      <c r="D143" s="3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1"/>
      <c r="B144" s="32"/>
      <c r="C144" s="33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1"/>
      <c r="B145" s="32"/>
      <c r="C145" s="33"/>
      <c r="D145" s="3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1"/>
      <c r="B146" s="32"/>
      <c r="C146" s="33"/>
      <c r="D146" s="3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1"/>
      <c r="B147" s="32"/>
      <c r="C147" s="33"/>
      <c r="D147" s="3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1"/>
      <c r="B148" s="32"/>
      <c r="C148" s="33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1"/>
      <c r="B149" s="32"/>
      <c r="C149" s="33"/>
      <c r="D149" s="3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1"/>
      <c r="B150" s="32"/>
      <c r="C150" s="33"/>
      <c r="D150" s="3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1"/>
      <c r="B151" s="32"/>
      <c r="C151" s="33"/>
      <c r="D151" s="3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1"/>
      <c r="B152" s="32"/>
      <c r="C152" s="33"/>
      <c r="D152" s="3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1"/>
      <c r="B153" s="32"/>
      <c r="C153" s="33"/>
      <c r="D153" s="3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1"/>
      <c r="B154" s="32"/>
      <c r="C154" s="33"/>
      <c r="D154" s="3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1"/>
      <c r="B155" s="32"/>
      <c r="C155" s="33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1"/>
      <c r="B156" s="32"/>
      <c r="C156" s="33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1"/>
      <c r="B157" s="32"/>
      <c r="C157" s="33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1"/>
      <c r="B158" s="32"/>
      <c r="C158" s="33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1"/>
      <c r="B159" s="32"/>
      <c r="C159" s="33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1"/>
      <c r="B160" s="32"/>
      <c r="C160" s="33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1"/>
      <c r="B161" s="32"/>
      <c r="C161" s="33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1"/>
      <c r="B162" s="32"/>
      <c r="C162" s="33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1"/>
      <c r="B163" s="32"/>
      <c r="C163" s="33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1"/>
      <c r="B164" s="32"/>
      <c r="C164" s="33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1"/>
      <c r="B165" s="32"/>
      <c r="C165" s="33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1"/>
      <c r="B166" s="32"/>
      <c r="C166" s="33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1"/>
      <c r="B167" s="32"/>
      <c r="C167" s="33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1"/>
      <c r="B168" s="32"/>
      <c r="C168" s="33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1"/>
      <c r="B169" s="32"/>
      <c r="C169" s="33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1"/>
      <c r="B170" s="32"/>
      <c r="C170" s="33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1"/>
      <c r="B171" s="32"/>
      <c r="C171" s="33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1"/>
      <c r="B172" s="32"/>
      <c r="C172" s="33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1"/>
      <c r="B173" s="32"/>
      <c r="C173" s="33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1"/>
      <c r="B174" s="32"/>
      <c r="C174" s="33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1"/>
      <c r="B175" s="32"/>
      <c r="C175" s="33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1"/>
      <c r="B176" s="32"/>
      <c r="C176" s="33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1"/>
      <c r="B177" s="32"/>
      <c r="C177" s="33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1"/>
      <c r="B178" s="32"/>
      <c r="C178" s="33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1"/>
      <c r="B179" s="32"/>
      <c r="C179" s="33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1"/>
      <c r="B180" s="32"/>
      <c r="C180" s="33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1"/>
      <c r="B181" s="32"/>
      <c r="C181" s="33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1"/>
      <c r="B182" s="32"/>
      <c r="C182" s="33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1"/>
      <c r="B183" s="32"/>
      <c r="C183" s="33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1"/>
      <c r="B184" s="32"/>
      <c r="C184" s="33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1"/>
      <c r="B185" s="32"/>
      <c r="C185" s="33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1"/>
      <c r="B186" s="32"/>
      <c r="C186" s="33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1"/>
      <c r="B187" s="32"/>
      <c r="C187" s="33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1"/>
      <c r="B188" s="32"/>
      <c r="C188" s="33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1"/>
      <c r="B189" s="32"/>
      <c r="C189" s="33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1"/>
      <c r="B190" s="32"/>
      <c r="C190" s="33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1"/>
      <c r="B191" s="32"/>
      <c r="C191" s="33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1"/>
      <c r="B192" s="32"/>
      <c r="C192" s="33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1"/>
      <c r="B193" s="32"/>
      <c r="C193" s="33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1"/>
      <c r="B194" s="32"/>
      <c r="C194" s="33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1"/>
      <c r="B195" s="32"/>
      <c r="C195" s="33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1"/>
      <c r="B196" s="32"/>
      <c r="C196" s="33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1"/>
      <c r="B197" s="32"/>
      <c r="C197" s="33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1"/>
      <c r="B198" s="32"/>
      <c r="C198" s="33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1"/>
      <c r="B199" s="32"/>
      <c r="C199" s="33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1"/>
      <c r="B200" s="32"/>
      <c r="C200" s="33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1"/>
      <c r="B201" s="32"/>
      <c r="C201" s="33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1"/>
      <c r="B202" s="32"/>
      <c r="C202" s="33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1"/>
      <c r="B203" s="32"/>
      <c r="C203" s="33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1"/>
      <c r="B204" s="32"/>
      <c r="C204" s="33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1"/>
      <c r="B205" s="32"/>
      <c r="C205" s="33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1"/>
      <c r="B206" s="32"/>
      <c r="C206" s="33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1"/>
      <c r="B207" s="32"/>
      <c r="C207" s="33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1"/>
      <c r="B208" s="32"/>
      <c r="C208" s="33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1"/>
      <c r="B209" s="32"/>
      <c r="C209" s="33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1"/>
      <c r="B210" s="32"/>
      <c r="C210" s="33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1"/>
      <c r="B211" s="32"/>
      <c r="C211" s="33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1"/>
      <c r="B212" s="32"/>
      <c r="C212" s="33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1"/>
      <c r="B213" s="32"/>
      <c r="C213" s="33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1"/>
      <c r="B214" s="32"/>
      <c r="C214" s="33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1"/>
      <c r="B215" s="32"/>
      <c r="C215" s="33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1"/>
      <c r="B216" s="32"/>
      <c r="C216" s="33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1"/>
      <c r="B217" s="32"/>
      <c r="C217" s="33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1"/>
      <c r="B218" s="32"/>
      <c r="C218" s="33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1"/>
      <c r="B219" s="32"/>
      <c r="C219" s="33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1"/>
      <c r="B220" s="32"/>
      <c r="C220" s="33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1"/>
      <c r="B221" s="32"/>
      <c r="C221" s="33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1"/>
      <c r="B222" s="32"/>
      <c r="C222" s="33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1"/>
      <c r="B223" s="32"/>
      <c r="C223" s="33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1"/>
      <c r="B224" s="32"/>
      <c r="C224" s="33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1"/>
      <c r="B225" s="32"/>
      <c r="C225" s="33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1"/>
      <c r="B226" s="32"/>
      <c r="C226" s="33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1"/>
      <c r="B227" s="32"/>
      <c r="C227" s="33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1"/>
      <c r="B228" s="32"/>
      <c r="C228" s="33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1"/>
      <c r="B229" s="32"/>
      <c r="C229" s="33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1"/>
      <c r="B230" s="32"/>
      <c r="C230" s="33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1"/>
      <c r="B231" s="32"/>
      <c r="C231" s="33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1"/>
      <c r="B232" s="32"/>
      <c r="C232" s="33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1"/>
      <c r="B233" s="32"/>
      <c r="C233" s="33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1"/>
      <c r="B234" s="32"/>
      <c r="C234" s="33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1"/>
      <c r="B235" s="32"/>
      <c r="C235" s="33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1"/>
      <c r="B236" s="32"/>
      <c r="C236" s="33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1"/>
      <c r="B237" s="32"/>
      <c r="C237" s="33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1"/>
      <c r="B238" s="32"/>
      <c r="C238" s="33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1"/>
      <c r="B239" s="32"/>
      <c r="C239" s="33"/>
      <c r="D239" s="3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1"/>
      <c r="B240" s="32"/>
      <c r="C240" s="33"/>
      <c r="D240" s="3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</sheetData>
  <mergeCells count="3">
    <mergeCell ref="A2:H2"/>
    <mergeCell ref="B16:D16"/>
    <mergeCell ref="C38:F38"/>
  </mergeCells>
  <pageMargins left="0.46" right="0.39370078740157483" top="0.43307086614173229" bottom="0.39370078740157483" header="0" footer="0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2022-11-22T08:49:37Z</cp:lastPrinted>
  <dcterms:created xsi:type="dcterms:W3CDTF">2015-07-21T01:54:00Z</dcterms:created>
  <dcterms:modified xsi:type="dcterms:W3CDTF">2022-11-22T08:49:53Z</dcterms:modified>
</cp:coreProperties>
</file>