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f0913615f64de7/Proferi PESQUISA/4 - Atividade de Publicação/2024 - TBL artigo Enegep/tables and figures/"/>
    </mc:Choice>
  </mc:AlternateContent>
  <xr:revisionPtr revIDLastSave="165" documentId="8_{D573DF22-9C56-4BED-AB3D-1F058988F581}" xr6:coauthVersionLast="47" xr6:coauthVersionMax="47" xr10:uidLastSave="{2202DE42-3150-4F52-A562-3025E7C2A8A1}"/>
  <bookViews>
    <workbookView xWindow="28680" yWindow="-120" windowWidth="29040" windowHeight="15720" activeTab="3" xr2:uid="{45DF2945-AB27-419C-B9E1-BFEAA27CD29D}"/>
  </bookViews>
  <sheets>
    <sheet name="6 questões" sheetId="12" r:id="rId1"/>
    <sheet name="4 questões" sheetId="10" state="hidden" r:id="rId2"/>
    <sheet name="gabarito" sheetId="7" r:id="rId3"/>
    <sheet name="Folha de respostas" sheetId="5" r:id="rId4"/>
    <sheet name="Planilha1" sheetId="1" state="hidden" r:id="rId5"/>
  </sheets>
  <definedNames>
    <definedName name="_xlnm.Print_Area" localSheetId="3">'Folha de respostas'!$B$2:$H$34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3" i="12" l="1"/>
  <c r="AI27" i="12" s="1"/>
  <c r="AJ27" i="12"/>
  <c r="AK27" i="12"/>
  <c r="AM27" i="12"/>
  <c r="AN27" i="12"/>
  <c r="AC4" i="12"/>
  <c r="AI4" i="12" s="1"/>
  <c r="AD4" i="12"/>
  <c r="AE4" i="12"/>
  <c r="AF4" i="12"/>
  <c r="AL4" i="12" s="1"/>
  <c r="AG4" i="12"/>
  <c r="AM4" i="12" s="1"/>
  <c r="AH4" i="12"/>
  <c r="AJ4" i="12"/>
  <c r="AK4" i="12"/>
  <c r="AN4" i="12"/>
  <c r="AC5" i="12"/>
  <c r="AD5" i="12"/>
  <c r="AE5" i="12"/>
  <c r="AK5" i="12" s="1"/>
  <c r="AF5" i="12"/>
  <c r="AL5" i="12" s="1"/>
  <c r="AG5" i="12"/>
  <c r="AH5" i="12"/>
  <c r="AI5" i="12"/>
  <c r="AJ5" i="12"/>
  <c r="AM5" i="12"/>
  <c r="AN5" i="12"/>
  <c r="AC6" i="12"/>
  <c r="AD6" i="12"/>
  <c r="AJ6" i="12" s="1"/>
  <c r="AE6" i="12"/>
  <c r="AK6" i="12" s="1"/>
  <c r="AF6" i="12"/>
  <c r="AG6" i="12"/>
  <c r="AH6" i="12"/>
  <c r="AN6" i="12" s="1"/>
  <c r="AI6" i="12"/>
  <c r="AL6" i="12"/>
  <c r="AM6" i="12"/>
  <c r="AC7" i="12"/>
  <c r="AI7" i="12" s="1"/>
  <c r="AD7" i="12"/>
  <c r="AJ7" i="12" s="1"/>
  <c r="AE7" i="12"/>
  <c r="AF7" i="12"/>
  <c r="AL7" i="12" s="1"/>
  <c r="AG7" i="12"/>
  <c r="AM7" i="12" s="1"/>
  <c r="AH7" i="12"/>
  <c r="AN7" i="12" s="1"/>
  <c r="AK7" i="12"/>
  <c r="AC8" i="12"/>
  <c r="AI8" i="12" s="1"/>
  <c r="AD8" i="12"/>
  <c r="AE8" i="12"/>
  <c r="AF8" i="12"/>
  <c r="AL8" i="12" s="1"/>
  <c r="AG8" i="12"/>
  <c r="AM8" i="12" s="1"/>
  <c r="AH8" i="12"/>
  <c r="AJ8" i="12"/>
  <c r="AK8" i="12"/>
  <c r="AN8" i="12"/>
  <c r="AC9" i="12"/>
  <c r="AD9" i="12"/>
  <c r="AE9" i="12"/>
  <c r="AK9" i="12" s="1"/>
  <c r="AF9" i="12"/>
  <c r="AL9" i="12" s="1"/>
  <c r="AG9" i="12"/>
  <c r="AH9" i="12"/>
  <c r="AI9" i="12"/>
  <c r="AO9" i="12" s="1"/>
  <c r="AJ9" i="12"/>
  <c r="AM9" i="12"/>
  <c r="AN9" i="12"/>
  <c r="AC10" i="12"/>
  <c r="AD10" i="12"/>
  <c r="AJ10" i="12" s="1"/>
  <c r="AE10" i="12"/>
  <c r="AK10" i="12" s="1"/>
  <c r="AF10" i="12"/>
  <c r="AL10" i="12" s="1"/>
  <c r="AG10" i="12"/>
  <c r="AH10" i="12"/>
  <c r="AN10" i="12" s="1"/>
  <c r="AI10" i="12"/>
  <c r="AM10" i="12"/>
  <c r="AC11" i="12"/>
  <c r="AI11" i="12" s="1"/>
  <c r="AD11" i="12"/>
  <c r="AJ11" i="12" s="1"/>
  <c r="AE11" i="12"/>
  <c r="AF11" i="12"/>
  <c r="AL11" i="12" s="1"/>
  <c r="AG11" i="12"/>
  <c r="AM11" i="12" s="1"/>
  <c r="AH11" i="12"/>
  <c r="AN11" i="12" s="1"/>
  <c r="AK11" i="12"/>
  <c r="AC12" i="12"/>
  <c r="AI12" i="12" s="1"/>
  <c r="AD12" i="12"/>
  <c r="AE12" i="12"/>
  <c r="AF12" i="12"/>
  <c r="AL12" i="12" s="1"/>
  <c r="AG12" i="12"/>
  <c r="AM12" i="12" s="1"/>
  <c r="AH12" i="12"/>
  <c r="AJ12" i="12"/>
  <c r="AK12" i="12"/>
  <c r="AN12" i="12"/>
  <c r="AC13" i="12"/>
  <c r="AD13" i="12"/>
  <c r="AE13" i="12"/>
  <c r="AK13" i="12" s="1"/>
  <c r="AF13" i="12"/>
  <c r="AL13" i="12" s="1"/>
  <c r="AG13" i="12"/>
  <c r="AH13" i="12"/>
  <c r="AI13" i="12"/>
  <c r="AJ13" i="12"/>
  <c r="AM13" i="12"/>
  <c r="AN13" i="12"/>
  <c r="AC14" i="12"/>
  <c r="AD14" i="12"/>
  <c r="AJ14" i="12" s="1"/>
  <c r="AE14" i="12"/>
  <c r="AK14" i="12" s="1"/>
  <c r="AF14" i="12"/>
  <c r="AL14" i="12" s="1"/>
  <c r="AG14" i="12"/>
  <c r="AH14" i="12"/>
  <c r="AN14" i="12" s="1"/>
  <c r="AI14" i="12"/>
  <c r="AM14" i="12"/>
  <c r="AC15" i="12"/>
  <c r="AI15" i="12" s="1"/>
  <c r="AD15" i="12"/>
  <c r="AJ15" i="12" s="1"/>
  <c r="AE15" i="12"/>
  <c r="AF15" i="12"/>
  <c r="AG15" i="12"/>
  <c r="AM15" i="12" s="1"/>
  <c r="AH15" i="12"/>
  <c r="AN15" i="12" s="1"/>
  <c r="AK15" i="12"/>
  <c r="AL15" i="12"/>
  <c r="AC16" i="12"/>
  <c r="AI16" i="12" s="1"/>
  <c r="AD16" i="12"/>
  <c r="AE16" i="12"/>
  <c r="AF16" i="12"/>
  <c r="AL16" i="12" s="1"/>
  <c r="AG16" i="12"/>
  <c r="AM16" i="12" s="1"/>
  <c r="AH16" i="12"/>
  <c r="AJ16" i="12"/>
  <c r="AK16" i="12"/>
  <c r="AN16" i="12"/>
  <c r="AC17" i="12"/>
  <c r="AD17" i="12"/>
  <c r="AE17" i="12"/>
  <c r="AK17" i="12" s="1"/>
  <c r="AF17" i="12"/>
  <c r="AL17" i="12" s="1"/>
  <c r="AG17" i="12"/>
  <c r="AH17" i="12"/>
  <c r="AI17" i="12"/>
  <c r="AJ17" i="12"/>
  <c r="AM17" i="12"/>
  <c r="AN17" i="12"/>
  <c r="AC18" i="12"/>
  <c r="AD18" i="12"/>
  <c r="AJ18" i="12" s="1"/>
  <c r="AE18" i="12"/>
  <c r="AK18" i="12" s="1"/>
  <c r="AF18" i="12"/>
  <c r="AG18" i="12"/>
  <c r="AH18" i="12"/>
  <c r="AN18" i="12" s="1"/>
  <c r="AI18" i="12"/>
  <c r="AL18" i="12"/>
  <c r="AM18" i="12"/>
  <c r="AC19" i="12"/>
  <c r="AI19" i="12" s="1"/>
  <c r="AD19" i="12"/>
  <c r="AJ19" i="12" s="1"/>
  <c r="AE19" i="12"/>
  <c r="AF19" i="12"/>
  <c r="AL19" i="12" s="1"/>
  <c r="AG19" i="12"/>
  <c r="AM19" i="12" s="1"/>
  <c r="AH19" i="12"/>
  <c r="AN19" i="12" s="1"/>
  <c r="AK19" i="12"/>
  <c r="AC20" i="12"/>
  <c r="AI20" i="12" s="1"/>
  <c r="AD20" i="12"/>
  <c r="AE20" i="12"/>
  <c r="AF20" i="12"/>
  <c r="AL20" i="12" s="1"/>
  <c r="AG20" i="12"/>
  <c r="AM20" i="12" s="1"/>
  <c r="AH20" i="12"/>
  <c r="AJ20" i="12"/>
  <c r="AK20" i="12"/>
  <c r="AN20" i="12"/>
  <c r="AC21" i="12"/>
  <c r="AD21" i="12"/>
  <c r="AE21" i="12"/>
  <c r="AK21" i="12" s="1"/>
  <c r="AF21" i="12"/>
  <c r="AL21" i="12" s="1"/>
  <c r="AG21" i="12"/>
  <c r="AH21" i="12"/>
  <c r="AI21" i="12"/>
  <c r="AJ21" i="12"/>
  <c r="AM21" i="12"/>
  <c r="AN21" i="12"/>
  <c r="AC22" i="12"/>
  <c r="AI22" i="12" s="1"/>
  <c r="AD22" i="12"/>
  <c r="AJ22" i="12" s="1"/>
  <c r="AE22" i="12"/>
  <c r="AK22" i="12" s="1"/>
  <c r="AF22" i="12"/>
  <c r="AL22" i="12" s="1"/>
  <c r="AG22" i="12"/>
  <c r="AM22" i="12" s="1"/>
  <c r="AH22" i="12"/>
  <c r="AN22" i="12" s="1"/>
  <c r="AC23" i="12"/>
  <c r="AI23" i="12" s="1"/>
  <c r="AD23" i="12"/>
  <c r="AJ23" i="12" s="1"/>
  <c r="AE23" i="12"/>
  <c r="AF23" i="12"/>
  <c r="AG23" i="12"/>
  <c r="AM23" i="12" s="1"/>
  <c r="AH23" i="12"/>
  <c r="AN23" i="12" s="1"/>
  <c r="AK23" i="12"/>
  <c r="AL23" i="12"/>
  <c r="AC24" i="12"/>
  <c r="AI24" i="12" s="1"/>
  <c r="AD24" i="12"/>
  <c r="AJ24" i="12" s="1"/>
  <c r="AE24" i="12"/>
  <c r="AF24" i="12"/>
  <c r="AL24" i="12" s="1"/>
  <c r="AG24" i="12"/>
  <c r="AM24" i="12" s="1"/>
  <c r="AH24" i="12"/>
  <c r="AN24" i="12" s="1"/>
  <c r="AK24" i="12"/>
  <c r="AC25" i="12"/>
  <c r="AI25" i="12" s="1"/>
  <c r="AD25" i="12"/>
  <c r="AJ25" i="12" s="1"/>
  <c r="AE25" i="12"/>
  <c r="AK25" i="12" s="1"/>
  <c r="AF25" i="12"/>
  <c r="AL25" i="12" s="1"/>
  <c r="AG25" i="12"/>
  <c r="AH25" i="12"/>
  <c r="AM25" i="12"/>
  <c r="AN25" i="12"/>
  <c r="AC26" i="12"/>
  <c r="AD26" i="12"/>
  <c r="AJ26" i="12" s="1"/>
  <c r="AE26" i="12"/>
  <c r="AK26" i="12" s="1"/>
  <c r="AF26" i="12"/>
  <c r="AG26" i="12"/>
  <c r="AH26" i="12"/>
  <c r="AN26" i="12" s="1"/>
  <c r="AI26" i="12"/>
  <c r="AL26" i="12"/>
  <c r="AM26" i="12"/>
  <c r="AO13" i="12" l="1"/>
  <c r="AO5" i="12"/>
  <c r="AL27" i="12"/>
  <c r="AO25" i="12"/>
  <c r="AO21" i="12"/>
  <c r="AO17" i="12"/>
  <c r="AO26" i="12"/>
  <c r="AO22" i="12"/>
  <c r="AO18" i="12"/>
  <c r="AO14" i="12"/>
  <c r="AO10" i="12"/>
  <c r="AO6" i="12"/>
  <c r="AO24" i="12"/>
  <c r="AO23" i="12"/>
  <c r="AO20" i="12"/>
  <c r="AO19" i="12"/>
  <c r="AO16" i="12"/>
  <c r="AO15" i="12"/>
  <c r="AO12" i="12"/>
  <c r="AO11" i="12"/>
  <c r="AO8" i="12"/>
  <c r="AO7" i="12"/>
  <c r="AO4" i="12"/>
  <c r="AH3" i="12"/>
  <c r="AC3" i="12"/>
  <c r="AG3" i="12" l="1"/>
  <c r="AM3" i="12" s="1"/>
  <c r="AF3" i="12"/>
  <c r="AL3" i="12" s="1"/>
  <c r="AE3" i="12"/>
  <c r="AD3" i="12"/>
  <c r="AJ3" i="12" s="1"/>
  <c r="AK3" i="12"/>
  <c r="AN3" i="12"/>
  <c r="AO3" i="12" l="1"/>
  <c r="S7" i="10" l="1"/>
  <c r="S8" i="10"/>
  <c r="T8" i="10"/>
  <c r="U8" i="10"/>
  <c r="Y8" i="10" s="1"/>
  <c r="V8" i="10"/>
  <c r="W8" i="10"/>
  <c r="X8" i="10"/>
  <c r="Z8" i="10"/>
  <c r="S9" i="10"/>
  <c r="T9" i="10"/>
  <c r="U9" i="10"/>
  <c r="Y9" i="10" s="1"/>
  <c r="V9" i="10"/>
  <c r="Z9" i="10" s="1"/>
  <c r="W9" i="10"/>
  <c r="X9" i="10"/>
  <c r="AA8" i="10" l="1"/>
  <c r="AA9" i="10"/>
  <c r="V7" i="10"/>
  <c r="U7" i="10"/>
  <c r="T7" i="10"/>
  <c r="Z7" i="10"/>
  <c r="Y7" i="10"/>
  <c r="X7" i="10"/>
  <c r="W7" i="10"/>
  <c r="S3" i="10"/>
  <c r="T3" i="10"/>
  <c r="U3" i="10"/>
  <c r="V3" i="10"/>
  <c r="S4" i="10"/>
  <c r="T4" i="10"/>
  <c r="U4" i="10"/>
  <c r="V4" i="10"/>
  <c r="Z4" i="10" s="1"/>
  <c r="S5" i="10"/>
  <c r="W5" i="10" s="1"/>
  <c r="T5" i="10"/>
  <c r="X5" i="10" s="1"/>
  <c r="U5" i="10"/>
  <c r="Y5" i="10" s="1"/>
  <c r="V5" i="10"/>
  <c r="V2" i="10"/>
  <c r="Z2" i="10" s="1"/>
  <c r="U2" i="10"/>
  <c r="Y2" i="10" s="1"/>
  <c r="T2" i="10"/>
  <c r="X2" i="10" s="1"/>
  <c r="S2" i="10"/>
  <c r="W2" i="10" s="1"/>
  <c r="W3" i="10"/>
  <c r="X3" i="10"/>
  <c r="Y3" i="10"/>
  <c r="Z3" i="10"/>
  <c r="W4" i="10"/>
  <c r="X4" i="10"/>
  <c r="Y4" i="10"/>
  <c r="Z5" i="10"/>
  <c r="AA7" i="10" l="1"/>
  <c r="AA4" i="10"/>
  <c r="AA5" i="10"/>
  <c r="AA3" i="10"/>
  <c r="AA2" i="10"/>
</calcChain>
</file>

<file path=xl/sharedStrings.xml><?xml version="1.0" encoding="utf-8"?>
<sst xmlns="http://schemas.openxmlformats.org/spreadsheetml/2006/main" count="182" uniqueCount="103">
  <si>
    <t>B</t>
  </si>
  <si>
    <t>A</t>
  </si>
  <si>
    <t>C</t>
  </si>
  <si>
    <t>D</t>
  </si>
  <si>
    <t xml:space="preserve">Questões </t>
  </si>
  <si>
    <t>NOTA INDIVIDUAL</t>
  </si>
  <si>
    <t>NOTA GRUPO</t>
  </si>
  <si>
    <t>TENTATIVA</t>
  </si>
  <si>
    <t>PONTUAÇÃO</t>
  </si>
  <si>
    <t>Alternativas INDIVIDUAL</t>
  </si>
  <si>
    <t>Alternativas GRUPO</t>
  </si>
  <si>
    <t>TOTAL</t>
  </si>
  <si>
    <t>E</t>
  </si>
  <si>
    <t>Alternativas TIME</t>
  </si>
  <si>
    <t xml:space="preserve">Instruções: Você tem 5 opções disponíveis para usar em cada questão. 
Distribua os pontos para cada alternativa, da primeira correta para a última alternativa considerada incorreta. 
- Coloque 1 para a primeira(1ª) escolha, SE CORRETO GANHE: 6 pontos; 
- Coloque 2 para a segunda escolha, SE CORRETO GANHE: 3 pontos; 
- Coloque 3 para a terceira escolha, SE CORRETO GANHE: 2 ponto; 
- Coloque 4 para a última escolha, SE CORRETO GANHE: 1 ponto; 
- Coloque 5 para a última escolha, SE CORRETO GANHE: 0 ponto; </t>
  </si>
  <si>
    <t>NOTA TIME (40%)</t>
  </si>
  <si>
    <t>Carimbo de data/hora</t>
  </si>
  <si>
    <t>QUESTÃO 1 [Linha 1]</t>
  </si>
  <si>
    <t>QUESTÃO 1 [Linha 2]</t>
  </si>
  <si>
    <t>QUESTÃO 1 [Linha 3]</t>
  </si>
  <si>
    <t>QUESTÃO 1 [Linha 4]</t>
  </si>
  <si>
    <t>QUESTÃO 2 [Linha 1]</t>
  </si>
  <si>
    <t>QUESTÃO 2 [Linha 2]</t>
  </si>
  <si>
    <t>QUESTÃO 2 [Linha 3]</t>
  </si>
  <si>
    <t>QUESTÃO 2 [Linha 4]</t>
  </si>
  <si>
    <t>QUESTÃO 3 [Linha 1]</t>
  </si>
  <si>
    <t>QUESTÃO 3 [Linha 2]</t>
  </si>
  <si>
    <t>QUESTÃO 3 [Linha 3]</t>
  </si>
  <si>
    <t>QUESTÃO 3 [Linha 4]</t>
  </si>
  <si>
    <t>QUESTÃO 4 [Linha 1]</t>
  </si>
  <si>
    <t>QUESTÃO 4 [Linha 2]</t>
  </si>
  <si>
    <t>QUESTÃO 4 [Linha 3]</t>
  </si>
  <si>
    <t>QUESTÃO 4 [Linha 4]</t>
  </si>
  <si>
    <t>q1 - IND</t>
  </si>
  <si>
    <t>q2.ind</t>
  </si>
  <si>
    <t>q3.ind</t>
  </si>
  <si>
    <t>q4.ind</t>
  </si>
  <si>
    <t>chave q1</t>
  </si>
  <si>
    <t>chave.q2</t>
  </si>
  <si>
    <t>chave q3</t>
  </si>
  <si>
    <t>chave q4</t>
  </si>
  <si>
    <t>final ind</t>
  </si>
  <si>
    <t>Qual é seu número de matrícula?</t>
  </si>
  <si>
    <t>A taxa percentual 0,27% está corretamente representada pela taxa unitária: [0,27]</t>
  </si>
  <si>
    <t>A taxa percentual 0,27% está corretamente representada pela taxa unitária: [2,7]</t>
  </si>
  <si>
    <t>A taxa percentual 0,27% está corretamente representada pela taxa unitária: [0,027]</t>
  </si>
  <si>
    <t>A taxa percentual 0,27% está corretamente representada pela taxa unitária: [0,0027]</t>
  </si>
  <si>
    <t>Supondo que em certo trimestre a inflação foi de 7,5%, 8% e 11,3% ao mês, respectivamente, qual a inflação acumulada no trimestre? [24,0% a.t.]</t>
  </si>
  <si>
    <t>Supondo que em certo trimestre a inflação foi de 7,5%, 8% e 11,3% ao mês, respectivamente, qual a inflação acumulada no trimestre? [29,22% a.t.]</t>
  </si>
  <si>
    <t>Supondo que em certo trimestre a inflação foi de 7,5%, 8% e 11,3% ao mês, respectivamente, qual a inflação acumulada no trimestre? [22,0% a.t.]</t>
  </si>
  <si>
    <t>Supondo que em certo trimestre a inflação foi de 7,5%, 8% e 11,3% ao mês, respectivamente, qual a inflação acumulada no trimestre? [19,3% a.t.]</t>
  </si>
  <si>
    <t>Certa categoria profissional conseguiu no tribunal do trabalho, para junho, reajuste de 62,5% sobre os salários de janeiro, descontadas as antecipações. Como já houve um adiantamento deste aumento de 25%, que valor percentual deve incidir sobre os salários de abril para cumprir determinações judiciais? [18,0% a.m.]</t>
  </si>
  <si>
    <t>Certa categoria profissional conseguiu no tribunal do trabalho, para junho, reajuste de 62,5% sobre os salários de janeiro, descontadas as antecipações. Como já houve um adiantamento deste aumento de 25%, que valor percentual deve incidir sobre os salários de abril para cumprir determinações judiciais? [38,0% a.m.]</t>
  </si>
  <si>
    <t>Certa categoria profissional conseguiu no tribunal do trabalho, para junho, reajuste de 62,5% sobre os salários de janeiro, descontadas as antecipações. Como já houve um adiantamento deste aumento de 25%, que valor percentual deve incidir sobre os salários de abril para cumprir determinações judiciais? [30,0% a.m.]</t>
  </si>
  <si>
    <t>Certa categoria profissional conseguiu no tribunal do trabalho, para junho, reajuste de 62,5% sobre os salários de janeiro, descontadas as antecipações. Como já houve um adiantamento deste aumento de 25%, que valor percentual deve incidir sobre os salários de abril para cumprir determinações judiciais? [15,0%a.m.]</t>
  </si>
  <si>
    <t>A inflação em um bimestre foi de 5,6% e 9,6% ao mês, respectivamente. Qual a inflação acumulada neste bimestre? [11,00% a.b.]</t>
  </si>
  <si>
    <t>A inflação em um bimestre foi de 5,6% e 9,6% ao mês, respectivamente. Qual a inflação acumulada neste bimestre? [10,09% a.b.]</t>
  </si>
  <si>
    <t>A inflação em um bimestre foi de 5,6% e 9,6% ao mês, respectivamente. Qual a inflação acumulada neste bimestre? [15,20% a.b.]</t>
  </si>
  <si>
    <t>A inflação em um bimestre foi de 5,6% e 9,6% ao mês, respectivamente. Qual a inflação acumulada neste bimestre? [15,74% a.b.]</t>
  </si>
  <si>
    <t>GABAEL</t>
  </si>
  <si>
    <t>Chave
Q1</t>
  </si>
  <si>
    <t>Chave
Q2</t>
  </si>
  <si>
    <t>Chave
Q3</t>
  </si>
  <si>
    <t>Chave
Q4</t>
  </si>
  <si>
    <t>Chave
Q5</t>
  </si>
  <si>
    <t>Nota 
Q1</t>
  </si>
  <si>
    <t>Nota 
Q2</t>
  </si>
  <si>
    <t>Nota 
Q3</t>
  </si>
  <si>
    <t>Nota 
Q4</t>
  </si>
  <si>
    <t>Nota 
Q5</t>
  </si>
  <si>
    <t>Endereço de e-mail</t>
  </si>
  <si>
    <t>Chave
Q6</t>
  </si>
  <si>
    <t>Nota 
Q6</t>
  </si>
  <si>
    <t>Pontuação</t>
  </si>
  <si>
    <t>TIME:</t>
  </si>
  <si>
    <t>NOME:</t>
  </si>
  <si>
    <t>NOTA INDIVIDUAL(60%)</t>
  </si>
  <si>
    <t>Qual é o número de sua matrícula?</t>
  </si>
  <si>
    <t>Questão 1 [a) 25,03% a.p.]</t>
  </si>
  <si>
    <t>Questão 1 [b) 5,00% a.p.]</t>
  </si>
  <si>
    <t>Questão 1 [c) 6,44% a.p.]</t>
  </si>
  <si>
    <t>Questão 1 [d) 36,62% a.p.]</t>
  </si>
  <si>
    <t>Questão 2 [a) R$288.277,00.]</t>
  </si>
  <si>
    <t>Questão 2 [b) R$427.562,00.]</t>
  </si>
  <si>
    <t>Questão 2 [c) R$331.673,00.]</t>
  </si>
  <si>
    <t>Questão 2 [d) R$210.277,00.]</t>
  </si>
  <si>
    <t>Questão 3 [a) R$32.950,00.]</t>
  </si>
  <si>
    <t>Questão 3 [b) R$32.157,00.]</t>
  </si>
  <si>
    <t>Questão 3 [c) R$31.920,00.]</t>
  </si>
  <si>
    <t>Questão 3 [d) R$31.320,00.]</t>
  </si>
  <si>
    <t>Questão 4 [a) 1,11%.]</t>
  </si>
  <si>
    <t>Questão 4 [b) 9,90%.]</t>
  </si>
  <si>
    <t>Questão 4 [c) 10,00%.]</t>
  </si>
  <si>
    <t>Questão 4 [d) 11,11%.]</t>
  </si>
  <si>
    <t>Questão 5 [a) R$32.598,00.]</t>
  </si>
  <si>
    <t>Questão 5 [b) R$29.742,00.]</t>
  </si>
  <si>
    <t>Questão 5 [c) R$31.876,00.]</t>
  </si>
  <si>
    <t>Questão 5 [d) R$30.751,00.]</t>
  </si>
  <si>
    <t>Questão 6 [a) 5,97%.]</t>
  </si>
  <si>
    <t>Questão 6 [b) 4,21%.]</t>
  </si>
  <si>
    <t>Questão 6 [c) 4,56%.]</t>
  </si>
  <si>
    <t>Questão 6 [d) 5,26%.]</t>
  </si>
  <si>
    <r>
      <rPr>
        <b/>
        <u/>
        <sz val="7"/>
        <color theme="1"/>
        <rFont val="Times New Roman"/>
        <family val="1"/>
      </rPr>
      <t>Instruções</t>
    </r>
    <r>
      <rPr>
        <sz val="7"/>
        <color theme="1"/>
        <rFont val="Times New Roman"/>
        <family val="1"/>
      </rPr>
      <t>: você tem 4 opções disponíveis para usar em cada questão. Distribua os pontos para cada alternativa, da primeira (considerada correta) para a última (considerada incorreta).
Coloque 1 para a primeira (1ª) escolha, SE CORRETA, GANHE: 4 pontos;
Coloque 2 para a segunda escolha, SE CORRETA, GANHE: 2 pontos;
Coloque 3 para a terceira escolha, SE CORRETA, GANHE: 1 ponto;
Coloque 4 para a última escolha, SE CORRETA, GANHE: 0 pontos;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</si>
</sst>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1"/>
      <color rgb="FF0061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Arial Black"/>
      <family val="2"/>
    </font>
    <font>
      <b/>
      <sz val="8"/>
      <color theme="1"/>
      <name val="Times New Roman"/>
      <family val="1"/>
    </font>
    <font>
      <b/>
      <sz val="10"/>
      <color rgb="FFFA7D00"/>
      <name val="Times New Roman"/>
      <family val="1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name val="Times New Roman"/>
      <family val="1"/>
    </font>
    <font>
      <b/>
      <sz val="11"/>
      <color rgb="FFFA7D00"/>
      <name val="Times New Roman"/>
      <family val="1"/>
    </font>
    <font>
      <b/>
      <u/>
      <sz val="7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8" borderId="0" applyNumberFormat="0" applyBorder="0" applyAlignment="0" applyProtection="0"/>
    <xf numFmtId="0" fontId="6" fillId="9" borderId="0" applyNumberFormat="0" applyBorder="0" applyAlignment="0" applyProtection="0"/>
    <xf numFmtId="0" fontId="8" fillId="2" borderId="25" applyNumberFormat="0" applyAlignment="0" applyProtection="0"/>
  </cellStyleXfs>
  <cellXfs count="113">
    <xf numFmtId="0" fontId="0" fillId="0" borderId="0" xfId="0"/>
    <xf numFmtId="0" fontId="2" fillId="5" borderId="0" xfId="0" applyFont="1" applyFill="1"/>
    <xf numFmtId="0" fontId="2" fillId="3" borderId="2" xfId="2" applyBorder="1" applyAlignment="1">
      <alignment horizontal="center"/>
    </xf>
    <xf numFmtId="0" fontId="0" fillId="0" borderId="2" xfId="0" applyBorder="1" applyAlignment="1">
      <alignment horizontal="center"/>
    </xf>
    <xf numFmtId="0" fontId="2" fillId="6" borderId="2" xfId="0" applyFont="1" applyFill="1" applyBorder="1" applyAlignment="1">
      <alignment vertical="center"/>
    </xf>
    <xf numFmtId="0" fontId="0" fillId="0" borderId="4" xfId="0" applyBorder="1"/>
    <xf numFmtId="0" fontId="2" fillId="4" borderId="7" xfId="3" applyBorder="1"/>
    <xf numFmtId="0" fontId="2" fillId="3" borderId="8" xfId="2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/>
    <xf numFmtId="0" fontId="2" fillId="4" borderId="9" xfId="3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1" xfId="0" applyFont="1" applyBorder="1"/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5" fillId="0" borderId="21" xfId="0" applyFont="1" applyBorder="1" applyAlignment="1">
      <alignment horizontal="left"/>
    </xf>
    <xf numFmtId="0" fontId="0" fillId="0" borderId="2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24" xfId="0" applyFont="1" applyBorder="1" applyAlignment="1">
      <alignment wrapText="1"/>
    </xf>
    <xf numFmtId="22" fontId="7" fillId="0" borderId="24" xfId="0" applyNumberFormat="1" applyFont="1" applyBorder="1" applyAlignment="1">
      <alignment horizontal="right" wrapText="1"/>
    </xf>
    <xf numFmtId="0" fontId="7" fillId="0" borderId="26" xfId="0" applyFont="1" applyBorder="1" applyAlignment="1">
      <alignment wrapText="1"/>
    </xf>
    <xf numFmtId="22" fontId="7" fillId="0" borderId="26" xfId="0" applyNumberFormat="1" applyFont="1" applyBorder="1" applyAlignment="1">
      <alignment horizontal="right" wrapText="1"/>
    </xf>
    <xf numFmtId="0" fontId="7" fillId="0" borderId="27" xfId="0" applyFont="1" applyBorder="1" applyAlignment="1">
      <alignment horizontal="right" wrapText="1"/>
    </xf>
    <xf numFmtId="0" fontId="6" fillId="9" borderId="0" xfId="5" applyBorder="1" applyAlignment="1">
      <alignment wrapText="1"/>
    </xf>
    <xf numFmtId="0" fontId="1" fillId="2" borderId="1" xfId="1" applyAlignment="1">
      <alignment wrapText="1"/>
    </xf>
    <xf numFmtId="0" fontId="8" fillId="2" borderId="25" xfId="6" applyAlignment="1">
      <alignment wrapText="1"/>
    </xf>
    <xf numFmtId="0" fontId="0" fillId="0" borderId="0" xfId="0" applyAlignment="1">
      <alignment wrapText="1"/>
    </xf>
    <xf numFmtId="0" fontId="0" fillId="0" borderId="28" xfId="0" applyBorder="1"/>
    <xf numFmtId="0" fontId="6" fillId="9" borderId="28" xfId="5" applyBorder="1" applyAlignment="1">
      <alignment wrapText="1"/>
    </xf>
    <xf numFmtId="0" fontId="7" fillId="0" borderId="29" xfId="0" applyFont="1" applyBorder="1" applyAlignment="1">
      <alignment horizontal="right" wrapText="1"/>
    </xf>
    <xf numFmtId="0" fontId="7" fillId="0" borderId="30" xfId="0" applyFont="1" applyBorder="1" applyAlignment="1">
      <alignment wrapText="1"/>
    </xf>
    <xf numFmtId="0" fontId="0" fillId="10" borderId="0" xfId="0" applyFill="1"/>
    <xf numFmtId="0" fontId="0" fillId="0" borderId="28" xfId="0" applyBorder="1" applyAlignment="1">
      <alignment horizontal="right"/>
    </xf>
    <xf numFmtId="0" fontId="0" fillId="0" borderId="0" xfId="0" applyAlignment="1">
      <alignment horizontal="right"/>
    </xf>
    <xf numFmtId="0" fontId="0" fillId="10" borderId="0" xfId="0" applyFill="1" applyAlignment="1">
      <alignment horizontal="right"/>
    </xf>
    <xf numFmtId="0" fontId="0" fillId="0" borderId="32" xfId="0" applyBorder="1"/>
    <xf numFmtId="0" fontId="0" fillId="0" borderId="31" xfId="0" applyBorder="1"/>
    <xf numFmtId="0" fontId="10" fillId="0" borderId="0" xfId="0" applyFont="1" applyAlignment="1">
      <alignment horizontal="right" wrapText="1"/>
    </xf>
    <xf numFmtId="22" fontId="0" fillId="0" borderId="0" xfId="0" applyNumberFormat="1"/>
    <xf numFmtId="0" fontId="11" fillId="0" borderId="33" xfId="0" applyFont="1" applyBorder="1"/>
    <xf numFmtId="0" fontId="11" fillId="0" borderId="35" xfId="0" applyFont="1" applyBorder="1"/>
    <xf numFmtId="0" fontId="11" fillId="0" borderId="34" xfId="0" applyFont="1" applyBorder="1"/>
    <xf numFmtId="0" fontId="11" fillId="11" borderId="33" xfId="0" applyFont="1" applyFill="1" applyBorder="1"/>
    <xf numFmtId="0" fontId="0" fillId="11" borderId="0" xfId="0" applyFill="1"/>
    <xf numFmtId="0" fontId="11" fillId="11" borderId="34" xfId="0" applyFont="1" applyFill="1" applyBorder="1"/>
    <xf numFmtId="0" fontId="11" fillId="11" borderId="35" xfId="0" applyFont="1" applyFill="1" applyBorder="1"/>
    <xf numFmtId="0" fontId="0" fillId="11" borderId="31" xfId="0" applyFill="1" applyBorder="1"/>
    <xf numFmtId="0" fontId="0" fillId="11" borderId="32" xfId="0" applyFill="1" applyBorder="1"/>
    <xf numFmtId="0" fontId="14" fillId="0" borderId="0" xfId="0" applyFont="1"/>
    <xf numFmtId="0" fontId="16" fillId="0" borderId="2" xfId="0" applyFont="1" applyBorder="1"/>
    <xf numFmtId="0" fontId="17" fillId="3" borderId="2" xfId="2" applyFont="1" applyBorder="1" applyAlignment="1">
      <alignment horizontal="center"/>
    </xf>
    <xf numFmtId="0" fontId="16" fillId="8" borderId="2" xfId="4" applyFont="1" applyBorder="1"/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8" fillId="0" borderId="2" xfId="0" applyFont="1" applyBorder="1"/>
    <xf numFmtId="0" fontId="14" fillId="0" borderId="15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8" fillId="2" borderId="37" xfId="6" applyBorder="1" applyAlignment="1">
      <alignment wrapText="1"/>
    </xf>
    <xf numFmtId="0" fontId="8" fillId="2" borderId="38" xfId="6" applyBorder="1" applyAlignment="1">
      <alignment wrapText="1"/>
    </xf>
    <xf numFmtId="0" fontId="8" fillId="2" borderId="39" xfId="6" applyBorder="1" applyAlignment="1">
      <alignment wrapText="1"/>
    </xf>
    <xf numFmtId="22" fontId="0" fillId="0" borderId="40" xfId="0" applyNumberFormat="1" applyBorder="1"/>
    <xf numFmtId="0" fontId="0" fillId="0" borderId="40" xfId="0" applyBorder="1"/>
    <xf numFmtId="0" fontId="0" fillId="11" borderId="41" xfId="0" applyFill="1" applyBorder="1"/>
    <xf numFmtId="0" fontId="0" fillId="0" borderId="36" xfId="0" applyBorder="1"/>
    <xf numFmtId="0" fontId="0" fillId="11" borderId="40" xfId="0" applyFill="1" applyBorder="1"/>
    <xf numFmtId="0" fontId="0" fillId="0" borderId="41" xfId="0" applyBorder="1"/>
    <xf numFmtId="0" fontId="0" fillId="11" borderId="36" xfId="0" applyFill="1" applyBorder="1"/>
    <xf numFmtId="0" fontId="10" fillId="0" borderId="40" xfId="0" applyFont="1" applyBorder="1" applyAlignment="1">
      <alignment horizontal="right" wrapText="1"/>
    </xf>
    <xf numFmtId="0" fontId="8" fillId="2" borderId="41" xfId="6" applyBorder="1" applyAlignment="1">
      <alignment wrapText="1"/>
    </xf>
    <xf numFmtId="0" fontId="8" fillId="2" borderId="40" xfId="6" applyBorder="1" applyAlignment="1">
      <alignment wrapText="1"/>
    </xf>
    <xf numFmtId="0" fontId="1" fillId="2" borderId="36" xfId="1" applyBorder="1" applyAlignment="1">
      <alignment wrapText="1"/>
    </xf>
    <xf numFmtId="22" fontId="0" fillId="0" borderId="42" xfId="0" applyNumberFormat="1" applyBorder="1"/>
    <xf numFmtId="0" fontId="0" fillId="0" borderId="42" xfId="0" applyBorder="1"/>
    <xf numFmtId="0" fontId="0" fillId="11" borderId="43" xfId="0" applyFill="1" applyBorder="1"/>
    <xf numFmtId="0" fontId="0" fillId="0" borderId="44" xfId="0" applyBorder="1"/>
    <xf numFmtId="0" fontId="0" fillId="11" borderId="42" xfId="0" applyFill="1" applyBorder="1"/>
    <xf numFmtId="0" fontId="0" fillId="0" borderId="43" xfId="0" applyBorder="1"/>
    <xf numFmtId="0" fontId="0" fillId="11" borderId="44" xfId="0" applyFill="1" applyBorder="1"/>
    <xf numFmtId="0" fontId="10" fillId="0" borderId="42" xfId="0" applyFont="1" applyBorder="1" applyAlignment="1">
      <alignment horizontal="right" wrapText="1"/>
    </xf>
    <xf numFmtId="0" fontId="8" fillId="2" borderId="43" xfId="6" applyBorder="1" applyAlignment="1">
      <alignment wrapText="1"/>
    </xf>
    <xf numFmtId="0" fontId="8" fillId="2" borderId="42" xfId="6" applyBorder="1" applyAlignment="1">
      <alignment wrapText="1"/>
    </xf>
    <xf numFmtId="0" fontId="1" fillId="2" borderId="44" xfId="1" applyBorder="1" applyAlignment="1">
      <alignment wrapText="1"/>
    </xf>
    <xf numFmtId="0" fontId="0" fillId="0" borderId="46" xfId="0" applyBorder="1"/>
    <xf numFmtId="0" fontId="0" fillId="11" borderId="47" xfId="0" applyFill="1" applyBorder="1"/>
    <xf numFmtId="0" fontId="0" fillId="0" borderId="45" xfId="0" applyBorder="1"/>
    <xf numFmtId="0" fontId="0" fillId="11" borderId="46" xfId="0" applyFill="1" applyBorder="1"/>
    <xf numFmtId="0" fontId="0" fillId="0" borderId="47" xfId="0" applyBorder="1"/>
    <xf numFmtId="0" fontId="0" fillId="11" borderId="45" xfId="0" applyFill="1" applyBorder="1"/>
    <xf numFmtId="0" fontId="6" fillId="9" borderId="46" xfId="5" applyBorder="1" applyAlignment="1">
      <alignment wrapText="1"/>
    </xf>
    <xf numFmtId="0" fontId="8" fillId="2" borderId="47" xfId="6" applyBorder="1" applyAlignment="1">
      <alignment wrapText="1"/>
    </xf>
    <xf numFmtId="0" fontId="8" fillId="2" borderId="46" xfId="6" applyBorder="1" applyAlignment="1">
      <alignment wrapText="1"/>
    </xf>
    <xf numFmtId="0" fontId="1" fillId="2" borderId="45" xfId="1" applyBorder="1" applyAlignment="1">
      <alignment wrapText="1"/>
    </xf>
    <xf numFmtId="0" fontId="0" fillId="0" borderId="40" xfId="0" applyBorder="1" applyAlignment="1">
      <alignment horizontal="center"/>
    </xf>
    <xf numFmtId="0" fontId="0" fillId="0" borderId="42" xfId="0" applyBorder="1" applyAlignment="1">
      <alignment horizontal="center"/>
    </xf>
    <xf numFmtId="0" fontId="19" fillId="2" borderId="2" xfId="1" applyFont="1" applyBorder="1" applyAlignment="1">
      <alignment horizontal="right"/>
    </xf>
    <xf numFmtId="0" fontId="12" fillId="0" borderId="2" xfId="0" applyFont="1" applyBorder="1" applyAlignment="1">
      <alignment horizontal="left"/>
    </xf>
    <xf numFmtId="0" fontId="13" fillId="2" borderId="2" xfId="1" applyFont="1" applyBorder="1" applyAlignment="1">
      <alignment horizontal="center" textRotation="90"/>
    </xf>
    <xf numFmtId="0" fontId="15" fillId="0" borderId="2" xfId="0" applyFont="1" applyBorder="1" applyAlignment="1">
      <alignment horizontal="left" vertical="top" wrapText="1"/>
    </xf>
    <xf numFmtId="0" fontId="17" fillId="3" borderId="2" xfId="2" applyFont="1" applyBorder="1" applyAlignment="1">
      <alignment horizontal="center"/>
    </xf>
    <xf numFmtId="0" fontId="19" fillId="2" borderId="18" xfId="1" applyFont="1" applyBorder="1" applyAlignment="1">
      <alignment horizontal="center" textRotation="90"/>
    </xf>
    <xf numFmtId="0" fontId="19" fillId="2" borderId="19" xfId="1" applyFont="1" applyBorder="1" applyAlignment="1">
      <alignment horizontal="center" textRotation="90"/>
    </xf>
    <xf numFmtId="0" fontId="19" fillId="2" borderId="20" xfId="1" applyFont="1" applyBorder="1" applyAlignment="1">
      <alignment horizontal="center" textRotation="90"/>
    </xf>
    <xf numFmtId="0" fontId="1" fillId="2" borderId="1" xfId="1" applyAlignment="1">
      <alignment horizontal="center" textRotation="90"/>
    </xf>
    <xf numFmtId="0" fontId="1" fillId="2" borderId="3" xfId="1" applyBorder="1" applyAlignment="1">
      <alignment horizontal="center" textRotation="90"/>
    </xf>
    <xf numFmtId="0" fontId="3" fillId="7" borderId="2" xfId="1" applyFont="1" applyFill="1" applyBorder="1" applyAlignment="1">
      <alignment horizontal="center" textRotation="90"/>
    </xf>
    <xf numFmtId="0" fontId="2" fillId="3" borderId="2" xfId="2" applyBorder="1" applyAlignment="1">
      <alignment horizontal="center"/>
    </xf>
    <xf numFmtId="0" fontId="2" fillId="3" borderId="8" xfId="2" applyBorder="1" applyAlignment="1">
      <alignment horizontal="center"/>
    </xf>
    <xf numFmtId="0" fontId="2" fillId="3" borderId="5" xfId="2" applyBorder="1" applyAlignment="1">
      <alignment horizontal="center"/>
    </xf>
    <xf numFmtId="0" fontId="2" fillId="3" borderId="6" xfId="2" applyBorder="1" applyAlignment="1">
      <alignment horizontal="center"/>
    </xf>
  </cellXfs>
  <cellStyles count="7">
    <cellStyle name="20% - Ênfase2" xfId="4" builtinId="34"/>
    <cellStyle name="Bom" xfId="5" builtinId="26"/>
    <cellStyle name="Cálculo" xfId="1" builtinId="22"/>
    <cellStyle name="Ênfase1" xfId="2" builtinId="29"/>
    <cellStyle name="Ênfase2" xfId="3" builtinId="33"/>
    <cellStyle name="Normal" xfId="0" builtinId="0"/>
    <cellStyle name="Saída" xfId="6" builtinId="2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598F65"/>
      <color rgb="FF1869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43C0-D3E7-4EC3-A9F9-06C68B301FA4}">
  <dimension ref="A1:AO210"/>
  <sheetViews>
    <sheetView showGridLines="0" zoomScale="55" zoomScaleNormal="55" workbookViewId="0">
      <selection activeCell="J19" sqref="J19"/>
    </sheetView>
  </sheetViews>
  <sheetFormatPr defaultRowHeight="14.4" x14ac:dyDescent="0.3"/>
  <cols>
    <col min="1" max="1" width="21.21875" customWidth="1"/>
    <col min="2" max="2" width="36.33203125" bestFit="1" customWidth="1"/>
    <col min="3" max="3" width="10.33203125" customWidth="1"/>
    <col min="4" max="4" width="32" bestFit="1" customWidth="1"/>
    <col min="5" max="5" width="10.5546875" style="48" customWidth="1"/>
    <col min="6" max="7" width="10.5546875" customWidth="1"/>
    <col min="8" max="8" width="10.5546875" style="37" customWidth="1"/>
    <col min="9" max="9" width="10.5546875" style="45" customWidth="1"/>
    <col min="10" max="10" width="10.33203125" customWidth="1"/>
    <col min="11" max="12" width="10.5546875" customWidth="1"/>
    <col min="13" max="13" width="10.5546875" style="38" customWidth="1"/>
    <col min="14" max="14" width="10.5546875" style="45" customWidth="1"/>
    <col min="15" max="15" width="10.5546875" customWidth="1"/>
    <col min="16" max="16" width="10.5546875" style="37" customWidth="1"/>
    <col min="17" max="19" width="10.5546875" customWidth="1"/>
    <col min="20" max="20" width="10.5546875" style="45" customWidth="1"/>
    <col min="21" max="21" width="10.5546875" style="38" customWidth="1"/>
    <col min="22" max="22" width="10.5546875" customWidth="1"/>
    <col min="23" max="23" width="10.5546875" style="45" customWidth="1"/>
    <col min="24" max="24" width="10.5546875" style="37" customWidth="1"/>
    <col min="25" max="27" width="11.88671875" customWidth="1"/>
    <col min="28" max="28" width="11.88671875" style="49" customWidth="1"/>
    <col min="29" max="34" width="7.33203125" bestFit="1" customWidth="1"/>
    <col min="35" max="35" width="7" style="38" bestFit="1" customWidth="1"/>
    <col min="36" max="40" width="7" bestFit="1" customWidth="1"/>
    <col min="41" max="41" width="7.77734375" style="37" bestFit="1" customWidth="1"/>
  </cols>
  <sheetData>
    <row r="1" spans="1:41" s="41" customFormat="1" ht="18.600000000000001" x14ac:dyDescent="0.45">
      <c r="E1" s="46" t="s">
        <v>1</v>
      </c>
      <c r="F1" s="41" t="s">
        <v>0</v>
      </c>
      <c r="G1" s="41" t="s">
        <v>2</v>
      </c>
      <c r="H1" s="42" t="s">
        <v>3</v>
      </c>
      <c r="I1" s="46" t="s">
        <v>1</v>
      </c>
      <c r="J1" s="41" t="s">
        <v>0</v>
      </c>
      <c r="K1" s="41" t="s">
        <v>2</v>
      </c>
      <c r="L1" s="42" t="s">
        <v>3</v>
      </c>
      <c r="M1" s="43" t="s">
        <v>1</v>
      </c>
      <c r="N1" s="44" t="s">
        <v>0</v>
      </c>
      <c r="O1" s="41" t="s">
        <v>2</v>
      </c>
      <c r="P1" s="42" t="s">
        <v>3</v>
      </c>
      <c r="Q1" s="43" t="s">
        <v>1</v>
      </c>
      <c r="R1" s="41" t="s">
        <v>0</v>
      </c>
      <c r="S1" s="41" t="s">
        <v>2</v>
      </c>
      <c r="T1" s="47" t="s">
        <v>3</v>
      </c>
      <c r="U1" s="43" t="s">
        <v>1</v>
      </c>
      <c r="V1" s="41" t="s">
        <v>0</v>
      </c>
      <c r="W1" s="44" t="s">
        <v>2</v>
      </c>
      <c r="X1" s="42" t="s">
        <v>3</v>
      </c>
      <c r="Y1" s="43" t="s">
        <v>1</v>
      </c>
      <c r="Z1" s="41" t="s">
        <v>0</v>
      </c>
      <c r="AA1" s="41" t="s">
        <v>2</v>
      </c>
      <c r="AB1" s="47" t="s">
        <v>3</v>
      </c>
      <c r="AC1" s="43"/>
    </row>
    <row r="2" spans="1:41" ht="28.8" x14ac:dyDescent="0.3">
      <c r="A2" s="86" t="s">
        <v>16</v>
      </c>
      <c r="B2" s="86" t="s">
        <v>70</v>
      </c>
      <c r="C2" s="86" t="s">
        <v>73</v>
      </c>
      <c r="D2" s="86" t="s">
        <v>77</v>
      </c>
      <c r="E2" s="87" t="s">
        <v>78</v>
      </c>
      <c r="F2" s="86" t="s">
        <v>79</v>
      </c>
      <c r="G2" s="86" t="s">
        <v>80</v>
      </c>
      <c r="H2" s="88" t="s">
        <v>81</v>
      </c>
      <c r="I2" s="89" t="s">
        <v>82</v>
      </c>
      <c r="J2" s="86" t="s">
        <v>83</v>
      </c>
      <c r="K2" s="86" t="s">
        <v>84</v>
      </c>
      <c r="L2" s="86" t="s">
        <v>85</v>
      </c>
      <c r="M2" s="90" t="s">
        <v>86</v>
      </c>
      <c r="N2" s="89" t="s">
        <v>87</v>
      </c>
      <c r="O2" s="86" t="s">
        <v>88</v>
      </c>
      <c r="P2" s="88" t="s">
        <v>89</v>
      </c>
      <c r="Q2" s="86" t="s">
        <v>90</v>
      </c>
      <c r="R2" s="86" t="s">
        <v>91</v>
      </c>
      <c r="S2" s="86" t="s">
        <v>92</v>
      </c>
      <c r="T2" s="89" t="s">
        <v>93</v>
      </c>
      <c r="U2" s="90" t="s">
        <v>94</v>
      </c>
      <c r="V2" s="86" t="s">
        <v>95</v>
      </c>
      <c r="W2" s="89" t="s">
        <v>96</v>
      </c>
      <c r="X2" s="88" t="s">
        <v>97</v>
      </c>
      <c r="Y2" s="86" t="s">
        <v>98</v>
      </c>
      <c r="Z2" s="86" t="s">
        <v>99</v>
      </c>
      <c r="AA2" s="86" t="s">
        <v>100</v>
      </c>
      <c r="AB2" s="91" t="s">
        <v>101</v>
      </c>
      <c r="AC2" s="92" t="s">
        <v>60</v>
      </c>
      <c r="AD2" s="92" t="s">
        <v>61</v>
      </c>
      <c r="AE2" s="92" t="s">
        <v>62</v>
      </c>
      <c r="AF2" s="92" t="s">
        <v>63</v>
      </c>
      <c r="AG2" s="92" t="s">
        <v>64</v>
      </c>
      <c r="AH2" s="92" t="s">
        <v>71</v>
      </c>
      <c r="AI2" s="93" t="s">
        <v>65</v>
      </c>
      <c r="AJ2" s="94" t="s">
        <v>66</v>
      </c>
      <c r="AK2" s="94" t="s">
        <v>67</v>
      </c>
      <c r="AL2" s="94" t="s">
        <v>68</v>
      </c>
      <c r="AM2" s="94" t="s">
        <v>69</v>
      </c>
      <c r="AN2" s="94" t="s">
        <v>72</v>
      </c>
      <c r="AO2" s="95" t="s">
        <v>41</v>
      </c>
    </row>
    <row r="3" spans="1:41" x14ac:dyDescent="0.3">
      <c r="A3" s="64">
        <v>44476.332465277781</v>
      </c>
      <c r="B3" s="65"/>
      <c r="C3" s="65"/>
      <c r="D3" s="96"/>
      <c r="E3" s="66">
        <v>1</v>
      </c>
      <c r="F3" s="65">
        <v>2</v>
      </c>
      <c r="G3" s="65">
        <v>3</v>
      </c>
      <c r="H3" s="67">
        <v>4</v>
      </c>
      <c r="I3" s="68">
        <v>1</v>
      </c>
      <c r="J3" s="65">
        <v>2</v>
      </c>
      <c r="K3" s="65">
        <v>3</v>
      </c>
      <c r="L3" s="65">
        <v>4</v>
      </c>
      <c r="M3" s="69">
        <v>2</v>
      </c>
      <c r="N3" s="68">
        <v>1</v>
      </c>
      <c r="O3" s="65">
        <v>3</v>
      </c>
      <c r="P3" s="67">
        <v>4</v>
      </c>
      <c r="Q3" s="65">
        <v>4</v>
      </c>
      <c r="R3" s="65">
        <v>3</v>
      </c>
      <c r="S3" s="65">
        <v>2</v>
      </c>
      <c r="T3" s="68">
        <v>1</v>
      </c>
      <c r="U3" s="69">
        <v>3</v>
      </c>
      <c r="V3" s="65">
        <v>2</v>
      </c>
      <c r="W3" s="68">
        <v>1</v>
      </c>
      <c r="X3" s="67">
        <v>4</v>
      </c>
      <c r="Y3" s="65">
        <v>4</v>
      </c>
      <c r="Z3" s="65">
        <v>3</v>
      </c>
      <c r="AA3" s="65">
        <v>2</v>
      </c>
      <c r="AB3" s="70">
        <v>1</v>
      </c>
      <c r="AC3" s="71">
        <f>+E3</f>
        <v>1</v>
      </c>
      <c r="AD3" s="71">
        <f>+I3</f>
        <v>1</v>
      </c>
      <c r="AE3" s="71">
        <f>+N3</f>
        <v>1</v>
      </c>
      <c r="AF3" s="71">
        <f>+T3</f>
        <v>1</v>
      </c>
      <c r="AG3" s="71">
        <f>+W3</f>
        <v>1</v>
      </c>
      <c r="AH3" s="71">
        <f>+AB3</f>
        <v>1</v>
      </c>
      <c r="AI3" s="72">
        <f>IF(AC3=1,4,IF(AC3=2,2,IF(AC3=3,1,0)))</f>
        <v>4</v>
      </c>
      <c r="AJ3" s="73">
        <f t="shared" ref="AJ3" si="0">IF(AD3=1,4,IF(AD3=2,2,IF(AD3=3,1,0)))</f>
        <v>4</v>
      </c>
      <c r="AK3" s="73">
        <f t="shared" ref="AK3" si="1">IF(AE3=1,4,IF(AE3=2,2,IF(AE3=3,1,0)))</f>
        <v>4</v>
      </c>
      <c r="AL3" s="73">
        <f t="shared" ref="AL3" si="2">IF(AF3=1,4,IF(AF3=2,2,IF(AF3=3,1,0)))</f>
        <v>4</v>
      </c>
      <c r="AM3" s="73">
        <f t="shared" ref="AM3" si="3">IF(AG3=1,4,IF(AG3=2,2,IF(AG3=3,1,0)))</f>
        <v>4</v>
      </c>
      <c r="AN3" s="73">
        <f t="shared" ref="AN3" si="4">IF(AH3=1,4,IF(AH3=2,2,IF(AH3=3,1,0)))</f>
        <v>4</v>
      </c>
      <c r="AO3" s="74">
        <f t="shared" ref="AO3" si="5">+SUM(AI3:AN3)</f>
        <v>24</v>
      </c>
    </row>
    <row r="4" spans="1:41" x14ac:dyDescent="0.3">
      <c r="A4" s="75">
        <v>44477.870208333334</v>
      </c>
      <c r="B4" s="76"/>
      <c r="C4" s="76"/>
      <c r="D4" s="97"/>
      <c r="E4" s="77">
        <v>1</v>
      </c>
      <c r="F4" s="76">
        <v>2</v>
      </c>
      <c r="G4" s="76">
        <v>3</v>
      </c>
      <c r="H4" s="78">
        <v>4</v>
      </c>
      <c r="I4" s="79">
        <v>1</v>
      </c>
      <c r="J4" s="76">
        <v>3</v>
      </c>
      <c r="K4" s="76">
        <v>4</v>
      </c>
      <c r="L4" s="76">
        <v>2</v>
      </c>
      <c r="M4" s="80">
        <v>3</v>
      </c>
      <c r="N4" s="79">
        <v>1</v>
      </c>
      <c r="O4" s="76">
        <v>2</v>
      </c>
      <c r="P4" s="78">
        <v>4</v>
      </c>
      <c r="Q4" s="76">
        <v>3</v>
      </c>
      <c r="R4" s="76">
        <v>4</v>
      </c>
      <c r="S4" s="76">
        <v>2</v>
      </c>
      <c r="T4" s="79">
        <v>3</v>
      </c>
      <c r="U4" s="80">
        <v>4</v>
      </c>
      <c r="V4" s="76">
        <v>3</v>
      </c>
      <c r="W4" s="79">
        <v>1</v>
      </c>
      <c r="X4" s="78">
        <v>2</v>
      </c>
      <c r="Y4" s="76">
        <v>2</v>
      </c>
      <c r="Z4" s="76">
        <v>3</v>
      </c>
      <c r="AA4" s="76">
        <v>4</v>
      </c>
      <c r="AB4" s="81">
        <v>1</v>
      </c>
      <c r="AC4" s="82">
        <f t="shared" ref="AC4:AC26" si="6">+E4</f>
        <v>1</v>
      </c>
      <c r="AD4" s="82">
        <f t="shared" ref="AD4:AD26" si="7">+I4</f>
        <v>1</v>
      </c>
      <c r="AE4" s="82">
        <f t="shared" ref="AE4:AE26" si="8">+N4</f>
        <v>1</v>
      </c>
      <c r="AF4" s="82">
        <f t="shared" ref="AF4:AF26" si="9">+T4</f>
        <v>3</v>
      </c>
      <c r="AG4" s="82">
        <f t="shared" ref="AG4:AG26" si="10">+W4</f>
        <v>1</v>
      </c>
      <c r="AH4" s="82">
        <f t="shared" ref="AH4:AH26" si="11">+AB4</f>
        <v>1</v>
      </c>
      <c r="AI4" s="83">
        <f t="shared" ref="AI4:AI26" si="12">IF(AC4=1,4,IF(AC4=2,2,IF(AC4=3,1,0)))</f>
        <v>4</v>
      </c>
      <c r="AJ4" s="84">
        <f t="shared" ref="AJ4:AJ26" si="13">IF(AD4=1,4,IF(AD4=2,2,IF(AD4=3,1,0)))</f>
        <v>4</v>
      </c>
      <c r="AK4" s="84">
        <f t="shared" ref="AK4:AK26" si="14">IF(AE4=1,4,IF(AE4=2,2,IF(AE4=3,1,0)))</f>
        <v>4</v>
      </c>
      <c r="AL4" s="84">
        <f t="shared" ref="AL4:AL26" si="15">IF(AF4=1,4,IF(AF4=2,2,IF(AF4=3,1,0)))</f>
        <v>1</v>
      </c>
      <c r="AM4" s="84">
        <f t="shared" ref="AM4:AM26" si="16">IF(AG4=1,4,IF(AG4=2,2,IF(AG4=3,1,0)))</f>
        <v>4</v>
      </c>
      <c r="AN4" s="84">
        <f t="shared" ref="AN4:AN26" si="17">IF(AH4=1,4,IF(AH4=2,2,IF(AH4=3,1,0)))</f>
        <v>4</v>
      </c>
      <c r="AO4" s="85">
        <f t="shared" ref="AO4:AO26" si="18">+SUM(AI4:AN4)</f>
        <v>21</v>
      </c>
    </row>
    <row r="5" spans="1:41" x14ac:dyDescent="0.3">
      <c r="A5" s="75">
        <v>44477.873437499999</v>
      </c>
      <c r="B5" s="76"/>
      <c r="C5" s="76"/>
      <c r="D5" s="97"/>
      <c r="E5" s="77">
        <v>1</v>
      </c>
      <c r="F5" s="76">
        <v>4</v>
      </c>
      <c r="G5" s="76">
        <v>3</v>
      </c>
      <c r="H5" s="78">
        <v>2</v>
      </c>
      <c r="I5" s="79">
        <v>1</v>
      </c>
      <c r="J5" s="76">
        <v>4</v>
      </c>
      <c r="K5" s="76">
        <v>3</v>
      </c>
      <c r="L5" s="76">
        <v>2</v>
      </c>
      <c r="M5" s="80">
        <v>3</v>
      </c>
      <c r="N5" s="79">
        <v>1</v>
      </c>
      <c r="O5" s="76">
        <v>2</v>
      </c>
      <c r="P5" s="78">
        <v>4</v>
      </c>
      <c r="Q5" s="76">
        <v>4</v>
      </c>
      <c r="R5" s="76">
        <v>3</v>
      </c>
      <c r="S5" s="76">
        <v>2</v>
      </c>
      <c r="T5" s="79">
        <v>2</v>
      </c>
      <c r="U5" s="80">
        <v>2</v>
      </c>
      <c r="V5" s="76">
        <v>4</v>
      </c>
      <c r="W5" s="79">
        <v>1</v>
      </c>
      <c r="X5" s="78">
        <v>3</v>
      </c>
      <c r="Y5" s="76">
        <v>2</v>
      </c>
      <c r="Z5" s="76">
        <v>4</v>
      </c>
      <c r="AA5" s="76">
        <v>3</v>
      </c>
      <c r="AB5" s="81">
        <v>1</v>
      </c>
      <c r="AC5" s="82">
        <f t="shared" si="6"/>
        <v>1</v>
      </c>
      <c r="AD5" s="82">
        <f t="shared" si="7"/>
        <v>1</v>
      </c>
      <c r="AE5" s="82">
        <f t="shared" si="8"/>
        <v>1</v>
      </c>
      <c r="AF5" s="82">
        <f t="shared" si="9"/>
        <v>2</v>
      </c>
      <c r="AG5" s="82">
        <f t="shared" si="10"/>
        <v>1</v>
      </c>
      <c r="AH5" s="82">
        <f t="shared" si="11"/>
        <v>1</v>
      </c>
      <c r="AI5" s="83">
        <f t="shared" si="12"/>
        <v>4</v>
      </c>
      <c r="AJ5" s="84">
        <f t="shared" si="13"/>
        <v>4</v>
      </c>
      <c r="AK5" s="84">
        <f t="shared" si="14"/>
        <v>4</v>
      </c>
      <c r="AL5" s="84">
        <f t="shared" si="15"/>
        <v>2</v>
      </c>
      <c r="AM5" s="84">
        <f t="shared" si="16"/>
        <v>4</v>
      </c>
      <c r="AN5" s="84">
        <f t="shared" si="17"/>
        <v>4</v>
      </c>
      <c r="AO5" s="85">
        <f t="shared" si="18"/>
        <v>22</v>
      </c>
    </row>
    <row r="6" spans="1:41" x14ac:dyDescent="0.3">
      <c r="A6" s="75">
        <v>44477.876238425924</v>
      </c>
      <c r="B6" s="76"/>
      <c r="C6" s="76"/>
      <c r="D6" s="97"/>
      <c r="E6" s="77">
        <v>1</v>
      </c>
      <c r="F6" s="76">
        <v>4</v>
      </c>
      <c r="G6" s="76">
        <v>3</v>
      </c>
      <c r="H6" s="78">
        <v>2</v>
      </c>
      <c r="I6" s="79">
        <v>4</v>
      </c>
      <c r="J6" s="76">
        <v>1</v>
      </c>
      <c r="K6" s="76">
        <v>2</v>
      </c>
      <c r="L6" s="76">
        <v>3</v>
      </c>
      <c r="M6" s="80">
        <v>4</v>
      </c>
      <c r="N6" s="79">
        <v>3</v>
      </c>
      <c r="O6" s="76">
        <v>2</v>
      </c>
      <c r="P6" s="78">
        <v>1</v>
      </c>
      <c r="Q6" s="76">
        <v>4</v>
      </c>
      <c r="R6" s="76">
        <v>3</v>
      </c>
      <c r="S6" s="76">
        <v>2</v>
      </c>
      <c r="T6" s="79">
        <v>1</v>
      </c>
      <c r="U6" s="80">
        <v>4</v>
      </c>
      <c r="V6" s="76">
        <v>1</v>
      </c>
      <c r="W6" s="79">
        <v>2</v>
      </c>
      <c r="X6" s="78">
        <v>3</v>
      </c>
      <c r="Y6" s="76">
        <v>4</v>
      </c>
      <c r="Z6" s="76">
        <v>1</v>
      </c>
      <c r="AA6" s="76">
        <v>2</v>
      </c>
      <c r="AB6" s="81">
        <v>3</v>
      </c>
      <c r="AC6" s="82">
        <f t="shared" si="6"/>
        <v>1</v>
      </c>
      <c r="AD6" s="82">
        <f t="shared" si="7"/>
        <v>4</v>
      </c>
      <c r="AE6" s="82">
        <f t="shared" si="8"/>
        <v>3</v>
      </c>
      <c r="AF6" s="82">
        <f t="shared" si="9"/>
        <v>1</v>
      </c>
      <c r="AG6" s="82">
        <f t="shared" si="10"/>
        <v>2</v>
      </c>
      <c r="AH6" s="82">
        <f t="shared" si="11"/>
        <v>3</v>
      </c>
      <c r="AI6" s="83">
        <f t="shared" si="12"/>
        <v>4</v>
      </c>
      <c r="AJ6" s="84">
        <f t="shared" si="13"/>
        <v>0</v>
      </c>
      <c r="AK6" s="84">
        <f t="shared" si="14"/>
        <v>1</v>
      </c>
      <c r="AL6" s="84">
        <f t="shared" si="15"/>
        <v>4</v>
      </c>
      <c r="AM6" s="84">
        <f t="shared" si="16"/>
        <v>2</v>
      </c>
      <c r="AN6" s="84">
        <f t="shared" si="17"/>
        <v>1</v>
      </c>
      <c r="AO6" s="85">
        <f t="shared" si="18"/>
        <v>12</v>
      </c>
    </row>
    <row r="7" spans="1:41" x14ac:dyDescent="0.3">
      <c r="A7" s="75">
        <v>44477.87740740741</v>
      </c>
      <c r="B7" s="76"/>
      <c r="C7" s="76"/>
      <c r="D7" s="97"/>
      <c r="E7" s="77">
        <v>1</v>
      </c>
      <c r="F7" s="76">
        <v>3</v>
      </c>
      <c r="G7" s="76">
        <v>4</v>
      </c>
      <c r="H7" s="78">
        <v>2</v>
      </c>
      <c r="I7" s="79">
        <v>1</v>
      </c>
      <c r="J7" s="76">
        <v>3</v>
      </c>
      <c r="K7" s="76">
        <v>4</v>
      </c>
      <c r="L7" s="76">
        <v>2</v>
      </c>
      <c r="M7" s="80">
        <v>2</v>
      </c>
      <c r="N7" s="79">
        <v>1</v>
      </c>
      <c r="O7" s="76">
        <v>3</v>
      </c>
      <c r="P7" s="78">
        <v>4</v>
      </c>
      <c r="Q7" s="76">
        <v>4</v>
      </c>
      <c r="R7" s="76">
        <v>3</v>
      </c>
      <c r="S7" s="76">
        <v>2</v>
      </c>
      <c r="T7" s="79">
        <v>3</v>
      </c>
      <c r="U7" s="80">
        <v>2</v>
      </c>
      <c r="V7" s="76">
        <v>3</v>
      </c>
      <c r="W7" s="79">
        <v>1</v>
      </c>
      <c r="X7" s="78">
        <v>4</v>
      </c>
      <c r="Y7" s="76">
        <v>2</v>
      </c>
      <c r="Z7" s="76">
        <v>3</v>
      </c>
      <c r="AA7" s="76">
        <v>4</v>
      </c>
      <c r="AB7" s="81">
        <v>1</v>
      </c>
      <c r="AC7" s="82">
        <f t="shared" si="6"/>
        <v>1</v>
      </c>
      <c r="AD7" s="82">
        <f t="shared" si="7"/>
        <v>1</v>
      </c>
      <c r="AE7" s="82">
        <f t="shared" si="8"/>
        <v>1</v>
      </c>
      <c r="AF7" s="82">
        <f t="shared" si="9"/>
        <v>3</v>
      </c>
      <c r="AG7" s="82">
        <f t="shared" si="10"/>
        <v>1</v>
      </c>
      <c r="AH7" s="82">
        <f t="shared" si="11"/>
        <v>1</v>
      </c>
      <c r="AI7" s="83">
        <f t="shared" si="12"/>
        <v>4</v>
      </c>
      <c r="AJ7" s="84">
        <f t="shared" si="13"/>
        <v>4</v>
      </c>
      <c r="AK7" s="84">
        <f t="shared" si="14"/>
        <v>4</v>
      </c>
      <c r="AL7" s="84">
        <f t="shared" si="15"/>
        <v>1</v>
      </c>
      <c r="AM7" s="84">
        <f t="shared" si="16"/>
        <v>4</v>
      </c>
      <c r="AN7" s="84">
        <f t="shared" si="17"/>
        <v>4</v>
      </c>
      <c r="AO7" s="85">
        <f t="shared" si="18"/>
        <v>21</v>
      </c>
    </row>
    <row r="8" spans="1:41" x14ac:dyDescent="0.3">
      <c r="A8" s="75">
        <v>44477.883530092593</v>
      </c>
      <c r="B8" s="76"/>
      <c r="C8" s="76"/>
      <c r="D8" s="97"/>
      <c r="E8" s="77">
        <v>1</v>
      </c>
      <c r="F8" s="76">
        <v>2</v>
      </c>
      <c r="G8" s="76">
        <v>3</v>
      </c>
      <c r="H8" s="78">
        <v>4</v>
      </c>
      <c r="I8" s="79">
        <v>1</v>
      </c>
      <c r="J8" s="76">
        <v>2</v>
      </c>
      <c r="K8" s="76">
        <v>3</v>
      </c>
      <c r="L8" s="76">
        <v>4</v>
      </c>
      <c r="M8" s="80">
        <v>2</v>
      </c>
      <c r="N8" s="79">
        <v>1</v>
      </c>
      <c r="O8" s="76">
        <v>3</v>
      </c>
      <c r="P8" s="78">
        <v>4</v>
      </c>
      <c r="Q8" s="76">
        <v>2</v>
      </c>
      <c r="R8" s="76">
        <v>4</v>
      </c>
      <c r="S8" s="76">
        <v>3</v>
      </c>
      <c r="T8" s="79">
        <v>2</v>
      </c>
      <c r="U8" s="80">
        <v>3</v>
      </c>
      <c r="V8" s="76">
        <v>4</v>
      </c>
      <c r="W8" s="79">
        <v>1</v>
      </c>
      <c r="X8" s="78">
        <v>2</v>
      </c>
      <c r="Y8" s="76">
        <v>4</v>
      </c>
      <c r="Z8" s="76">
        <v>3</v>
      </c>
      <c r="AA8" s="76">
        <v>2</v>
      </c>
      <c r="AB8" s="81">
        <v>1</v>
      </c>
      <c r="AC8" s="82">
        <f t="shared" si="6"/>
        <v>1</v>
      </c>
      <c r="AD8" s="82">
        <f t="shared" si="7"/>
        <v>1</v>
      </c>
      <c r="AE8" s="82">
        <f t="shared" si="8"/>
        <v>1</v>
      </c>
      <c r="AF8" s="82">
        <f t="shared" si="9"/>
        <v>2</v>
      </c>
      <c r="AG8" s="82">
        <f t="shared" si="10"/>
        <v>1</v>
      </c>
      <c r="AH8" s="82">
        <f t="shared" si="11"/>
        <v>1</v>
      </c>
      <c r="AI8" s="83">
        <f t="shared" si="12"/>
        <v>4</v>
      </c>
      <c r="AJ8" s="84">
        <f t="shared" si="13"/>
        <v>4</v>
      </c>
      <c r="AK8" s="84">
        <f t="shared" si="14"/>
        <v>4</v>
      </c>
      <c r="AL8" s="84">
        <f t="shared" si="15"/>
        <v>2</v>
      </c>
      <c r="AM8" s="84">
        <f t="shared" si="16"/>
        <v>4</v>
      </c>
      <c r="AN8" s="84">
        <f t="shared" si="17"/>
        <v>4</v>
      </c>
      <c r="AO8" s="85">
        <f t="shared" si="18"/>
        <v>22</v>
      </c>
    </row>
    <row r="9" spans="1:41" x14ac:dyDescent="0.3">
      <c r="A9" s="75">
        <v>44477.888460648152</v>
      </c>
      <c r="B9" s="76"/>
      <c r="C9" s="76"/>
      <c r="D9" s="97"/>
      <c r="E9" s="77">
        <v>1</v>
      </c>
      <c r="F9" s="76">
        <v>4</v>
      </c>
      <c r="G9" s="76">
        <v>3</v>
      </c>
      <c r="H9" s="78">
        <v>2</v>
      </c>
      <c r="I9" s="79">
        <v>1</v>
      </c>
      <c r="J9" s="76">
        <v>4</v>
      </c>
      <c r="K9" s="76">
        <v>3</v>
      </c>
      <c r="L9" s="76">
        <v>2</v>
      </c>
      <c r="M9" s="80">
        <v>3</v>
      </c>
      <c r="N9" s="79">
        <v>1</v>
      </c>
      <c r="O9" s="76">
        <v>2</v>
      </c>
      <c r="P9" s="78">
        <v>4</v>
      </c>
      <c r="Q9" s="76">
        <v>4</v>
      </c>
      <c r="R9" s="76">
        <v>3</v>
      </c>
      <c r="S9" s="76">
        <v>2</v>
      </c>
      <c r="T9" s="79">
        <v>1</v>
      </c>
      <c r="U9" s="80">
        <v>3</v>
      </c>
      <c r="V9" s="76">
        <v>4</v>
      </c>
      <c r="W9" s="79">
        <v>1</v>
      </c>
      <c r="X9" s="78">
        <v>2</v>
      </c>
      <c r="Y9" s="76">
        <v>2</v>
      </c>
      <c r="Z9" s="76">
        <v>4</v>
      </c>
      <c r="AA9" s="76">
        <v>3</v>
      </c>
      <c r="AB9" s="81">
        <v>1</v>
      </c>
      <c r="AC9" s="82">
        <f t="shared" si="6"/>
        <v>1</v>
      </c>
      <c r="AD9" s="82">
        <f t="shared" si="7"/>
        <v>1</v>
      </c>
      <c r="AE9" s="82">
        <f t="shared" si="8"/>
        <v>1</v>
      </c>
      <c r="AF9" s="82">
        <f t="shared" si="9"/>
        <v>1</v>
      </c>
      <c r="AG9" s="82">
        <f t="shared" si="10"/>
        <v>1</v>
      </c>
      <c r="AH9" s="82">
        <f t="shared" si="11"/>
        <v>1</v>
      </c>
      <c r="AI9" s="83">
        <f t="shared" si="12"/>
        <v>4</v>
      </c>
      <c r="AJ9" s="84">
        <f t="shared" si="13"/>
        <v>4</v>
      </c>
      <c r="AK9" s="84">
        <f t="shared" si="14"/>
        <v>4</v>
      </c>
      <c r="AL9" s="84">
        <f t="shared" si="15"/>
        <v>4</v>
      </c>
      <c r="AM9" s="84">
        <f t="shared" si="16"/>
        <v>4</v>
      </c>
      <c r="AN9" s="84">
        <f t="shared" si="17"/>
        <v>4</v>
      </c>
      <c r="AO9" s="85">
        <f t="shared" si="18"/>
        <v>24</v>
      </c>
    </row>
    <row r="10" spans="1:41" x14ac:dyDescent="0.3">
      <c r="A10" s="75">
        <v>44477.893587962964</v>
      </c>
      <c r="B10" s="76"/>
      <c r="C10" s="76"/>
      <c r="D10" s="97"/>
      <c r="E10" s="77">
        <v>2</v>
      </c>
      <c r="F10" s="76">
        <v>1</v>
      </c>
      <c r="G10" s="76">
        <v>3</v>
      </c>
      <c r="H10" s="78">
        <v>4</v>
      </c>
      <c r="I10" s="79">
        <v>1</v>
      </c>
      <c r="J10" s="76">
        <v>2</v>
      </c>
      <c r="K10" s="76">
        <v>3</v>
      </c>
      <c r="L10" s="76">
        <v>4</v>
      </c>
      <c r="M10" s="80">
        <v>1</v>
      </c>
      <c r="N10" s="79">
        <v>3</v>
      </c>
      <c r="O10" s="76">
        <v>4</v>
      </c>
      <c r="P10" s="78">
        <v>2</v>
      </c>
      <c r="Q10" s="76">
        <v>1</v>
      </c>
      <c r="R10" s="76">
        <v>3</v>
      </c>
      <c r="S10" s="76">
        <v>4</v>
      </c>
      <c r="T10" s="79">
        <v>3</v>
      </c>
      <c r="U10" s="80">
        <v>2</v>
      </c>
      <c r="V10" s="76">
        <v>3</v>
      </c>
      <c r="W10" s="79">
        <v>4</v>
      </c>
      <c r="X10" s="78">
        <v>1</v>
      </c>
      <c r="Y10" s="76">
        <v>2</v>
      </c>
      <c r="Z10" s="76">
        <v>3</v>
      </c>
      <c r="AA10" s="76">
        <v>1</v>
      </c>
      <c r="AB10" s="81">
        <v>4</v>
      </c>
      <c r="AC10" s="82">
        <f t="shared" si="6"/>
        <v>2</v>
      </c>
      <c r="AD10" s="82">
        <f t="shared" si="7"/>
        <v>1</v>
      </c>
      <c r="AE10" s="82">
        <f t="shared" si="8"/>
        <v>3</v>
      </c>
      <c r="AF10" s="82">
        <f t="shared" si="9"/>
        <v>3</v>
      </c>
      <c r="AG10" s="82">
        <f t="shared" si="10"/>
        <v>4</v>
      </c>
      <c r="AH10" s="82">
        <f t="shared" si="11"/>
        <v>4</v>
      </c>
      <c r="AI10" s="83">
        <f t="shared" si="12"/>
        <v>2</v>
      </c>
      <c r="AJ10" s="84">
        <f t="shared" si="13"/>
        <v>4</v>
      </c>
      <c r="AK10" s="84">
        <f t="shared" si="14"/>
        <v>1</v>
      </c>
      <c r="AL10" s="84">
        <f t="shared" si="15"/>
        <v>1</v>
      </c>
      <c r="AM10" s="84">
        <f t="shared" si="16"/>
        <v>0</v>
      </c>
      <c r="AN10" s="84">
        <f t="shared" si="17"/>
        <v>0</v>
      </c>
      <c r="AO10" s="85">
        <f t="shared" si="18"/>
        <v>8</v>
      </c>
    </row>
    <row r="11" spans="1:41" x14ac:dyDescent="0.3">
      <c r="A11" s="75">
        <v>44477.895266203705</v>
      </c>
      <c r="B11" s="76"/>
      <c r="C11" s="76"/>
      <c r="D11" s="97"/>
      <c r="E11" s="77">
        <v>2</v>
      </c>
      <c r="F11" s="76">
        <v>1</v>
      </c>
      <c r="G11" s="76">
        <v>3</v>
      </c>
      <c r="H11" s="78">
        <v>4</v>
      </c>
      <c r="I11" s="79">
        <v>1</v>
      </c>
      <c r="J11" s="76">
        <v>4</v>
      </c>
      <c r="K11" s="76">
        <v>3</v>
      </c>
      <c r="L11" s="76">
        <v>2</v>
      </c>
      <c r="M11" s="80">
        <v>2</v>
      </c>
      <c r="N11" s="79">
        <v>1</v>
      </c>
      <c r="O11" s="76">
        <v>3</v>
      </c>
      <c r="P11" s="78">
        <v>4</v>
      </c>
      <c r="Q11" s="76">
        <v>3</v>
      </c>
      <c r="R11" s="76">
        <v>4</v>
      </c>
      <c r="S11" s="76">
        <v>2</v>
      </c>
      <c r="T11" s="79">
        <v>4</v>
      </c>
      <c r="U11" s="80">
        <v>3</v>
      </c>
      <c r="V11" s="76">
        <v>2</v>
      </c>
      <c r="W11" s="79">
        <v>1</v>
      </c>
      <c r="X11" s="78">
        <v>4</v>
      </c>
      <c r="Y11" s="76">
        <v>1</v>
      </c>
      <c r="Z11" s="76">
        <v>2</v>
      </c>
      <c r="AA11" s="76">
        <v>3</v>
      </c>
      <c r="AB11" s="81">
        <v>4</v>
      </c>
      <c r="AC11" s="82">
        <f t="shared" si="6"/>
        <v>2</v>
      </c>
      <c r="AD11" s="82">
        <f t="shared" si="7"/>
        <v>1</v>
      </c>
      <c r="AE11" s="82">
        <f t="shared" si="8"/>
        <v>1</v>
      </c>
      <c r="AF11" s="82">
        <f t="shared" si="9"/>
        <v>4</v>
      </c>
      <c r="AG11" s="82">
        <f t="shared" si="10"/>
        <v>1</v>
      </c>
      <c r="AH11" s="82">
        <f t="shared" si="11"/>
        <v>4</v>
      </c>
      <c r="AI11" s="83">
        <f t="shared" si="12"/>
        <v>2</v>
      </c>
      <c r="AJ11" s="84">
        <f t="shared" si="13"/>
        <v>4</v>
      </c>
      <c r="AK11" s="84">
        <f t="shared" si="14"/>
        <v>4</v>
      </c>
      <c r="AL11" s="84">
        <f t="shared" si="15"/>
        <v>0</v>
      </c>
      <c r="AM11" s="84">
        <f t="shared" si="16"/>
        <v>4</v>
      </c>
      <c r="AN11" s="84">
        <f t="shared" si="17"/>
        <v>0</v>
      </c>
      <c r="AO11" s="85">
        <f t="shared" si="18"/>
        <v>14</v>
      </c>
    </row>
    <row r="12" spans="1:41" x14ac:dyDescent="0.3">
      <c r="A12" s="75">
        <v>44477.895335648151</v>
      </c>
      <c r="B12" s="76"/>
      <c r="C12" s="76"/>
      <c r="D12" s="97"/>
      <c r="E12" s="77">
        <v>2</v>
      </c>
      <c r="F12" s="76">
        <v>1</v>
      </c>
      <c r="G12" s="76">
        <v>3</v>
      </c>
      <c r="H12" s="78">
        <v>4</v>
      </c>
      <c r="I12" s="79">
        <v>1</v>
      </c>
      <c r="J12" s="76">
        <v>2</v>
      </c>
      <c r="K12" s="76">
        <v>3</v>
      </c>
      <c r="L12" s="76">
        <v>4</v>
      </c>
      <c r="M12" s="80">
        <v>4</v>
      </c>
      <c r="N12" s="79">
        <v>1</v>
      </c>
      <c r="O12" s="76">
        <v>3</v>
      </c>
      <c r="P12" s="78">
        <v>2</v>
      </c>
      <c r="Q12" s="76">
        <v>4</v>
      </c>
      <c r="R12" s="76">
        <v>3</v>
      </c>
      <c r="S12" s="76">
        <v>2</v>
      </c>
      <c r="T12" s="79">
        <v>4</v>
      </c>
      <c r="U12" s="80">
        <v>3</v>
      </c>
      <c r="V12" s="76">
        <v>4</v>
      </c>
      <c r="W12" s="79">
        <v>1</v>
      </c>
      <c r="X12" s="78">
        <v>2</v>
      </c>
      <c r="Y12" s="76">
        <v>2</v>
      </c>
      <c r="Z12" s="76">
        <v>3</v>
      </c>
      <c r="AA12" s="76">
        <v>4</v>
      </c>
      <c r="AB12" s="81">
        <v>1</v>
      </c>
      <c r="AC12" s="82">
        <f t="shared" si="6"/>
        <v>2</v>
      </c>
      <c r="AD12" s="82">
        <f t="shared" si="7"/>
        <v>1</v>
      </c>
      <c r="AE12" s="82">
        <f t="shared" si="8"/>
        <v>1</v>
      </c>
      <c r="AF12" s="82">
        <f t="shared" si="9"/>
        <v>4</v>
      </c>
      <c r="AG12" s="82">
        <f t="shared" si="10"/>
        <v>1</v>
      </c>
      <c r="AH12" s="82">
        <f t="shared" si="11"/>
        <v>1</v>
      </c>
      <c r="AI12" s="83">
        <f t="shared" si="12"/>
        <v>2</v>
      </c>
      <c r="AJ12" s="84">
        <f t="shared" si="13"/>
        <v>4</v>
      </c>
      <c r="AK12" s="84">
        <f t="shared" si="14"/>
        <v>4</v>
      </c>
      <c r="AL12" s="84">
        <f t="shared" si="15"/>
        <v>0</v>
      </c>
      <c r="AM12" s="84">
        <f t="shared" si="16"/>
        <v>4</v>
      </c>
      <c r="AN12" s="84">
        <f t="shared" si="17"/>
        <v>4</v>
      </c>
      <c r="AO12" s="85">
        <f t="shared" si="18"/>
        <v>18</v>
      </c>
    </row>
    <row r="13" spans="1:41" x14ac:dyDescent="0.3">
      <c r="A13" s="75">
        <v>44477.895532407405</v>
      </c>
      <c r="B13" s="76"/>
      <c r="C13" s="76"/>
      <c r="D13" s="97"/>
      <c r="E13" s="77">
        <v>2</v>
      </c>
      <c r="F13" s="76">
        <v>3</v>
      </c>
      <c r="G13" s="76">
        <v>1</v>
      </c>
      <c r="H13" s="78">
        <v>4</v>
      </c>
      <c r="I13" s="79">
        <v>4</v>
      </c>
      <c r="J13" s="76">
        <v>3</v>
      </c>
      <c r="K13" s="76">
        <v>1</v>
      </c>
      <c r="L13" s="76">
        <v>2</v>
      </c>
      <c r="M13" s="80">
        <v>4</v>
      </c>
      <c r="N13" s="79">
        <v>1</v>
      </c>
      <c r="O13" s="76">
        <v>2</v>
      </c>
      <c r="P13" s="78">
        <v>3</v>
      </c>
      <c r="Q13" s="76">
        <v>4</v>
      </c>
      <c r="R13" s="76">
        <v>3</v>
      </c>
      <c r="S13" s="76">
        <v>2</v>
      </c>
      <c r="T13" s="79">
        <v>4</v>
      </c>
      <c r="U13" s="80">
        <v>4</v>
      </c>
      <c r="V13" s="76">
        <v>2</v>
      </c>
      <c r="W13" s="79">
        <v>3</v>
      </c>
      <c r="X13" s="78">
        <v>1</v>
      </c>
      <c r="Y13" s="76">
        <v>2</v>
      </c>
      <c r="Z13" s="76">
        <v>1</v>
      </c>
      <c r="AA13" s="76">
        <v>3</v>
      </c>
      <c r="AB13" s="81">
        <v>4</v>
      </c>
      <c r="AC13" s="82">
        <f t="shared" si="6"/>
        <v>2</v>
      </c>
      <c r="AD13" s="82">
        <f t="shared" si="7"/>
        <v>4</v>
      </c>
      <c r="AE13" s="82">
        <f t="shared" si="8"/>
        <v>1</v>
      </c>
      <c r="AF13" s="82">
        <f t="shared" si="9"/>
        <v>4</v>
      </c>
      <c r="AG13" s="82">
        <f t="shared" si="10"/>
        <v>3</v>
      </c>
      <c r="AH13" s="82">
        <f t="shared" si="11"/>
        <v>4</v>
      </c>
      <c r="AI13" s="83">
        <f t="shared" si="12"/>
        <v>2</v>
      </c>
      <c r="AJ13" s="84">
        <f t="shared" si="13"/>
        <v>0</v>
      </c>
      <c r="AK13" s="84">
        <f t="shared" si="14"/>
        <v>4</v>
      </c>
      <c r="AL13" s="84">
        <f t="shared" si="15"/>
        <v>0</v>
      </c>
      <c r="AM13" s="84">
        <f t="shared" si="16"/>
        <v>1</v>
      </c>
      <c r="AN13" s="84">
        <f t="shared" si="17"/>
        <v>0</v>
      </c>
      <c r="AO13" s="85">
        <f t="shared" si="18"/>
        <v>7</v>
      </c>
    </row>
    <row r="14" spans="1:41" x14ac:dyDescent="0.3">
      <c r="A14" s="75">
        <v>44477.896840277775</v>
      </c>
      <c r="B14" s="76"/>
      <c r="C14" s="76"/>
      <c r="D14" s="97"/>
      <c r="E14" s="77">
        <v>1</v>
      </c>
      <c r="F14" s="76">
        <v>4</v>
      </c>
      <c r="G14" s="76">
        <v>3</v>
      </c>
      <c r="H14" s="78">
        <v>2</v>
      </c>
      <c r="I14" s="79">
        <v>1</v>
      </c>
      <c r="J14" s="76">
        <v>4</v>
      </c>
      <c r="K14" s="76">
        <v>3</v>
      </c>
      <c r="L14" s="76">
        <v>2</v>
      </c>
      <c r="M14" s="80">
        <v>2</v>
      </c>
      <c r="N14" s="79">
        <v>1</v>
      </c>
      <c r="O14" s="76">
        <v>3</v>
      </c>
      <c r="P14" s="78">
        <v>4</v>
      </c>
      <c r="Q14" s="76">
        <v>1</v>
      </c>
      <c r="R14" s="76">
        <v>4</v>
      </c>
      <c r="S14" s="76">
        <v>3</v>
      </c>
      <c r="T14" s="79">
        <v>4</v>
      </c>
      <c r="U14" s="80">
        <v>2</v>
      </c>
      <c r="V14" s="76">
        <v>4</v>
      </c>
      <c r="W14" s="79">
        <v>1</v>
      </c>
      <c r="X14" s="78">
        <v>3</v>
      </c>
      <c r="Y14" s="76">
        <v>2</v>
      </c>
      <c r="Z14" s="76">
        <v>4</v>
      </c>
      <c r="AA14" s="76">
        <v>3</v>
      </c>
      <c r="AB14" s="81">
        <v>1</v>
      </c>
      <c r="AC14" s="82">
        <f t="shared" si="6"/>
        <v>1</v>
      </c>
      <c r="AD14" s="82">
        <f t="shared" si="7"/>
        <v>1</v>
      </c>
      <c r="AE14" s="82">
        <f t="shared" si="8"/>
        <v>1</v>
      </c>
      <c r="AF14" s="82">
        <f t="shared" si="9"/>
        <v>4</v>
      </c>
      <c r="AG14" s="82">
        <f t="shared" si="10"/>
        <v>1</v>
      </c>
      <c r="AH14" s="82">
        <f t="shared" si="11"/>
        <v>1</v>
      </c>
      <c r="AI14" s="83">
        <f t="shared" si="12"/>
        <v>4</v>
      </c>
      <c r="AJ14" s="84">
        <f t="shared" si="13"/>
        <v>4</v>
      </c>
      <c r="AK14" s="84">
        <f t="shared" si="14"/>
        <v>4</v>
      </c>
      <c r="AL14" s="84">
        <f t="shared" si="15"/>
        <v>0</v>
      </c>
      <c r="AM14" s="84">
        <f t="shared" si="16"/>
        <v>4</v>
      </c>
      <c r="AN14" s="84">
        <f t="shared" si="17"/>
        <v>4</v>
      </c>
      <c r="AO14" s="85">
        <f t="shared" si="18"/>
        <v>20</v>
      </c>
    </row>
    <row r="15" spans="1:41" x14ac:dyDescent="0.3">
      <c r="A15" s="75">
        <v>44477.897592592592</v>
      </c>
      <c r="B15" s="76"/>
      <c r="C15" s="76"/>
      <c r="D15" s="97"/>
      <c r="E15" s="77">
        <v>3</v>
      </c>
      <c r="F15" s="76">
        <v>2</v>
      </c>
      <c r="G15" s="76">
        <v>1</v>
      </c>
      <c r="H15" s="78">
        <v>4</v>
      </c>
      <c r="I15" s="79">
        <v>1</v>
      </c>
      <c r="J15" s="76">
        <v>4</v>
      </c>
      <c r="K15" s="76">
        <v>2</v>
      </c>
      <c r="L15" s="76">
        <v>3</v>
      </c>
      <c r="M15" s="80">
        <v>2</v>
      </c>
      <c r="N15" s="79">
        <v>1</v>
      </c>
      <c r="O15" s="76">
        <v>3</v>
      </c>
      <c r="P15" s="78">
        <v>4</v>
      </c>
      <c r="Q15" s="76">
        <v>1</v>
      </c>
      <c r="R15" s="76">
        <v>3</v>
      </c>
      <c r="S15" s="76">
        <v>2</v>
      </c>
      <c r="T15" s="79">
        <v>4</v>
      </c>
      <c r="U15" s="80">
        <v>2</v>
      </c>
      <c r="V15" s="76">
        <v>4</v>
      </c>
      <c r="W15" s="79">
        <v>1</v>
      </c>
      <c r="X15" s="78">
        <v>3</v>
      </c>
      <c r="Y15" s="76">
        <v>2</v>
      </c>
      <c r="Z15" s="76">
        <v>4</v>
      </c>
      <c r="AA15" s="76">
        <v>3</v>
      </c>
      <c r="AB15" s="81">
        <v>1</v>
      </c>
      <c r="AC15" s="82">
        <f t="shared" si="6"/>
        <v>3</v>
      </c>
      <c r="AD15" s="82">
        <f t="shared" si="7"/>
        <v>1</v>
      </c>
      <c r="AE15" s="82">
        <f t="shared" si="8"/>
        <v>1</v>
      </c>
      <c r="AF15" s="82">
        <f t="shared" si="9"/>
        <v>4</v>
      </c>
      <c r="AG15" s="82">
        <f t="shared" si="10"/>
        <v>1</v>
      </c>
      <c r="AH15" s="82">
        <f t="shared" si="11"/>
        <v>1</v>
      </c>
      <c r="AI15" s="83">
        <f t="shared" si="12"/>
        <v>1</v>
      </c>
      <c r="AJ15" s="84">
        <f t="shared" si="13"/>
        <v>4</v>
      </c>
      <c r="AK15" s="84">
        <f t="shared" si="14"/>
        <v>4</v>
      </c>
      <c r="AL15" s="84">
        <f t="shared" si="15"/>
        <v>0</v>
      </c>
      <c r="AM15" s="84">
        <f t="shared" si="16"/>
        <v>4</v>
      </c>
      <c r="AN15" s="84">
        <f t="shared" si="17"/>
        <v>4</v>
      </c>
      <c r="AO15" s="85">
        <f t="shared" si="18"/>
        <v>17</v>
      </c>
    </row>
    <row r="16" spans="1:41" x14ac:dyDescent="0.3">
      <c r="A16" s="75">
        <v>44477.897719907407</v>
      </c>
      <c r="B16" s="76"/>
      <c r="C16" s="76"/>
      <c r="D16" s="97"/>
      <c r="E16" s="77">
        <v>1</v>
      </c>
      <c r="F16" s="76">
        <v>2</v>
      </c>
      <c r="G16" s="76">
        <v>3</v>
      </c>
      <c r="H16" s="78">
        <v>4</v>
      </c>
      <c r="I16" s="79">
        <v>1</v>
      </c>
      <c r="J16" s="76">
        <v>4</v>
      </c>
      <c r="K16" s="76">
        <v>2</v>
      </c>
      <c r="L16" s="76">
        <v>3</v>
      </c>
      <c r="M16" s="80">
        <v>2</v>
      </c>
      <c r="N16" s="79">
        <v>1</v>
      </c>
      <c r="O16" s="76">
        <v>3</v>
      </c>
      <c r="P16" s="78">
        <v>4</v>
      </c>
      <c r="Q16" s="76">
        <v>4</v>
      </c>
      <c r="R16" s="76">
        <v>3</v>
      </c>
      <c r="S16" s="76">
        <v>1</v>
      </c>
      <c r="T16" s="79">
        <v>4</v>
      </c>
      <c r="U16" s="80">
        <v>2</v>
      </c>
      <c r="V16" s="76">
        <v>3</v>
      </c>
      <c r="W16" s="79">
        <v>1</v>
      </c>
      <c r="X16" s="78">
        <v>4</v>
      </c>
      <c r="Y16" s="76">
        <v>2</v>
      </c>
      <c r="Z16" s="76">
        <v>3</v>
      </c>
      <c r="AA16" s="76">
        <v>4</v>
      </c>
      <c r="AB16" s="81">
        <v>1</v>
      </c>
      <c r="AC16" s="82">
        <f t="shared" si="6"/>
        <v>1</v>
      </c>
      <c r="AD16" s="82">
        <f t="shared" si="7"/>
        <v>1</v>
      </c>
      <c r="AE16" s="82">
        <f t="shared" si="8"/>
        <v>1</v>
      </c>
      <c r="AF16" s="82">
        <f t="shared" si="9"/>
        <v>4</v>
      </c>
      <c r="AG16" s="82">
        <f t="shared" si="10"/>
        <v>1</v>
      </c>
      <c r="AH16" s="82">
        <f t="shared" si="11"/>
        <v>1</v>
      </c>
      <c r="AI16" s="83">
        <f t="shared" si="12"/>
        <v>4</v>
      </c>
      <c r="AJ16" s="84">
        <f t="shared" si="13"/>
        <v>4</v>
      </c>
      <c r="AK16" s="84">
        <f t="shared" si="14"/>
        <v>4</v>
      </c>
      <c r="AL16" s="84">
        <f t="shared" si="15"/>
        <v>0</v>
      </c>
      <c r="AM16" s="84">
        <f t="shared" si="16"/>
        <v>4</v>
      </c>
      <c r="AN16" s="84">
        <f t="shared" si="17"/>
        <v>4</v>
      </c>
      <c r="AO16" s="85">
        <f t="shared" si="18"/>
        <v>20</v>
      </c>
    </row>
    <row r="17" spans="1:41" x14ac:dyDescent="0.3">
      <c r="A17" s="75">
        <v>44477.897870370369</v>
      </c>
      <c r="B17" s="76"/>
      <c r="C17" s="76"/>
      <c r="D17" s="97"/>
      <c r="E17" s="77">
        <v>1</v>
      </c>
      <c r="F17" s="76">
        <v>2</v>
      </c>
      <c r="G17" s="76">
        <v>4</v>
      </c>
      <c r="H17" s="78">
        <v>3</v>
      </c>
      <c r="I17" s="79">
        <v>1</v>
      </c>
      <c r="J17" s="76">
        <v>4</v>
      </c>
      <c r="K17" s="76">
        <v>2</v>
      </c>
      <c r="L17" s="76">
        <v>3</v>
      </c>
      <c r="M17" s="80">
        <v>2</v>
      </c>
      <c r="N17" s="79">
        <v>1</v>
      </c>
      <c r="O17" s="76">
        <v>3</v>
      </c>
      <c r="P17" s="78">
        <v>4</v>
      </c>
      <c r="Q17" s="76">
        <v>4</v>
      </c>
      <c r="R17" s="76">
        <v>2</v>
      </c>
      <c r="S17" s="76">
        <v>3</v>
      </c>
      <c r="T17" s="79">
        <v>4</v>
      </c>
      <c r="U17" s="80">
        <v>2</v>
      </c>
      <c r="V17" s="76">
        <v>4</v>
      </c>
      <c r="W17" s="79">
        <v>3</v>
      </c>
      <c r="X17" s="78">
        <v>1</v>
      </c>
      <c r="Y17" s="76">
        <v>2</v>
      </c>
      <c r="Z17" s="76">
        <v>4</v>
      </c>
      <c r="AA17" s="76">
        <v>3</v>
      </c>
      <c r="AB17" s="81">
        <v>1</v>
      </c>
      <c r="AC17" s="82">
        <f t="shared" si="6"/>
        <v>1</v>
      </c>
      <c r="AD17" s="82">
        <f t="shared" si="7"/>
        <v>1</v>
      </c>
      <c r="AE17" s="82">
        <f t="shared" si="8"/>
        <v>1</v>
      </c>
      <c r="AF17" s="82">
        <f t="shared" si="9"/>
        <v>4</v>
      </c>
      <c r="AG17" s="82">
        <f t="shared" si="10"/>
        <v>3</v>
      </c>
      <c r="AH17" s="82">
        <f t="shared" si="11"/>
        <v>1</v>
      </c>
      <c r="AI17" s="83">
        <f t="shared" si="12"/>
        <v>4</v>
      </c>
      <c r="AJ17" s="84">
        <f t="shared" si="13"/>
        <v>4</v>
      </c>
      <c r="AK17" s="84">
        <f t="shared" si="14"/>
        <v>4</v>
      </c>
      <c r="AL17" s="84">
        <f t="shared" si="15"/>
        <v>0</v>
      </c>
      <c r="AM17" s="84">
        <f t="shared" si="16"/>
        <v>1</v>
      </c>
      <c r="AN17" s="84">
        <f t="shared" si="17"/>
        <v>4</v>
      </c>
      <c r="AO17" s="85">
        <f t="shared" si="18"/>
        <v>17</v>
      </c>
    </row>
    <row r="18" spans="1:41" x14ac:dyDescent="0.3">
      <c r="A18" s="75">
        <v>44477.899201388886</v>
      </c>
      <c r="B18" s="76"/>
      <c r="C18" s="76"/>
      <c r="D18" s="97"/>
      <c r="E18" s="77">
        <v>3</v>
      </c>
      <c r="F18" s="76">
        <v>2</v>
      </c>
      <c r="G18" s="76">
        <v>1</v>
      </c>
      <c r="H18" s="78">
        <v>4</v>
      </c>
      <c r="I18" s="79">
        <v>1</v>
      </c>
      <c r="J18" s="76">
        <v>4</v>
      </c>
      <c r="K18" s="76">
        <v>3</v>
      </c>
      <c r="L18" s="76">
        <v>2</v>
      </c>
      <c r="M18" s="80">
        <v>2</v>
      </c>
      <c r="N18" s="79">
        <v>1</v>
      </c>
      <c r="O18" s="76">
        <v>3</v>
      </c>
      <c r="P18" s="78">
        <v>4</v>
      </c>
      <c r="Q18" s="76">
        <v>4</v>
      </c>
      <c r="R18" s="76">
        <v>3</v>
      </c>
      <c r="S18" s="76">
        <v>2</v>
      </c>
      <c r="T18" s="79">
        <v>4</v>
      </c>
      <c r="U18" s="80">
        <v>2</v>
      </c>
      <c r="V18" s="76">
        <v>4</v>
      </c>
      <c r="W18" s="79">
        <v>1</v>
      </c>
      <c r="X18" s="78">
        <v>3</v>
      </c>
      <c r="Y18" s="76">
        <v>4</v>
      </c>
      <c r="Z18" s="76">
        <v>3</v>
      </c>
      <c r="AA18" s="76">
        <v>2</v>
      </c>
      <c r="AB18" s="81">
        <v>1</v>
      </c>
      <c r="AC18" s="82">
        <f t="shared" si="6"/>
        <v>3</v>
      </c>
      <c r="AD18" s="82">
        <f t="shared" si="7"/>
        <v>1</v>
      </c>
      <c r="AE18" s="82">
        <f t="shared" si="8"/>
        <v>1</v>
      </c>
      <c r="AF18" s="82">
        <f t="shared" si="9"/>
        <v>4</v>
      </c>
      <c r="AG18" s="82">
        <f t="shared" si="10"/>
        <v>1</v>
      </c>
      <c r="AH18" s="82">
        <f t="shared" si="11"/>
        <v>1</v>
      </c>
      <c r="AI18" s="83">
        <f t="shared" si="12"/>
        <v>1</v>
      </c>
      <c r="AJ18" s="84">
        <f t="shared" si="13"/>
        <v>4</v>
      </c>
      <c r="AK18" s="84">
        <f t="shared" si="14"/>
        <v>4</v>
      </c>
      <c r="AL18" s="84">
        <f t="shared" si="15"/>
        <v>0</v>
      </c>
      <c r="AM18" s="84">
        <f t="shared" si="16"/>
        <v>4</v>
      </c>
      <c r="AN18" s="84">
        <f t="shared" si="17"/>
        <v>4</v>
      </c>
      <c r="AO18" s="85">
        <f t="shared" si="18"/>
        <v>17</v>
      </c>
    </row>
    <row r="19" spans="1:41" x14ac:dyDescent="0.3">
      <c r="A19" s="75">
        <v>44477.899212962962</v>
      </c>
      <c r="B19" s="76"/>
      <c r="C19" s="76"/>
      <c r="D19" s="97"/>
      <c r="E19" s="77">
        <v>1</v>
      </c>
      <c r="F19" s="76">
        <v>4</v>
      </c>
      <c r="G19" s="76">
        <v>3</v>
      </c>
      <c r="H19" s="78">
        <v>2</v>
      </c>
      <c r="I19" s="79">
        <v>1</v>
      </c>
      <c r="J19" s="76">
        <v>2</v>
      </c>
      <c r="K19" s="76">
        <v>3</v>
      </c>
      <c r="L19" s="76">
        <v>4</v>
      </c>
      <c r="M19" s="80">
        <v>2</v>
      </c>
      <c r="N19" s="79">
        <v>1</v>
      </c>
      <c r="O19" s="76">
        <v>3</v>
      </c>
      <c r="P19" s="78">
        <v>4</v>
      </c>
      <c r="Q19" s="76">
        <v>4</v>
      </c>
      <c r="R19" s="76">
        <v>3</v>
      </c>
      <c r="S19" s="76">
        <v>2</v>
      </c>
      <c r="T19" s="79">
        <v>4</v>
      </c>
      <c r="U19" s="80">
        <v>1</v>
      </c>
      <c r="V19" s="76">
        <v>3</v>
      </c>
      <c r="W19" s="79">
        <v>2</v>
      </c>
      <c r="X19" s="78">
        <v>4</v>
      </c>
      <c r="Y19" s="76">
        <v>4</v>
      </c>
      <c r="Z19" s="76">
        <v>3</v>
      </c>
      <c r="AA19" s="76">
        <v>2</v>
      </c>
      <c r="AB19" s="81">
        <v>1</v>
      </c>
      <c r="AC19" s="82">
        <f t="shared" si="6"/>
        <v>1</v>
      </c>
      <c r="AD19" s="82">
        <f t="shared" si="7"/>
        <v>1</v>
      </c>
      <c r="AE19" s="82">
        <f t="shared" si="8"/>
        <v>1</v>
      </c>
      <c r="AF19" s="82">
        <f t="shared" si="9"/>
        <v>4</v>
      </c>
      <c r="AG19" s="82">
        <f t="shared" si="10"/>
        <v>2</v>
      </c>
      <c r="AH19" s="82">
        <f t="shared" si="11"/>
        <v>1</v>
      </c>
      <c r="AI19" s="83">
        <f t="shared" si="12"/>
        <v>4</v>
      </c>
      <c r="AJ19" s="84">
        <f t="shared" si="13"/>
        <v>4</v>
      </c>
      <c r="AK19" s="84">
        <f t="shared" si="14"/>
        <v>4</v>
      </c>
      <c r="AL19" s="84">
        <f t="shared" si="15"/>
        <v>0</v>
      </c>
      <c r="AM19" s="84">
        <f t="shared" si="16"/>
        <v>2</v>
      </c>
      <c r="AN19" s="84">
        <f t="shared" si="17"/>
        <v>4</v>
      </c>
      <c r="AO19" s="85">
        <f t="shared" si="18"/>
        <v>18</v>
      </c>
    </row>
    <row r="20" spans="1:41" x14ac:dyDescent="0.3">
      <c r="A20" s="75">
        <v>44477.899675925924</v>
      </c>
      <c r="B20" s="76"/>
      <c r="C20" s="76"/>
      <c r="D20" s="97"/>
      <c r="E20" s="77">
        <v>4</v>
      </c>
      <c r="F20" s="76">
        <v>1</v>
      </c>
      <c r="G20" s="76">
        <v>2</v>
      </c>
      <c r="H20" s="78">
        <v>3</v>
      </c>
      <c r="I20" s="79">
        <v>1</v>
      </c>
      <c r="J20" s="76">
        <v>4</v>
      </c>
      <c r="K20" s="76">
        <v>2</v>
      </c>
      <c r="L20" s="76">
        <v>3</v>
      </c>
      <c r="M20" s="80">
        <v>2</v>
      </c>
      <c r="N20" s="79">
        <v>4</v>
      </c>
      <c r="O20" s="76">
        <v>1</v>
      </c>
      <c r="P20" s="78">
        <v>3</v>
      </c>
      <c r="Q20" s="76">
        <v>1</v>
      </c>
      <c r="R20" s="76">
        <v>3</v>
      </c>
      <c r="S20" s="76">
        <v>4</v>
      </c>
      <c r="T20" s="79">
        <v>4</v>
      </c>
      <c r="U20" s="80">
        <v>3</v>
      </c>
      <c r="V20" s="76">
        <v>2</v>
      </c>
      <c r="W20" s="79">
        <v>1</v>
      </c>
      <c r="X20" s="78">
        <v>4</v>
      </c>
      <c r="Y20" s="76">
        <v>3</v>
      </c>
      <c r="Z20" s="76">
        <v>2</v>
      </c>
      <c r="AA20" s="76">
        <v>4</v>
      </c>
      <c r="AB20" s="81">
        <v>1</v>
      </c>
      <c r="AC20" s="82">
        <f t="shared" si="6"/>
        <v>4</v>
      </c>
      <c r="AD20" s="82">
        <f t="shared" si="7"/>
        <v>1</v>
      </c>
      <c r="AE20" s="82">
        <f t="shared" si="8"/>
        <v>4</v>
      </c>
      <c r="AF20" s="82">
        <f t="shared" si="9"/>
        <v>4</v>
      </c>
      <c r="AG20" s="82">
        <f t="shared" si="10"/>
        <v>1</v>
      </c>
      <c r="AH20" s="82">
        <f t="shared" si="11"/>
        <v>1</v>
      </c>
      <c r="AI20" s="83">
        <f t="shared" si="12"/>
        <v>0</v>
      </c>
      <c r="AJ20" s="84">
        <f t="shared" si="13"/>
        <v>4</v>
      </c>
      <c r="AK20" s="84">
        <f t="shared" si="14"/>
        <v>0</v>
      </c>
      <c r="AL20" s="84">
        <f t="shared" si="15"/>
        <v>0</v>
      </c>
      <c r="AM20" s="84">
        <f t="shared" si="16"/>
        <v>4</v>
      </c>
      <c r="AN20" s="84">
        <f t="shared" si="17"/>
        <v>4</v>
      </c>
      <c r="AO20" s="85">
        <f t="shared" si="18"/>
        <v>12</v>
      </c>
    </row>
    <row r="21" spans="1:41" x14ac:dyDescent="0.3">
      <c r="A21" s="75">
        <v>44477.9</v>
      </c>
      <c r="B21" s="76"/>
      <c r="C21" s="76"/>
      <c r="D21" s="97"/>
      <c r="E21" s="77">
        <v>3</v>
      </c>
      <c r="F21" s="76">
        <v>1</v>
      </c>
      <c r="G21" s="76">
        <v>2</v>
      </c>
      <c r="H21" s="78">
        <v>4</v>
      </c>
      <c r="I21" s="79">
        <v>1</v>
      </c>
      <c r="J21" s="76">
        <v>4</v>
      </c>
      <c r="K21" s="76">
        <v>3</v>
      </c>
      <c r="L21" s="76">
        <v>2</v>
      </c>
      <c r="M21" s="80">
        <v>3</v>
      </c>
      <c r="N21" s="79">
        <v>1</v>
      </c>
      <c r="O21" s="76">
        <v>2</v>
      </c>
      <c r="P21" s="78">
        <v>4</v>
      </c>
      <c r="Q21" s="76">
        <v>2</v>
      </c>
      <c r="R21" s="76">
        <v>3</v>
      </c>
      <c r="S21" s="76">
        <v>4</v>
      </c>
      <c r="T21" s="79">
        <v>4</v>
      </c>
      <c r="U21" s="80">
        <v>4</v>
      </c>
      <c r="V21" s="76">
        <v>3</v>
      </c>
      <c r="W21" s="79">
        <v>1</v>
      </c>
      <c r="X21" s="78">
        <v>2</v>
      </c>
      <c r="Y21" s="76">
        <v>2</v>
      </c>
      <c r="Z21" s="76">
        <v>4</v>
      </c>
      <c r="AA21" s="76">
        <v>3</v>
      </c>
      <c r="AB21" s="81">
        <v>1</v>
      </c>
      <c r="AC21" s="82">
        <f t="shared" si="6"/>
        <v>3</v>
      </c>
      <c r="AD21" s="82">
        <f t="shared" si="7"/>
        <v>1</v>
      </c>
      <c r="AE21" s="82">
        <f t="shared" si="8"/>
        <v>1</v>
      </c>
      <c r="AF21" s="82">
        <f t="shared" si="9"/>
        <v>4</v>
      </c>
      <c r="AG21" s="82">
        <f t="shared" si="10"/>
        <v>1</v>
      </c>
      <c r="AH21" s="82">
        <f t="shared" si="11"/>
        <v>1</v>
      </c>
      <c r="AI21" s="83">
        <f t="shared" si="12"/>
        <v>1</v>
      </c>
      <c r="AJ21" s="84">
        <f t="shared" si="13"/>
        <v>4</v>
      </c>
      <c r="AK21" s="84">
        <f t="shared" si="14"/>
        <v>4</v>
      </c>
      <c r="AL21" s="84">
        <f t="shared" si="15"/>
        <v>0</v>
      </c>
      <c r="AM21" s="84">
        <f t="shared" si="16"/>
        <v>4</v>
      </c>
      <c r="AN21" s="84">
        <f t="shared" si="17"/>
        <v>4</v>
      </c>
      <c r="AO21" s="85">
        <f t="shared" si="18"/>
        <v>17</v>
      </c>
    </row>
    <row r="22" spans="1:41" x14ac:dyDescent="0.3">
      <c r="A22" s="75">
        <v>44477.902442129627</v>
      </c>
      <c r="B22" s="76"/>
      <c r="C22" s="76"/>
      <c r="D22" s="97"/>
      <c r="E22" s="77">
        <v>1</v>
      </c>
      <c r="F22" s="76">
        <v>4</v>
      </c>
      <c r="G22" s="76">
        <v>3</v>
      </c>
      <c r="H22" s="78">
        <v>2</v>
      </c>
      <c r="I22" s="79">
        <v>1</v>
      </c>
      <c r="J22" s="76">
        <v>4</v>
      </c>
      <c r="K22" s="76">
        <v>3</v>
      </c>
      <c r="L22" s="76">
        <v>2</v>
      </c>
      <c r="M22" s="80">
        <v>2</v>
      </c>
      <c r="N22" s="79">
        <v>1</v>
      </c>
      <c r="O22" s="76">
        <v>3</v>
      </c>
      <c r="P22" s="78">
        <v>4</v>
      </c>
      <c r="Q22" s="76">
        <v>4</v>
      </c>
      <c r="R22" s="76">
        <v>3</v>
      </c>
      <c r="S22" s="76">
        <v>2</v>
      </c>
      <c r="T22" s="79">
        <v>4</v>
      </c>
      <c r="U22" s="80">
        <v>2</v>
      </c>
      <c r="V22" s="76">
        <v>4</v>
      </c>
      <c r="W22" s="79">
        <v>1</v>
      </c>
      <c r="X22" s="78">
        <v>3</v>
      </c>
      <c r="Y22" s="76">
        <v>2</v>
      </c>
      <c r="Z22" s="76">
        <v>3</v>
      </c>
      <c r="AA22" s="76">
        <v>4</v>
      </c>
      <c r="AB22" s="81">
        <v>1</v>
      </c>
      <c r="AC22" s="82">
        <f t="shared" si="6"/>
        <v>1</v>
      </c>
      <c r="AD22" s="82">
        <f t="shared" si="7"/>
        <v>1</v>
      </c>
      <c r="AE22" s="82">
        <f t="shared" si="8"/>
        <v>1</v>
      </c>
      <c r="AF22" s="82">
        <f t="shared" si="9"/>
        <v>4</v>
      </c>
      <c r="AG22" s="82">
        <f t="shared" si="10"/>
        <v>1</v>
      </c>
      <c r="AH22" s="82">
        <f t="shared" si="11"/>
        <v>1</v>
      </c>
      <c r="AI22" s="83">
        <f t="shared" si="12"/>
        <v>4</v>
      </c>
      <c r="AJ22" s="84">
        <f t="shared" si="13"/>
        <v>4</v>
      </c>
      <c r="AK22" s="84">
        <f t="shared" si="14"/>
        <v>4</v>
      </c>
      <c r="AL22" s="84">
        <f t="shared" si="15"/>
        <v>0</v>
      </c>
      <c r="AM22" s="84">
        <f t="shared" si="16"/>
        <v>4</v>
      </c>
      <c r="AN22" s="84">
        <f t="shared" si="17"/>
        <v>4</v>
      </c>
      <c r="AO22" s="85">
        <f t="shared" si="18"/>
        <v>20</v>
      </c>
    </row>
    <row r="23" spans="1:41" x14ac:dyDescent="0.3">
      <c r="A23" s="75">
        <v>44477.903252314813</v>
      </c>
      <c r="B23" s="76"/>
      <c r="C23" s="76"/>
      <c r="D23" s="97"/>
      <c r="E23" s="77">
        <v>1</v>
      </c>
      <c r="F23" s="76">
        <v>3</v>
      </c>
      <c r="G23" s="76">
        <v>2</v>
      </c>
      <c r="H23" s="78">
        <v>4</v>
      </c>
      <c r="I23" s="79">
        <v>1</v>
      </c>
      <c r="J23" s="76">
        <v>3</v>
      </c>
      <c r="K23" s="76">
        <v>2</v>
      </c>
      <c r="L23" s="76">
        <v>4</v>
      </c>
      <c r="M23" s="80">
        <v>2</v>
      </c>
      <c r="N23" s="79">
        <v>1</v>
      </c>
      <c r="O23" s="76">
        <v>3</v>
      </c>
      <c r="P23" s="78">
        <v>4</v>
      </c>
      <c r="Q23" s="76">
        <v>2</v>
      </c>
      <c r="R23" s="76">
        <v>3</v>
      </c>
      <c r="S23" s="76">
        <v>4</v>
      </c>
      <c r="T23" s="79">
        <v>1</v>
      </c>
      <c r="U23" s="80">
        <v>4</v>
      </c>
      <c r="V23" s="76">
        <v>2</v>
      </c>
      <c r="W23" s="79">
        <v>1</v>
      </c>
      <c r="X23" s="78">
        <v>3</v>
      </c>
      <c r="Y23" s="76">
        <v>4</v>
      </c>
      <c r="Z23" s="76">
        <v>3</v>
      </c>
      <c r="AA23" s="76">
        <v>2</v>
      </c>
      <c r="AB23" s="81">
        <v>1</v>
      </c>
      <c r="AC23" s="82">
        <f t="shared" si="6"/>
        <v>1</v>
      </c>
      <c r="AD23" s="82">
        <f t="shared" si="7"/>
        <v>1</v>
      </c>
      <c r="AE23" s="82">
        <f t="shared" si="8"/>
        <v>1</v>
      </c>
      <c r="AF23" s="82">
        <f t="shared" si="9"/>
        <v>1</v>
      </c>
      <c r="AG23" s="82">
        <f t="shared" si="10"/>
        <v>1</v>
      </c>
      <c r="AH23" s="82">
        <f t="shared" si="11"/>
        <v>1</v>
      </c>
      <c r="AI23" s="83">
        <f t="shared" si="12"/>
        <v>4</v>
      </c>
      <c r="AJ23" s="84">
        <f t="shared" si="13"/>
        <v>4</v>
      </c>
      <c r="AK23" s="84">
        <f t="shared" si="14"/>
        <v>4</v>
      </c>
      <c r="AL23" s="84">
        <f t="shared" si="15"/>
        <v>4</v>
      </c>
      <c r="AM23" s="84">
        <f t="shared" si="16"/>
        <v>4</v>
      </c>
      <c r="AN23" s="84">
        <f t="shared" si="17"/>
        <v>4</v>
      </c>
      <c r="AO23" s="85">
        <f t="shared" si="18"/>
        <v>24</v>
      </c>
    </row>
    <row r="24" spans="1:41" x14ac:dyDescent="0.3">
      <c r="A24" s="75">
        <v>44477.904479166667</v>
      </c>
      <c r="B24" s="76"/>
      <c r="C24" s="76"/>
      <c r="D24" s="97"/>
      <c r="E24" s="77">
        <v>1</v>
      </c>
      <c r="F24" s="76">
        <v>2</v>
      </c>
      <c r="G24" s="76">
        <v>3</v>
      </c>
      <c r="H24" s="78">
        <v>4</v>
      </c>
      <c r="I24" s="79">
        <v>1</v>
      </c>
      <c r="J24" s="76">
        <v>3</v>
      </c>
      <c r="K24" s="76">
        <v>4</v>
      </c>
      <c r="L24" s="76">
        <v>2</v>
      </c>
      <c r="M24" s="80">
        <v>3</v>
      </c>
      <c r="N24" s="79">
        <v>1</v>
      </c>
      <c r="O24" s="76">
        <v>2</v>
      </c>
      <c r="P24" s="78">
        <v>4</v>
      </c>
      <c r="Q24" s="76">
        <v>3</v>
      </c>
      <c r="R24" s="76">
        <v>4</v>
      </c>
      <c r="S24" s="76">
        <v>2</v>
      </c>
      <c r="T24" s="79">
        <v>1</v>
      </c>
      <c r="U24" s="80">
        <v>4</v>
      </c>
      <c r="V24" s="76">
        <v>3</v>
      </c>
      <c r="W24" s="79">
        <v>1</v>
      </c>
      <c r="X24" s="78">
        <v>2</v>
      </c>
      <c r="Y24" s="76">
        <v>2</v>
      </c>
      <c r="Z24" s="76">
        <v>3</v>
      </c>
      <c r="AA24" s="76">
        <v>4</v>
      </c>
      <c r="AB24" s="81">
        <v>1</v>
      </c>
      <c r="AC24" s="82">
        <f t="shared" si="6"/>
        <v>1</v>
      </c>
      <c r="AD24" s="82">
        <f t="shared" si="7"/>
        <v>1</v>
      </c>
      <c r="AE24" s="82">
        <f t="shared" si="8"/>
        <v>1</v>
      </c>
      <c r="AF24" s="82">
        <f t="shared" si="9"/>
        <v>1</v>
      </c>
      <c r="AG24" s="82">
        <f t="shared" si="10"/>
        <v>1</v>
      </c>
      <c r="AH24" s="82">
        <f t="shared" si="11"/>
        <v>1</v>
      </c>
      <c r="AI24" s="83">
        <f t="shared" si="12"/>
        <v>4</v>
      </c>
      <c r="AJ24" s="84">
        <f t="shared" si="13"/>
        <v>4</v>
      </c>
      <c r="AK24" s="84">
        <f t="shared" si="14"/>
        <v>4</v>
      </c>
      <c r="AL24" s="84">
        <f t="shared" si="15"/>
        <v>4</v>
      </c>
      <c r="AM24" s="84">
        <f t="shared" si="16"/>
        <v>4</v>
      </c>
      <c r="AN24" s="84">
        <f t="shared" si="17"/>
        <v>4</v>
      </c>
      <c r="AO24" s="85">
        <f t="shared" si="18"/>
        <v>24</v>
      </c>
    </row>
    <row r="25" spans="1:41" x14ac:dyDescent="0.3">
      <c r="A25" s="75">
        <v>44477.904537037037</v>
      </c>
      <c r="B25" s="76"/>
      <c r="C25" s="76"/>
      <c r="D25" s="97"/>
      <c r="E25" s="77">
        <v>1</v>
      </c>
      <c r="F25" s="76">
        <v>4</v>
      </c>
      <c r="G25" s="76">
        <v>3</v>
      </c>
      <c r="H25" s="78">
        <v>2</v>
      </c>
      <c r="I25" s="79">
        <v>1</v>
      </c>
      <c r="J25" s="76">
        <v>4</v>
      </c>
      <c r="K25" s="76">
        <v>2</v>
      </c>
      <c r="L25" s="76">
        <v>3</v>
      </c>
      <c r="M25" s="80">
        <v>2</v>
      </c>
      <c r="N25" s="79">
        <v>1</v>
      </c>
      <c r="O25" s="76">
        <v>3</v>
      </c>
      <c r="P25" s="78">
        <v>4</v>
      </c>
      <c r="Q25" s="76">
        <v>4</v>
      </c>
      <c r="R25" s="76">
        <v>3</v>
      </c>
      <c r="S25" s="76">
        <v>2</v>
      </c>
      <c r="T25" s="79">
        <v>1</v>
      </c>
      <c r="U25" s="80">
        <v>2</v>
      </c>
      <c r="V25" s="76">
        <v>4</v>
      </c>
      <c r="W25" s="79">
        <v>1</v>
      </c>
      <c r="X25" s="78">
        <v>3</v>
      </c>
      <c r="Y25" s="76">
        <v>2</v>
      </c>
      <c r="Z25" s="76">
        <v>4</v>
      </c>
      <c r="AA25" s="76">
        <v>3</v>
      </c>
      <c r="AB25" s="81">
        <v>1</v>
      </c>
      <c r="AC25" s="82">
        <f t="shared" si="6"/>
        <v>1</v>
      </c>
      <c r="AD25" s="82">
        <f t="shared" si="7"/>
        <v>1</v>
      </c>
      <c r="AE25" s="82">
        <f t="shared" si="8"/>
        <v>1</v>
      </c>
      <c r="AF25" s="82">
        <f t="shared" si="9"/>
        <v>1</v>
      </c>
      <c r="AG25" s="82">
        <f t="shared" si="10"/>
        <v>1</v>
      </c>
      <c r="AH25" s="82">
        <f t="shared" si="11"/>
        <v>1</v>
      </c>
      <c r="AI25" s="83">
        <f t="shared" si="12"/>
        <v>4</v>
      </c>
      <c r="AJ25" s="84">
        <f t="shared" si="13"/>
        <v>4</v>
      </c>
      <c r="AK25" s="84">
        <f t="shared" si="14"/>
        <v>4</v>
      </c>
      <c r="AL25" s="84">
        <f t="shared" si="15"/>
        <v>4</v>
      </c>
      <c r="AM25" s="84">
        <f t="shared" si="16"/>
        <v>4</v>
      </c>
      <c r="AN25" s="84">
        <f t="shared" si="17"/>
        <v>4</v>
      </c>
      <c r="AO25" s="85">
        <f t="shared" si="18"/>
        <v>24</v>
      </c>
    </row>
    <row r="26" spans="1:41" x14ac:dyDescent="0.3">
      <c r="A26" s="75">
        <v>44477.906423611108</v>
      </c>
      <c r="B26" s="76"/>
      <c r="C26" s="76"/>
      <c r="D26" s="97"/>
      <c r="E26" s="77">
        <v>1</v>
      </c>
      <c r="F26" s="76">
        <v>2</v>
      </c>
      <c r="G26" s="76">
        <v>3</v>
      </c>
      <c r="H26" s="78">
        <v>4</v>
      </c>
      <c r="I26" s="79">
        <v>1</v>
      </c>
      <c r="J26" s="76">
        <v>2</v>
      </c>
      <c r="K26" s="76">
        <v>3</v>
      </c>
      <c r="L26" s="76">
        <v>4</v>
      </c>
      <c r="M26" s="80">
        <v>1</v>
      </c>
      <c r="N26" s="79">
        <v>2</v>
      </c>
      <c r="O26" s="76">
        <v>4</v>
      </c>
      <c r="P26" s="78">
        <v>3</v>
      </c>
      <c r="Q26" s="76">
        <v>2</v>
      </c>
      <c r="R26" s="76">
        <v>3</v>
      </c>
      <c r="S26" s="76">
        <v>4</v>
      </c>
      <c r="T26" s="79">
        <v>1</v>
      </c>
      <c r="U26" s="80">
        <v>4</v>
      </c>
      <c r="V26" s="76">
        <v>2</v>
      </c>
      <c r="W26" s="79">
        <v>1</v>
      </c>
      <c r="X26" s="78">
        <v>3</v>
      </c>
      <c r="Y26" s="76">
        <v>4</v>
      </c>
      <c r="Z26" s="76">
        <v>3</v>
      </c>
      <c r="AA26" s="76">
        <v>2</v>
      </c>
      <c r="AB26" s="81">
        <v>1</v>
      </c>
      <c r="AC26" s="82">
        <f t="shared" si="6"/>
        <v>1</v>
      </c>
      <c r="AD26" s="82">
        <f t="shared" si="7"/>
        <v>1</v>
      </c>
      <c r="AE26" s="82">
        <f t="shared" si="8"/>
        <v>2</v>
      </c>
      <c r="AF26" s="82">
        <f t="shared" si="9"/>
        <v>1</v>
      </c>
      <c r="AG26" s="82">
        <f t="shared" si="10"/>
        <v>1</v>
      </c>
      <c r="AH26" s="82">
        <f t="shared" si="11"/>
        <v>1</v>
      </c>
      <c r="AI26" s="83">
        <f t="shared" si="12"/>
        <v>4</v>
      </c>
      <c r="AJ26" s="84">
        <f t="shared" si="13"/>
        <v>4</v>
      </c>
      <c r="AK26" s="84">
        <f t="shared" si="14"/>
        <v>2</v>
      </c>
      <c r="AL26" s="84">
        <f t="shared" si="15"/>
        <v>4</v>
      </c>
      <c r="AM26" s="84">
        <f t="shared" si="16"/>
        <v>4</v>
      </c>
      <c r="AN26" s="84">
        <f t="shared" si="17"/>
        <v>4</v>
      </c>
      <c r="AO26" s="85">
        <f t="shared" si="18"/>
        <v>22</v>
      </c>
    </row>
    <row r="27" spans="1:41" ht="15" thickBot="1" x14ac:dyDescent="0.35">
      <c r="A27" s="40"/>
      <c r="AC27" s="39"/>
      <c r="AD27" s="39"/>
      <c r="AE27" s="39"/>
      <c r="AF27" s="39"/>
      <c r="AG27" s="39"/>
      <c r="AH27" s="39"/>
      <c r="AI27" s="61">
        <f>AVERAGE(AI3:AI26)</f>
        <v>3.125</v>
      </c>
      <c r="AJ27" s="62">
        <f t="shared" ref="AJ27:AN27" si="19">AVERAGE(AJ3:AJ26)</f>
        <v>3.6666666666666665</v>
      </c>
      <c r="AK27" s="62">
        <f t="shared" si="19"/>
        <v>3.5</v>
      </c>
      <c r="AL27" s="62">
        <f t="shared" si="19"/>
        <v>1.4583333333333333</v>
      </c>
      <c r="AM27" s="62">
        <f t="shared" si="19"/>
        <v>3.4166666666666665</v>
      </c>
      <c r="AN27" s="62">
        <f t="shared" si="19"/>
        <v>3.375</v>
      </c>
      <c r="AO27" s="63"/>
    </row>
    <row r="28" spans="1:41" x14ac:dyDescent="0.3">
      <c r="E28"/>
      <c r="H28"/>
      <c r="I28"/>
      <c r="M28"/>
      <c r="N28"/>
      <c r="P28"/>
      <c r="T28"/>
      <c r="U28"/>
      <c r="W28"/>
      <c r="X28"/>
      <c r="AB28"/>
      <c r="AI28"/>
      <c r="AO28"/>
    </row>
    <row r="29" spans="1:41" x14ac:dyDescent="0.3">
      <c r="E29"/>
      <c r="H29"/>
      <c r="I29"/>
      <c r="M29"/>
      <c r="N29"/>
      <c r="P29"/>
      <c r="T29"/>
      <c r="U29"/>
      <c r="W29"/>
      <c r="X29"/>
      <c r="AB29"/>
      <c r="AI29"/>
      <c r="AO29"/>
    </row>
    <row r="30" spans="1:41" x14ac:dyDescent="0.3">
      <c r="E30"/>
      <c r="H30"/>
      <c r="I30"/>
      <c r="M30"/>
      <c r="N30"/>
      <c r="P30"/>
      <c r="T30"/>
      <c r="U30"/>
      <c r="W30"/>
      <c r="X30"/>
      <c r="AB30"/>
      <c r="AI30"/>
      <c r="AO30"/>
    </row>
    <row r="31" spans="1:41" x14ac:dyDescent="0.3">
      <c r="E31"/>
      <c r="H31"/>
      <c r="I31"/>
      <c r="M31"/>
      <c r="N31"/>
      <c r="P31"/>
      <c r="T31"/>
      <c r="U31"/>
      <c r="W31"/>
      <c r="X31"/>
      <c r="AB31"/>
      <c r="AI31"/>
      <c r="AO31"/>
    </row>
    <row r="32" spans="1:41" x14ac:dyDescent="0.3">
      <c r="E32"/>
      <c r="H32"/>
      <c r="I32"/>
      <c r="M32"/>
      <c r="N32"/>
      <c r="P32"/>
      <c r="T32"/>
      <c r="U32"/>
      <c r="W32"/>
      <c r="X32"/>
      <c r="AB32"/>
      <c r="AI32"/>
      <c r="AO3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</sheetData>
  <phoneticPr fontId="9" type="noConversion"/>
  <conditionalFormatting sqref="AI27:AN27">
    <cfRule type="colorScale" priority="1">
      <colorScale>
        <cfvo type="min"/>
        <cfvo type="max"/>
        <color rgb="FFF8696B"/>
        <color rgb="FFFCFCFF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C8BEA-D24C-4FAC-B67F-E390BD5308EB}">
  <dimension ref="A1:AB99"/>
  <sheetViews>
    <sheetView zoomScale="55" zoomScaleNormal="55" workbookViewId="0">
      <selection activeCell="R1" sqref="O1:R1048576"/>
    </sheetView>
  </sheetViews>
  <sheetFormatPr defaultRowHeight="14.4" x14ac:dyDescent="0.3"/>
  <cols>
    <col min="1" max="1" width="16.44140625" bestFit="1" customWidth="1"/>
    <col min="2" max="2" width="16.44140625" customWidth="1"/>
    <col min="3" max="3" width="10.5546875" style="29" customWidth="1"/>
    <col min="4" max="5" width="10.5546875" customWidth="1"/>
    <col min="6" max="6" width="10.5546875" style="33" customWidth="1"/>
    <col min="7" max="7" width="10.5546875" style="29" customWidth="1"/>
    <col min="8" max="8" width="10.5546875" style="33" customWidth="1"/>
    <col min="9" max="10" width="10.5546875" customWidth="1"/>
    <col min="11" max="11" width="10.5546875" style="29" customWidth="1"/>
    <col min="12" max="12" width="10.5546875" customWidth="1"/>
    <col min="13" max="13" width="10.5546875" style="33" customWidth="1"/>
    <col min="14" max="14" width="10.5546875" customWidth="1"/>
    <col min="15" max="15" width="10.5546875" style="29" customWidth="1"/>
    <col min="16" max="17" width="10.5546875" customWidth="1"/>
    <col min="18" max="18" width="10.5546875" style="33" customWidth="1"/>
    <col min="19" max="19" width="8.88671875" style="29"/>
    <col min="23" max="23" width="14.109375" customWidth="1"/>
  </cols>
  <sheetData>
    <row r="1" spans="1:28" s="28" customFormat="1" ht="27.6" thickBot="1" x14ac:dyDescent="0.35">
      <c r="A1" s="22" t="s">
        <v>16</v>
      </c>
      <c r="B1"/>
      <c r="C1" s="29" t="s">
        <v>17</v>
      </c>
      <c r="D1" t="s">
        <v>18</v>
      </c>
      <c r="E1" t="s">
        <v>19</v>
      </c>
      <c r="F1" s="33" t="s">
        <v>20</v>
      </c>
      <c r="G1" s="29" t="s">
        <v>21</v>
      </c>
      <c r="H1" s="33" t="s">
        <v>22</v>
      </c>
      <c r="I1" t="s">
        <v>23</v>
      </c>
      <c r="J1" t="s">
        <v>24</v>
      </c>
      <c r="K1" s="29" t="s">
        <v>25</v>
      </c>
      <c r="L1" t="s">
        <v>26</v>
      </c>
      <c r="M1" s="33" t="s">
        <v>27</v>
      </c>
      <c r="N1" t="s">
        <v>28</v>
      </c>
      <c r="O1" s="29" t="s">
        <v>29</v>
      </c>
      <c r="P1" t="s">
        <v>30</v>
      </c>
      <c r="Q1" t="s">
        <v>31</v>
      </c>
      <c r="R1" s="33" t="s">
        <v>32</v>
      </c>
      <c r="S1" s="30" t="s">
        <v>37</v>
      </c>
      <c r="T1" s="25" t="s">
        <v>38</v>
      </c>
      <c r="U1" s="25" t="s">
        <v>39</v>
      </c>
      <c r="V1" s="25" t="s">
        <v>40</v>
      </c>
      <c r="W1" s="27" t="s">
        <v>33</v>
      </c>
      <c r="X1" s="27" t="s">
        <v>34</v>
      </c>
      <c r="Y1" s="27" t="s">
        <v>35</v>
      </c>
      <c r="Z1" s="27" t="s">
        <v>36</v>
      </c>
      <c r="AA1" s="26" t="s">
        <v>41</v>
      </c>
      <c r="AB1" s="20"/>
    </row>
    <row r="2" spans="1:28" ht="15" thickBot="1" x14ac:dyDescent="0.35">
      <c r="A2" s="23">
        <v>44037.607916666668</v>
      </c>
      <c r="C2" s="29">
        <v>1</v>
      </c>
      <c r="D2">
        <v>2</v>
      </c>
      <c r="E2">
        <v>3</v>
      </c>
      <c r="F2" s="33">
        <v>4</v>
      </c>
      <c r="G2" s="29">
        <v>1</v>
      </c>
      <c r="H2" s="33">
        <v>2</v>
      </c>
      <c r="I2">
        <v>3</v>
      </c>
      <c r="J2">
        <v>4</v>
      </c>
      <c r="K2" s="29">
        <v>4</v>
      </c>
      <c r="L2">
        <v>2</v>
      </c>
      <c r="M2" s="33">
        <v>2</v>
      </c>
      <c r="N2">
        <v>1</v>
      </c>
      <c r="O2" s="29">
        <v>2</v>
      </c>
      <c r="P2">
        <v>3</v>
      </c>
      <c r="Q2">
        <v>1</v>
      </c>
      <c r="R2" s="33">
        <v>1</v>
      </c>
      <c r="S2" s="31">
        <f>+D2</f>
        <v>2</v>
      </c>
      <c r="T2" s="24">
        <f>+G2</f>
        <v>1</v>
      </c>
      <c r="U2" s="24">
        <f>+M2</f>
        <v>2</v>
      </c>
      <c r="V2" s="24">
        <f>+R2</f>
        <v>1</v>
      </c>
      <c r="W2" s="27">
        <f>IF(S2=1,4,IF(S2=2,2,IF(S2=3,1,0)))</f>
        <v>2</v>
      </c>
      <c r="X2" s="27">
        <f>IF(T2=1,4,IF(T2=2,2,IF(T2=3,1,0)))</f>
        <v>4</v>
      </c>
      <c r="Y2" s="27">
        <f>IF(U2=1,4,IF(U2=2,2,IF(U2=3,1,0)))</f>
        <v>2</v>
      </c>
      <c r="Z2" s="27">
        <f>IF(V2=1,4,IF(V2=2,2,IF(V2=3,1,0)))</f>
        <v>4</v>
      </c>
      <c r="AA2" s="26">
        <f>+SUM(W2:Z2)</f>
        <v>12</v>
      </c>
      <c r="AB2" s="20"/>
    </row>
    <row r="3" spans="1:28" ht="15" thickBot="1" x14ac:dyDescent="0.35">
      <c r="A3" s="21">
        <v>44037.607916666668</v>
      </c>
      <c r="C3" s="29">
        <v>1</v>
      </c>
      <c r="D3">
        <v>2</v>
      </c>
      <c r="E3">
        <v>3</v>
      </c>
      <c r="F3" s="33">
        <v>4</v>
      </c>
      <c r="G3" s="29">
        <v>1</v>
      </c>
      <c r="H3" s="33">
        <v>2</v>
      </c>
      <c r="I3">
        <v>3</v>
      </c>
      <c r="J3">
        <v>4</v>
      </c>
      <c r="K3" s="29">
        <v>4</v>
      </c>
      <c r="L3">
        <v>3</v>
      </c>
      <c r="M3" s="33">
        <v>2</v>
      </c>
      <c r="N3">
        <v>1</v>
      </c>
      <c r="O3" s="29">
        <v>2</v>
      </c>
      <c r="P3">
        <v>3</v>
      </c>
      <c r="Q3">
        <v>1</v>
      </c>
      <c r="R3" s="33">
        <v>4</v>
      </c>
      <c r="S3" s="31">
        <f t="shared" ref="S3:S5" si="0">+D3</f>
        <v>2</v>
      </c>
      <c r="T3" s="24">
        <f t="shared" ref="T3:T5" si="1">+G3</f>
        <v>1</v>
      </c>
      <c r="U3" s="24">
        <f t="shared" ref="U3:U5" si="2">+M3</f>
        <v>2</v>
      </c>
      <c r="V3" s="24">
        <f t="shared" ref="V3:V5" si="3">+R3</f>
        <v>4</v>
      </c>
      <c r="W3" s="27">
        <f t="shared" ref="W3:W5" si="4">IF(S3=1,4,IF(S3=2,2,IF(S3=3,1,0)))</f>
        <v>2</v>
      </c>
      <c r="X3" s="27">
        <f t="shared" ref="X3:X5" si="5">IF(T3=1,4,IF(T3=2,2,IF(T3=3,1,0)))</f>
        <v>4</v>
      </c>
      <c r="Y3" s="27">
        <f t="shared" ref="Y3:Y5" si="6">IF(U3=1,4,IF(U3=2,2,IF(U3=3,1,0)))</f>
        <v>2</v>
      </c>
      <c r="Z3" s="27">
        <f t="shared" ref="Z3:Z5" si="7">IF(V3=1,4,IF(V3=2,2,IF(V3=3,1,0)))</f>
        <v>0</v>
      </c>
      <c r="AA3" s="26">
        <f t="shared" ref="AA3:AA5" si="8">+SUM(W3:Z3)</f>
        <v>8</v>
      </c>
      <c r="AB3" s="20"/>
    </row>
    <row r="4" spans="1:28" ht="15" thickBot="1" x14ac:dyDescent="0.35">
      <c r="A4" s="21">
        <v>44037.616597222222</v>
      </c>
      <c r="C4" s="29">
        <v>1</v>
      </c>
      <c r="D4">
        <v>4</v>
      </c>
      <c r="E4">
        <v>2</v>
      </c>
      <c r="F4" s="33">
        <v>3</v>
      </c>
      <c r="G4" s="29">
        <v>1</v>
      </c>
      <c r="H4" s="33">
        <v>4</v>
      </c>
      <c r="I4">
        <v>2</v>
      </c>
      <c r="J4">
        <v>3</v>
      </c>
      <c r="K4" s="29">
        <v>4</v>
      </c>
      <c r="L4">
        <v>1</v>
      </c>
      <c r="M4" s="33">
        <v>2</v>
      </c>
      <c r="N4">
        <v>3</v>
      </c>
      <c r="O4" s="29">
        <v>4</v>
      </c>
      <c r="P4">
        <v>1</v>
      </c>
      <c r="Q4">
        <v>2</v>
      </c>
      <c r="R4" s="33">
        <v>3</v>
      </c>
      <c r="S4" s="31">
        <f t="shared" si="0"/>
        <v>4</v>
      </c>
      <c r="T4" s="24">
        <f t="shared" si="1"/>
        <v>1</v>
      </c>
      <c r="U4" s="24">
        <f t="shared" si="2"/>
        <v>2</v>
      </c>
      <c r="V4" s="24">
        <f t="shared" si="3"/>
        <v>3</v>
      </c>
      <c r="W4" s="27">
        <f t="shared" si="4"/>
        <v>0</v>
      </c>
      <c r="X4" s="27">
        <f t="shared" si="5"/>
        <v>4</v>
      </c>
      <c r="Y4" s="27">
        <f t="shared" si="6"/>
        <v>2</v>
      </c>
      <c r="Z4" s="27">
        <f t="shared" si="7"/>
        <v>1</v>
      </c>
      <c r="AA4" s="26">
        <f t="shared" si="8"/>
        <v>7</v>
      </c>
      <c r="AB4" s="20"/>
    </row>
    <row r="5" spans="1:28" ht="15" thickBot="1" x14ac:dyDescent="0.35">
      <c r="A5" s="21">
        <v>44037.616782407407</v>
      </c>
      <c r="C5" s="29">
        <v>4</v>
      </c>
      <c r="D5">
        <v>3</v>
      </c>
      <c r="E5">
        <v>2</v>
      </c>
      <c r="F5" s="33">
        <v>1</v>
      </c>
      <c r="G5" s="29">
        <v>1</v>
      </c>
      <c r="H5" s="33">
        <v>2</v>
      </c>
      <c r="I5">
        <v>3</v>
      </c>
      <c r="J5">
        <v>4</v>
      </c>
      <c r="K5" s="29">
        <v>4</v>
      </c>
      <c r="L5">
        <v>3</v>
      </c>
      <c r="M5" s="33">
        <v>2</v>
      </c>
      <c r="N5">
        <v>1</v>
      </c>
      <c r="O5" s="29">
        <v>1</v>
      </c>
      <c r="P5">
        <v>2</v>
      </c>
      <c r="Q5">
        <v>3</v>
      </c>
      <c r="R5" s="33">
        <v>4</v>
      </c>
      <c r="S5" s="31">
        <f t="shared" si="0"/>
        <v>3</v>
      </c>
      <c r="T5" s="24">
        <f t="shared" si="1"/>
        <v>1</v>
      </c>
      <c r="U5" s="24">
        <f t="shared" si="2"/>
        <v>2</v>
      </c>
      <c r="V5" s="24">
        <f t="shared" si="3"/>
        <v>4</v>
      </c>
      <c r="W5" s="27">
        <f t="shared" si="4"/>
        <v>1</v>
      </c>
      <c r="X5" s="27">
        <f t="shared" si="5"/>
        <v>4</v>
      </c>
      <c r="Y5" s="27">
        <f t="shared" si="6"/>
        <v>2</v>
      </c>
      <c r="Z5" s="27">
        <f t="shared" si="7"/>
        <v>0</v>
      </c>
      <c r="AA5" s="26">
        <f t="shared" si="8"/>
        <v>7</v>
      </c>
      <c r="AB5" s="20"/>
    </row>
    <row r="6" spans="1:28" s="28" customFormat="1" ht="15" thickBot="1" x14ac:dyDescent="0.35">
      <c r="A6" s="20"/>
      <c r="B6" t="s">
        <v>42</v>
      </c>
      <c r="C6" s="34" t="s">
        <v>43</v>
      </c>
      <c r="D6" s="35" t="s">
        <v>44</v>
      </c>
      <c r="E6" s="35" t="s">
        <v>45</v>
      </c>
      <c r="F6" s="36" t="s">
        <v>46</v>
      </c>
      <c r="G6" s="34" t="s">
        <v>47</v>
      </c>
      <c r="H6" s="36" t="s">
        <v>48</v>
      </c>
      <c r="I6" s="35" t="s">
        <v>49</v>
      </c>
      <c r="J6" s="35" t="s">
        <v>50</v>
      </c>
      <c r="K6" s="34" t="s">
        <v>51</v>
      </c>
      <c r="L6" s="35" t="s">
        <v>52</v>
      </c>
      <c r="M6" s="36" t="s">
        <v>53</v>
      </c>
      <c r="N6" s="35" t="s">
        <v>54</v>
      </c>
      <c r="O6" s="34" t="s">
        <v>55</v>
      </c>
      <c r="P6" s="35" t="s">
        <v>56</v>
      </c>
      <c r="Q6" s="35" t="s">
        <v>57</v>
      </c>
      <c r="R6" s="36" t="s">
        <v>58</v>
      </c>
      <c r="S6" s="30" t="s">
        <v>37</v>
      </c>
      <c r="T6" s="25" t="s">
        <v>38</v>
      </c>
      <c r="U6" s="25" t="s">
        <v>39</v>
      </c>
      <c r="V6" s="25" t="s">
        <v>40</v>
      </c>
      <c r="W6" s="27" t="s">
        <v>33</v>
      </c>
      <c r="X6" s="27" t="s">
        <v>34</v>
      </c>
      <c r="Y6" s="27" t="s">
        <v>35</v>
      </c>
      <c r="Z6" s="27" t="s">
        <v>36</v>
      </c>
      <c r="AA6" s="26" t="s">
        <v>41</v>
      </c>
      <c r="AB6" s="20"/>
    </row>
    <row r="7" spans="1:28" ht="15" thickBot="1" x14ac:dyDescent="0.35">
      <c r="A7" s="20"/>
      <c r="B7">
        <v>123456</v>
      </c>
      <c r="C7" s="29">
        <v>4</v>
      </c>
      <c r="D7">
        <v>3</v>
      </c>
      <c r="E7">
        <v>2</v>
      </c>
      <c r="F7" s="33">
        <v>1</v>
      </c>
      <c r="G7" s="29">
        <v>1</v>
      </c>
      <c r="H7" s="33">
        <v>2</v>
      </c>
      <c r="I7">
        <v>3</v>
      </c>
      <c r="J7">
        <v>4</v>
      </c>
      <c r="K7" s="29">
        <v>2</v>
      </c>
      <c r="L7">
        <v>1</v>
      </c>
      <c r="M7" s="33">
        <v>3</v>
      </c>
      <c r="N7">
        <v>4</v>
      </c>
      <c r="O7" s="29">
        <v>4</v>
      </c>
      <c r="P7">
        <v>1</v>
      </c>
      <c r="Q7">
        <v>2</v>
      </c>
      <c r="R7" s="33">
        <v>3</v>
      </c>
      <c r="S7" s="31">
        <f>+F7</f>
        <v>1</v>
      </c>
      <c r="T7" s="24">
        <f>+H7</f>
        <v>2</v>
      </c>
      <c r="U7" s="24">
        <f>+M7</f>
        <v>3</v>
      </c>
      <c r="V7" s="24">
        <f>+R7</f>
        <v>3</v>
      </c>
      <c r="W7" s="27">
        <f>IF(S7=1,4,IF(S7=2,2,IF(S7=3,1,0)))</f>
        <v>4</v>
      </c>
      <c r="X7" s="27">
        <f>IF(T7=1,4,IF(T7=2,2,IF(T7=3,1,0)))</f>
        <v>2</v>
      </c>
      <c r="Y7" s="27">
        <f>IF(U7=1,4,IF(U7=2,2,IF(U7=3,1,0)))</f>
        <v>1</v>
      </c>
      <c r="Z7" s="27">
        <f>IF(V7=1,4,IF(V7=2,2,IF(V7=3,1,0)))</f>
        <v>1</v>
      </c>
      <c r="AA7" s="26">
        <f>+SUM(W7:Z7)</f>
        <v>8</v>
      </c>
      <c r="AB7" s="20"/>
    </row>
    <row r="8" spans="1:28" ht="15" thickBot="1" x14ac:dyDescent="0.35">
      <c r="A8" s="20"/>
      <c r="B8">
        <v>123456</v>
      </c>
      <c r="C8" s="29">
        <v>4</v>
      </c>
      <c r="D8">
        <v>3</v>
      </c>
      <c r="E8">
        <v>2</v>
      </c>
      <c r="F8" s="33">
        <v>1</v>
      </c>
      <c r="G8" s="29">
        <v>1</v>
      </c>
      <c r="H8" s="33">
        <v>2</v>
      </c>
      <c r="I8">
        <v>3</v>
      </c>
      <c r="J8">
        <v>4</v>
      </c>
      <c r="K8" s="29">
        <v>2</v>
      </c>
      <c r="L8">
        <v>1</v>
      </c>
      <c r="M8" s="33">
        <v>3</v>
      </c>
      <c r="N8">
        <v>4</v>
      </c>
      <c r="O8" s="29">
        <v>4</v>
      </c>
      <c r="P8">
        <v>1</v>
      </c>
      <c r="Q8">
        <v>2</v>
      </c>
      <c r="R8" s="33">
        <v>3</v>
      </c>
      <c r="S8" s="31">
        <f t="shared" ref="S8:S9" si="9">+F8</f>
        <v>1</v>
      </c>
      <c r="T8" s="24">
        <f t="shared" ref="T8:T9" si="10">+H8</f>
        <v>2</v>
      </c>
      <c r="U8" s="24">
        <f t="shared" ref="U8:U9" si="11">+M8</f>
        <v>3</v>
      </c>
      <c r="V8" s="24">
        <f t="shared" ref="V8:V9" si="12">+R8</f>
        <v>3</v>
      </c>
      <c r="W8" s="27">
        <f t="shared" ref="W8:W9" si="13">IF(S8=1,4,IF(S8=2,2,IF(S8=3,1,0)))</f>
        <v>4</v>
      </c>
      <c r="X8" s="27">
        <f t="shared" ref="X8:X9" si="14">IF(T8=1,4,IF(T8=2,2,IF(T8=3,1,0)))</f>
        <v>2</v>
      </c>
      <c r="Y8" s="27">
        <f t="shared" ref="Y8:Y9" si="15">IF(U8=1,4,IF(U8=2,2,IF(U8=3,1,0)))</f>
        <v>1</v>
      </c>
      <c r="Z8" s="27">
        <f t="shared" ref="Z8:Z9" si="16">IF(V8=1,4,IF(V8=2,2,IF(V8=3,1,0)))</f>
        <v>1</v>
      </c>
      <c r="AA8" s="26">
        <f t="shared" ref="AA8:AA9" si="17">+SUM(W8:Z8)</f>
        <v>8</v>
      </c>
      <c r="AB8" s="20"/>
    </row>
    <row r="9" spans="1:28" ht="15" thickBot="1" x14ac:dyDescent="0.35">
      <c r="A9" s="20"/>
      <c r="B9" t="s">
        <v>59</v>
      </c>
      <c r="C9" s="29">
        <v>2</v>
      </c>
      <c r="D9">
        <v>3</v>
      </c>
      <c r="E9">
        <v>1</v>
      </c>
      <c r="F9" s="33">
        <v>4</v>
      </c>
      <c r="G9" s="29">
        <v>2</v>
      </c>
      <c r="H9" s="33">
        <v>1</v>
      </c>
      <c r="I9">
        <v>3</v>
      </c>
      <c r="J9">
        <v>4</v>
      </c>
      <c r="K9" s="29">
        <v>4</v>
      </c>
      <c r="L9">
        <v>3</v>
      </c>
      <c r="M9" s="33">
        <v>2</v>
      </c>
      <c r="N9">
        <v>1</v>
      </c>
      <c r="O9" s="29">
        <v>2</v>
      </c>
      <c r="P9">
        <v>1</v>
      </c>
      <c r="Q9">
        <v>3</v>
      </c>
      <c r="R9" s="33">
        <v>4</v>
      </c>
      <c r="S9" s="31">
        <f t="shared" si="9"/>
        <v>4</v>
      </c>
      <c r="T9" s="24">
        <f t="shared" si="10"/>
        <v>1</v>
      </c>
      <c r="U9" s="24">
        <f t="shared" si="11"/>
        <v>2</v>
      </c>
      <c r="V9" s="24">
        <f t="shared" si="12"/>
        <v>4</v>
      </c>
      <c r="W9" s="27">
        <f t="shared" si="13"/>
        <v>0</v>
      </c>
      <c r="X9" s="27">
        <f t="shared" si="14"/>
        <v>4</v>
      </c>
      <c r="Y9" s="27">
        <f t="shared" si="15"/>
        <v>2</v>
      </c>
      <c r="Z9" s="27">
        <f t="shared" si="16"/>
        <v>0</v>
      </c>
      <c r="AA9" s="26">
        <f t="shared" si="17"/>
        <v>6</v>
      </c>
      <c r="AB9" s="20"/>
    </row>
    <row r="10" spans="1:28" ht="15" thickBot="1" x14ac:dyDescent="0.35">
      <c r="A10" s="20"/>
      <c r="S10" s="32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ht="15" thickBot="1" x14ac:dyDescent="0.35">
      <c r="A11" s="20"/>
      <c r="S11" s="32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ht="15" thickBot="1" x14ac:dyDescent="0.35">
      <c r="A12" s="20"/>
      <c r="S12" s="32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ht="15" thickBot="1" x14ac:dyDescent="0.35">
      <c r="A13" s="20"/>
      <c r="S13" s="32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ht="15" thickBot="1" x14ac:dyDescent="0.35">
      <c r="A14" s="20"/>
      <c r="S14" s="32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ht="15" thickBot="1" x14ac:dyDescent="0.35">
      <c r="A15" s="20"/>
      <c r="S15" s="32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ht="15" thickBot="1" x14ac:dyDescent="0.35">
      <c r="A16" s="20"/>
      <c r="S16" s="32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ht="15" thickBot="1" x14ac:dyDescent="0.35">
      <c r="A17" s="20"/>
      <c r="S17" s="32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ht="15" thickBot="1" x14ac:dyDescent="0.35">
      <c r="A18" s="20"/>
      <c r="S18" s="32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ht="15" thickBot="1" x14ac:dyDescent="0.35">
      <c r="A19" s="20"/>
      <c r="S19" s="32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ht="15" thickBot="1" x14ac:dyDescent="0.35">
      <c r="A20" s="20"/>
      <c r="S20" s="32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ht="15" thickBot="1" x14ac:dyDescent="0.35">
      <c r="A21" s="20"/>
      <c r="S21" s="32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ht="15" thickBot="1" x14ac:dyDescent="0.35">
      <c r="A22" s="20"/>
      <c r="S22" s="32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ht="15" thickBot="1" x14ac:dyDescent="0.35">
      <c r="A23" s="20"/>
      <c r="S23" s="32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ht="15" thickBot="1" x14ac:dyDescent="0.35">
      <c r="A24" s="20"/>
      <c r="S24" s="32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ht="15" thickBot="1" x14ac:dyDescent="0.35">
      <c r="A25" s="20"/>
      <c r="S25" s="32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ht="15" thickBot="1" x14ac:dyDescent="0.35">
      <c r="A26" s="20"/>
      <c r="S26" s="32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ht="15" thickBot="1" x14ac:dyDescent="0.35">
      <c r="A27" s="20"/>
      <c r="S27" s="32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ht="15" thickBot="1" x14ac:dyDescent="0.35">
      <c r="A28" s="20"/>
      <c r="S28" s="32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ht="15" thickBot="1" x14ac:dyDescent="0.35">
      <c r="A29" s="20"/>
      <c r="S29" s="32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ht="15" thickBot="1" x14ac:dyDescent="0.35">
      <c r="A30" s="20"/>
      <c r="S30" s="32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ht="15" thickBot="1" x14ac:dyDescent="0.35">
      <c r="A31" s="20"/>
      <c r="S31" s="32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ht="15" thickBot="1" x14ac:dyDescent="0.35">
      <c r="A32" s="20"/>
      <c r="S32" s="32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ht="15" thickBot="1" x14ac:dyDescent="0.35">
      <c r="A33" s="20"/>
      <c r="S33" s="32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ht="15" thickBot="1" x14ac:dyDescent="0.35">
      <c r="A34" s="20"/>
      <c r="S34" s="32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ht="15" thickBot="1" x14ac:dyDescent="0.35">
      <c r="A35" s="20"/>
      <c r="S35" s="32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ht="15" thickBot="1" x14ac:dyDescent="0.35">
      <c r="A36" s="20"/>
      <c r="S36" s="32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ht="15" thickBot="1" x14ac:dyDescent="0.35">
      <c r="A37" s="20"/>
      <c r="S37" s="32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ht="15" thickBot="1" x14ac:dyDescent="0.35">
      <c r="A38" s="20"/>
      <c r="S38" s="32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ht="15" thickBot="1" x14ac:dyDescent="0.35">
      <c r="A39" s="20"/>
      <c r="S39" s="32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ht="15" thickBot="1" x14ac:dyDescent="0.35">
      <c r="A40" s="20"/>
      <c r="S40" s="32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ht="15" thickBot="1" x14ac:dyDescent="0.35">
      <c r="A41" s="20"/>
      <c r="S41" s="32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ht="15" thickBot="1" x14ac:dyDescent="0.35">
      <c r="A42" s="20"/>
      <c r="S42" s="32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ht="15" thickBot="1" x14ac:dyDescent="0.35">
      <c r="A43" s="20"/>
      <c r="S43" s="32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ht="15" thickBot="1" x14ac:dyDescent="0.35">
      <c r="A44" s="20"/>
      <c r="S44" s="32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ht="15" thickBot="1" x14ac:dyDescent="0.35">
      <c r="A45" s="20"/>
      <c r="S45" s="32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ht="15" thickBot="1" x14ac:dyDescent="0.35">
      <c r="A46" s="20"/>
      <c r="S46" s="32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ht="15" thickBot="1" x14ac:dyDescent="0.35">
      <c r="A47" s="20"/>
      <c r="S47" s="32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ht="15" thickBot="1" x14ac:dyDescent="0.35">
      <c r="A48" s="20"/>
      <c r="S48" s="32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ht="15" thickBot="1" x14ac:dyDescent="0.35">
      <c r="A49" s="20"/>
      <c r="S49" s="32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ht="15" thickBot="1" x14ac:dyDescent="0.35">
      <c r="A50" s="20"/>
      <c r="S50" s="32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ht="15" thickBot="1" x14ac:dyDescent="0.35">
      <c r="A51" s="20"/>
      <c r="S51" s="32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ht="15" thickBot="1" x14ac:dyDescent="0.35">
      <c r="A52" s="20"/>
      <c r="S52" s="32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ht="15" thickBot="1" x14ac:dyDescent="0.35">
      <c r="A53" s="20"/>
      <c r="S53" s="32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ht="15" thickBot="1" x14ac:dyDescent="0.35">
      <c r="A54" s="20"/>
      <c r="S54" s="32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ht="15" thickBot="1" x14ac:dyDescent="0.35">
      <c r="A55" s="20"/>
      <c r="S55" s="32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ht="15" thickBot="1" x14ac:dyDescent="0.35">
      <c r="A56" s="20"/>
      <c r="S56" s="32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ht="15" thickBot="1" x14ac:dyDescent="0.35">
      <c r="A57" s="20"/>
      <c r="S57" s="32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ht="15" thickBot="1" x14ac:dyDescent="0.35">
      <c r="A58" s="20"/>
      <c r="S58" s="32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ht="15" thickBot="1" x14ac:dyDescent="0.35">
      <c r="A59" s="20"/>
      <c r="S59" s="32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ht="15" thickBot="1" x14ac:dyDescent="0.35">
      <c r="A60" s="20"/>
      <c r="S60" s="32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ht="15" thickBot="1" x14ac:dyDescent="0.35">
      <c r="A61" s="20"/>
      <c r="S61" s="32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ht="15" thickBot="1" x14ac:dyDescent="0.35">
      <c r="A62" s="20"/>
      <c r="S62" s="32"/>
      <c r="T62" s="20"/>
      <c r="U62" s="20"/>
      <c r="V62" s="20"/>
      <c r="W62" s="20"/>
      <c r="X62" s="20"/>
      <c r="Y62" s="20"/>
      <c r="Z62" s="20"/>
      <c r="AA62" s="20"/>
      <c r="AB62" s="20"/>
    </row>
    <row r="63" spans="1:28" ht="15" thickBot="1" x14ac:dyDescent="0.35">
      <c r="A63" s="20"/>
      <c r="S63" s="32"/>
      <c r="T63" s="20"/>
      <c r="U63" s="20"/>
      <c r="V63" s="20"/>
      <c r="W63" s="20"/>
      <c r="X63" s="20"/>
      <c r="Y63" s="20"/>
      <c r="Z63" s="20"/>
      <c r="AA63" s="20"/>
      <c r="AB63" s="20"/>
    </row>
    <row r="64" spans="1:28" ht="15" thickBot="1" x14ac:dyDescent="0.35">
      <c r="A64" s="20"/>
      <c r="S64" s="32"/>
      <c r="T64" s="20"/>
      <c r="U64" s="20"/>
      <c r="V64" s="20"/>
      <c r="W64" s="20"/>
      <c r="X64" s="20"/>
      <c r="Y64" s="20"/>
      <c r="Z64" s="20"/>
      <c r="AA64" s="20"/>
      <c r="AB64" s="20"/>
    </row>
    <row r="65" spans="1:28" ht="15" thickBot="1" x14ac:dyDescent="0.35">
      <c r="A65" s="20"/>
      <c r="S65" s="32"/>
      <c r="T65" s="20"/>
      <c r="U65" s="20"/>
      <c r="V65" s="20"/>
      <c r="W65" s="20"/>
      <c r="X65" s="20"/>
      <c r="Y65" s="20"/>
      <c r="Z65" s="20"/>
      <c r="AA65" s="20"/>
      <c r="AB65" s="20"/>
    </row>
    <row r="66" spans="1:28" ht="15" thickBot="1" x14ac:dyDescent="0.35">
      <c r="A66" s="20"/>
      <c r="S66" s="32"/>
      <c r="T66" s="20"/>
      <c r="U66" s="20"/>
      <c r="V66" s="20"/>
      <c r="W66" s="20"/>
      <c r="X66" s="20"/>
      <c r="Y66" s="20"/>
      <c r="Z66" s="20"/>
      <c r="AA66" s="20"/>
      <c r="AB66" s="20"/>
    </row>
    <row r="67" spans="1:28" ht="15" thickBot="1" x14ac:dyDescent="0.35">
      <c r="A67" s="20"/>
      <c r="S67" s="32"/>
      <c r="T67" s="20"/>
      <c r="U67" s="20"/>
      <c r="V67" s="20"/>
      <c r="W67" s="20"/>
      <c r="X67" s="20"/>
      <c r="Y67" s="20"/>
      <c r="Z67" s="20"/>
      <c r="AA67" s="20"/>
      <c r="AB67" s="20"/>
    </row>
    <row r="68" spans="1:28" ht="15" thickBot="1" x14ac:dyDescent="0.35">
      <c r="A68" s="20"/>
      <c r="S68" s="32"/>
      <c r="T68" s="20"/>
      <c r="U68" s="20"/>
      <c r="V68" s="20"/>
      <c r="W68" s="20"/>
      <c r="X68" s="20"/>
      <c r="Y68" s="20"/>
      <c r="Z68" s="20"/>
      <c r="AA68" s="20"/>
      <c r="AB68" s="20"/>
    </row>
    <row r="69" spans="1:28" ht="15" thickBot="1" x14ac:dyDescent="0.35">
      <c r="A69" s="20"/>
      <c r="S69" s="32"/>
      <c r="T69" s="20"/>
      <c r="U69" s="20"/>
      <c r="V69" s="20"/>
      <c r="W69" s="20"/>
      <c r="X69" s="20"/>
      <c r="Y69" s="20"/>
      <c r="Z69" s="20"/>
      <c r="AA69" s="20"/>
      <c r="AB69" s="20"/>
    </row>
    <row r="70" spans="1:28" ht="15" thickBot="1" x14ac:dyDescent="0.35">
      <c r="A70" s="20"/>
      <c r="S70" s="32"/>
      <c r="T70" s="20"/>
      <c r="U70" s="20"/>
      <c r="V70" s="20"/>
      <c r="W70" s="20"/>
      <c r="X70" s="20"/>
      <c r="Y70" s="20"/>
      <c r="Z70" s="20"/>
      <c r="AA70" s="20"/>
      <c r="AB70" s="20"/>
    </row>
    <row r="71" spans="1:28" ht="15" thickBot="1" x14ac:dyDescent="0.35">
      <c r="A71" s="20"/>
      <c r="S71" s="32"/>
      <c r="T71" s="20"/>
      <c r="U71" s="20"/>
      <c r="V71" s="20"/>
      <c r="W71" s="20"/>
      <c r="X71" s="20"/>
      <c r="Y71" s="20"/>
      <c r="Z71" s="20"/>
      <c r="AA71" s="20"/>
      <c r="AB71" s="20"/>
    </row>
    <row r="72" spans="1:28" ht="15" thickBot="1" x14ac:dyDescent="0.35">
      <c r="A72" s="20"/>
      <c r="S72" s="32"/>
      <c r="T72" s="20"/>
      <c r="U72" s="20"/>
      <c r="V72" s="20"/>
      <c r="W72" s="20"/>
      <c r="X72" s="20"/>
      <c r="Y72" s="20"/>
      <c r="Z72" s="20"/>
      <c r="AA72" s="20"/>
      <c r="AB72" s="20"/>
    </row>
    <row r="73" spans="1:28" ht="15" thickBot="1" x14ac:dyDescent="0.35">
      <c r="A73" s="20"/>
      <c r="S73" s="32"/>
      <c r="T73" s="20"/>
      <c r="U73" s="20"/>
      <c r="V73" s="20"/>
      <c r="W73" s="20"/>
      <c r="X73" s="20"/>
      <c r="Y73" s="20"/>
      <c r="Z73" s="20"/>
      <c r="AA73" s="20"/>
      <c r="AB73" s="20"/>
    </row>
    <row r="74" spans="1:28" ht="15" thickBot="1" x14ac:dyDescent="0.35">
      <c r="A74" s="20"/>
      <c r="S74" s="32"/>
      <c r="T74" s="20"/>
      <c r="U74" s="20"/>
      <c r="V74" s="20"/>
      <c r="W74" s="20"/>
      <c r="X74" s="20"/>
      <c r="Y74" s="20"/>
      <c r="Z74" s="20"/>
      <c r="AA74" s="20"/>
      <c r="AB74" s="20"/>
    </row>
    <row r="75" spans="1:28" ht="15" thickBot="1" x14ac:dyDescent="0.35">
      <c r="A75" s="20"/>
      <c r="S75" s="32"/>
      <c r="T75" s="20"/>
      <c r="U75" s="20"/>
      <c r="V75" s="20"/>
      <c r="W75" s="20"/>
      <c r="X75" s="20"/>
      <c r="Y75" s="20"/>
      <c r="Z75" s="20"/>
      <c r="AA75" s="20"/>
      <c r="AB75" s="20"/>
    </row>
    <row r="76" spans="1:28" ht="15" thickBot="1" x14ac:dyDescent="0.35">
      <c r="A76" s="20"/>
      <c r="S76" s="32"/>
      <c r="T76" s="20"/>
      <c r="U76" s="20"/>
      <c r="V76" s="20"/>
      <c r="W76" s="20"/>
      <c r="X76" s="20"/>
      <c r="Y76" s="20"/>
      <c r="Z76" s="20"/>
      <c r="AA76" s="20"/>
      <c r="AB76" s="20"/>
    </row>
    <row r="77" spans="1:28" ht="15" thickBot="1" x14ac:dyDescent="0.35">
      <c r="A77" s="20"/>
      <c r="S77" s="32"/>
      <c r="T77" s="20"/>
      <c r="U77" s="20"/>
      <c r="V77" s="20"/>
      <c r="W77" s="20"/>
      <c r="X77" s="20"/>
      <c r="Y77" s="20"/>
      <c r="Z77" s="20"/>
      <c r="AA77" s="20"/>
      <c r="AB77" s="20"/>
    </row>
    <row r="78" spans="1:28" ht="15" thickBot="1" x14ac:dyDescent="0.35">
      <c r="A78" s="20"/>
      <c r="S78" s="32"/>
      <c r="T78" s="20"/>
      <c r="U78" s="20"/>
      <c r="V78" s="20"/>
      <c r="W78" s="20"/>
      <c r="X78" s="20"/>
      <c r="Y78" s="20"/>
      <c r="Z78" s="20"/>
      <c r="AA78" s="20"/>
      <c r="AB78" s="20"/>
    </row>
    <row r="79" spans="1:28" ht="15" thickBot="1" x14ac:dyDescent="0.35">
      <c r="A79" s="20"/>
      <c r="S79" s="32"/>
      <c r="T79" s="20"/>
      <c r="U79" s="20"/>
      <c r="V79" s="20"/>
      <c r="W79" s="20"/>
      <c r="X79" s="20"/>
      <c r="Y79" s="20"/>
      <c r="Z79" s="20"/>
      <c r="AA79" s="20"/>
      <c r="AB79" s="20"/>
    </row>
    <row r="80" spans="1:28" ht="15" thickBot="1" x14ac:dyDescent="0.35">
      <c r="A80" s="20"/>
      <c r="S80" s="32"/>
      <c r="T80" s="20"/>
      <c r="U80" s="20"/>
      <c r="V80" s="20"/>
      <c r="W80" s="20"/>
      <c r="X80" s="20"/>
      <c r="Y80" s="20"/>
      <c r="Z80" s="20"/>
      <c r="AA80" s="20"/>
      <c r="AB80" s="20"/>
    </row>
    <row r="81" spans="1:28" ht="15" thickBot="1" x14ac:dyDescent="0.35">
      <c r="A81" s="20"/>
      <c r="S81" s="32"/>
      <c r="T81" s="20"/>
      <c r="U81" s="20"/>
      <c r="V81" s="20"/>
      <c r="W81" s="20"/>
      <c r="X81" s="20"/>
      <c r="Y81" s="20"/>
      <c r="Z81" s="20"/>
      <c r="AA81" s="20"/>
      <c r="AB81" s="20"/>
    </row>
    <row r="82" spans="1:28" ht="15" thickBot="1" x14ac:dyDescent="0.35">
      <c r="A82" s="20"/>
      <c r="S82" s="32"/>
      <c r="T82" s="20"/>
      <c r="U82" s="20"/>
      <c r="V82" s="20"/>
      <c r="W82" s="20"/>
      <c r="X82" s="20"/>
      <c r="Y82" s="20"/>
      <c r="Z82" s="20"/>
      <c r="AA82" s="20"/>
      <c r="AB82" s="20"/>
    </row>
    <row r="83" spans="1:28" ht="15" thickBot="1" x14ac:dyDescent="0.35">
      <c r="A83" s="20"/>
      <c r="S83" s="32"/>
      <c r="T83" s="20"/>
      <c r="U83" s="20"/>
      <c r="V83" s="20"/>
      <c r="W83" s="20"/>
      <c r="X83" s="20"/>
      <c r="Y83" s="20"/>
      <c r="Z83" s="20"/>
      <c r="AA83" s="20"/>
      <c r="AB83" s="20"/>
    </row>
    <row r="84" spans="1:28" ht="15" thickBot="1" x14ac:dyDescent="0.35">
      <c r="A84" s="20"/>
      <c r="S84" s="32"/>
      <c r="T84" s="20"/>
      <c r="U84" s="20"/>
      <c r="V84" s="20"/>
      <c r="W84" s="20"/>
      <c r="X84" s="20"/>
      <c r="Y84" s="20"/>
      <c r="Z84" s="20"/>
      <c r="AA84" s="20"/>
      <c r="AB84" s="20"/>
    </row>
    <row r="85" spans="1:28" ht="15" thickBot="1" x14ac:dyDescent="0.35">
      <c r="A85" s="20"/>
      <c r="S85" s="32"/>
      <c r="T85" s="20"/>
      <c r="U85" s="20"/>
      <c r="V85" s="20"/>
      <c r="W85" s="20"/>
      <c r="X85" s="20"/>
      <c r="Y85" s="20"/>
      <c r="Z85" s="20"/>
      <c r="AA85" s="20"/>
      <c r="AB85" s="20"/>
    </row>
    <row r="86" spans="1:28" ht="15" thickBot="1" x14ac:dyDescent="0.35">
      <c r="A86" s="20"/>
      <c r="S86" s="32"/>
      <c r="T86" s="20"/>
      <c r="U86" s="20"/>
      <c r="V86" s="20"/>
      <c r="W86" s="20"/>
      <c r="X86" s="20"/>
      <c r="Y86" s="20"/>
      <c r="Z86" s="20"/>
      <c r="AA86" s="20"/>
      <c r="AB86" s="20"/>
    </row>
    <row r="87" spans="1:28" ht="15" thickBot="1" x14ac:dyDescent="0.35">
      <c r="A87" s="20"/>
      <c r="S87" s="32"/>
      <c r="T87" s="20"/>
      <c r="U87" s="20"/>
      <c r="V87" s="20"/>
      <c r="W87" s="20"/>
      <c r="X87" s="20"/>
      <c r="Y87" s="20"/>
      <c r="Z87" s="20"/>
      <c r="AA87" s="20"/>
      <c r="AB87" s="20"/>
    </row>
    <row r="88" spans="1:28" ht="15" thickBot="1" x14ac:dyDescent="0.35">
      <c r="A88" s="20"/>
      <c r="S88" s="32"/>
      <c r="T88" s="20"/>
      <c r="U88" s="20"/>
      <c r="V88" s="20"/>
      <c r="W88" s="20"/>
      <c r="X88" s="20"/>
      <c r="Y88" s="20"/>
      <c r="Z88" s="20"/>
      <c r="AA88" s="20"/>
      <c r="AB88" s="20"/>
    </row>
    <row r="89" spans="1:28" ht="15" thickBot="1" x14ac:dyDescent="0.35">
      <c r="A89" s="20"/>
      <c r="S89" s="32"/>
      <c r="T89" s="20"/>
      <c r="U89" s="20"/>
      <c r="V89" s="20"/>
      <c r="W89" s="20"/>
      <c r="X89" s="20"/>
      <c r="Y89" s="20"/>
      <c r="Z89" s="20"/>
      <c r="AA89" s="20"/>
      <c r="AB89" s="20"/>
    </row>
    <row r="90" spans="1:28" ht="15" thickBot="1" x14ac:dyDescent="0.35">
      <c r="A90" s="20"/>
      <c r="S90" s="32"/>
      <c r="T90" s="20"/>
      <c r="U90" s="20"/>
      <c r="V90" s="20"/>
      <c r="W90" s="20"/>
      <c r="X90" s="20"/>
      <c r="Y90" s="20"/>
      <c r="Z90" s="20"/>
      <c r="AA90" s="20"/>
      <c r="AB90" s="20"/>
    </row>
    <row r="91" spans="1:28" ht="15" thickBot="1" x14ac:dyDescent="0.35">
      <c r="A91" s="20"/>
      <c r="S91" s="32"/>
      <c r="T91" s="20"/>
      <c r="U91" s="20"/>
      <c r="V91" s="20"/>
      <c r="W91" s="20"/>
      <c r="X91" s="20"/>
      <c r="Y91" s="20"/>
      <c r="Z91" s="20"/>
      <c r="AA91" s="20"/>
      <c r="AB91" s="20"/>
    </row>
    <row r="92" spans="1:28" ht="15" thickBot="1" x14ac:dyDescent="0.35">
      <c r="A92" s="20"/>
      <c r="S92" s="32"/>
      <c r="T92" s="20"/>
      <c r="U92" s="20"/>
      <c r="V92" s="20"/>
      <c r="W92" s="20"/>
      <c r="X92" s="20"/>
      <c r="Y92" s="20"/>
      <c r="Z92" s="20"/>
      <c r="AA92" s="20"/>
      <c r="AB92" s="20"/>
    </row>
    <row r="93" spans="1:28" ht="15" thickBot="1" x14ac:dyDescent="0.35">
      <c r="A93" s="20"/>
      <c r="S93" s="32"/>
      <c r="T93" s="20"/>
      <c r="U93" s="20"/>
      <c r="V93" s="20"/>
      <c r="W93" s="20"/>
      <c r="X93" s="20"/>
      <c r="Y93" s="20"/>
      <c r="Z93" s="20"/>
      <c r="AA93" s="20"/>
      <c r="AB93" s="20"/>
    </row>
    <row r="94" spans="1:28" ht="15" thickBot="1" x14ac:dyDescent="0.35">
      <c r="A94" s="20"/>
      <c r="S94" s="32"/>
      <c r="T94" s="20"/>
      <c r="U94" s="20"/>
      <c r="V94" s="20"/>
      <c r="W94" s="20"/>
      <c r="X94" s="20"/>
      <c r="Y94" s="20"/>
      <c r="Z94" s="20"/>
      <c r="AA94" s="20"/>
      <c r="AB94" s="20"/>
    </row>
    <row r="95" spans="1:28" ht="15" thickBot="1" x14ac:dyDescent="0.35">
      <c r="A95" s="20"/>
      <c r="S95" s="32"/>
      <c r="T95" s="20"/>
      <c r="U95" s="20"/>
      <c r="V95" s="20"/>
      <c r="W95" s="20"/>
      <c r="X95" s="20"/>
      <c r="Y95" s="20"/>
      <c r="Z95" s="20"/>
      <c r="AA95" s="20"/>
      <c r="AB95" s="20"/>
    </row>
    <row r="96" spans="1:28" ht="15" thickBot="1" x14ac:dyDescent="0.35">
      <c r="A96" s="20"/>
      <c r="S96" s="32"/>
      <c r="T96" s="20"/>
      <c r="U96" s="20"/>
      <c r="V96" s="20"/>
      <c r="W96" s="20"/>
      <c r="X96" s="20"/>
      <c r="Y96" s="20"/>
      <c r="Z96" s="20"/>
      <c r="AA96" s="20"/>
      <c r="AB96" s="20"/>
    </row>
    <row r="97" spans="1:28" ht="15" thickBot="1" x14ac:dyDescent="0.35">
      <c r="A97" s="20"/>
      <c r="S97" s="32"/>
      <c r="T97" s="20"/>
      <c r="U97" s="20"/>
      <c r="V97" s="20"/>
      <c r="W97" s="20"/>
      <c r="X97" s="20"/>
      <c r="Y97" s="20"/>
      <c r="Z97" s="20"/>
      <c r="AA97" s="20"/>
      <c r="AB97" s="20"/>
    </row>
    <row r="98" spans="1:28" ht="15" thickBot="1" x14ac:dyDescent="0.35">
      <c r="A98" s="20"/>
      <c r="S98" s="32"/>
      <c r="T98" s="20"/>
      <c r="U98" s="20"/>
      <c r="V98" s="20"/>
      <c r="W98" s="20"/>
      <c r="X98" s="20"/>
      <c r="Y98" s="20"/>
      <c r="Z98" s="20"/>
      <c r="AA98" s="20"/>
      <c r="AB98" s="20"/>
    </row>
    <row r="99" spans="1:28" ht="15" thickBot="1" x14ac:dyDescent="0.35">
      <c r="A99" s="20"/>
      <c r="S99" s="32"/>
      <c r="T99" s="20"/>
      <c r="U99" s="20"/>
      <c r="V99" s="20"/>
      <c r="W99" s="20"/>
      <c r="X99" s="20"/>
      <c r="Y99" s="20"/>
      <c r="Z99" s="20"/>
      <c r="AA99" s="20"/>
      <c r="AB99" s="20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12AE-942D-4852-A60C-53840C5ECA4F}">
  <dimension ref="A1:G12"/>
  <sheetViews>
    <sheetView showGridLines="0" zoomScale="130" zoomScaleNormal="130" workbookViewId="0">
      <selection activeCell="H11" sqref="H11"/>
    </sheetView>
  </sheetViews>
  <sheetFormatPr defaultRowHeight="14.4" x14ac:dyDescent="0.3"/>
  <cols>
    <col min="6" max="6" width="0" hidden="1" customWidth="1"/>
  </cols>
  <sheetData>
    <row r="1" spans="1:7" ht="18.600000000000001" thickTop="1" thickBot="1" x14ac:dyDescent="0.5">
      <c r="B1" s="13" t="s">
        <v>1</v>
      </c>
      <c r="C1" s="13" t="s">
        <v>0</v>
      </c>
      <c r="D1" s="13" t="s">
        <v>2</v>
      </c>
      <c r="E1" s="13" t="s">
        <v>3</v>
      </c>
      <c r="F1" s="13" t="s">
        <v>12</v>
      </c>
    </row>
    <row r="2" spans="1:7" ht="18.600000000000001" thickTop="1" thickBot="1" x14ac:dyDescent="0.5">
      <c r="A2" s="14">
        <v>1</v>
      </c>
      <c r="B2" s="15">
        <v>1</v>
      </c>
      <c r="C2" s="16"/>
      <c r="D2" s="16"/>
      <c r="E2" s="16"/>
      <c r="F2" s="16"/>
      <c r="G2" s="17">
        <v>1</v>
      </c>
    </row>
    <row r="3" spans="1:7" ht="18.600000000000001" thickTop="1" thickBot="1" x14ac:dyDescent="0.5">
      <c r="A3" s="14">
        <v>2</v>
      </c>
      <c r="B3" s="18">
        <v>1</v>
      </c>
      <c r="C3" s="19"/>
      <c r="D3" s="19"/>
      <c r="E3" s="19"/>
      <c r="F3" s="19"/>
      <c r="G3" s="17">
        <v>2</v>
      </c>
    </row>
    <row r="4" spans="1:7" ht="18.600000000000001" thickTop="1" thickBot="1" x14ac:dyDescent="0.5">
      <c r="A4" s="14">
        <v>3</v>
      </c>
      <c r="B4" s="18"/>
      <c r="C4" s="19">
        <v>1</v>
      </c>
      <c r="D4" s="19"/>
      <c r="E4" s="19"/>
      <c r="F4" s="19"/>
      <c r="G4" s="17">
        <v>3</v>
      </c>
    </row>
    <row r="5" spans="1:7" ht="18.600000000000001" thickTop="1" thickBot="1" x14ac:dyDescent="0.5">
      <c r="A5" s="14">
        <v>4</v>
      </c>
      <c r="B5" s="18"/>
      <c r="C5" s="19"/>
      <c r="D5" s="19"/>
      <c r="E5" s="19">
        <v>1</v>
      </c>
      <c r="F5" s="19"/>
      <c r="G5" s="17">
        <v>4</v>
      </c>
    </row>
    <row r="6" spans="1:7" ht="18.600000000000001" thickTop="1" thickBot="1" x14ac:dyDescent="0.5">
      <c r="A6" s="14">
        <v>5</v>
      </c>
      <c r="B6" s="18"/>
      <c r="C6" s="19"/>
      <c r="D6" s="19">
        <v>1</v>
      </c>
      <c r="E6" s="19"/>
      <c r="F6" s="19"/>
      <c r="G6" s="17">
        <v>5</v>
      </c>
    </row>
    <row r="7" spans="1:7" ht="18.600000000000001" thickTop="1" thickBot="1" x14ac:dyDescent="0.5">
      <c r="A7" s="14">
        <v>6</v>
      </c>
      <c r="B7" s="18"/>
      <c r="C7" s="19"/>
      <c r="D7" s="19"/>
      <c r="E7" s="19">
        <v>1</v>
      </c>
      <c r="F7" s="19"/>
      <c r="G7" s="17">
        <v>6</v>
      </c>
    </row>
    <row r="8" spans="1:7" ht="18.600000000000001" hidden="1" thickTop="1" thickBot="1" x14ac:dyDescent="0.5">
      <c r="A8" s="14">
        <v>7</v>
      </c>
      <c r="B8" s="18"/>
      <c r="C8" s="19">
        <v>1</v>
      </c>
      <c r="D8" s="19"/>
      <c r="E8" s="19"/>
      <c r="F8" s="19"/>
      <c r="G8" s="17">
        <v>7</v>
      </c>
    </row>
    <row r="9" spans="1:7" ht="18.600000000000001" hidden="1" thickTop="1" thickBot="1" x14ac:dyDescent="0.5">
      <c r="A9" s="14">
        <v>8</v>
      </c>
      <c r="B9" s="18"/>
      <c r="C9" s="19"/>
      <c r="D9" s="19"/>
      <c r="E9" s="19">
        <v>1</v>
      </c>
      <c r="F9" s="19"/>
      <c r="G9" s="17">
        <v>8</v>
      </c>
    </row>
    <row r="10" spans="1:7" ht="18.600000000000001" hidden="1" thickTop="1" thickBot="1" x14ac:dyDescent="0.5">
      <c r="A10" s="14">
        <v>9</v>
      </c>
      <c r="B10" s="18"/>
      <c r="C10" s="19">
        <v>1</v>
      </c>
      <c r="D10" s="19"/>
      <c r="E10" s="19"/>
      <c r="F10" s="19"/>
      <c r="G10" s="17">
        <v>9</v>
      </c>
    </row>
    <row r="11" spans="1:7" ht="18.600000000000001" thickTop="1" thickBot="1" x14ac:dyDescent="0.5">
      <c r="B11" s="13" t="s">
        <v>1</v>
      </c>
      <c r="C11" s="13" t="s">
        <v>0</v>
      </c>
      <c r="D11" s="13" t="s">
        <v>2</v>
      </c>
      <c r="E11" s="13" t="s">
        <v>3</v>
      </c>
      <c r="F11" s="13" t="s">
        <v>12</v>
      </c>
    </row>
    <row r="12" spans="1:7" ht="15" thickTop="1" x14ac:dyDescent="0.3"/>
  </sheetData>
  <conditionalFormatting sqref="B2:F10">
    <cfRule type="cellIs" dxfId="0" priority="1" operator="equal">
      <formula>1</formula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85CA-9FDE-4D7A-B102-2DB5AE074B9F}">
  <dimension ref="B2:N35"/>
  <sheetViews>
    <sheetView showGridLines="0" tabSelected="1" zoomScale="160" zoomScaleNormal="160" zoomScaleSheetLayoutView="115" zoomScalePageLayoutView="55" workbookViewId="0">
      <selection activeCell="B3" sqref="B3:F4"/>
    </sheetView>
  </sheetViews>
  <sheetFormatPr defaultColWidth="8.88671875" defaultRowHeight="13.8" x14ac:dyDescent="0.25"/>
  <cols>
    <col min="1" max="1" width="8.88671875" style="50"/>
    <col min="2" max="2" width="22" style="50" customWidth="1"/>
    <col min="3" max="6" width="7" style="50" customWidth="1"/>
    <col min="7" max="7" width="4.44140625" style="50" customWidth="1"/>
    <col min="8" max="8" width="9.77734375" style="50" customWidth="1"/>
    <col min="9" max="9" width="22" style="50" customWidth="1"/>
    <col min="10" max="13" width="7" style="50" customWidth="1"/>
    <col min="14" max="14" width="4.44140625" style="50" customWidth="1"/>
    <col min="15" max="16384" width="8.88671875" style="50"/>
  </cols>
  <sheetData>
    <row r="2" spans="2:14" ht="19.8" customHeight="1" x14ac:dyDescent="0.25">
      <c r="B2" s="99" t="s">
        <v>75</v>
      </c>
      <c r="C2" s="99"/>
      <c r="D2" s="99"/>
      <c r="E2" s="99"/>
      <c r="F2" s="99"/>
      <c r="G2" s="100" t="s">
        <v>76</v>
      </c>
      <c r="I2" s="99" t="s">
        <v>74</v>
      </c>
      <c r="J2" s="99"/>
      <c r="K2" s="99"/>
      <c r="L2" s="99"/>
      <c r="M2" s="99"/>
      <c r="N2" s="100" t="s">
        <v>15</v>
      </c>
    </row>
    <row r="3" spans="2:14" ht="13.8" customHeight="1" x14ac:dyDescent="0.25">
      <c r="B3" s="101" t="s">
        <v>102</v>
      </c>
      <c r="C3" s="101"/>
      <c r="D3" s="101"/>
      <c r="E3" s="101"/>
      <c r="F3" s="101"/>
      <c r="G3" s="100"/>
      <c r="I3" s="101" t="s">
        <v>102</v>
      </c>
      <c r="J3" s="101"/>
      <c r="K3" s="101"/>
      <c r="L3" s="101"/>
      <c r="M3" s="101"/>
      <c r="N3" s="100"/>
    </row>
    <row r="4" spans="2:14" ht="63.6" customHeight="1" x14ac:dyDescent="0.25">
      <c r="B4" s="101"/>
      <c r="C4" s="101"/>
      <c r="D4" s="101"/>
      <c r="E4" s="101"/>
      <c r="F4" s="101"/>
      <c r="G4" s="100"/>
      <c r="I4" s="101"/>
      <c r="J4" s="101"/>
      <c r="K4" s="101"/>
      <c r="L4" s="101"/>
      <c r="M4" s="101"/>
      <c r="N4" s="100"/>
    </row>
    <row r="5" spans="2:14" x14ac:dyDescent="0.25">
      <c r="B5" s="51"/>
      <c r="C5" s="102" t="s">
        <v>9</v>
      </c>
      <c r="D5" s="102"/>
      <c r="E5" s="102"/>
      <c r="F5" s="102"/>
      <c r="G5" s="100"/>
      <c r="I5" s="51"/>
      <c r="J5" s="102" t="s">
        <v>13</v>
      </c>
      <c r="K5" s="102"/>
      <c r="L5" s="102"/>
      <c r="M5" s="102"/>
      <c r="N5" s="100"/>
    </row>
    <row r="6" spans="2:14" x14ac:dyDescent="0.25">
      <c r="B6" s="53" t="s">
        <v>4</v>
      </c>
      <c r="C6" s="52" t="s">
        <v>1</v>
      </c>
      <c r="D6" s="52" t="s">
        <v>0</v>
      </c>
      <c r="E6" s="52" t="s">
        <v>2</v>
      </c>
      <c r="F6" s="52" t="s">
        <v>3</v>
      </c>
      <c r="G6" s="100"/>
      <c r="I6" s="53" t="s">
        <v>4</v>
      </c>
      <c r="J6" s="52" t="s">
        <v>1</v>
      </c>
      <c r="K6" s="52" t="s">
        <v>0</v>
      </c>
      <c r="L6" s="52" t="s">
        <v>2</v>
      </c>
      <c r="M6" s="52" t="s">
        <v>3</v>
      </c>
      <c r="N6" s="100"/>
    </row>
    <row r="7" spans="2:14" ht="16.2" customHeight="1" x14ac:dyDescent="0.25">
      <c r="B7" s="53">
        <v>1</v>
      </c>
      <c r="C7" s="54"/>
      <c r="D7" s="55"/>
      <c r="E7" s="55"/>
      <c r="F7" s="56"/>
      <c r="G7" s="57"/>
      <c r="I7" s="53">
        <v>1</v>
      </c>
      <c r="J7" s="54"/>
      <c r="K7" s="55"/>
      <c r="L7" s="55"/>
      <c r="M7" s="56"/>
      <c r="N7" s="57"/>
    </row>
    <row r="8" spans="2:14" ht="16.2" customHeight="1" x14ac:dyDescent="0.25">
      <c r="B8" s="53">
        <v>2</v>
      </c>
      <c r="C8" s="58"/>
      <c r="D8" s="59"/>
      <c r="E8" s="59"/>
      <c r="F8" s="60"/>
      <c r="G8" s="57"/>
      <c r="I8" s="53">
        <v>2</v>
      </c>
      <c r="J8" s="58"/>
      <c r="K8" s="59"/>
      <c r="L8" s="59"/>
      <c r="M8" s="60"/>
      <c r="N8" s="57"/>
    </row>
    <row r="9" spans="2:14" ht="16.2" customHeight="1" x14ac:dyDescent="0.25">
      <c r="B9" s="53">
        <v>3</v>
      </c>
      <c r="C9" s="58"/>
      <c r="D9" s="59"/>
      <c r="E9" s="59"/>
      <c r="F9" s="60"/>
      <c r="G9" s="57"/>
      <c r="I9" s="53">
        <v>3</v>
      </c>
      <c r="J9" s="58"/>
      <c r="K9" s="59"/>
      <c r="L9" s="59"/>
      <c r="M9" s="60"/>
      <c r="N9" s="57"/>
    </row>
    <row r="10" spans="2:14" ht="16.2" customHeight="1" x14ac:dyDescent="0.25">
      <c r="B10" s="53">
        <v>4</v>
      </c>
      <c r="C10" s="58"/>
      <c r="D10" s="59"/>
      <c r="E10" s="59"/>
      <c r="F10" s="60"/>
      <c r="G10" s="57"/>
      <c r="I10" s="53">
        <v>4</v>
      </c>
      <c r="J10" s="58"/>
      <c r="K10" s="59"/>
      <c r="L10" s="59"/>
      <c r="M10" s="60"/>
      <c r="N10" s="57"/>
    </row>
    <row r="11" spans="2:14" ht="16.2" customHeight="1" x14ac:dyDescent="0.25">
      <c r="B11" s="53">
        <v>5</v>
      </c>
      <c r="C11" s="58"/>
      <c r="D11" s="59"/>
      <c r="E11" s="59"/>
      <c r="F11" s="60"/>
      <c r="G11" s="57"/>
      <c r="I11" s="53">
        <v>5</v>
      </c>
      <c r="J11" s="58"/>
      <c r="K11" s="59"/>
      <c r="L11" s="59"/>
      <c r="M11" s="60"/>
      <c r="N11" s="57"/>
    </row>
    <row r="12" spans="2:14" ht="16.2" customHeight="1" x14ac:dyDescent="0.25">
      <c r="B12" s="53">
        <v>6</v>
      </c>
      <c r="C12" s="58"/>
      <c r="D12" s="59"/>
      <c r="E12" s="59"/>
      <c r="F12" s="60"/>
      <c r="G12" s="57"/>
      <c r="I12" s="53">
        <v>6</v>
      </c>
      <c r="J12" s="58"/>
      <c r="K12" s="59"/>
      <c r="L12" s="59"/>
      <c r="M12" s="60"/>
      <c r="N12" s="57"/>
    </row>
    <row r="13" spans="2:14" ht="15.6" hidden="1" customHeight="1" x14ac:dyDescent="0.25">
      <c r="B13" s="53">
        <v>7</v>
      </c>
      <c r="C13" s="58"/>
      <c r="D13" s="59"/>
      <c r="E13" s="59"/>
      <c r="F13" s="60"/>
      <c r="G13" s="57"/>
      <c r="I13" s="53">
        <v>7</v>
      </c>
      <c r="J13" s="58"/>
      <c r="K13" s="59"/>
      <c r="L13" s="59"/>
      <c r="M13" s="60"/>
      <c r="N13" s="57"/>
    </row>
    <row r="14" spans="2:14" ht="16.2" hidden="1" customHeight="1" x14ac:dyDescent="0.25">
      <c r="B14" s="53">
        <v>8</v>
      </c>
      <c r="C14" s="58"/>
      <c r="D14" s="59"/>
      <c r="E14" s="59"/>
      <c r="F14" s="60"/>
      <c r="G14" s="57"/>
      <c r="I14" s="53">
        <v>8</v>
      </c>
      <c r="J14" s="58"/>
      <c r="K14" s="59"/>
      <c r="L14" s="59"/>
      <c r="M14" s="60"/>
      <c r="N14" s="57"/>
    </row>
    <row r="15" spans="2:14" ht="16.2" hidden="1" customHeight="1" x14ac:dyDescent="0.25">
      <c r="B15" s="53">
        <v>9</v>
      </c>
      <c r="C15" s="58"/>
      <c r="D15" s="59"/>
      <c r="E15" s="59"/>
      <c r="F15" s="60"/>
      <c r="G15" s="57"/>
      <c r="I15" s="53">
        <v>9</v>
      </c>
      <c r="J15" s="58"/>
      <c r="K15" s="59"/>
      <c r="L15" s="59"/>
      <c r="M15" s="60"/>
      <c r="N15" s="57"/>
    </row>
    <row r="16" spans="2:14" ht="16.2" hidden="1" customHeight="1" x14ac:dyDescent="0.25">
      <c r="B16" s="53">
        <v>10</v>
      </c>
      <c r="C16" s="58"/>
      <c r="D16" s="59"/>
      <c r="E16" s="59"/>
      <c r="F16" s="60"/>
      <c r="G16" s="57"/>
      <c r="I16" s="53">
        <v>10</v>
      </c>
      <c r="J16" s="58"/>
      <c r="K16" s="59"/>
      <c r="L16" s="59"/>
      <c r="M16" s="60"/>
      <c r="N16" s="57"/>
    </row>
    <row r="17" spans="2:14" ht="16.2" customHeight="1" x14ac:dyDescent="0.25">
      <c r="B17" s="98" t="s">
        <v>11</v>
      </c>
      <c r="C17" s="98"/>
      <c r="D17" s="98"/>
      <c r="E17" s="98"/>
      <c r="F17" s="98"/>
      <c r="G17" s="57"/>
      <c r="I17" s="98" t="s">
        <v>11</v>
      </c>
      <c r="J17" s="98"/>
      <c r="K17" s="98"/>
      <c r="L17" s="98"/>
      <c r="M17" s="98"/>
      <c r="N17" s="57"/>
    </row>
    <row r="19" spans="2:14" ht="10.95" hidden="1" customHeight="1" x14ac:dyDescent="0.25"/>
    <row r="20" spans="2:14" ht="13.95" hidden="1" customHeight="1" x14ac:dyDescent="0.25">
      <c r="B20" s="101" t="s">
        <v>14</v>
      </c>
      <c r="C20" s="101"/>
      <c r="D20" s="101"/>
      <c r="E20" s="101"/>
      <c r="F20" s="101"/>
      <c r="G20" s="103" t="s">
        <v>15</v>
      </c>
      <c r="I20" s="101" t="s">
        <v>14</v>
      </c>
      <c r="J20" s="101"/>
      <c r="K20" s="101"/>
      <c r="L20" s="101"/>
      <c r="M20" s="101"/>
      <c r="N20" s="103" t="s">
        <v>15</v>
      </c>
    </row>
    <row r="21" spans="2:14" ht="70.2" hidden="1" customHeight="1" x14ac:dyDescent="0.25">
      <c r="B21" s="101"/>
      <c r="C21" s="101"/>
      <c r="D21" s="101"/>
      <c r="E21" s="101"/>
      <c r="F21" s="101"/>
      <c r="G21" s="104"/>
      <c r="I21" s="101"/>
      <c r="J21" s="101"/>
      <c r="K21" s="101"/>
      <c r="L21" s="101"/>
      <c r="M21" s="101"/>
      <c r="N21" s="104"/>
    </row>
    <row r="22" spans="2:14" hidden="1" x14ac:dyDescent="0.25">
      <c r="B22" s="51"/>
      <c r="C22" s="102" t="s">
        <v>13</v>
      </c>
      <c r="D22" s="102"/>
      <c r="E22" s="102"/>
      <c r="F22" s="102"/>
      <c r="G22" s="104"/>
      <c r="I22" s="51"/>
      <c r="J22" s="102" t="s">
        <v>13</v>
      </c>
      <c r="K22" s="102"/>
      <c r="L22" s="102"/>
      <c r="M22" s="102"/>
      <c r="N22" s="104"/>
    </row>
    <row r="23" spans="2:14" hidden="1" x14ac:dyDescent="0.25">
      <c r="B23" s="53" t="s">
        <v>4</v>
      </c>
      <c r="C23" s="52" t="s">
        <v>1</v>
      </c>
      <c r="D23" s="52" t="s">
        <v>0</v>
      </c>
      <c r="E23" s="52" t="s">
        <v>2</v>
      </c>
      <c r="F23" s="52" t="s">
        <v>12</v>
      </c>
      <c r="G23" s="105"/>
      <c r="I23" s="53" t="s">
        <v>4</v>
      </c>
      <c r="J23" s="52" t="s">
        <v>1</v>
      </c>
      <c r="K23" s="52" t="s">
        <v>0</v>
      </c>
      <c r="L23" s="52" t="s">
        <v>2</v>
      </c>
      <c r="M23" s="52" t="s">
        <v>12</v>
      </c>
      <c r="N23" s="105"/>
    </row>
    <row r="24" spans="2:14" ht="16.2" hidden="1" customHeight="1" x14ac:dyDescent="0.25">
      <c r="B24" s="53">
        <v>1</v>
      </c>
      <c r="C24" s="54"/>
      <c r="D24" s="55"/>
      <c r="E24" s="55"/>
      <c r="F24" s="56"/>
      <c r="G24" s="57"/>
      <c r="I24" s="53">
        <v>1</v>
      </c>
      <c r="J24" s="54"/>
      <c r="K24" s="55"/>
      <c r="L24" s="55"/>
      <c r="M24" s="56"/>
      <c r="N24" s="57"/>
    </row>
    <row r="25" spans="2:14" ht="16.2" hidden="1" customHeight="1" x14ac:dyDescent="0.25">
      <c r="B25" s="53">
        <v>2</v>
      </c>
      <c r="C25" s="58"/>
      <c r="D25" s="59"/>
      <c r="E25" s="59"/>
      <c r="F25" s="60"/>
      <c r="G25" s="57"/>
      <c r="I25" s="53">
        <v>2</v>
      </c>
      <c r="J25" s="58"/>
      <c r="K25" s="59"/>
      <c r="L25" s="59"/>
      <c r="M25" s="60"/>
      <c r="N25" s="57"/>
    </row>
    <row r="26" spans="2:14" ht="16.2" hidden="1" customHeight="1" x14ac:dyDescent="0.25">
      <c r="B26" s="53">
        <v>3</v>
      </c>
      <c r="C26" s="58"/>
      <c r="D26" s="59"/>
      <c r="E26" s="59"/>
      <c r="F26" s="60"/>
      <c r="G26" s="57"/>
      <c r="I26" s="53">
        <v>3</v>
      </c>
      <c r="J26" s="58"/>
      <c r="K26" s="59"/>
      <c r="L26" s="59"/>
      <c r="M26" s="60"/>
      <c r="N26" s="57"/>
    </row>
    <row r="27" spans="2:14" ht="16.2" hidden="1" customHeight="1" x14ac:dyDescent="0.25">
      <c r="B27" s="53">
        <v>4</v>
      </c>
      <c r="C27" s="58"/>
      <c r="D27" s="59"/>
      <c r="E27" s="59"/>
      <c r="F27" s="60"/>
      <c r="G27" s="57"/>
      <c r="I27" s="53">
        <v>4</v>
      </c>
      <c r="J27" s="58"/>
      <c r="K27" s="59"/>
      <c r="L27" s="59"/>
      <c r="M27" s="60"/>
      <c r="N27" s="57"/>
    </row>
    <row r="28" spans="2:14" ht="16.2" hidden="1" customHeight="1" x14ac:dyDescent="0.25">
      <c r="B28" s="53">
        <v>5</v>
      </c>
      <c r="C28" s="58"/>
      <c r="D28" s="59"/>
      <c r="E28" s="59"/>
      <c r="F28" s="60"/>
      <c r="G28" s="57"/>
      <c r="I28" s="53">
        <v>5</v>
      </c>
      <c r="J28" s="58"/>
      <c r="K28" s="59"/>
      <c r="L28" s="59"/>
      <c r="M28" s="60"/>
      <c r="N28" s="57"/>
    </row>
    <row r="29" spans="2:14" ht="16.2" hidden="1" customHeight="1" x14ac:dyDescent="0.25">
      <c r="B29" s="53">
        <v>6</v>
      </c>
      <c r="C29" s="58"/>
      <c r="D29" s="59"/>
      <c r="E29" s="59"/>
      <c r="F29" s="60"/>
      <c r="G29" s="57"/>
      <c r="I29" s="53">
        <v>6</v>
      </c>
      <c r="J29" s="58"/>
      <c r="K29" s="59"/>
      <c r="L29" s="59"/>
      <c r="M29" s="60"/>
      <c r="N29" s="57"/>
    </row>
    <row r="30" spans="2:14" ht="16.2" hidden="1" customHeight="1" x14ac:dyDescent="0.25">
      <c r="B30" s="53">
        <v>7</v>
      </c>
      <c r="C30" s="58"/>
      <c r="D30" s="59"/>
      <c r="E30" s="59"/>
      <c r="F30" s="60"/>
      <c r="G30" s="57"/>
      <c r="I30" s="53">
        <v>7</v>
      </c>
      <c r="J30" s="58"/>
      <c r="K30" s="59"/>
      <c r="L30" s="59"/>
      <c r="M30" s="60"/>
      <c r="N30" s="57"/>
    </row>
    <row r="31" spans="2:14" ht="16.2" hidden="1" customHeight="1" x14ac:dyDescent="0.25">
      <c r="B31" s="53">
        <v>8</v>
      </c>
      <c r="C31" s="58"/>
      <c r="D31" s="59"/>
      <c r="E31" s="59"/>
      <c r="F31" s="60"/>
      <c r="G31" s="57"/>
      <c r="I31" s="53">
        <v>8</v>
      </c>
      <c r="J31" s="58"/>
      <c r="K31" s="59"/>
      <c r="L31" s="59"/>
      <c r="M31" s="60"/>
      <c r="N31" s="57"/>
    </row>
    <row r="32" spans="2:14" ht="16.2" hidden="1" customHeight="1" x14ac:dyDescent="0.25">
      <c r="B32" s="53">
        <v>9</v>
      </c>
      <c r="C32" s="58"/>
      <c r="D32" s="59"/>
      <c r="E32" s="59"/>
      <c r="F32" s="60"/>
      <c r="G32" s="57"/>
      <c r="I32" s="53">
        <v>9</v>
      </c>
      <c r="J32" s="58"/>
      <c r="K32" s="59"/>
      <c r="L32" s="59"/>
      <c r="M32" s="60"/>
      <c r="N32" s="57"/>
    </row>
    <row r="33" spans="2:14" ht="16.2" hidden="1" customHeight="1" x14ac:dyDescent="0.25">
      <c r="B33" s="53">
        <v>10</v>
      </c>
      <c r="C33" s="58"/>
      <c r="D33" s="59"/>
      <c r="E33" s="59"/>
      <c r="F33" s="60"/>
      <c r="G33" s="57"/>
      <c r="I33" s="53">
        <v>10</v>
      </c>
      <c r="J33" s="58"/>
      <c r="K33" s="59"/>
      <c r="L33" s="59"/>
      <c r="M33" s="60"/>
      <c r="N33" s="57"/>
    </row>
    <row r="34" spans="2:14" ht="16.2" hidden="1" customHeight="1" x14ac:dyDescent="0.25">
      <c r="B34" s="98" t="s">
        <v>11</v>
      </c>
      <c r="C34" s="98"/>
      <c r="D34" s="98"/>
      <c r="E34" s="98"/>
      <c r="F34" s="98"/>
      <c r="G34" s="57"/>
      <c r="I34" s="98" t="s">
        <v>11</v>
      </c>
      <c r="J34" s="98"/>
      <c r="K34" s="98"/>
      <c r="L34" s="98"/>
      <c r="M34" s="98"/>
      <c r="N34" s="57"/>
    </row>
    <row r="35" spans="2:14" hidden="1" x14ac:dyDescent="0.25"/>
  </sheetData>
  <mergeCells count="18">
    <mergeCell ref="J22:M22"/>
    <mergeCell ref="I34:M34"/>
    <mergeCell ref="I2:M2"/>
    <mergeCell ref="N2:N6"/>
    <mergeCell ref="I3:M4"/>
    <mergeCell ref="J5:M5"/>
    <mergeCell ref="I17:M17"/>
    <mergeCell ref="I20:M21"/>
    <mergeCell ref="N20:N23"/>
    <mergeCell ref="B34:F34"/>
    <mergeCell ref="B2:F2"/>
    <mergeCell ref="G2:G6"/>
    <mergeCell ref="B3:F4"/>
    <mergeCell ref="C5:F5"/>
    <mergeCell ref="B17:F17"/>
    <mergeCell ref="B20:F21"/>
    <mergeCell ref="G20:G23"/>
    <mergeCell ref="C22:F22"/>
  </mergeCells>
  <pageMargins left="1.91" right="0.511811024" top="0.76" bottom="0.39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5B107-D4FE-4954-A91B-222926AA0886}">
  <dimension ref="A1:J9"/>
  <sheetViews>
    <sheetView showGridLines="0" zoomScale="145" zoomScaleNormal="145" workbookViewId="0">
      <selection activeCell="H5" sqref="H5"/>
    </sheetView>
  </sheetViews>
  <sheetFormatPr defaultRowHeight="14.4" x14ac:dyDescent="0.3"/>
  <cols>
    <col min="1" max="1" width="9.33203125" bestFit="1" customWidth="1"/>
    <col min="2" max="5" width="6" customWidth="1"/>
    <col min="6" max="7" width="3.5546875" bestFit="1" customWidth="1"/>
    <col min="8" max="8" width="22.88671875" customWidth="1"/>
    <col min="9" max="10" width="3.5546875" bestFit="1" customWidth="1"/>
  </cols>
  <sheetData>
    <row r="1" spans="1:10" x14ac:dyDescent="0.3">
      <c r="F1" s="106" t="s">
        <v>5</v>
      </c>
      <c r="G1" s="106" t="s">
        <v>6</v>
      </c>
      <c r="I1" s="108" t="s">
        <v>7</v>
      </c>
      <c r="J1" s="108" t="s">
        <v>8</v>
      </c>
    </row>
    <row r="2" spans="1:10" x14ac:dyDescent="0.3">
      <c r="F2" s="106"/>
      <c r="G2" s="106"/>
      <c r="I2" s="108"/>
      <c r="J2" s="108"/>
    </row>
    <row r="3" spans="1:10" ht="33" customHeight="1" thickBot="1" x14ac:dyDescent="0.35">
      <c r="F3" s="106"/>
      <c r="G3" s="106"/>
      <c r="I3" s="108"/>
      <c r="J3" s="108"/>
    </row>
    <row r="4" spans="1:10" x14ac:dyDescent="0.3">
      <c r="A4" s="5"/>
      <c r="B4" s="111" t="s">
        <v>9</v>
      </c>
      <c r="C4" s="111"/>
      <c r="D4" s="111"/>
      <c r="E4" s="112"/>
      <c r="F4" s="107"/>
      <c r="G4" s="106"/>
      <c r="I4" s="108"/>
      <c r="J4" s="108"/>
    </row>
    <row r="5" spans="1:10" x14ac:dyDescent="0.3">
      <c r="A5" s="6" t="s">
        <v>4</v>
      </c>
      <c r="B5" s="2" t="s">
        <v>1</v>
      </c>
      <c r="C5" s="2" t="s">
        <v>0</v>
      </c>
      <c r="D5" s="2" t="s">
        <v>2</v>
      </c>
      <c r="E5" s="7" t="s">
        <v>3</v>
      </c>
      <c r="F5" s="107"/>
      <c r="G5" s="106"/>
      <c r="I5" s="108"/>
      <c r="J5" s="108"/>
    </row>
    <row r="6" spans="1:10" x14ac:dyDescent="0.3">
      <c r="A6" s="6">
        <v>1</v>
      </c>
      <c r="B6" s="3">
        <v>4</v>
      </c>
      <c r="C6" s="3">
        <v>2</v>
      </c>
      <c r="D6" s="3">
        <v>3</v>
      </c>
      <c r="E6" s="8">
        <v>1</v>
      </c>
      <c r="F6" s="1">
        <v>1</v>
      </c>
      <c r="G6" s="1"/>
      <c r="I6" s="4">
        <v>1</v>
      </c>
      <c r="J6" s="4">
        <v>4</v>
      </c>
    </row>
    <row r="7" spans="1:10" x14ac:dyDescent="0.3">
      <c r="A7" s="9"/>
      <c r="B7" s="109" t="s">
        <v>10</v>
      </c>
      <c r="C7" s="109"/>
      <c r="D7" s="109"/>
      <c r="E7" s="110"/>
      <c r="I7" s="4">
        <v>2</v>
      </c>
      <c r="J7" s="4">
        <v>2</v>
      </c>
    </row>
    <row r="8" spans="1:10" x14ac:dyDescent="0.3">
      <c r="A8" s="6" t="s">
        <v>4</v>
      </c>
      <c r="B8" s="2" t="s">
        <v>1</v>
      </c>
      <c r="C8" s="2" t="s">
        <v>0</v>
      </c>
      <c r="D8" s="2" t="s">
        <v>2</v>
      </c>
      <c r="E8" s="7" t="s">
        <v>3</v>
      </c>
      <c r="I8" s="4">
        <v>3</v>
      </c>
      <c r="J8" s="4">
        <v>1</v>
      </c>
    </row>
    <row r="9" spans="1:10" ht="15" thickBot="1" x14ac:dyDescent="0.35">
      <c r="A9" s="10">
        <v>1</v>
      </c>
      <c r="B9" s="11">
        <v>4</v>
      </c>
      <c r="C9" s="11">
        <v>3</v>
      </c>
      <c r="D9" s="11">
        <v>1</v>
      </c>
      <c r="E9" s="12">
        <v>2</v>
      </c>
      <c r="F9" s="1"/>
      <c r="G9" s="1">
        <v>4</v>
      </c>
      <c r="I9" s="4">
        <v>4</v>
      </c>
      <c r="J9" s="4">
        <v>0</v>
      </c>
    </row>
  </sheetData>
  <sheetProtection algorithmName="SHA-512" hashValue="NL5Cfx6JfIcFLd6L3imhfAy/CIdSSnEaP1JBCuaydGDdoBSpGCU4AofyTykJLaYcIVB1IvndtCdlHXqyNsdpjg==" saltValue="ZznTfNkGoif8KS3sTTUh+g==" spinCount="100000" sheet="1" objects="1" scenarios="1"/>
  <mergeCells count="6">
    <mergeCell ref="F1:F5"/>
    <mergeCell ref="G1:G5"/>
    <mergeCell ref="I1:I5"/>
    <mergeCell ref="J1:J5"/>
    <mergeCell ref="B7:E7"/>
    <mergeCell ref="B4: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6 questões</vt:lpstr>
      <vt:lpstr>4 questões</vt:lpstr>
      <vt:lpstr>gabarito</vt:lpstr>
      <vt:lpstr>Folha de respostas</vt:lpstr>
      <vt:lpstr>Planilha1</vt:lpstr>
      <vt:lpstr>'Folha de respostas'!Area_de_impressao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Erivelton A Santos</dc:creator>
  <cp:lastModifiedBy>Erivelton Antonio dos Santos</cp:lastModifiedBy>
  <cp:lastPrinted>2019-08-21T10:47:30Z</cp:lastPrinted>
  <dcterms:created xsi:type="dcterms:W3CDTF">2018-04-06T20:29:04Z</dcterms:created>
  <dcterms:modified xsi:type="dcterms:W3CDTF">2024-05-17T16:35:09Z</dcterms:modified>
</cp:coreProperties>
</file>