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Table 2" sheetId="2" r:id="rId5"/>
    <sheet state="visible" name="Table 3" sheetId="3" r:id="rId6"/>
    <sheet state="visible" name="Table 4" sheetId="4" r:id="rId7"/>
    <sheet state="visible" name="Table 5" sheetId="5" r:id="rId8"/>
    <sheet state="visible" name="Table 6" sheetId="6" r:id="rId9"/>
    <sheet state="visible" name="Table 7" sheetId="7" r:id="rId10"/>
    <sheet state="visible" name="Table 8" sheetId="8" r:id="rId11"/>
    <sheet state="visible" name="DataCollection" sheetId="9" r:id="rId12"/>
  </sheets>
  <definedNames/>
  <calcPr/>
</workbook>
</file>

<file path=xl/sharedStrings.xml><?xml version="1.0" encoding="utf-8"?>
<sst xmlns="http://schemas.openxmlformats.org/spreadsheetml/2006/main" count="747" uniqueCount="390">
  <si>
    <t>Table 1. The higher education institutions chosen to be evaluated in this work</t>
  </si>
  <si>
    <t>No.</t>
  </si>
  <si>
    <t>Government Name</t>
  </si>
  <si>
    <t>Website URL</t>
  </si>
  <si>
    <t>Government Type</t>
  </si>
  <si>
    <t>ID</t>
  </si>
  <si>
    <t>The National Park Service</t>
  </si>
  <si>
    <t>https://www.nps.gov/index.htm</t>
  </si>
  <si>
    <t>General Public Services</t>
  </si>
  <si>
    <t>The National Aeronautics and Space Administration</t>
  </si>
  <si>
    <t>https://www.nasa.gov/</t>
  </si>
  <si>
    <t>The World Factbook - CIA</t>
  </si>
  <si>
    <t>https://www.cia.gov/the-world-factbook/</t>
  </si>
  <si>
    <t>National Gallery of Art</t>
  </si>
  <si>
    <t>https://www.nga.gov/</t>
  </si>
  <si>
    <t>Recreation, Culture, and Religion</t>
  </si>
  <si>
    <t>The Texas Department of Motor Vehicles</t>
  </si>
  <si>
    <t>https://www.txdmv.gov/</t>
  </si>
  <si>
    <t>California State Parks</t>
  </si>
  <si>
    <t>https://www.parks.ca.gov/</t>
  </si>
  <si>
    <t>Texas Parks and Wildlife</t>
  </si>
  <si>
    <t>https://tpwd.texas.gov/</t>
  </si>
  <si>
    <t>Economic Affairs</t>
  </si>
  <si>
    <t>Texas Health and Human Services</t>
  </si>
  <si>
    <t>https://www.hhs.texas.gov/services/health</t>
  </si>
  <si>
    <t>Health</t>
  </si>
  <si>
    <t>Food Assistance</t>
  </si>
  <si>
    <t>https://www.usa.gov/food-help</t>
  </si>
  <si>
    <t>Social Protection</t>
  </si>
  <si>
    <t>Travel State Gov</t>
  </si>
  <si>
    <t>https://travel.state.gov/content/travel.html</t>
  </si>
  <si>
    <t>U.S. Food and Drug Administration</t>
  </si>
  <si>
    <t>https://www.fda.gov/</t>
  </si>
  <si>
    <t>Centers for Disease Control and Prevention</t>
  </si>
  <si>
    <t>https://www.cdc.gov/</t>
  </si>
  <si>
    <t>U.S. Environmental Protection Agency</t>
  </si>
  <si>
    <t>https://www.epa.gov/</t>
  </si>
  <si>
    <t>Environmental Protection</t>
  </si>
  <si>
    <t>Federal Communications Commission</t>
  </si>
  <si>
    <t>https://www.fcc.gov/</t>
  </si>
  <si>
    <t>The United States Social Security Administration</t>
  </si>
  <si>
    <t>https://www.ssa.gov/</t>
  </si>
  <si>
    <t>US Department of Labor</t>
  </si>
  <si>
    <t>https://www.dol.gov/</t>
  </si>
  <si>
    <t>Department of Transportation</t>
  </si>
  <si>
    <t>https://www.transportation.gov/</t>
  </si>
  <si>
    <t>U.S. Fish and Wildlife Service</t>
  </si>
  <si>
    <t>https://www.fws.gov/</t>
  </si>
  <si>
    <t>U.S. Securities and Exchange Commission</t>
  </si>
  <si>
    <t>https://www.investor.gov/</t>
  </si>
  <si>
    <t>Homeland Security</t>
  </si>
  <si>
    <t>https://www.dhs.gov/</t>
  </si>
  <si>
    <t>Defence</t>
  </si>
  <si>
    <t>The Alcohol and Tobacco Tax and Trade Bureau</t>
  </si>
  <si>
    <t>https://www.ttb.gov/</t>
  </si>
  <si>
    <t>The Usability Government Website</t>
  </si>
  <si>
    <t>https://www.usability.gov/</t>
  </si>
  <si>
    <t>The Texas Department of Public Safety</t>
  </si>
  <si>
    <t>https://www.dps.texas.gov/</t>
  </si>
  <si>
    <t>Public Order and Safety</t>
  </si>
  <si>
    <t>Texas Workforce Commission</t>
  </si>
  <si>
    <t>https://www.twc.texas.gov/</t>
  </si>
  <si>
    <t>The Recreation Government Website</t>
  </si>
  <si>
    <t>https://www.recreation.gov/</t>
  </si>
  <si>
    <t>Federal Emergency Management Agency</t>
  </si>
  <si>
    <t>https://www.fema.gov/</t>
  </si>
  <si>
    <t>National Library of Medicine - National Institutes of Health</t>
  </si>
  <si>
    <t>https://www.nlm.nih.gov/</t>
  </si>
  <si>
    <t>Texas Department of State Health Services Mobile</t>
  </si>
  <si>
    <t>https://dshs.texas.gov/</t>
  </si>
  <si>
    <t>Substance Abuse and Mental Health Services Administration</t>
  </si>
  <si>
    <t>https://www.samhsa.gov/</t>
  </si>
  <si>
    <t>National Institute on Aging</t>
  </si>
  <si>
    <t>https://www.nia.nih.gov/</t>
  </si>
  <si>
    <t>Department of the Treasury</t>
  </si>
  <si>
    <t>https://home.treasury.gov/</t>
  </si>
  <si>
    <t>Vaccines website</t>
  </si>
  <si>
    <t>https://www.vaccines.gov/</t>
  </si>
  <si>
    <t>The home of the U.S. Government's open data</t>
  </si>
  <si>
    <t>https://www.data.gov/</t>
  </si>
  <si>
    <t>U.S. General Services Administration</t>
  </si>
  <si>
    <t>https://www.gsa.gov/</t>
  </si>
  <si>
    <t>Internal Revenue Service</t>
  </si>
  <si>
    <t>https://www.irs.gov/</t>
  </si>
  <si>
    <t>U.S. Congress legislation</t>
  </si>
  <si>
    <t>https://www.congress.gov/</t>
  </si>
  <si>
    <t>U.S. House of Representatives</t>
  </si>
  <si>
    <t>https://www.house.gov/</t>
  </si>
  <si>
    <t>United States Senate</t>
  </si>
  <si>
    <t>https://www.senate.gov/</t>
  </si>
  <si>
    <t>Office of International Affairs</t>
  </si>
  <si>
    <t>https://www.doi.gov/intl</t>
  </si>
  <si>
    <t>U.S. Department of Agriculture</t>
  </si>
  <si>
    <t>https://www.usda.gov/</t>
  </si>
  <si>
    <t>Bureau of Ocean Energy Management</t>
  </si>
  <si>
    <t>https://www.boem.gov/</t>
  </si>
  <si>
    <t>National Weather Service</t>
  </si>
  <si>
    <t>https://www.weather.gov/</t>
  </si>
  <si>
    <t>U.S. Wind Turbine Database</t>
  </si>
  <si>
    <t>https://eerscmap.usgs.gov/uswtdb/</t>
  </si>
  <si>
    <t>U.S. Energy Information Administration</t>
  </si>
  <si>
    <t>https://www.eia.gov/</t>
  </si>
  <si>
    <t>U.S. Department of State</t>
  </si>
  <si>
    <t>https://www.state.gov/</t>
  </si>
  <si>
    <t>Benefits website of the U.S. government</t>
  </si>
  <si>
    <t>https://www.benefits.gov/</t>
  </si>
  <si>
    <t>Texas Attorney General</t>
  </si>
  <si>
    <t>https://www.texasattorneygeneral.gov/</t>
  </si>
  <si>
    <t>Official City of Plano, TX</t>
  </si>
  <si>
    <t>https://www.plano.gov/</t>
  </si>
  <si>
    <t>The Federal Government's official employment site</t>
  </si>
  <si>
    <t>https://www.usajobs.gov/</t>
  </si>
  <si>
    <t>United States Botanic Garden</t>
  </si>
  <si>
    <t>https://www.usbg.gov/</t>
  </si>
  <si>
    <t>Bureau of Transportation Statistics</t>
  </si>
  <si>
    <t>https://www.bts.gov/</t>
  </si>
  <si>
    <t>Centers for Medicare &amp; Medicaid Services</t>
  </si>
  <si>
    <t>https://www.cms.gov/</t>
  </si>
  <si>
    <t>Department of Homeland Security Seal</t>
  </si>
  <si>
    <t>https://www.uscis.gov/</t>
  </si>
  <si>
    <t>U.S. Department of Education</t>
  </si>
  <si>
    <t>https://www.ed.gov/</t>
  </si>
  <si>
    <t>Education</t>
  </si>
  <si>
    <t>Freedom of Information Act</t>
  </si>
  <si>
    <t>https://www.foia.gov/</t>
  </si>
  <si>
    <t>Health Insurance Marketplace</t>
  </si>
  <si>
    <t>https://www.healthcare.gov/</t>
  </si>
  <si>
    <t>National Endowment for the Arts</t>
  </si>
  <si>
    <t>https://www.arts.gov/</t>
  </si>
  <si>
    <t>Obama White House Archives</t>
  </si>
  <si>
    <t>https://obamawhitehouse.archives.gov/</t>
  </si>
  <si>
    <t>National Security Agency/Central Security Service</t>
  </si>
  <si>
    <t>https://www.nsa.gov/</t>
  </si>
  <si>
    <t>The official website of State of Texas</t>
  </si>
  <si>
    <t>https://www.texas.gov/</t>
  </si>
  <si>
    <t>Library of Congress</t>
  </si>
  <si>
    <t>https://www.loc.gov/</t>
  </si>
  <si>
    <t>Federal Trade Commission</t>
  </si>
  <si>
    <t>https://www.ftc.gov/</t>
  </si>
  <si>
    <t>Department of Energy</t>
  </si>
  <si>
    <t>https://www.energy.gov/</t>
  </si>
  <si>
    <t>Cybersecurity and Infrastructure Security Agency</t>
  </si>
  <si>
    <t>https://www.cisa.gov/cybersecurity</t>
  </si>
  <si>
    <t>Table 2 AChecker and Total Validator webpage evaluation results for all levels A, AA and AAA</t>
  </si>
  <si>
    <t xml:space="preserve">BG bad gateway, P pass, F fail
</t>
  </si>
  <si>
    <t>AChecker</t>
  </si>
  <si>
    <t>Result
P/F</t>
  </si>
  <si>
    <t>Known</t>
  </si>
  <si>
    <t>Likely</t>
  </si>
  <si>
    <t>Potential</t>
  </si>
  <si>
    <t>Total Validator</t>
  </si>
  <si>
    <t>A</t>
  </si>
  <si>
    <t>AA</t>
  </si>
  <si>
    <t>AAA</t>
  </si>
  <si>
    <t>F</t>
  </si>
  <si>
    <t>P</t>
  </si>
  <si>
    <r>
      <rPr>
        <rFont val="Arial"/>
        <b/>
        <color rgb="FF000000"/>
      </rPr>
      <t>Table 3</t>
    </r>
    <r>
      <rPr>
        <rFont val="Arial"/>
        <color rgb="FF000000"/>
      </rPr>
      <t xml:space="preserve"> The average known </t>
    </r>
    <r>
      <rPr>
        <rFont val="Arial"/>
        <b/>
        <color rgb="FF000000"/>
      </rPr>
      <t>Level A</t>
    </r>
    <r>
      <rPr>
        <rFont val="Arial"/>
        <color rgb="FF000000"/>
      </rPr>
      <t xml:space="preserve"> errors according to WCAG 2.0—POUR principles per educational institution, including their college websites</t>
    </r>
  </si>
  <si>
    <t>The error rate percentage and performance level are categorized as follows: high (0–33.3%), medium
(33.4–66.6%) and low (66.7–100.0%) P perceivable, O operable, U understandable, R robust.</t>
  </si>
  <si>
    <t>Ranking</t>
  </si>
  <si>
    <t>O</t>
  </si>
  <si>
    <t>U</t>
  </si>
  <si>
    <t>R</t>
  </si>
  <si>
    <t>Error %</t>
  </si>
  <si>
    <t>Performance</t>
  </si>
  <si>
    <r>
      <rPr>
        <rFont val="Arial"/>
        <b/>
        <color rgb="FF000000"/>
      </rPr>
      <t>Table 4</t>
    </r>
    <r>
      <rPr>
        <rFont val="Arial"/>
        <color rgb="FF000000"/>
      </rPr>
      <t xml:space="preserve"> The average known </t>
    </r>
    <r>
      <rPr>
        <rFont val="Arial"/>
        <b/>
        <color rgb="FF000000"/>
      </rPr>
      <t>Level AA</t>
    </r>
    <r>
      <rPr>
        <rFont val="Arial"/>
        <color rgb="FF000000"/>
      </rPr>
      <t xml:space="preserve"> errors according to WCAG 2.0—POUR principles per educational institution, including their college websites</t>
    </r>
  </si>
  <si>
    <t>The error rate percentage and performance level are categorized as follows: high (0–33.3%), medium
(33.4–66.6%) and low (66.7–100.0%) P perceivable, O operable, U understandable, R robust</t>
  </si>
  <si>
    <t>MAX</t>
  </si>
  <si>
    <r>
      <rPr>
        <rFont val="Arial"/>
        <b/>
        <color rgb="FF000000"/>
      </rPr>
      <t>Table 5</t>
    </r>
    <r>
      <rPr>
        <rFont val="Arial"/>
        <color rgb="FF000000"/>
      </rPr>
      <t xml:space="preserve"> A list of the most common known accessibility problems according to 
AChecker tool </t>
    </r>
    <r>
      <rPr>
        <rFont val="Arial"/>
        <b/>
        <color rgb="FF000000"/>
      </rPr>
      <t>Level A</t>
    </r>
  </si>
  <si>
    <t>Category</t>
  </si>
  <si>
    <t>Guideline</t>
  </si>
  <si>
    <t>Success Criteria</t>
  </si>
  <si>
    <t>No. of Errors</t>
  </si>
  <si>
    <t>No. of Errors (33-64)</t>
  </si>
  <si>
    <t>Total Errors (Final)</t>
  </si>
  <si>
    <t>Perceivable</t>
  </si>
  <si>
    <t>1.1.1</t>
  </si>
  <si>
    <t>img element missing alt attribute.</t>
  </si>
  <si>
    <t>Image used as anchor is missing valid Alt text.</t>
  </si>
  <si>
    <t>1.3.1</t>
  </si>
  <si>
    <t>input element, type of "text" has no text in label</t>
  </si>
  <si>
    <t>input element, type of "text", missing an associated label.</t>
  </si>
  <si>
    <t xml:space="preserve">Perceivable </t>
  </si>
  <si>
    <t>input element, type of "checkbox", has no text in label.</t>
  </si>
  <si>
    <t>input element, type of "radio", has no text in label.</t>
  </si>
  <si>
    <t>Form missing fieldset and legend to group multiple radio buttons.</t>
  </si>
  <si>
    <t>select element missing an associated label</t>
  </si>
  <si>
    <t>Label text is empty for select element.</t>
  </si>
  <si>
    <t>Operable</t>
  </si>
  <si>
    <t>2.1.1</t>
  </si>
  <si>
    <t>onmousedown event missing onkeydown event.</t>
  </si>
  <si>
    <t>script not keyboard accessible - onmouseout missing onblur.</t>
  </si>
  <si>
    <t>onmouseover event handler missing onfocus event handler.</t>
  </si>
  <si>
    <t>2.4.2</t>
  </si>
  <si>
    <t>Document missing title element.</t>
  </si>
  <si>
    <t>title element is empty</t>
  </si>
  <si>
    <t>2.4.4</t>
  </si>
  <si>
    <t>Anchor contains no text.</t>
  </si>
  <si>
    <t>Understandable</t>
  </si>
  <si>
    <t>3.1.1</t>
  </si>
  <si>
    <t>Document language not identified.</t>
  </si>
  <si>
    <t>Document has invalid language code.</t>
  </si>
  <si>
    <t>3.3.2</t>
  </si>
  <si>
    <t>Label text is empty</t>
  </si>
  <si>
    <t>input element has more than one associated label.</t>
  </si>
  <si>
    <t>Robust</t>
  </si>
  <si>
    <t>4.1.1</t>
  </si>
  <si>
    <t>id attribute is not unique</t>
  </si>
  <si>
    <r>
      <rPr>
        <rFont val="Arial"/>
        <b/>
        <color rgb="FF000000"/>
      </rPr>
      <t>Table 6</t>
    </r>
    <r>
      <rPr>
        <rFont val="Arial"/>
        <color rgb="FF000000"/>
      </rPr>
      <t xml:space="preserve"> A list of the most common known accessibility problems according to 
AChecker tool </t>
    </r>
    <r>
      <rPr>
        <rFont val="Arial"/>
        <b/>
        <color rgb="FF000000"/>
      </rPr>
      <t>Level AA</t>
    </r>
  </si>
  <si>
    <t>input element, type of "text", has no text in label</t>
  </si>
  <si>
    <t>1.3.2</t>
  </si>
  <si>
    <t>The contrast between the colour of text and its background for the element is not sufficient to meet WCAG2.0 Level AA.</t>
  </si>
  <si>
    <t>The contrast between the colour of visited link text and its background for the element is not sufficient to meet WCAG2.0 Level AA.</t>
  </si>
  <si>
    <t>The contrast between the colour of active link text and its background is not sufficient to meet WCAG2.0 Level AA.</t>
  </si>
  <si>
    <t>The contrast between the colour of selected link text and its background is not sufficient to meet WCAG2.0 Level AA</t>
  </si>
  <si>
    <t>1.4.4</t>
  </si>
  <si>
    <t>i (italic) element used</t>
  </si>
  <si>
    <t>b (bold) element used.</t>
  </si>
  <si>
    <t>2.4.6</t>
  </si>
  <si>
    <t>Header nesting</t>
  </si>
  <si>
    <t>id attribute is not unique.</t>
  </si>
  <si>
    <r>
      <rPr>
        <rFont val="Arial"/>
        <b/>
        <color rgb="FF000000"/>
      </rPr>
      <t xml:space="preserve">Table 7 </t>
    </r>
    <r>
      <rPr>
        <rFont val="Arial"/>
        <color rgb="FF000000"/>
      </rPr>
      <t>The results of Total Validator, WAVE tool, HTML and CSS validation</t>
    </r>
  </si>
  <si>
    <t>UM under maintenance</t>
  </si>
  <si>
    <t>Website ID</t>
  </si>
  <si>
    <t>WAVE</t>
  </si>
  <si>
    <t>HTML Val.</t>
  </si>
  <si>
    <t>CSS Val.</t>
  </si>
  <si>
    <t>Errors</t>
  </si>
  <si>
    <t>Alerts</t>
  </si>
  <si>
    <t>Features</t>
  </si>
  <si>
    <t>Structural Elements</t>
  </si>
  <si>
    <t>HTML5 &amp; ARIA</t>
  </si>
  <si>
    <t>Contrast Errors</t>
  </si>
  <si>
    <t>https://validator.w3.org/</t>
  </si>
  <si>
    <t>https://jigsaw.w3.org/css-validator/</t>
  </si>
  <si>
    <r>
      <rPr>
        <rFont val="Arial"/>
        <b/>
        <color rgb="FF000000"/>
      </rPr>
      <t>Table 8</t>
    </r>
    <r>
      <rPr>
        <rFont val="Arial"/>
        <color rgb="FF000000"/>
      </rPr>
      <t xml:space="preserve"> The WAVE tool error analysis</t>
    </r>
  </si>
  <si>
    <t>Error Type</t>
  </si>
  <si>
    <t>No. Errors (1-32)</t>
  </si>
  <si>
    <t>No. Errors (33-64)</t>
  </si>
  <si>
    <t>Total</t>
  </si>
  <si>
    <t>Empty form label</t>
  </si>
  <si>
    <t>Missing form label</t>
  </si>
  <si>
    <t>Multiple form labels</t>
  </si>
  <si>
    <t>Broken ARIA reference</t>
  </si>
  <si>
    <t>Linked image missing alternative text</t>
  </si>
  <si>
    <t>Spacer image mising alternative text</t>
  </si>
  <si>
    <t>Image map missing alternative text</t>
  </si>
  <si>
    <t>Missing alternative text</t>
  </si>
  <si>
    <t>Language mising or invalid</t>
  </si>
  <si>
    <t>Empty Button</t>
  </si>
  <si>
    <t>Empty link</t>
  </si>
  <si>
    <t>Empty heading</t>
  </si>
  <si>
    <t>Broken skip link</t>
  </si>
  <si>
    <t>Website</t>
  </si>
  <si>
    <t>AChecker A Errors</t>
  </si>
  <si>
    <t>AChecker AA Errors</t>
  </si>
  <si>
    <t>WAVE Errors</t>
  </si>
  <si>
    <t>None</t>
  </si>
  <si>
    <t>4 i (italic) element used
1 Header nesting - header following h2 is incorrect.</t>
  </si>
  <si>
    <t xml:space="preserve">1 Empty form label
1 Broken ARIA refernce
</t>
  </si>
  <si>
    <t>NASA</t>
  </si>
  <si>
    <t xml:space="preserve">None </t>
  </si>
  <si>
    <t>1 Missing form label</t>
  </si>
  <si>
    <t>CIA: The World Factnook</t>
  </si>
  <si>
    <t>1 Label text is empty</t>
  </si>
  <si>
    <t>6 Broken ARIA reference</t>
  </si>
  <si>
    <t xml:space="preserve">18 img element missing alt attribute.
3 input element, type of "text", has no text in label.
6 input element, type of "text", missing an associated label.
1 Anchor contains no text
1 Document language not identified
1 Document has invalid language code.
6 Label text is empty
1 id attribute is not unique
</t>
  </si>
  <si>
    <t>2 element missing alt attribute
3 element has no text in label
3 element missing an associated label.
3 (bold) element used
2 (italic) element used
1 Anchor contains no text
5 Header nesting
1 Document language not identified
1 Document has invalid language code
3 Label text is empty
1 id attribute is not unique</t>
  </si>
  <si>
    <t>1 Linked image missing alternative text
1 Spacer image missing alternative text
1 Missing form label
1 Language missing or invalid
4 Empty button</t>
  </si>
  <si>
    <t>Texas DMV</t>
  </si>
  <si>
    <t xml:space="preserve">8 element missing an associated label.
8 anchor contains no text
1 id attribute is not unique
</t>
  </si>
  <si>
    <t>2 element missing an associated label.
8 anchor contains no text
4 header nesting
1 id attribute is not unique</t>
  </si>
  <si>
    <t>California Parks</t>
  </si>
  <si>
    <t>3 italic element used
2 header nesting</t>
  </si>
  <si>
    <t>6 Anchor missing alt text
2 element has no text in label
2 element missing an associated label
2 Anchor contains no text
3 Label text is empty</t>
  </si>
  <si>
    <t>6 Anchor missing alt text
2 element has no text in label
2 element missing an associated label
2 anchor contains no text
3 Label text is empty</t>
  </si>
  <si>
    <t>1 Empty heading
1 Empty link</t>
  </si>
  <si>
    <t>1 id attribute is not unique</t>
  </si>
  <si>
    <t>3 Empty Button</t>
  </si>
  <si>
    <t>Food Help</t>
  </si>
  <si>
    <t>Texas Travel</t>
  </si>
  <si>
    <t xml:space="preserve">3 element missing alt attribute
1 element has no text in label
1 element missing an associated label
1 Document missing title element.
1 label text is empty.
</t>
  </si>
  <si>
    <t>6 Missing alternative text
2 missing form label
1 language missing or invalid</t>
  </si>
  <si>
    <t>FDA</t>
  </si>
  <si>
    <t>CDC</t>
  </si>
  <si>
    <t>1 Element has no text in label
1 element missing an associated label
1 label text is empty</t>
  </si>
  <si>
    <t>1 Element has no text in label
1 element missing an associated label
3 italic element used
1 label text is empty</t>
  </si>
  <si>
    <t>EPA</t>
  </si>
  <si>
    <t>7 Anchor contains no text</t>
  </si>
  <si>
    <t>FCC</t>
  </si>
  <si>
    <t>1 element has no text in label
2 element missing an associated label
2 label text is empty
1 id attribute is not unique</t>
  </si>
  <si>
    <t>1 element has no text in label
1 element missing an associated label
1 label text is empty
1 id attribute is not unique</t>
  </si>
  <si>
    <t>1 empty button
3 empty link</t>
  </si>
  <si>
    <t>SSA</t>
  </si>
  <si>
    <t>15 Anchor missing valid alt text.</t>
  </si>
  <si>
    <t>15 Anchor missing valid alt text
5 Contrast between text and background insufficient.</t>
  </si>
  <si>
    <t>Department of Labor</t>
  </si>
  <si>
    <t>1 onmousedown event missing onkeydown event.
1 id attribute is not unique.</t>
  </si>
  <si>
    <t>8 italic element used
1 onmousedown event missing onkeydown event.
1 id attribute is not unique</t>
  </si>
  <si>
    <t>1 element has more than one associated label.
1 id attribute is not unique</t>
  </si>
  <si>
    <t>1 element has morre than one associated label
1 id attribute is not unique</t>
  </si>
  <si>
    <t xml:space="preserve">Fish and Wildlife Service </t>
  </si>
  <si>
    <t>1 The contrast between the colour of text and its background for the element is not sufficient to meet WCAG2.0 Level AA.
1 Header nesting
1 id attribute is not unique</t>
  </si>
  <si>
    <t>1 italic element used</t>
  </si>
  <si>
    <t>Department of Homeland Security</t>
  </si>
  <si>
    <t>22 Anchor contains no text</t>
  </si>
  <si>
    <t>6 italic element used
22 anchor contains no text</t>
  </si>
  <si>
    <t>1 element has no text in label
2 element missing an associated label
1 anchor contains no text
1 label text is empty</t>
  </si>
  <si>
    <t>1 element has no text in label
2 element missing an associated label
1 anchor contains no text
4 The contrast between the colour of text and its background for the element is not sufficient to meet WCAG2.0 Level AA.
6 italic element used
1 anchor contains no text
1 label text is empty</t>
  </si>
  <si>
    <t>18 empty button
1 empty link</t>
  </si>
  <si>
    <t xml:space="preserve">3 Image used as anchor is missing valid alt text
1 label text is empty
</t>
  </si>
  <si>
    <t>1 language missing or invalid</t>
  </si>
  <si>
    <t>1 Image used as anchor is missing valid Alt text
2 label text is empty
1 id attribute is not unique</t>
  </si>
  <si>
    <t>1 Image used as anchor is missing vaild Alt text
1 label text is empty
1 id attribute is not unique</t>
  </si>
  <si>
    <t xml:space="preserve">1 Missing form label
</t>
  </si>
  <si>
    <t>1 Header nesting</t>
  </si>
  <si>
    <t>2 input element, type of "text", has no text in label
2 input element, type of "text", missing an associated label
2 label text is empty</t>
  </si>
  <si>
    <t>2 input element, type of "text", has no text in label
2 input element, type of "text", missing an associated label
2 i (italic) element used
5 Header nesting - header following h1 is incorrect
2 Label text is empty</t>
  </si>
  <si>
    <t>1 Header nesting - header following h1 is incorrect.</t>
  </si>
  <si>
    <t>2 input element, type of "text", has no text in label.
2 input element, type of "text", missing an associated label.
3 Label text is empty</t>
  </si>
  <si>
    <t>2 input element, type of "text", has no text in label
2 input element, type of "text", missing an associated label
3 Label text is empty.</t>
  </si>
  <si>
    <t>3 Missing form label
6 Empty Link</t>
  </si>
  <si>
    <t>3 title element is empty</t>
  </si>
  <si>
    <t>2 Multiple form labels</t>
  </si>
  <si>
    <t>4  i (italic) element used
1 id attribute is not unique</t>
  </si>
  <si>
    <t>9 img element missing alt attribute.
1 id attribute is not unique.</t>
  </si>
  <si>
    <t>1 img element missing alt attribute.
1 b (bold) element used.
17 i (italic) element used.
2 Header nesting - header following h1 is incorrect.
2 Header nesting - header following h2 is incorrect.
1 id attribute is not unique.</t>
  </si>
  <si>
    <t>1 Missing alternative text
4 Empty button</t>
  </si>
  <si>
    <t>NONE</t>
  </si>
  <si>
    <t>2 Missing form label</t>
  </si>
  <si>
    <t>6 Anchor contains no text.
1 id attribute is not unique.</t>
  </si>
  <si>
    <t>6 Anchor contains no text.
1 id attribute is not unique.
15 i (italic) element used.</t>
  </si>
  <si>
    <t>5 Empty link
16 Broken ARIA reference</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</si>
  <si>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23 Label text is empty.</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</si>
  <si>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16 i (italic) element used.
23 Label text is empty.</t>
  </si>
  <si>
    <t>1 Broken ARIA menu
10 Missing form label</t>
  </si>
  <si>
    <t>1 input element, type of "text", has no text in label.
2 input element, type of "text", missing an associated label.
2 Label text is empty.
1 id attribute is not unique.</t>
  </si>
  <si>
    <t>1 input element, type of "text", has no text in label.
1 input element, type of "text", missing an associated label.
1 Label text is empty.
1 id attribute is not unique.</t>
  </si>
  <si>
    <t>1 X Missing form label
2 X Broken ARIA reference</t>
  </si>
  <si>
    <t>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</si>
  <si>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2 Header nesting - header following h1 is incorrect.
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</si>
  <si>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1 X Missing alternative text
2 X Missing form label
11 X Empty form label
1 X Language missing or invalid
1 X Empty link</t>
  </si>
  <si>
    <t>1 id attribute is not unique.</t>
  </si>
  <si>
    <t>4 img element missing alt attribute.</t>
  </si>
  <si>
    <t>4 X Missing alternative text</t>
  </si>
  <si>
    <t>4 img element missing alt attribute.
1 Form missing fieldset and legend to group multiple radio buttons.
1 select element missing an associated label.
1 Document language not identified.
1 Document has invalid language code.</t>
  </si>
  <si>
    <t>1 X Missing alternative text
1 X Linked image missing alternative text
3 X Image map missing alternative text
1 X Language missing or invalid</t>
  </si>
  <si>
    <t>1 Header nesting - header following h1 is incorrect.
1 Header nesting - header following h3 is incorrect.</t>
  </si>
  <si>
    <t>3 input element, type of "text", has no text in label.
6 input element, type of "text", missing an associated label.
4 Anchor contains no text.
1 Document language not identified.
1 Document has invalid language code.
6 Label text is empty.
1 id attribute is not unique.</t>
  </si>
  <si>
    <t xml:space="preserve">3 input element, type of "text", has no text in label.
3 input element, type of "text", missing an associated label.
3  The contrast between the colour of text and its background for the element is not sufficient to meet WCAG2.0 Level AA.
5 b (bold) element used.
2 i (italic) element used.
4 Anchor contains no text.
1 Header nesting - header following h1 is incorrect.
1 Header nesting - header following h2 is incorrect.
1 Document language not identified.
1 Document has invalid language code.
3 Label text is empty.
1 id attribute is not unique.
</t>
  </si>
  <si>
    <t>3 X Missing form label
1 X Language missing or invalid
4 X Empty button
3 X Empty link</t>
  </si>
  <si>
    <t>3 Image used as anchor is missing valid Alt text.
1 input element, type of "text", has no text in label.
1 input element, type of "text", missing an associated label.
6 Anchor contains no text.
1 Label text is empty.</t>
  </si>
  <si>
    <t>3 Image used as anchor is missing valid Alt text.
1 input element, type of "text", has no text in label.
1 input element, type of "text", missing an associated label.
6 Anchor contains no text.
1 Label text is empty.
1 Header nesting - header following h2 is incorrect.
5 b (bold) element used.</t>
  </si>
  <si>
    <t>2 X Missing form label
1 X Broken ARIA reference</t>
  </si>
  <si>
    <t>1 X Missing form label</t>
  </si>
  <si>
    <t>1 Header nesting - header following h1 is incorrect.
1 Header nesting - header following h2 is incorrect.</t>
  </si>
  <si>
    <t>1 X Empty button</t>
  </si>
  <si>
    <t>1 X Missing form label
4 X Empty heading</t>
  </si>
  <si>
    <t>1 X Broken ARIA reference</t>
  </si>
  <si>
    <t>1 Image used as anchor is missing valid Alt text.
1 Anchor contains no text.</t>
  </si>
  <si>
    <t>4 X Missing alternative text
1 X Linked image missing
3 X Empty button</t>
  </si>
  <si>
    <t xml:space="preserve">4 Anchor contains no text.
</t>
  </si>
  <si>
    <t>5 i (italic) element used.
4 Anchor contains no text.</t>
  </si>
  <si>
    <t>4 X Empty link
1 X Broken ARIA reference</t>
  </si>
  <si>
    <t>1 input element, type of "text", has no text in label.
1 input element, type of "text", missing an associated label.
1 Label text is empty.</t>
  </si>
  <si>
    <t>1 input element, type of "text", has no text in label.
1 input element, type of "text", missing an associated label.
11 i (italic) element used.
1 Label text is empty.</t>
  </si>
  <si>
    <t>1 title element is empty.
6 Anchor contains no text.</t>
  </si>
  <si>
    <t>11 i (italic) element used.
1 title element is empty.
6 Anchor contains no text.</t>
  </si>
  <si>
    <t>6 X Empty link</t>
  </si>
  <si>
    <t>2 Image used as anchor is missing valid Alt text.
1 Anchor contains no text.</t>
  </si>
  <si>
    <t>2 Image used as anchor is missing valid Alt text.
1 Anchor contains no text.
1 b (bold) element used.</t>
  </si>
  <si>
    <t>1 X Linked image missing alternative text
1 X Empty heading
1 X Empty button</t>
  </si>
  <si>
    <t>7 The contrast between the colour of text and its background for the element is not sufficient to meet WCAG2.0 Level AA.
2 Header nesting - header following h2 is incorrect.</t>
  </si>
  <si>
    <t>3 input element, type of "checkbox", has no text in label.
3 Anchor contains no text.
3 Label text is empty.</t>
  </si>
  <si>
    <t>3 input element, type of "checkbox", has no text in label.
3 Anchor contains no text.
3 Label text is empty.
2  b (bold) element used.</t>
  </si>
  <si>
    <t>1 X Missing form label
3 X Empty link</t>
  </si>
  <si>
    <t xml:space="preserve">1 input element, type of "text", has no text in label.
1 input element, type of "text", missing an associated label.
1 Label text is empty.
</t>
  </si>
  <si>
    <t>2 X Missing form label</t>
  </si>
  <si>
    <t>1 Anchor contains no text.</t>
  </si>
  <si>
    <t>2 The contrast between the colour of text and its background for the element is not sufficient to meet WCAG2.0 Level AA.
7 i (italic) element used.
1  Anchor contains no text.</t>
  </si>
  <si>
    <t>3 X Empty button
1 X Empty link</t>
  </si>
  <si>
    <t>2 input element, type of "text", has no text in label.
2 input element, type of "text", missing an associated label.
2 Label text is empty</t>
  </si>
  <si>
    <t>2 input element, type of "text", has no text in label.
2 input element, type of "text", missing an associated label.
2 Label text is empty
1 Header nesting - header following h2 is incorrect.
2 i (italic) element used.
12 The contrast between the colour of active link text and its background is not sufficient to meet WCAG2.0 Level AA.</t>
  </si>
  <si>
    <t>2 X Broken ARIA reference</t>
  </si>
  <si>
    <t>1 Header nesting - header following h2 is incorrect.
1 id attribute is not unique.</t>
  </si>
  <si>
    <t>1 select element missing an associated label.
9 Image used as anchor is missing valid Alt text.</t>
  </si>
  <si>
    <t>9 Image used as anchor is missing valid Alt text.
1 select element missing an associated label.
3 The contrast between the colour of visited link text and its background for the element is not sufficient to meet WCAG2.0 Level AA.
3 The contrast between the colour of active link text and its background is not sufficient to meet WCAG2.0 Level AA.
2 The contrast between the colour of selected link text and its background is not sufficient to meet WCAG2.0 Level AA.
3 The contrast between the colour of link text and its background is not sufficient to meet WCAG2.0 Level AA.
51 The contrast between the colour of text and its background for the element is not sufficient to meet WCAG2.0 Level AA.
9 i (italic) element used.</t>
  </si>
  <si>
    <t>4 img element missing alt attribute.
3 Anchor contains no text.
1 Label text is empty.</t>
  </si>
  <si>
    <t>4 X Missing alternative text
2 X Multiple form labels
3 X Empty button</t>
  </si>
  <si>
    <t>1 script not keyboard accessible - onmouseout missing onblur.
1 onmouseover event handler missing onfocus event handler.</t>
  </si>
  <si>
    <t>1 script not keyboard accessible - onmouseout missing onblur.
1 onmouseover event handler missing onfocus event handler.
3 b (bold) element used.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</si>
</sst>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font>
      <sz val="11.0"/>
      <color rgb="FF000000"/>
      <name val="Calibri"/>
    </font>
    <font>
      <u/>
      <sz val="11.0"/>
      <color rgb="FF0563C1"/>
      <name val="Calibri"/>
    </font>
    <font>
      <u/>
      <sz val="11.0"/>
      <color rgb="FF0563C1"/>
      <name val="Calibri"/>
    </font>
    <font>
      <b/>
      <color rgb="FF000000"/>
      <name val="Arial"/>
    </font>
    <font>
      <color theme="1"/>
      <name val="Arial"/>
      <scheme val="minor"/>
    </font>
    <font>
      <color rgb="FF000000"/>
      <name val="Arial"/>
    </font>
    <font>
      <color theme="1"/>
      <name val="Arial"/>
    </font>
    <font>
      <u/>
      <color rgb="FF0000FF"/>
    </font>
    <font>
      <color rgb="FF000000"/>
      <name val="Arial"/>
      <scheme val="minor"/>
    </font>
    <font>
      <sz val="11.0"/>
      <color theme="1"/>
      <name val="Arial"/>
      <scheme val="minor"/>
    </font>
    <font>
      <sz val="11.0"/>
      <color theme="1"/>
      <name val="Calibri"/>
    </font>
    <font>
      <sz val="12.0"/>
      <color rgb="FF444444"/>
      <name val="&quot;Open Sans&quot;"/>
    </font>
  </fonts>
  <fills count="15">
    <fill>
      <patternFill patternType="none"/>
    </fill>
    <fill>
      <patternFill patternType="lightGray"/>
    </fill>
    <fill>
      <patternFill patternType="solid">
        <fgColor rgb="FFFFF2CC"/>
        <bgColor rgb="FFFFF2CC"/>
      </patternFill>
    </fill>
    <fill>
      <patternFill patternType="solid">
        <fgColor rgb="FFD6DCE4"/>
        <bgColor rgb="FFD6DCE4"/>
      </patternFill>
    </fill>
    <fill>
      <patternFill patternType="solid">
        <fgColor rgb="FFF2F2F2"/>
        <bgColor rgb="FFF2F2F2"/>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FFFFFF"/>
        <bgColor rgb="FFFFFFFF"/>
      </patternFill>
    </fill>
    <fill>
      <patternFill patternType="solid">
        <fgColor rgb="FFE6B8AF"/>
        <bgColor rgb="FFE6B8AF"/>
      </patternFill>
    </fill>
    <fill>
      <patternFill patternType="solid">
        <fgColor rgb="FFD9D2E9"/>
        <bgColor rgb="FFD9D2E9"/>
      </patternFill>
    </fill>
    <fill>
      <patternFill patternType="solid">
        <fgColor rgb="FFCFE2F3"/>
        <bgColor rgb="FFCFE2F3"/>
      </patternFill>
    </fill>
    <fill>
      <patternFill patternType="solid">
        <fgColor theme="0"/>
        <bgColor theme="0"/>
      </patternFill>
    </fill>
    <fill>
      <patternFill patternType="solid">
        <fgColor rgb="FFF5F4F4"/>
        <bgColor rgb="FFF5F4F4"/>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1" numFmtId="0" xfId="0" applyAlignment="1" applyBorder="1" applyFont="1">
      <alignment horizontal="center" vertical="bottom"/>
    </xf>
    <xf borderId="4" fillId="0" fontId="1" numFmtId="0" xfId="0" applyAlignment="1" applyBorder="1" applyFont="1">
      <alignment horizontal="center" readingOrder="0" vertical="bottom"/>
    </xf>
    <xf borderId="4" fillId="3" fontId="3" numFmtId="0" xfId="0" applyAlignment="1" applyBorder="1" applyFill="1" applyFont="1">
      <alignment horizontal="center" readingOrder="0" vertical="bottom"/>
    </xf>
    <xf borderId="4" fillId="3" fontId="4" numFmtId="0" xfId="0" applyAlignment="1" applyBorder="1" applyFont="1">
      <alignment horizontal="left" readingOrder="0" vertical="bottom"/>
    </xf>
    <xf borderId="4" fillId="4" fontId="3" numFmtId="0" xfId="0" applyAlignment="1" applyBorder="1" applyFill="1" applyFont="1">
      <alignment horizontal="center" readingOrder="0" vertical="bottom"/>
    </xf>
    <xf borderId="4" fillId="4" fontId="5" numFmtId="0" xfId="0" applyAlignment="1" applyBorder="1" applyFont="1">
      <alignment horizontal="left" readingOrder="0" vertical="bottom"/>
    </xf>
    <xf borderId="1" fillId="2" fontId="6" numFmtId="0" xfId="0" applyAlignment="1" applyBorder="1" applyFont="1">
      <alignment horizontal="center" readingOrder="0" shrinkToFit="0" vertical="center" wrapText="0"/>
    </xf>
    <xf borderId="4" fillId="0" fontId="6" numFmtId="0" xfId="0" applyAlignment="1" applyBorder="1" applyFont="1">
      <alignment horizontal="center" readingOrder="0" shrinkToFit="0" vertical="center" wrapText="0"/>
    </xf>
    <xf borderId="5" fillId="0" fontId="6" numFmtId="0" xfId="0" applyAlignment="1" applyBorder="1" applyFont="1">
      <alignment horizontal="center" readingOrder="0" shrinkToFit="0" vertical="center" wrapText="0"/>
    </xf>
    <xf borderId="1" fillId="5" fontId="6" numFmtId="0" xfId="0" applyAlignment="1" applyBorder="1" applyFill="1" applyFont="1">
      <alignment horizontal="center" readingOrder="0" shrinkToFit="0" vertical="center" wrapText="0"/>
    </xf>
    <xf borderId="1" fillId="6" fontId="6" numFmtId="0" xfId="0" applyAlignment="1" applyBorder="1" applyFill="1" applyFont="1">
      <alignment horizontal="center" readingOrder="0" vertical="center"/>
    </xf>
    <xf borderId="1" fillId="7" fontId="6" numFmtId="0" xfId="0" applyAlignment="1" applyBorder="1" applyFill="1" applyFont="1">
      <alignment horizontal="center" readingOrder="0" vertical="center"/>
    </xf>
    <xf borderId="1" fillId="8" fontId="6" numFmtId="0" xfId="0" applyAlignment="1" applyBorder="1" applyFill="1" applyFont="1">
      <alignment horizontal="center" readingOrder="0" vertical="center"/>
    </xf>
    <xf borderId="6" fillId="0" fontId="2" numFmtId="0" xfId="0" applyBorder="1" applyFont="1"/>
    <xf borderId="4" fillId="5" fontId="6" numFmtId="0" xfId="0" applyAlignment="1" applyBorder="1" applyFont="1">
      <alignment horizontal="center" readingOrder="0" shrinkToFit="0" vertical="center" wrapText="0"/>
    </xf>
    <xf borderId="4" fillId="5" fontId="6" numFmtId="0" xfId="0" applyAlignment="1" applyBorder="1" applyFont="1">
      <alignment horizontal="center" readingOrder="0" vertical="center"/>
    </xf>
    <xf borderId="4" fillId="6" fontId="6" numFmtId="0" xfId="0" applyAlignment="1" applyBorder="1" applyFont="1">
      <alignment horizontal="center" readingOrder="0" shrinkToFit="0" vertical="center" wrapText="0"/>
    </xf>
    <xf borderId="4" fillId="6" fontId="6" numFmtId="0" xfId="0" applyAlignment="1" applyBorder="1" applyFont="1">
      <alignment horizontal="center" readingOrder="0" vertical="center"/>
    </xf>
    <xf borderId="4" fillId="7" fontId="6" numFmtId="0" xfId="0" applyAlignment="1" applyBorder="1" applyFont="1">
      <alignment horizontal="center" readingOrder="0" shrinkToFit="0" vertical="center" wrapText="0"/>
    </xf>
    <xf borderId="4" fillId="7" fontId="6" numFmtId="0" xfId="0" applyAlignment="1" applyBorder="1" applyFont="1">
      <alignment horizontal="center" readingOrder="0" vertical="center"/>
    </xf>
    <xf borderId="4" fillId="8" fontId="6" numFmtId="0" xfId="0" applyAlignment="1" applyBorder="1" applyFont="1">
      <alignment horizontal="center" readingOrder="0" shrinkToFit="0" vertical="center" wrapText="0"/>
    </xf>
    <xf borderId="4" fillId="8" fontId="6" numFmtId="0" xfId="0" applyAlignment="1" applyBorder="1" applyFont="1">
      <alignment horizontal="center" readingOrder="0" vertical="center"/>
    </xf>
    <xf borderId="4" fillId="0" fontId="7" numFmtId="0" xfId="0" applyAlignment="1" applyBorder="1" applyFont="1">
      <alignment horizontal="center" readingOrder="0" vertical="center"/>
    </xf>
    <xf borderId="4" fillId="0" fontId="7" numFmtId="0" xfId="0" applyAlignment="1" applyBorder="1" applyFont="1">
      <alignment readingOrder="0"/>
    </xf>
    <xf borderId="4" fillId="5" fontId="8" numFmtId="0" xfId="0" applyAlignment="1" applyBorder="1" applyFont="1">
      <alignment horizontal="center" readingOrder="0" shrinkToFit="0" vertical="center" wrapText="0"/>
    </xf>
    <xf borderId="4" fillId="5" fontId="8" numFmtId="0" xfId="0" applyAlignment="1" applyBorder="1" applyFont="1">
      <alignment horizontal="center" readingOrder="0" vertical="center"/>
    </xf>
    <xf borderId="4" fillId="6" fontId="8" numFmtId="0" xfId="0" applyAlignment="1" applyBorder="1" applyFont="1">
      <alignment horizontal="center" readingOrder="0" shrinkToFit="0" vertical="center" wrapText="0"/>
    </xf>
    <xf borderId="4" fillId="6" fontId="8" numFmtId="0" xfId="0" applyAlignment="1" applyBorder="1" applyFont="1">
      <alignment horizontal="center" readingOrder="0" vertical="center"/>
    </xf>
    <xf borderId="4" fillId="7" fontId="8" numFmtId="0" xfId="0" applyAlignment="1" applyBorder="1" applyFont="1">
      <alignment horizontal="center" readingOrder="0" shrinkToFit="0" vertical="center" wrapText="0"/>
    </xf>
    <xf borderId="4" fillId="7" fontId="8" numFmtId="0" xfId="0" applyAlignment="1" applyBorder="1" applyFont="1">
      <alignment horizontal="center" readingOrder="0" vertical="center"/>
    </xf>
    <xf borderId="4" fillId="8" fontId="8" numFmtId="0" xfId="0" applyAlignment="1" applyBorder="1" applyFont="1">
      <alignment horizontal="center" readingOrder="0" shrinkToFit="0" vertical="center" wrapText="0"/>
    </xf>
    <xf borderId="4" fillId="8" fontId="8" numFmtId="0" xfId="0" applyAlignment="1" applyBorder="1" applyFont="1">
      <alignment horizontal="center" readingOrder="0" vertical="center"/>
    </xf>
    <xf borderId="0" fillId="0" fontId="7" numFmtId="0" xfId="0" applyAlignment="1" applyFont="1">
      <alignment horizontal="center" vertical="center"/>
    </xf>
    <xf borderId="1" fillId="2" fontId="8" numFmtId="0" xfId="0" applyAlignment="1" applyBorder="1" applyFont="1">
      <alignment horizontal="center" readingOrder="0" shrinkToFit="0" vertical="center" wrapText="0"/>
    </xf>
    <xf borderId="4" fillId="0" fontId="7" numFmtId="10" xfId="0" applyBorder="1" applyFont="1" applyNumberFormat="1"/>
    <xf borderId="0" fillId="0" fontId="7" numFmtId="0" xfId="0" applyAlignment="1" applyFont="1">
      <alignment readingOrder="0"/>
    </xf>
    <xf borderId="1" fillId="2" fontId="8" numFmtId="0" xfId="0" applyAlignment="1" applyBorder="1" applyFont="1">
      <alignment readingOrder="0" shrinkToFit="0" vertical="bottom" wrapText="0"/>
    </xf>
    <xf borderId="1" fillId="2" fontId="8" numFmtId="0" xfId="0" applyAlignment="1" applyBorder="1" applyFont="1">
      <alignment horizontal="center" readingOrder="0" shrinkToFit="0" vertical="bottom" wrapText="0"/>
    </xf>
    <xf borderId="4" fillId="0" fontId="6" numFmtId="0" xfId="0" applyAlignment="1" applyBorder="1" applyFont="1">
      <alignment horizontal="center" readingOrder="0" shrinkToFit="0" vertical="bottom" wrapText="0"/>
    </xf>
    <xf borderId="4" fillId="0" fontId="7" numFmtId="0" xfId="0" applyBorder="1" applyFont="1"/>
    <xf borderId="4" fillId="0" fontId="9" numFmtId="0" xfId="0" applyAlignment="1" applyBorder="1" applyFont="1">
      <alignment horizontal="right" vertical="bottom"/>
    </xf>
    <xf borderId="3" fillId="0" fontId="9" numFmtId="0" xfId="0" applyAlignment="1" applyBorder="1" applyFont="1">
      <alignment horizontal="right" vertical="bottom"/>
    </xf>
    <xf borderId="0" fillId="2" fontId="8" numFmtId="0" xfId="0" applyAlignment="1" applyFont="1">
      <alignment horizontal="center" readingOrder="0" shrinkToFit="0" vertical="center" wrapText="0"/>
    </xf>
    <xf borderId="4" fillId="0" fontId="8" numFmtId="0" xfId="0" applyAlignment="1" applyBorder="1" applyFont="1">
      <alignment horizontal="center" readingOrder="0" shrinkToFit="0" vertical="bottom" wrapText="0"/>
    </xf>
    <xf borderId="0" fillId="9" fontId="8" numFmtId="0" xfId="0" applyAlignment="1" applyFill="1" applyFont="1">
      <alignment horizontal="left" readingOrder="0"/>
    </xf>
    <xf borderId="0" fillId="0" fontId="7" numFmtId="0" xfId="0" applyFont="1"/>
    <xf borderId="0" fillId="9" fontId="8" numFmtId="0" xfId="0" applyAlignment="1" applyFont="1">
      <alignment horizontal="right" readingOrder="0"/>
    </xf>
    <xf borderId="0" fillId="0" fontId="9" numFmtId="0" xfId="0" applyAlignment="1" applyFont="1">
      <alignment vertical="bottom"/>
    </xf>
    <xf borderId="0" fillId="0" fontId="9" numFmtId="0" xfId="0" applyAlignment="1" applyFont="1">
      <alignment horizontal="left" readingOrder="0" vertical="bottom"/>
    </xf>
    <xf borderId="0" fillId="9" fontId="9" numFmtId="0" xfId="0" applyAlignment="1" applyFont="1">
      <alignment vertical="bottom"/>
    </xf>
    <xf borderId="4" fillId="0" fontId="9" numFmtId="0" xfId="0" applyAlignment="1" applyBorder="1" applyFont="1">
      <alignment vertical="bottom"/>
    </xf>
    <xf borderId="0" fillId="9" fontId="9" numFmtId="0" xfId="0" applyAlignment="1" applyFont="1">
      <alignment readingOrder="0" vertical="bottom"/>
    </xf>
    <xf borderId="0" fillId="0" fontId="9" numFmtId="0" xfId="0" applyAlignment="1" applyFont="1">
      <alignment horizontal="left" vertical="bottom"/>
    </xf>
    <xf borderId="0" fillId="0" fontId="7" numFmtId="0" xfId="0" applyAlignment="1" applyFont="1">
      <alignment readingOrder="0" shrinkToFit="0" wrapText="1"/>
    </xf>
    <xf borderId="1" fillId="0" fontId="8" numFmtId="0" xfId="0" applyAlignment="1" applyBorder="1" applyFont="1">
      <alignment horizontal="center" readingOrder="0" shrinkToFit="0" vertical="bottom" wrapText="0"/>
    </xf>
    <xf borderId="5" fillId="0" fontId="8" numFmtId="0" xfId="0" applyAlignment="1" applyBorder="1" applyFont="1">
      <alignment horizontal="center" readingOrder="0" shrinkToFit="0" vertical="center" wrapText="0"/>
    </xf>
    <xf borderId="1" fillId="0" fontId="6" numFmtId="0" xfId="0" applyAlignment="1" applyBorder="1" applyFont="1">
      <alignment horizontal="center" readingOrder="0" shrinkToFit="0" vertical="center" wrapText="0"/>
    </xf>
    <xf borderId="4" fillId="10" fontId="8" numFmtId="0" xfId="0" applyAlignment="1" applyBorder="1" applyFill="1" applyFont="1">
      <alignment horizontal="center" readingOrder="0" shrinkToFit="0" vertical="bottom" wrapText="0"/>
    </xf>
    <xf borderId="4" fillId="5" fontId="8" numFmtId="0" xfId="0" applyAlignment="1" applyBorder="1" applyFont="1">
      <alignment horizontal="center" readingOrder="0" shrinkToFit="0" vertical="bottom" wrapText="0"/>
    </xf>
    <xf borderId="4" fillId="6" fontId="8" numFmtId="0" xfId="0" applyAlignment="1" applyBorder="1" applyFont="1">
      <alignment horizontal="center" readingOrder="0" shrinkToFit="0" vertical="bottom" wrapText="0"/>
    </xf>
    <xf borderId="4" fillId="11" fontId="8" numFmtId="0" xfId="0" applyAlignment="1" applyBorder="1" applyFill="1" applyFont="1">
      <alignment horizontal="center" readingOrder="0" shrinkToFit="0" vertical="bottom" wrapText="0"/>
    </xf>
    <xf borderId="4" fillId="8" fontId="8" numFmtId="0" xfId="0" applyAlignment="1" applyBorder="1" applyFont="1">
      <alignment horizontal="center" readingOrder="0" shrinkToFit="0" vertical="bottom" wrapText="0"/>
    </xf>
    <xf borderId="4" fillId="7" fontId="7" numFmtId="0" xfId="0" applyAlignment="1" applyBorder="1" applyFont="1">
      <alignment readingOrder="0"/>
    </xf>
    <xf borderId="0" fillId="0" fontId="10" numFmtId="0" xfId="0" applyAlignment="1" applyFont="1">
      <alignment readingOrder="0"/>
    </xf>
    <xf borderId="0" fillId="0" fontId="7" numFmtId="10" xfId="0" applyFont="1" applyNumberFormat="1"/>
    <xf borderId="4" fillId="12" fontId="7" numFmtId="0" xfId="0" applyAlignment="1" applyBorder="1" applyFill="1" applyFont="1">
      <alignment readingOrder="0" vertical="center"/>
    </xf>
    <xf borderId="4" fillId="12" fontId="9" numFmtId="0" xfId="0" applyAlignment="1" applyBorder="1" applyFont="1">
      <alignment vertical="center"/>
    </xf>
    <xf borderId="4" fillId="0" fontId="7" numFmtId="0" xfId="0" applyAlignment="1" applyBorder="1" applyFont="1">
      <alignment horizontal="left" readingOrder="0" shrinkToFit="0" vertical="center" wrapText="1"/>
    </xf>
    <xf borderId="4" fillId="0" fontId="7" numFmtId="0" xfId="0" applyAlignment="1" applyBorder="1" applyFont="1">
      <alignment readingOrder="0" shrinkToFit="0" vertical="center" wrapText="1"/>
    </xf>
    <xf borderId="4" fillId="9" fontId="11" numFmtId="0" xfId="0" applyAlignment="1" applyBorder="1" applyFont="1">
      <alignment horizontal="left" readingOrder="0" shrinkToFit="0" vertical="center" wrapText="1"/>
    </xf>
    <xf borderId="4" fillId="0" fontId="7" numFmtId="0" xfId="0" applyAlignment="1" applyBorder="1" applyFont="1">
      <alignment readingOrder="0" shrinkToFit="0" vertical="center" wrapText="1"/>
    </xf>
    <xf borderId="4" fillId="0" fontId="7" numFmtId="0" xfId="0" applyAlignment="1" applyBorder="1" applyFont="1">
      <alignment readingOrder="0" shrinkToFit="0" wrapText="1"/>
    </xf>
    <xf borderId="4" fillId="0" fontId="7" numFmtId="0" xfId="0" applyAlignment="1" applyBorder="1" applyFont="1">
      <alignment readingOrder="0" shrinkToFit="0" wrapText="1"/>
    </xf>
    <xf borderId="4" fillId="0" fontId="7" numFmtId="0" xfId="0" applyAlignment="1" applyBorder="1" applyFont="1">
      <alignment shrinkToFit="0" wrapText="1"/>
    </xf>
    <xf borderId="4" fillId="13" fontId="12" numFmtId="0" xfId="0" applyAlignment="1" applyBorder="1" applyFill="1" applyFont="1">
      <alignment horizontal="center" shrinkToFit="0" vertical="center" wrapText="1"/>
    </xf>
    <xf borderId="4" fillId="0" fontId="7" numFmtId="0" xfId="0" applyAlignment="1" applyBorder="1" applyFont="1">
      <alignment shrinkToFit="0" vertical="center" wrapText="1"/>
    </xf>
    <xf borderId="4" fillId="13" fontId="12" numFmtId="0" xfId="0" applyAlignment="1" applyBorder="1" applyFont="1">
      <alignment shrinkToFit="0" vertical="center" wrapText="1"/>
    </xf>
    <xf borderId="4" fillId="13" fontId="12" numFmtId="0" xfId="0" applyAlignment="1" applyBorder="1" applyFont="1">
      <alignment readingOrder="0" shrinkToFit="0" vertical="center" wrapText="1"/>
    </xf>
    <xf borderId="4" fillId="9" fontId="9" numFmtId="0" xfId="0" applyAlignment="1" applyBorder="1" applyFont="1">
      <alignment horizontal="left" vertical="bottom"/>
    </xf>
    <xf borderId="4" fillId="9" fontId="13" numFmtId="0" xfId="0" applyAlignment="1" applyBorder="1" applyFont="1">
      <alignment horizontal="center" vertical="bottom"/>
    </xf>
    <xf borderId="0" fillId="0" fontId="9" numFmtId="0" xfId="0" applyAlignment="1" applyFont="1">
      <alignment vertical="bottom"/>
    </xf>
    <xf borderId="4" fillId="9" fontId="13" numFmtId="0" xfId="0" applyAlignment="1" applyBorder="1" applyFont="1">
      <alignment horizontal="left" vertical="bottom"/>
    </xf>
    <xf borderId="0" fillId="14" fontId="1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da.gov/" TargetMode="External"/><Relationship Id="rId42" Type="http://schemas.openxmlformats.org/officeDocument/2006/relationships/hyperlink" Target="https://www.weather.gov/" TargetMode="External"/><Relationship Id="rId41" Type="http://schemas.openxmlformats.org/officeDocument/2006/relationships/hyperlink" Target="https://www.boem.gov/" TargetMode="External"/><Relationship Id="rId44" Type="http://schemas.openxmlformats.org/officeDocument/2006/relationships/hyperlink" Target="https://www.eia.gov/" TargetMode="External"/><Relationship Id="rId43" Type="http://schemas.openxmlformats.org/officeDocument/2006/relationships/hyperlink" Target="https://eerscmap.usgs.gov/uswtdb/" TargetMode="External"/><Relationship Id="rId46" Type="http://schemas.openxmlformats.org/officeDocument/2006/relationships/hyperlink" Target="https://www.benefits.gov/" TargetMode="External"/><Relationship Id="rId45" Type="http://schemas.openxmlformats.org/officeDocument/2006/relationships/hyperlink" Target="https://www.state.gov/" TargetMode="External"/><Relationship Id="rId1" Type="http://schemas.openxmlformats.org/officeDocument/2006/relationships/hyperlink" Target="https://www.nps.gov/index.htm" TargetMode="External"/><Relationship Id="rId2" Type="http://schemas.openxmlformats.org/officeDocument/2006/relationships/hyperlink" Target="https://www.nasa.gov/" TargetMode="External"/><Relationship Id="rId3" Type="http://schemas.openxmlformats.org/officeDocument/2006/relationships/hyperlink" Target="https://www.cia.gov/the-world-factbook/" TargetMode="External"/><Relationship Id="rId4" Type="http://schemas.openxmlformats.org/officeDocument/2006/relationships/hyperlink" Target="https://www.nga.gov/" TargetMode="External"/><Relationship Id="rId9" Type="http://schemas.openxmlformats.org/officeDocument/2006/relationships/hyperlink" Target="https://www.usa.gov/food-help" TargetMode="External"/><Relationship Id="rId48" Type="http://schemas.openxmlformats.org/officeDocument/2006/relationships/hyperlink" Target="https://www.plano.gov/" TargetMode="External"/><Relationship Id="rId47" Type="http://schemas.openxmlformats.org/officeDocument/2006/relationships/hyperlink" Target="https://www.texasattorneygeneral.gov/" TargetMode="External"/><Relationship Id="rId49" Type="http://schemas.openxmlformats.org/officeDocument/2006/relationships/hyperlink" Target="https://www.usajobs.gov/" TargetMode="External"/><Relationship Id="rId5" Type="http://schemas.openxmlformats.org/officeDocument/2006/relationships/hyperlink" Target="https://www.txdmv.gov/" TargetMode="External"/><Relationship Id="rId6" Type="http://schemas.openxmlformats.org/officeDocument/2006/relationships/hyperlink" Target="https://www.parks.ca.gov/" TargetMode="External"/><Relationship Id="rId7" Type="http://schemas.openxmlformats.org/officeDocument/2006/relationships/hyperlink" Target="https://tpwd.texas.gov/" TargetMode="External"/><Relationship Id="rId8" Type="http://schemas.openxmlformats.org/officeDocument/2006/relationships/hyperlink" Target="https://www.hhs.texas.gov/services/health" TargetMode="External"/><Relationship Id="rId31" Type="http://schemas.openxmlformats.org/officeDocument/2006/relationships/hyperlink" Target="https://home.treasury.gov/" TargetMode="External"/><Relationship Id="rId30" Type="http://schemas.openxmlformats.org/officeDocument/2006/relationships/hyperlink" Target="https://www.nia.nih.gov/" TargetMode="External"/><Relationship Id="rId33" Type="http://schemas.openxmlformats.org/officeDocument/2006/relationships/hyperlink" Target="https://www.data.gov/" TargetMode="External"/><Relationship Id="rId32" Type="http://schemas.openxmlformats.org/officeDocument/2006/relationships/hyperlink" Target="https://www.vaccines.gov/" TargetMode="External"/><Relationship Id="rId35" Type="http://schemas.openxmlformats.org/officeDocument/2006/relationships/hyperlink" Target="https://www.irs.gov/" TargetMode="External"/><Relationship Id="rId34" Type="http://schemas.openxmlformats.org/officeDocument/2006/relationships/hyperlink" Target="https://www.gsa.gov/" TargetMode="External"/><Relationship Id="rId37" Type="http://schemas.openxmlformats.org/officeDocument/2006/relationships/hyperlink" Target="https://www.house.gov/" TargetMode="External"/><Relationship Id="rId36" Type="http://schemas.openxmlformats.org/officeDocument/2006/relationships/hyperlink" Target="https://www.congress.gov/" TargetMode="External"/><Relationship Id="rId39" Type="http://schemas.openxmlformats.org/officeDocument/2006/relationships/hyperlink" Target="https://www.doi.gov/intl" TargetMode="External"/><Relationship Id="rId38" Type="http://schemas.openxmlformats.org/officeDocument/2006/relationships/hyperlink" Target="https://www.senate.gov/" TargetMode="External"/><Relationship Id="rId62" Type="http://schemas.openxmlformats.org/officeDocument/2006/relationships/hyperlink" Target="https://www.ftc.gov/" TargetMode="External"/><Relationship Id="rId61" Type="http://schemas.openxmlformats.org/officeDocument/2006/relationships/hyperlink" Target="https://www.loc.gov/" TargetMode="External"/><Relationship Id="rId20" Type="http://schemas.openxmlformats.org/officeDocument/2006/relationships/hyperlink" Target="https://www.dhs.gov/" TargetMode="External"/><Relationship Id="rId64" Type="http://schemas.openxmlformats.org/officeDocument/2006/relationships/hyperlink" Target="https://www.cisa.gov/cybersecurity" TargetMode="External"/><Relationship Id="rId63" Type="http://schemas.openxmlformats.org/officeDocument/2006/relationships/hyperlink" Target="https://www.energy.gov/" TargetMode="External"/><Relationship Id="rId22" Type="http://schemas.openxmlformats.org/officeDocument/2006/relationships/hyperlink" Target="https://www.usability.gov/" TargetMode="External"/><Relationship Id="rId21" Type="http://schemas.openxmlformats.org/officeDocument/2006/relationships/hyperlink" Target="https://www.ttb.gov/" TargetMode="External"/><Relationship Id="rId65" Type="http://schemas.openxmlformats.org/officeDocument/2006/relationships/drawing" Target="../drawings/drawing1.xml"/><Relationship Id="rId24" Type="http://schemas.openxmlformats.org/officeDocument/2006/relationships/hyperlink" Target="https://www.twc.texas.gov/" TargetMode="External"/><Relationship Id="rId23" Type="http://schemas.openxmlformats.org/officeDocument/2006/relationships/hyperlink" Target="https://www.dps.texas.gov/" TargetMode="External"/><Relationship Id="rId60" Type="http://schemas.openxmlformats.org/officeDocument/2006/relationships/hyperlink" Target="https://www.texas.gov/" TargetMode="External"/><Relationship Id="rId26" Type="http://schemas.openxmlformats.org/officeDocument/2006/relationships/hyperlink" Target="https://www.fema.gov/" TargetMode="External"/><Relationship Id="rId25" Type="http://schemas.openxmlformats.org/officeDocument/2006/relationships/hyperlink" Target="https://www.recreation.gov/" TargetMode="External"/><Relationship Id="rId28" Type="http://schemas.openxmlformats.org/officeDocument/2006/relationships/hyperlink" Target="https://dshs.texas.gov/" TargetMode="External"/><Relationship Id="rId27" Type="http://schemas.openxmlformats.org/officeDocument/2006/relationships/hyperlink" Target="https://www.nlm.nih.gov/" TargetMode="External"/><Relationship Id="rId29" Type="http://schemas.openxmlformats.org/officeDocument/2006/relationships/hyperlink" Target="https://www.samhsa.gov/" TargetMode="External"/><Relationship Id="rId51" Type="http://schemas.openxmlformats.org/officeDocument/2006/relationships/hyperlink" Target="https://www.bts.gov/" TargetMode="External"/><Relationship Id="rId50" Type="http://schemas.openxmlformats.org/officeDocument/2006/relationships/hyperlink" Target="https://www.usbg.gov/" TargetMode="External"/><Relationship Id="rId53" Type="http://schemas.openxmlformats.org/officeDocument/2006/relationships/hyperlink" Target="https://www.uscis.gov/" TargetMode="External"/><Relationship Id="rId52" Type="http://schemas.openxmlformats.org/officeDocument/2006/relationships/hyperlink" Target="https://www.cms.gov/" TargetMode="External"/><Relationship Id="rId11" Type="http://schemas.openxmlformats.org/officeDocument/2006/relationships/hyperlink" Target="https://www.fda.gov/" TargetMode="External"/><Relationship Id="rId55" Type="http://schemas.openxmlformats.org/officeDocument/2006/relationships/hyperlink" Target="https://www.foia.gov/" TargetMode="External"/><Relationship Id="rId10" Type="http://schemas.openxmlformats.org/officeDocument/2006/relationships/hyperlink" Target="https://travel.state.gov/content/travel.html" TargetMode="External"/><Relationship Id="rId54" Type="http://schemas.openxmlformats.org/officeDocument/2006/relationships/hyperlink" Target="https://www.ed.gov/" TargetMode="External"/><Relationship Id="rId13" Type="http://schemas.openxmlformats.org/officeDocument/2006/relationships/hyperlink" Target="https://www.epa.gov/" TargetMode="External"/><Relationship Id="rId57" Type="http://schemas.openxmlformats.org/officeDocument/2006/relationships/hyperlink" Target="https://www.arts.gov/" TargetMode="External"/><Relationship Id="rId12" Type="http://schemas.openxmlformats.org/officeDocument/2006/relationships/hyperlink" Target="https://www.cdc.gov/" TargetMode="External"/><Relationship Id="rId56" Type="http://schemas.openxmlformats.org/officeDocument/2006/relationships/hyperlink" Target="https://www.healthcare.gov/" TargetMode="External"/><Relationship Id="rId15" Type="http://schemas.openxmlformats.org/officeDocument/2006/relationships/hyperlink" Target="https://www.ssa.gov/" TargetMode="External"/><Relationship Id="rId59" Type="http://schemas.openxmlformats.org/officeDocument/2006/relationships/hyperlink" Target="https://www.nsa.gov/" TargetMode="External"/><Relationship Id="rId14" Type="http://schemas.openxmlformats.org/officeDocument/2006/relationships/hyperlink" Target="https://www.fcc.gov/" TargetMode="External"/><Relationship Id="rId58" Type="http://schemas.openxmlformats.org/officeDocument/2006/relationships/hyperlink" Target="https://obamawhitehouse.archives.gov/" TargetMode="External"/><Relationship Id="rId17" Type="http://schemas.openxmlformats.org/officeDocument/2006/relationships/hyperlink" Target="https://www.transportation.gov/" TargetMode="External"/><Relationship Id="rId16" Type="http://schemas.openxmlformats.org/officeDocument/2006/relationships/hyperlink" Target="https://www.dol.gov/" TargetMode="External"/><Relationship Id="rId19" Type="http://schemas.openxmlformats.org/officeDocument/2006/relationships/hyperlink" Target="https://www.investor.gov/" TargetMode="External"/><Relationship Id="rId18" Type="http://schemas.openxmlformats.org/officeDocument/2006/relationships/hyperlink" Target="https://www.fws.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validator.w3.org/" TargetMode="External"/><Relationship Id="rId2" Type="http://schemas.openxmlformats.org/officeDocument/2006/relationships/hyperlink" Target="https://jigsaw.w3.org/css-validator/"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45.75"/>
    <col customWidth="1" min="3" max="3" width="33.38"/>
    <col customWidth="1" min="4" max="4" width="25.38"/>
    <col customWidth="1" min="5" max="5" width="12.63"/>
    <col customWidth="1" min="6" max="6" width="25.5"/>
    <col customWidth="1" min="7" max="7" width="25.38"/>
  </cols>
  <sheetData>
    <row r="1" ht="24.0" customHeight="1">
      <c r="A1" s="1" t="s">
        <v>0</v>
      </c>
      <c r="B1" s="2"/>
      <c r="C1" s="2"/>
      <c r="D1" s="2"/>
      <c r="E1" s="3"/>
    </row>
    <row r="2" ht="15.75" customHeight="1">
      <c r="A2" s="4" t="s">
        <v>1</v>
      </c>
      <c r="B2" s="5" t="s">
        <v>2</v>
      </c>
      <c r="C2" s="5" t="s">
        <v>3</v>
      </c>
      <c r="D2" s="5" t="s">
        <v>4</v>
      </c>
      <c r="E2" s="4" t="s">
        <v>5</v>
      </c>
    </row>
    <row r="3" ht="15.75" customHeight="1">
      <c r="A3" s="6">
        <v>1.0</v>
      </c>
      <c r="B3" s="6" t="s">
        <v>6</v>
      </c>
      <c r="C3" s="7" t="s">
        <v>7</v>
      </c>
      <c r="D3" s="6" t="s">
        <v>8</v>
      </c>
      <c r="E3" s="6">
        <v>1.0</v>
      </c>
    </row>
    <row r="4" ht="15.75" customHeight="1">
      <c r="A4" s="8">
        <v>2.0</v>
      </c>
      <c r="B4" s="8" t="s">
        <v>9</v>
      </c>
      <c r="C4" s="9" t="s">
        <v>10</v>
      </c>
      <c r="D4" s="8" t="s">
        <v>8</v>
      </c>
      <c r="E4" s="8">
        <v>2.0</v>
      </c>
    </row>
    <row r="5" ht="15.75" customHeight="1">
      <c r="A5" s="6">
        <v>3.0</v>
      </c>
      <c r="B5" s="6" t="s">
        <v>11</v>
      </c>
      <c r="C5" s="7" t="s">
        <v>12</v>
      </c>
      <c r="D5" s="6" t="s">
        <v>8</v>
      </c>
      <c r="E5" s="6">
        <v>3.0</v>
      </c>
    </row>
    <row r="6" ht="15.75" customHeight="1">
      <c r="A6" s="8">
        <v>4.0</v>
      </c>
      <c r="B6" s="8" t="s">
        <v>13</v>
      </c>
      <c r="C6" s="9" t="s">
        <v>14</v>
      </c>
      <c r="D6" s="8" t="s">
        <v>15</v>
      </c>
      <c r="E6" s="8">
        <v>4.0</v>
      </c>
    </row>
    <row r="7" ht="15.75" customHeight="1">
      <c r="A7" s="6">
        <v>5.0</v>
      </c>
      <c r="B7" s="6" t="s">
        <v>16</v>
      </c>
      <c r="C7" s="7" t="s">
        <v>17</v>
      </c>
      <c r="D7" s="6" t="s">
        <v>8</v>
      </c>
      <c r="E7" s="6">
        <v>5.0</v>
      </c>
    </row>
    <row r="8" ht="15.75" customHeight="1">
      <c r="A8" s="8">
        <v>6.0</v>
      </c>
      <c r="B8" s="8" t="s">
        <v>18</v>
      </c>
      <c r="C8" s="9" t="s">
        <v>19</v>
      </c>
      <c r="D8" s="8" t="s">
        <v>8</v>
      </c>
      <c r="E8" s="8">
        <v>6.0</v>
      </c>
    </row>
    <row r="9" ht="15.75" customHeight="1">
      <c r="A9" s="6">
        <v>7.0</v>
      </c>
      <c r="B9" s="6" t="s">
        <v>20</v>
      </c>
      <c r="C9" s="7" t="s">
        <v>21</v>
      </c>
      <c r="D9" s="6" t="s">
        <v>22</v>
      </c>
      <c r="E9" s="6">
        <v>7.0</v>
      </c>
    </row>
    <row r="10" ht="15.75" customHeight="1">
      <c r="A10" s="8">
        <v>8.0</v>
      </c>
      <c r="B10" s="8" t="s">
        <v>23</v>
      </c>
      <c r="C10" s="9" t="s">
        <v>24</v>
      </c>
      <c r="D10" s="8" t="s">
        <v>25</v>
      </c>
      <c r="E10" s="8">
        <v>8.0</v>
      </c>
    </row>
    <row r="11" ht="15.75" customHeight="1">
      <c r="A11" s="6">
        <v>9.0</v>
      </c>
      <c r="B11" s="6" t="s">
        <v>26</v>
      </c>
      <c r="C11" s="7" t="s">
        <v>27</v>
      </c>
      <c r="D11" s="6" t="s">
        <v>28</v>
      </c>
      <c r="E11" s="6">
        <v>9.0</v>
      </c>
    </row>
    <row r="12" ht="15.75" customHeight="1">
      <c r="A12" s="8">
        <v>10.0</v>
      </c>
      <c r="B12" s="8" t="s">
        <v>29</v>
      </c>
      <c r="C12" s="9" t="s">
        <v>30</v>
      </c>
      <c r="D12" s="8" t="s">
        <v>15</v>
      </c>
      <c r="E12" s="8">
        <v>10.0</v>
      </c>
    </row>
    <row r="13" ht="15.75" customHeight="1">
      <c r="A13" s="6">
        <v>11.0</v>
      </c>
      <c r="B13" s="6" t="s">
        <v>31</v>
      </c>
      <c r="C13" s="7" t="s">
        <v>32</v>
      </c>
      <c r="D13" s="6" t="s">
        <v>25</v>
      </c>
      <c r="E13" s="6">
        <v>11.0</v>
      </c>
    </row>
    <row r="14" ht="15.75" customHeight="1">
      <c r="A14" s="8">
        <v>12.0</v>
      </c>
      <c r="B14" s="8" t="s">
        <v>33</v>
      </c>
      <c r="C14" s="9" t="s">
        <v>34</v>
      </c>
      <c r="D14" s="8" t="s">
        <v>25</v>
      </c>
      <c r="E14" s="8">
        <v>12.0</v>
      </c>
    </row>
    <row r="15" ht="15.75" customHeight="1">
      <c r="A15" s="6">
        <v>13.0</v>
      </c>
      <c r="B15" s="6" t="s">
        <v>35</v>
      </c>
      <c r="C15" s="7" t="s">
        <v>36</v>
      </c>
      <c r="D15" s="6" t="s">
        <v>37</v>
      </c>
      <c r="E15" s="6">
        <v>13.0</v>
      </c>
    </row>
    <row r="16" ht="15.75" customHeight="1">
      <c r="A16" s="8">
        <v>14.0</v>
      </c>
      <c r="B16" s="8" t="s">
        <v>38</v>
      </c>
      <c r="C16" s="9" t="s">
        <v>39</v>
      </c>
      <c r="D16" s="8" t="s">
        <v>22</v>
      </c>
      <c r="E16" s="8">
        <v>14.0</v>
      </c>
    </row>
    <row r="17" ht="15.75" customHeight="1">
      <c r="A17" s="6">
        <v>15.0</v>
      </c>
      <c r="B17" s="6" t="s">
        <v>40</v>
      </c>
      <c r="C17" s="7" t="s">
        <v>41</v>
      </c>
      <c r="D17" s="6" t="s">
        <v>8</v>
      </c>
      <c r="E17" s="6">
        <v>15.0</v>
      </c>
    </row>
    <row r="18" ht="15.75" customHeight="1">
      <c r="A18" s="8">
        <v>16.0</v>
      </c>
      <c r="B18" s="8" t="s">
        <v>42</v>
      </c>
      <c r="C18" s="9" t="s">
        <v>43</v>
      </c>
      <c r="D18" s="8" t="s">
        <v>22</v>
      </c>
      <c r="E18" s="8">
        <v>16.0</v>
      </c>
    </row>
    <row r="19" ht="15.75" customHeight="1">
      <c r="A19" s="6">
        <v>17.0</v>
      </c>
      <c r="B19" s="6" t="s">
        <v>44</v>
      </c>
      <c r="C19" s="7" t="s">
        <v>45</v>
      </c>
      <c r="D19" s="6" t="s">
        <v>8</v>
      </c>
      <c r="E19" s="6">
        <v>17.0</v>
      </c>
    </row>
    <row r="20" ht="15.75" customHeight="1">
      <c r="A20" s="8">
        <v>18.0</v>
      </c>
      <c r="B20" s="8" t="s">
        <v>46</v>
      </c>
      <c r="C20" s="9" t="s">
        <v>47</v>
      </c>
      <c r="D20" s="8" t="s">
        <v>37</v>
      </c>
      <c r="E20" s="8">
        <v>18.0</v>
      </c>
    </row>
    <row r="21" ht="15.75" customHeight="1">
      <c r="A21" s="6">
        <v>19.0</v>
      </c>
      <c r="B21" s="6" t="s">
        <v>48</v>
      </c>
      <c r="C21" s="7" t="s">
        <v>49</v>
      </c>
      <c r="D21" s="6" t="s">
        <v>22</v>
      </c>
      <c r="E21" s="6">
        <v>19.0</v>
      </c>
    </row>
    <row r="22" ht="15.75" customHeight="1">
      <c r="A22" s="8">
        <v>20.0</v>
      </c>
      <c r="B22" s="8" t="s">
        <v>50</v>
      </c>
      <c r="C22" s="9" t="s">
        <v>51</v>
      </c>
      <c r="D22" s="8" t="s">
        <v>52</v>
      </c>
      <c r="E22" s="8">
        <v>20.0</v>
      </c>
    </row>
    <row r="23" ht="15.75" customHeight="1">
      <c r="A23" s="6">
        <v>21.0</v>
      </c>
      <c r="B23" s="6" t="s">
        <v>53</v>
      </c>
      <c r="C23" s="7" t="s">
        <v>54</v>
      </c>
      <c r="D23" s="6" t="s">
        <v>22</v>
      </c>
      <c r="E23" s="6">
        <v>21.0</v>
      </c>
    </row>
    <row r="24" ht="15.75" customHeight="1">
      <c r="A24" s="8">
        <v>22.0</v>
      </c>
      <c r="B24" s="8" t="s">
        <v>55</v>
      </c>
      <c r="C24" s="9" t="s">
        <v>56</v>
      </c>
      <c r="D24" s="8" t="s">
        <v>28</v>
      </c>
      <c r="E24" s="8">
        <v>22.0</v>
      </c>
    </row>
    <row r="25" ht="15.75" customHeight="1">
      <c r="A25" s="6">
        <v>23.0</v>
      </c>
      <c r="B25" s="6" t="s">
        <v>57</v>
      </c>
      <c r="C25" s="7" t="s">
        <v>58</v>
      </c>
      <c r="D25" s="6" t="s">
        <v>59</v>
      </c>
      <c r="E25" s="6">
        <v>23.0</v>
      </c>
    </row>
    <row r="26" ht="15.75" customHeight="1">
      <c r="A26" s="8">
        <v>24.0</v>
      </c>
      <c r="B26" s="8" t="s">
        <v>60</v>
      </c>
      <c r="C26" s="9" t="s">
        <v>61</v>
      </c>
      <c r="D26" s="8" t="s">
        <v>28</v>
      </c>
      <c r="E26" s="8">
        <v>24.0</v>
      </c>
    </row>
    <row r="27" ht="15.75" customHeight="1">
      <c r="A27" s="6">
        <v>25.0</v>
      </c>
      <c r="B27" s="6" t="s">
        <v>62</v>
      </c>
      <c r="C27" s="7" t="s">
        <v>63</v>
      </c>
      <c r="D27" s="6" t="s">
        <v>15</v>
      </c>
      <c r="E27" s="6">
        <v>25.0</v>
      </c>
    </row>
    <row r="28" ht="15.75" customHeight="1">
      <c r="A28" s="8">
        <v>26.0</v>
      </c>
      <c r="B28" s="8" t="s">
        <v>64</v>
      </c>
      <c r="C28" s="9" t="s">
        <v>65</v>
      </c>
      <c r="D28" s="8" t="s">
        <v>59</v>
      </c>
      <c r="E28" s="8">
        <v>26.0</v>
      </c>
    </row>
    <row r="29" ht="15.75" customHeight="1">
      <c r="A29" s="6">
        <v>27.0</v>
      </c>
      <c r="B29" s="6" t="s">
        <v>66</v>
      </c>
      <c r="C29" s="7" t="s">
        <v>67</v>
      </c>
      <c r="D29" s="6" t="s">
        <v>25</v>
      </c>
      <c r="E29" s="6">
        <v>27.0</v>
      </c>
    </row>
    <row r="30" ht="15.75" customHeight="1">
      <c r="A30" s="8">
        <v>28.0</v>
      </c>
      <c r="B30" s="8" t="s">
        <v>68</v>
      </c>
      <c r="C30" s="9" t="s">
        <v>69</v>
      </c>
      <c r="D30" s="8" t="s">
        <v>25</v>
      </c>
      <c r="E30" s="8">
        <v>28.0</v>
      </c>
    </row>
    <row r="31" ht="15.75" customHeight="1">
      <c r="A31" s="6">
        <v>29.0</v>
      </c>
      <c r="B31" s="6" t="s">
        <v>70</v>
      </c>
      <c r="C31" s="7" t="s">
        <v>71</v>
      </c>
      <c r="D31" s="6" t="s">
        <v>25</v>
      </c>
      <c r="E31" s="6">
        <v>29.0</v>
      </c>
    </row>
    <row r="32" ht="15.75" customHeight="1">
      <c r="A32" s="8">
        <v>30.0</v>
      </c>
      <c r="B32" s="8" t="s">
        <v>72</v>
      </c>
      <c r="C32" s="9" t="s">
        <v>73</v>
      </c>
      <c r="D32" s="8" t="s">
        <v>25</v>
      </c>
      <c r="E32" s="8">
        <v>30.0</v>
      </c>
    </row>
    <row r="33" ht="15.75" customHeight="1">
      <c r="A33" s="6">
        <v>31.0</v>
      </c>
      <c r="B33" s="6" t="s">
        <v>74</v>
      </c>
      <c r="C33" s="7" t="s">
        <v>75</v>
      </c>
      <c r="D33" s="6" t="s">
        <v>22</v>
      </c>
      <c r="E33" s="6">
        <v>31.0</v>
      </c>
    </row>
    <row r="34" ht="15.75" customHeight="1">
      <c r="A34" s="8">
        <v>32.0</v>
      </c>
      <c r="B34" s="8" t="s">
        <v>76</v>
      </c>
      <c r="C34" s="9" t="s">
        <v>77</v>
      </c>
      <c r="D34" s="8" t="s">
        <v>25</v>
      </c>
      <c r="E34" s="8">
        <v>32.0</v>
      </c>
    </row>
    <row r="35" ht="15.75" customHeight="1">
      <c r="A35" s="6">
        <v>33.0</v>
      </c>
      <c r="B35" s="6" t="s">
        <v>78</v>
      </c>
      <c r="C35" s="7" t="s">
        <v>79</v>
      </c>
      <c r="D35" s="6" t="s">
        <v>28</v>
      </c>
      <c r="E35" s="6">
        <v>33.0</v>
      </c>
    </row>
    <row r="36" ht="15.75" customHeight="1">
      <c r="A36" s="8">
        <v>34.0</v>
      </c>
      <c r="B36" s="8" t="s">
        <v>80</v>
      </c>
      <c r="C36" s="9" t="s">
        <v>81</v>
      </c>
      <c r="D36" s="8" t="s">
        <v>8</v>
      </c>
      <c r="E36" s="8">
        <v>34.0</v>
      </c>
    </row>
    <row r="37" ht="15.75" customHeight="1">
      <c r="A37" s="6">
        <v>35.0</v>
      </c>
      <c r="B37" s="6" t="s">
        <v>82</v>
      </c>
      <c r="C37" s="7" t="s">
        <v>83</v>
      </c>
      <c r="D37" s="6" t="s">
        <v>22</v>
      </c>
      <c r="E37" s="6">
        <v>35.0</v>
      </c>
    </row>
    <row r="38" ht="15.75" customHeight="1">
      <c r="A38" s="8">
        <v>36.0</v>
      </c>
      <c r="B38" s="8" t="s">
        <v>84</v>
      </c>
      <c r="C38" s="9" t="s">
        <v>85</v>
      </c>
      <c r="D38" s="8" t="s">
        <v>8</v>
      </c>
      <c r="E38" s="8">
        <v>36.0</v>
      </c>
    </row>
    <row r="39" ht="15.75" customHeight="1">
      <c r="A39" s="6">
        <v>37.0</v>
      </c>
      <c r="B39" s="6" t="s">
        <v>86</v>
      </c>
      <c r="C39" s="7" t="s">
        <v>87</v>
      </c>
      <c r="D39" s="6" t="s">
        <v>8</v>
      </c>
      <c r="E39" s="6">
        <v>37.0</v>
      </c>
    </row>
    <row r="40" ht="15.75" customHeight="1">
      <c r="A40" s="8">
        <v>38.0</v>
      </c>
      <c r="B40" s="8" t="s">
        <v>88</v>
      </c>
      <c r="C40" s="9" t="s">
        <v>89</v>
      </c>
      <c r="D40" s="8" t="s">
        <v>8</v>
      </c>
      <c r="E40" s="8">
        <v>38.0</v>
      </c>
    </row>
    <row r="41" ht="15.75" customHeight="1">
      <c r="A41" s="6">
        <v>39.0</v>
      </c>
      <c r="B41" s="6" t="s">
        <v>90</v>
      </c>
      <c r="C41" s="7" t="s">
        <v>91</v>
      </c>
      <c r="D41" s="6" t="s">
        <v>8</v>
      </c>
      <c r="E41" s="6">
        <v>39.0</v>
      </c>
    </row>
    <row r="42" ht="15.75" customHeight="1">
      <c r="A42" s="8">
        <v>40.0</v>
      </c>
      <c r="B42" s="8" t="s">
        <v>92</v>
      </c>
      <c r="C42" s="9" t="s">
        <v>93</v>
      </c>
      <c r="D42" s="8" t="s">
        <v>15</v>
      </c>
      <c r="E42" s="8">
        <v>40.0</v>
      </c>
    </row>
    <row r="43" ht="15.75" customHeight="1">
      <c r="A43" s="6">
        <v>41.0</v>
      </c>
      <c r="B43" s="6" t="s">
        <v>94</v>
      </c>
      <c r="C43" s="7" t="s">
        <v>95</v>
      </c>
      <c r="D43" s="6" t="s">
        <v>22</v>
      </c>
      <c r="E43" s="6">
        <v>41.0</v>
      </c>
    </row>
    <row r="44" ht="15.75" customHeight="1">
      <c r="A44" s="8">
        <v>42.0</v>
      </c>
      <c r="B44" s="8" t="s">
        <v>96</v>
      </c>
      <c r="C44" s="9" t="s">
        <v>97</v>
      </c>
      <c r="D44" s="8" t="s">
        <v>59</v>
      </c>
      <c r="E44" s="8">
        <v>42.0</v>
      </c>
    </row>
    <row r="45" ht="15.75" customHeight="1">
      <c r="A45" s="6">
        <v>43.0</v>
      </c>
      <c r="B45" s="6" t="s">
        <v>98</v>
      </c>
      <c r="C45" s="7" t="s">
        <v>99</v>
      </c>
      <c r="D45" s="6" t="s">
        <v>22</v>
      </c>
      <c r="E45" s="6">
        <v>43.0</v>
      </c>
    </row>
    <row r="46" ht="15.75" customHeight="1">
      <c r="A46" s="8">
        <v>44.0</v>
      </c>
      <c r="B46" s="8" t="s">
        <v>100</v>
      </c>
      <c r="C46" s="9" t="s">
        <v>101</v>
      </c>
      <c r="D46" s="8" t="s">
        <v>22</v>
      </c>
      <c r="E46" s="8">
        <v>44.0</v>
      </c>
    </row>
    <row r="47" ht="15.75" customHeight="1">
      <c r="A47" s="6">
        <v>45.0</v>
      </c>
      <c r="B47" s="6" t="s">
        <v>102</v>
      </c>
      <c r="C47" s="7" t="s">
        <v>103</v>
      </c>
      <c r="D47" s="6" t="s">
        <v>8</v>
      </c>
      <c r="E47" s="6">
        <v>45.0</v>
      </c>
    </row>
    <row r="48" ht="15.75" customHeight="1">
      <c r="A48" s="8">
        <v>46.0</v>
      </c>
      <c r="B48" s="8" t="s">
        <v>104</v>
      </c>
      <c r="C48" s="9" t="s">
        <v>105</v>
      </c>
      <c r="D48" s="8" t="s">
        <v>8</v>
      </c>
      <c r="E48" s="8">
        <v>46.0</v>
      </c>
    </row>
    <row r="49" ht="15.75" customHeight="1">
      <c r="A49" s="6">
        <v>47.0</v>
      </c>
      <c r="B49" s="6" t="s">
        <v>106</v>
      </c>
      <c r="C49" s="7" t="s">
        <v>107</v>
      </c>
      <c r="D49" s="6" t="s">
        <v>8</v>
      </c>
      <c r="E49" s="6">
        <v>47.0</v>
      </c>
    </row>
    <row r="50" ht="15.75" customHeight="1">
      <c r="A50" s="8">
        <v>48.0</v>
      </c>
      <c r="B50" s="8" t="s">
        <v>108</v>
      </c>
      <c r="C50" s="9" t="s">
        <v>109</v>
      </c>
      <c r="D50" s="8" t="s">
        <v>8</v>
      </c>
      <c r="E50" s="8">
        <v>48.0</v>
      </c>
    </row>
    <row r="51" ht="15.75" customHeight="1">
      <c r="A51" s="6">
        <v>49.0</v>
      </c>
      <c r="B51" s="6" t="s">
        <v>110</v>
      </c>
      <c r="C51" s="7" t="s">
        <v>111</v>
      </c>
      <c r="D51" s="6" t="s">
        <v>22</v>
      </c>
      <c r="E51" s="6">
        <v>49.0</v>
      </c>
    </row>
    <row r="52" ht="15.75" customHeight="1">
      <c r="A52" s="8">
        <v>50.0</v>
      </c>
      <c r="B52" s="8" t="s">
        <v>112</v>
      </c>
      <c r="C52" s="9" t="s">
        <v>113</v>
      </c>
      <c r="D52" s="8" t="s">
        <v>15</v>
      </c>
      <c r="E52" s="8">
        <v>50.0</v>
      </c>
    </row>
    <row r="53" ht="15.75" customHeight="1">
      <c r="A53" s="6">
        <v>51.0</v>
      </c>
      <c r="B53" s="6" t="s">
        <v>114</v>
      </c>
      <c r="C53" s="7" t="s">
        <v>115</v>
      </c>
      <c r="D53" s="6" t="s">
        <v>59</v>
      </c>
      <c r="E53" s="6">
        <v>51.0</v>
      </c>
    </row>
    <row r="54" ht="15.75" customHeight="1">
      <c r="A54" s="8">
        <v>52.0</v>
      </c>
      <c r="B54" s="8" t="s">
        <v>116</v>
      </c>
      <c r="C54" s="9" t="s">
        <v>117</v>
      </c>
      <c r="D54" s="8" t="s">
        <v>25</v>
      </c>
      <c r="E54" s="8">
        <v>52.0</v>
      </c>
    </row>
    <row r="55" ht="15.75" customHeight="1">
      <c r="A55" s="6">
        <v>53.0</v>
      </c>
      <c r="B55" s="6" t="s">
        <v>118</v>
      </c>
      <c r="C55" s="7" t="s">
        <v>119</v>
      </c>
      <c r="D55" s="6" t="s">
        <v>52</v>
      </c>
      <c r="E55" s="6">
        <v>53.0</v>
      </c>
    </row>
    <row r="56" ht="15.75" customHeight="1">
      <c r="A56" s="8">
        <v>54.0</v>
      </c>
      <c r="B56" s="8" t="s">
        <v>120</v>
      </c>
      <c r="C56" s="9" t="s">
        <v>121</v>
      </c>
      <c r="D56" s="8" t="s">
        <v>122</v>
      </c>
      <c r="E56" s="8">
        <v>54.0</v>
      </c>
    </row>
    <row r="57" ht="15.75" customHeight="1">
      <c r="A57" s="6">
        <v>55.0</v>
      </c>
      <c r="B57" s="6" t="s">
        <v>123</v>
      </c>
      <c r="C57" s="7" t="s">
        <v>124</v>
      </c>
      <c r="D57" s="6" t="s">
        <v>28</v>
      </c>
      <c r="E57" s="6">
        <v>55.0</v>
      </c>
    </row>
    <row r="58" ht="15.75" customHeight="1">
      <c r="A58" s="8">
        <v>56.0</v>
      </c>
      <c r="B58" s="8" t="s">
        <v>125</v>
      </c>
      <c r="C58" s="9" t="s">
        <v>126</v>
      </c>
      <c r="D58" s="8" t="s">
        <v>25</v>
      </c>
      <c r="E58" s="8">
        <v>56.0</v>
      </c>
    </row>
    <row r="59" ht="15.75" customHeight="1">
      <c r="A59" s="6">
        <v>57.0</v>
      </c>
      <c r="B59" s="6" t="s">
        <v>127</v>
      </c>
      <c r="C59" s="7" t="s">
        <v>128</v>
      </c>
      <c r="D59" s="6" t="s">
        <v>15</v>
      </c>
      <c r="E59" s="6">
        <v>57.0</v>
      </c>
    </row>
    <row r="60" ht="15.75" customHeight="1">
      <c r="A60" s="8">
        <v>58.0</v>
      </c>
      <c r="B60" s="8" t="s">
        <v>129</v>
      </c>
      <c r="C60" s="9" t="s">
        <v>130</v>
      </c>
      <c r="D60" s="8" t="s">
        <v>8</v>
      </c>
      <c r="E60" s="8">
        <v>58.0</v>
      </c>
    </row>
    <row r="61" ht="15.75" customHeight="1">
      <c r="A61" s="6">
        <v>59.0</v>
      </c>
      <c r="B61" s="6" t="s">
        <v>131</v>
      </c>
      <c r="C61" s="7" t="s">
        <v>132</v>
      </c>
      <c r="D61" s="6" t="s">
        <v>52</v>
      </c>
      <c r="E61" s="6">
        <v>59.0</v>
      </c>
    </row>
    <row r="62" ht="15.75" customHeight="1">
      <c r="A62" s="8">
        <v>60.0</v>
      </c>
      <c r="B62" s="8" t="s">
        <v>133</v>
      </c>
      <c r="C62" s="9" t="s">
        <v>134</v>
      </c>
      <c r="D62" s="8" t="s">
        <v>8</v>
      </c>
      <c r="E62" s="8">
        <v>60.0</v>
      </c>
    </row>
    <row r="63" ht="15.75" customHeight="1">
      <c r="A63" s="6">
        <v>61.0</v>
      </c>
      <c r="B63" s="6" t="s">
        <v>135</v>
      </c>
      <c r="C63" s="7" t="s">
        <v>136</v>
      </c>
      <c r="D63" s="6" t="s">
        <v>8</v>
      </c>
      <c r="E63" s="6">
        <v>61.0</v>
      </c>
    </row>
    <row r="64" ht="15.75" customHeight="1">
      <c r="A64" s="8">
        <v>62.0</v>
      </c>
      <c r="B64" s="8" t="s">
        <v>137</v>
      </c>
      <c r="C64" s="9" t="s">
        <v>138</v>
      </c>
      <c r="D64" s="8" t="s">
        <v>22</v>
      </c>
      <c r="E64" s="8">
        <v>62.0</v>
      </c>
    </row>
    <row r="65" ht="15.75" customHeight="1">
      <c r="A65" s="6">
        <v>63.0</v>
      </c>
      <c r="B65" s="6" t="s">
        <v>139</v>
      </c>
      <c r="C65" s="7" t="s">
        <v>140</v>
      </c>
      <c r="D65" s="6" t="s">
        <v>22</v>
      </c>
      <c r="E65" s="6">
        <v>63.0</v>
      </c>
    </row>
    <row r="66" ht="15.75" customHeight="1">
      <c r="A66" s="8">
        <v>64.0</v>
      </c>
      <c r="B66" s="8" t="s">
        <v>141</v>
      </c>
      <c r="C66" s="9" t="s">
        <v>142</v>
      </c>
      <c r="D66" s="8" t="s">
        <v>52</v>
      </c>
      <c r="E66" s="8">
        <v>64.0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E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88"/>
  </cols>
  <sheetData>
    <row r="1">
      <c r="A1" s="10" t="s">
        <v>143</v>
      </c>
      <c r="B1" s="2"/>
      <c r="C1" s="2"/>
      <c r="D1" s="2"/>
      <c r="E1" s="2"/>
      <c r="F1" s="2"/>
      <c r="G1" s="2"/>
      <c r="H1" s="2"/>
      <c r="I1" s="2"/>
      <c r="J1" s="2"/>
      <c r="K1" s="2"/>
      <c r="L1" s="2"/>
      <c r="M1" s="2"/>
      <c r="N1" s="3"/>
    </row>
    <row r="2">
      <c r="A2" s="10" t="s">
        <v>144</v>
      </c>
      <c r="B2" s="2"/>
      <c r="C2" s="2"/>
      <c r="D2" s="2"/>
      <c r="E2" s="2"/>
      <c r="F2" s="2"/>
      <c r="G2" s="2"/>
      <c r="H2" s="2"/>
      <c r="I2" s="2"/>
      <c r="J2" s="2"/>
      <c r="K2" s="2"/>
      <c r="L2" s="2"/>
      <c r="M2" s="2"/>
      <c r="N2" s="3"/>
    </row>
    <row r="3">
      <c r="A3" s="11" t="s">
        <v>145</v>
      </c>
      <c r="B3" s="12" t="s">
        <v>146</v>
      </c>
      <c r="C3" s="13" t="s">
        <v>147</v>
      </c>
      <c r="D3" s="2"/>
      <c r="E3" s="3"/>
      <c r="F3" s="14" t="s">
        <v>148</v>
      </c>
      <c r="G3" s="2"/>
      <c r="H3" s="3"/>
      <c r="I3" s="15" t="s">
        <v>149</v>
      </c>
      <c r="J3" s="2"/>
      <c r="K3" s="3"/>
      <c r="L3" s="16" t="s">
        <v>150</v>
      </c>
      <c r="M3" s="2"/>
      <c r="N3" s="3"/>
    </row>
    <row r="4">
      <c r="A4" s="11" t="s">
        <v>5</v>
      </c>
      <c r="B4" s="17"/>
      <c r="C4" s="18" t="s">
        <v>151</v>
      </c>
      <c r="D4" s="19" t="s">
        <v>152</v>
      </c>
      <c r="E4" s="19" t="s">
        <v>153</v>
      </c>
      <c r="F4" s="20" t="s">
        <v>151</v>
      </c>
      <c r="G4" s="21" t="s">
        <v>152</v>
      </c>
      <c r="H4" s="21" t="s">
        <v>153</v>
      </c>
      <c r="I4" s="22" t="s">
        <v>151</v>
      </c>
      <c r="J4" s="23" t="s">
        <v>152</v>
      </c>
      <c r="K4" s="23" t="s">
        <v>153</v>
      </c>
      <c r="L4" s="24" t="s">
        <v>151</v>
      </c>
      <c r="M4" s="25" t="s">
        <v>152</v>
      </c>
      <c r="N4" s="25" t="s">
        <v>153</v>
      </c>
    </row>
    <row r="5">
      <c r="A5" s="26">
        <v>1.0</v>
      </c>
      <c r="B5" s="27" t="s">
        <v>154</v>
      </c>
      <c r="C5" s="28">
        <v>0.0</v>
      </c>
      <c r="D5" s="29">
        <v>5.0</v>
      </c>
      <c r="E5" s="29">
        <v>5.0</v>
      </c>
      <c r="F5" s="30">
        <v>0.0</v>
      </c>
      <c r="G5" s="31">
        <v>284.0</v>
      </c>
      <c r="H5" s="31">
        <v>101.0</v>
      </c>
      <c r="I5" s="32">
        <v>260.0</v>
      </c>
      <c r="J5" s="33">
        <v>284.0</v>
      </c>
      <c r="K5" s="33">
        <v>289.0</v>
      </c>
      <c r="L5" s="34">
        <v>67.0</v>
      </c>
      <c r="M5" s="35">
        <v>7.0</v>
      </c>
      <c r="N5" s="35">
        <v>0.0</v>
      </c>
    </row>
    <row r="6">
      <c r="A6" s="26">
        <v>2.0</v>
      </c>
      <c r="B6" s="27" t="s">
        <v>155</v>
      </c>
      <c r="C6" s="28">
        <v>0.0</v>
      </c>
      <c r="D6" s="29">
        <v>0.0</v>
      </c>
      <c r="E6" s="29">
        <v>0.0</v>
      </c>
      <c r="F6" s="30">
        <v>0.0</v>
      </c>
      <c r="G6" s="31">
        <v>0.0</v>
      </c>
      <c r="H6" s="31">
        <v>0.0</v>
      </c>
      <c r="I6" s="32">
        <v>35.0</v>
      </c>
      <c r="J6" s="33">
        <v>37.0</v>
      </c>
      <c r="K6" s="33">
        <v>39.0</v>
      </c>
      <c r="L6" s="34">
        <v>4.0</v>
      </c>
      <c r="M6" s="35">
        <v>1.0</v>
      </c>
      <c r="N6" s="35">
        <v>0.0</v>
      </c>
    </row>
    <row r="7">
      <c r="A7" s="26">
        <v>3.0</v>
      </c>
      <c r="B7" s="27" t="s">
        <v>154</v>
      </c>
      <c r="C7" s="28">
        <v>1.0</v>
      </c>
      <c r="D7" s="29">
        <v>1.0</v>
      </c>
      <c r="E7" s="29">
        <v>1.0</v>
      </c>
      <c r="F7" s="30">
        <v>16.0</v>
      </c>
      <c r="G7" s="31">
        <v>16.0</v>
      </c>
      <c r="H7" s="31">
        <v>67.0</v>
      </c>
      <c r="I7" s="32">
        <v>212.0</v>
      </c>
      <c r="J7" s="33">
        <v>229.0</v>
      </c>
      <c r="K7" s="33">
        <v>234.0</v>
      </c>
      <c r="L7" s="34">
        <v>14.0</v>
      </c>
      <c r="M7" s="35">
        <v>4.0</v>
      </c>
      <c r="N7" s="35">
        <v>0.0</v>
      </c>
    </row>
    <row r="8">
      <c r="A8" s="26">
        <v>4.0</v>
      </c>
      <c r="B8" s="27" t="s">
        <v>154</v>
      </c>
      <c r="C8" s="28">
        <v>37.0</v>
      </c>
      <c r="D8" s="29">
        <v>25.0</v>
      </c>
      <c r="E8" s="29">
        <v>25.0</v>
      </c>
      <c r="F8" s="30">
        <v>1.0</v>
      </c>
      <c r="G8" s="31">
        <v>1.0</v>
      </c>
      <c r="H8" s="31">
        <v>126.0</v>
      </c>
      <c r="I8" s="32">
        <v>268.0</v>
      </c>
      <c r="J8" s="33">
        <v>302.0</v>
      </c>
      <c r="K8" s="33">
        <v>307.0</v>
      </c>
      <c r="L8" s="34">
        <v>33.0</v>
      </c>
      <c r="M8" s="35">
        <v>3.0</v>
      </c>
      <c r="N8" s="35">
        <v>0.0</v>
      </c>
    </row>
    <row r="9">
      <c r="A9" s="26">
        <v>5.0</v>
      </c>
      <c r="B9" s="27" t="s">
        <v>154</v>
      </c>
      <c r="C9" s="28">
        <v>17.0</v>
      </c>
      <c r="D9" s="29">
        <v>15.0</v>
      </c>
      <c r="E9" s="29">
        <v>15.0</v>
      </c>
      <c r="F9" s="30">
        <v>2.0</v>
      </c>
      <c r="G9" s="31">
        <v>2.0</v>
      </c>
      <c r="H9" s="31">
        <v>277.0</v>
      </c>
      <c r="I9" s="32">
        <v>406.0</v>
      </c>
      <c r="J9" s="33">
        <v>448.0</v>
      </c>
      <c r="K9" s="33">
        <v>453.0</v>
      </c>
      <c r="L9" s="34">
        <v>31.0</v>
      </c>
      <c r="M9" s="35">
        <v>6.0</v>
      </c>
      <c r="N9" s="35">
        <v>0.0</v>
      </c>
    </row>
    <row r="10">
      <c r="A10" s="26">
        <v>6.0</v>
      </c>
      <c r="B10" s="27" t="s">
        <v>154</v>
      </c>
      <c r="C10" s="28">
        <v>0.0</v>
      </c>
      <c r="D10" s="29">
        <v>5.0</v>
      </c>
      <c r="E10" s="29">
        <v>5.0</v>
      </c>
      <c r="F10" s="30">
        <v>0.0</v>
      </c>
      <c r="G10" s="31">
        <v>0.0</v>
      </c>
      <c r="H10" s="31">
        <v>120.0</v>
      </c>
      <c r="I10" s="32">
        <v>372.0</v>
      </c>
      <c r="J10" s="33">
        <v>391.0</v>
      </c>
      <c r="K10" s="33">
        <v>410.0</v>
      </c>
      <c r="L10" s="34">
        <v>5.0</v>
      </c>
      <c r="M10" s="35">
        <v>0.0</v>
      </c>
      <c r="N10" s="35">
        <v>0.0</v>
      </c>
    </row>
    <row r="11">
      <c r="A11" s="26">
        <v>7.0</v>
      </c>
      <c r="B11" s="27" t="s">
        <v>154</v>
      </c>
      <c r="C11" s="28">
        <v>15.0</v>
      </c>
      <c r="D11" s="29">
        <v>15.0</v>
      </c>
      <c r="E11" s="29">
        <v>15.0</v>
      </c>
      <c r="F11" s="30">
        <v>0.0</v>
      </c>
      <c r="G11" s="31">
        <v>0.0</v>
      </c>
      <c r="H11" s="31">
        <v>269.0</v>
      </c>
      <c r="I11" s="32">
        <v>490.0</v>
      </c>
      <c r="J11" s="33">
        <v>524.0</v>
      </c>
      <c r="K11" s="33">
        <v>529.0</v>
      </c>
      <c r="L11" s="34">
        <v>18.0</v>
      </c>
      <c r="M11" s="35">
        <v>4.0</v>
      </c>
      <c r="N11" s="35">
        <v>0.0</v>
      </c>
    </row>
    <row r="12">
      <c r="A12" s="26">
        <v>8.0</v>
      </c>
      <c r="B12" s="27" t="s">
        <v>154</v>
      </c>
      <c r="C12" s="28">
        <v>1.0</v>
      </c>
      <c r="D12" s="29">
        <v>1.0</v>
      </c>
      <c r="E12" s="29">
        <v>1.0</v>
      </c>
      <c r="F12" s="30">
        <v>0.0</v>
      </c>
      <c r="G12" s="31">
        <v>0.0</v>
      </c>
      <c r="H12" s="31">
        <v>1343.0</v>
      </c>
      <c r="I12" s="32">
        <v>1409.0</v>
      </c>
      <c r="J12" s="33">
        <v>1428.0</v>
      </c>
      <c r="K12" s="33">
        <v>1434.0</v>
      </c>
      <c r="L12" s="34">
        <v>37.0</v>
      </c>
      <c r="M12" s="35">
        <v>1.0</v>
      </c>
      <c r="N12" s="35">
        <v>0.0</v>
      </c>
    </row>
    <row r="13">
      <c r="A13" s="26">
        <v>9.0</v>
      </c>
      <c r="B13" s="27" t="s">
        <v>155</v>
      </c>
      <c r="C13" s="28">
        <v>0.0</v>
      </c>
      <c r="D13" s="29">
        <v>0.0</v>
      </c>
      <c r="E13" s="29">
        <v>0.0</v>
      </c>
      <c r="F13" s="30">
        <v>0.0</v>
      </c>
      <c r="G13" s="31">
        <v>0.0</v>
      </c>
      <c r="H13" s="31">
        <v>1.0</v>
      </c>
      <c r="I13" s="32">
        <v>96.0</v>
      </c>
      <c r="J13" s="33">
        <v>99.0</v>
      </c>
      <c r="K13" s="33">
        <v>104.0</v>
      </c>
      <c r="L13" s="34">
        <v>4.0</v>
      </c>
      <c r="M13" s="35">
        <v>15.0</v>
      </c>
      <c r="N13" s="35">
        <v>0.0</v>
      </c>
    </row>
    <row r="14">
      <c r="A14" s="26">
        <v>10.0</v>
      </c>
      <c r="B14" s="27" t="s">
        <v>154</v>
      </c>
      <c r="C14" s="28">
        <v>7.0</v>
      </c>
      <c r="D14" s="29">
        <v>7.0</v>
      </c>
      <c r="E14" s="29">
        <v>7.0</v>
      </c>
      <c r="F14" s="30">
        <v>0.0</v>
      </c>
      <c r="G14" s="31">
        <v>0.0</v>
      </c>
      <c r="H14" s="31">
        <v>38.0</v>
      </c>
      <c r="I14" s="32">
        <v>278.0</v>
      </c>
      <c r="J14" s="33">
        <v>314.0</v>
      </c>
      <c r="K14" s="33">
        <v>320.0</v>
      </c>
      <c r="L14" s="34">
        <v>20.0</v>
      </c>
      <c r="M14" s="35">
        <v>1.0</v>
      </c>
      <c r="N14" s="35">
        <v>0.0</v>
      </c>
    </row>
    <row r="15">
      <c r="A15" s="26">
        <v>11.0</v>
      </c>
      <c r="B15" s="27" t="s">
        <v>155</v>
      </c>
      <c r="C15" s="28">
        <v>0.0</v>
      </c>
      <c r="D15" s="29">
        <v>0.0</v>
      </c>
      <c r="E15" s="29">
        <v>0.0</v>
      </c>
      <c r="F15" s="30">
        <v>0.0</v>
      </c>
      <c r="G15" s="31">
        <v>0.0</v>
      </c>
      <c r="H15" s="31">
        <v>115.0</v>
      </c>
      <c r="I15" s="32">
        <v>206.0</v>
      </c>
      <c r="J15" s="33">
        <v>261.0</v>
      </c>
      <c r="K15" s="33">
        <v>267.0</v>
      </c>
      <c r="L15" s="34">
        <v>5.0</v>
      </c>
      <c r="M15" s="35">
        <v>0.0</v>
      </c>
      <c r="N15" s="35">
        <v>0.0</v>
      </c>
    </row>
    <row r="16">
      <c r="A16" s="26">
        <v>12.0</v>
      </c>
      <c r="B16" s="27" t="s">
        <v>154</v>
      </c>
      <c r="C16" s="28">
        <v>3.0</v>
      </c>
      <c r="D16" s="29">
        <v>6.0</v>
      </c>
      <c r="E16" s="29">
        <v>6.0</v>
      </c>
      <c r="F16" s="30">
        <v>5.0</v>
      </c>
      <c r="G16" s="31">
        <v>5.0</v>
      </c>
      <c r="H16" s="31">
        <v>219.0</v>
      </c>
      <c r="I16" s="32">
        <v>355.0</v>
      </c>
      <c r="J16" s="33">
        <v>363.0</v>
      </c>
      <c r="K16" s="33">
        <v>373.0</v>
      </c>
      <c r="L16" s="34">
        <v>71.0</v>
      </c>
      <c r="M16" s="35">
        <v>0.0</v>
      </c>
      <c r="N16" s="35">
        <v>5.0</v>
      </c>
    </row>
    <row r="17">
      <c r="A17" s="26">
        <v>13.0</v>
      </c>
      <c r="B17" s="27" t="s">
        <v>154</v>
      </c>
      <c r="C17" s="28">
        <v>7.0</v>
      </c>
      <c r="D17" s="29">
        <v>7.0</v>
      </c>
      <c r="E17" s="29">
        <v>7.0</v>
      </c>
      <c r="F17" s="30">
        <v>0.0</v>
      </c>
      <c r="G17" s="31">
        <v>0.0</v>
      </c>
      <c r="H17" s="31">
        <v>114.0</v>
      </c>
      <c r="I17" s="32">
        <v>290.0</v>
      </c>
      <c r="J17" s="33">
        <v>318.0</v>
      </c>
      <c r="K17" s="33">
        <v>323.0</v>
      </c>
      <c r="L17" s="34">
        <v>7.0</v>
      </c>
      <c r="M17" s="35">
        <v>5.0</v>
      </c>
      <c r="N17" s="35">
        <v>0.0</v>
      </c>
    </row>
    <row r="18">
      <c r="A18" s="26">
        <v>14.0</v>
      </c>
      <c r="B18" s="27" t="s">
        <v>154</v>
      </c>
      <c r="C18" s="28">
        <v>6.0</v>
      </c>
      <c r="D18" s="29">
        <v>4.0</v>
      </c>
      <c r="E18" s="29">
        <v>4.0</v>
      </c>
      <c r="F18" s="30">
        <v>0.0</v>
      </c>
      <c r="G18" s="31">
        <v>0.0</v>
      </c>
      <c r="H18" s="31">
        <v>191.0</v>
      </c>
      <c r="I18" s="32">
        <v>304.0</v>
      </c>
      <c r="J18" s="33">
        <v>347.0</v>
      </c>
      <c r="K18" s="33">
        <v>357.0</v>
      </c>
      <c r="L18" s="34">
        <v>8.0</v>
      </c>
      <c r="M18" s="35">
        <v>0.0</v>
      </c>
      <c r="N18" s="35">
        <v>0.0</v>
      </c>
    </row>
    <row r="19">
      <c r="A19" s="26">
        <v>15.0</v>
      </c>
      <c r="B19" s="27" t="s">
        <v>154</v>
      </c>
      <c r="C19" s="28">
        <v>15.0</v>
      </c>
      <c r="D19" s="29">
        <v>20.0</v>
      </c>
      <c r="E19" s="29">
        <v>20.0</v>
      </c>
      <c r="F19" s="30">
        <v>1.0</v>
      </c>
      <c r="G19" s="31">
        <v>1.0</v>
      </c>
      <c r="H19" s="31">
        <v>73.0</v>
      </c>
      <c r="I19" s="32">
        <v>166.0</v>
      </c>
      <c r="J19" s="33">
        <v>181.0</v>
      </c>
      <c r="K19" s="33">
        <v>186.0</v>
      </c>
      <c r="L19" s="34">
        <v>3.0</v>
      </c>
      <c r="M19" s="35">
        <v>0.0</v>
      </c>
      <c r="N19" s="35">
        <v>0.0</v>
      </c>
    </row>
    <row r="20">
      <c r="A20" s="26">
        <v>16.0</v>
      </c>
      <c r="B20" s="27" t="s">
        <v>154</v>
      </c>
      <c r="C20" s="28">
        <v>15.0</v>
      </c>
      <c r="D20" s="29">
        <v>10.0</v>
      </c>
      <c r="E20" s="29">
        <v>10.0</v>
      </c>
      <c r="F20" s="30">
        <v>1.0</v>
      </c>
      <c r="G20" s="31">
        <v>1.0</v>
      </c>
      <c r="H20" s="31">
        <v>171.0</v>
      </c>
      <c r="I20" s="32">
        <v>166.0</v>
      </c>
      <c r="J20" s="33">
        <v>310.0</v>
      </c>
      <c r="K20" s="33">
        <v>316.0</v>
      </c>
      <c r="L20" s="34">
        <v>27.0</v>
      </c>
      <c r="M20" s="35">
        <v>6.0</v>
      </c>
      <c r="N20" s="35">
        <v>0.0</v>
      </c>
    </row>
    <row r="21">
      <c r="A21" s="26">
        <v>17.0</v>
      </c>
      <c r="B21" s="27" t="s">
        <v>154</v>
      </c>
      <c r="C21" s="28">
        <v>2.0</v>
      </c>
      <c r="D21" s="29">
        <v>0.0</v>
      </c>
      <c r="E21" s="29">
        <v>2.0</v>
      </c>
      <c r="F21" s="30">
        <v>0.0</v>
      </c>
      <c r="G21" s="31">
        <v>0.0</v>
      </c>
      <c r="H21" s="31">
        <v>113.0</v>
      </c>
      <c r="I21" s="32">
        <v>244.0</v>
      </c>
      <c r="J21" s="33">
        <v>298.0</v>
      </c>
      <c r="K21" s="33">
        <v>304.0</v>
      </c>
      <c r="L21" s="34">
        <v>1.0</v>
      </c>
      <c r="M21" s="35">
        <v>2.0</v>
      </c>
      <c r="N21" s="35">
        <v>0.0</v>
      </c>
    </row>
    <row r="22">
      <c r="A22" s="26">
        <v>18.0</v>
      </c>
      <c r="B22" s="27" t="s">
        <v>154</v>
      </c>
      <c r="C22" s="28">
        <v>1.0</v>
      </c>
      <c r="D22" s="29">
        <v>3.0</v>
      </c>
      <c r="E22" s="29">
        <v>3.0</v>
      </c>
      <c r="F22" s="30">
        <v>0.0</v>
      </c>
      <c r="G22" s="31">
        <v>1.0</v>
      </c>
      <c r="H22" s="31">
        <v>178.0</v>
      </c>
      <c r="I22" s="32">
        <v>342.0</v>
      </c>
      <c r="J22" s="33">
        <v>361.0</v>
      </c>
      <c r="K22" s="33">
        <v>388.0</v>
      </c>
      <c r="L22" s="34">
        <v>8.0</v>
      </c>
      <c r="M22" s="35">
        <v>5.0</v>
      </c>
      <c r="N22" s="35">
        <v>0.0</v>
      </c>
    </row>
    <row r="23">
      <c r="A23" s="26">
        <v>19.0</v>
      </c>
      <c r="B23" s="27" t="s">
        <v>154</v>
      </c>
      <c r="C23" s="28">
        <v>0.0</v>
      </c>
      <c r="D23" s="29">
        <v>1.0</v>
      </c>
      <c r="E23" s="29">
        <v>1.0</v>
      </c>
      <c r="F23" s="30">
        <v>0.0</v>
      </c>
      <c r="G23" s="31">
        <v>0.0</v>
      </c>
      <c r="H23" s="31">
        <v>119.0</v>
      </c>
      <c r="I23" s="32">
        <v>273.0</v>
      </c>
      <c r="J23" s="33">
        <v>306.0</v>
      </c>
      <c r="K23" s="33">
        <v>312.0</v>
      </c>
      <c r="L23" s="34">
        <v>5.0</v>
      </c>
      <c r="M23" s="35">
        <v>1.0</v>
      </c>
      <c r="N23" s="35">
        <v>0.0</v>
      </c>
    </row>
    <row r="24">
      <c r="A24" s="26">
        <v>20.0</v>
      </c>
      <c r="B24" s="27" t="s">
        <v>154</v>
      </c>
      <c r="C24" s="28">
        <v>22.0</v>
      </c>
      <c r="D24" s="29">
        <v>28.0</v>
      </c>
      <c r="E24" s="29">
        <v>22.0</v>
      </c>
      <c r="F24" s="30">
        <v>0.0</v>
      </c>
      <c r="G24" s="31">
        <v>0.0</v>
      </c>
      <c r="H24" s="31">
        <v>0.0</v>
      </c>
      <c r="I24" s="32">
        <v>580.0</v>
      </c>
      <c r="J24" s="33">
        <v>624.0</v>
      </c>
      <c r="K24" s="33">
        <v>580.0</v>
      </c>
      <c r="L24" s="34">
        <v>69.0</v>
      </c>
      <c r="M24" s="35">
        <v>1.0</v>
      </c>
      <c r="N24" s="35">
        <v>0.0</v>
      </c>
    </row>
    <row r="25">
      <c r="A25" s="26">
        <v>21.0</v>
      </c>
      <c r="B25" s="27" t="s">
        <v>154</v>
      </c>
      <c r="C25" s="28">
        <v>5.0</v>
      </c>
      <c r="D25" s="29">
        <v>15.0</v>
      </c>
      <c r="E25" s="29">
        <v>15.0</v>
      </c>
      <c r="F25" s="30">
        <v>4.0</v>
      </c>
      <c r="G25" s="31">
        <v>4.0</v>
      </c>
      <c r="H25" s="31">
        <v>376.0</v>
      </c>
      <c r="I25" s="32">
        <v>655.0</v>
      </c>
      <c r="J25" s="33">
        <v>679.0</v>
      </c>
      <c r="K25" s="33">
        <v>685.0</v>
      </c>
      <c r="L25" s="34">
        <v>22.0</v>
      </c>
      <c r="M25" s="35">
        <v>1.0</v>
      </c>
      <c r="N25" s="35">
        <v>0.0</v>
      </c>
    </row>
    <row r="26">
      <c r="A26" s="26">
        <v>22.0</v>
      </c>
      <c r="B26" s="27" t="s">
        <v>154</v>
      </c>
      <c r="C26" s="28">
        <v>4.0</v>
      </c>
      <c r="D26" s="29">
        <v>4.0</v>
      </c>
      <c r="E26" s="29">
        <v>4.0</v>
      </c>
      <c r="F26" s="30">
        <v>0.0</v>
      </c>
      <c r="G26" s="31">
        <v>0.0</v>
      </c>
      <c r="H26" s="31">
        <v>36.0</v>
      </c>
      <c r="I26" s="32">
        <v>162.0</v>
      </c>
      <c r="J26" s="33">
        <v>174.0</v>
      </c>
      <c r="K26" s="33">
        <v>183.0</v>
      </c>
      <c r="L26" s="34">
        <v>6.0</v>
      </c>
      <c r="M26" s="35">
        <v>2.0</v>
      </c>
      <c r="N26" s="35">
        <v>0.0</v>
      </c>
    </row>
    <row r="27">
      <c r="A27" s="26">
        <v>23.0</v>
      </c>
      <c r="B27" s="27" t="s">
        <v>155</v>
      </c>
      <c r="C27" s="28">
        <v>0.0</v>
      </c>
      <c r="D27" s="29">
        <v>0.0</v>
      </c>
      <c r="E27" s="29">
        <v>0.0</v>
      </c>
      <c r="F27" s="30">
        <v>0.0</v>
      </c>
      <c r="G27" s="31">
        <v>0.0</v>
      </c>
      <c r="H27" s="31">
        <v>97.0</v>
      </c>
      <c r="I27" s="32">
        <v>185.0</v>
      </c>
      <c r="J27" s="33">
        <v>222.0</v>
      </c>
      <c r="K27" s="33">
        <v>231.0</v>
      </c>
      <c r="L27" s="34">
        <v>8.0</v>
      </c>
      <c r="M27" s="35">
        <v>5.0</v>
      </c>
      <c r="N27" s="35">
        <v>0.0</v>
      </c>
    </row>
    <row r="28">
      <c r="A28" s="26">
        <v>24.0</v>
      </c>
      <c r="B28" s="27" t="s">
        <v>154</v>
      </c>
      <c r="C28" s="28">
        <v>4.0</v>
      </c>
      <c r="D28" s="29">
        <v>3.0</v>
      </c>
      <c r="E28" s="29">
        <v>3.0</v>
      </c>
      <c r="F28" s="30">
        <v>0.0</v>
      </c>
      <c r="G28" s="31">
        <v>0.0</v>
      </c>
      <c r="H28" s="31">
        <v>218.0</v>
      </c>
      <c r="I28" s="32">
        <v>43.0</v>
      </c>
      <c r="J28" s="33">
        <v>472.0</v>
      </c>
      <c r="K28" s="33">
        <v>478.0</v>
      </c>
      <c r="L28" s="34">
        <v>25.0</v>
      </c>
      <c r="M28" s="35">
        <v>2.0</v>
      </c>
      <c r="N28" s="35">
        <v>0.0</v>
      </c>
    </row>
    <row r="29">
      <c r="A29" s="26">
        <v>25.0</v>
      </c>
      <c r="B29" s="27" t="s">
        <v>155</v>
      </c>
      <c r="C29" s="28">
        <v>0.0</v>
      </c>
      <c r="D29" s="29">
        <v>0.0</v>
      </c>
      <c r="E29" s="29">
        <v>0.0</v>
      </c>
      <c r="F29" s="30">
        <v>0.0</v>
      </c>
      <c r="G29" s="31">
        <v>0.0</v>
      </c>
      <c r="H29" s="31">
        <v>309.0</v>
      </c>
      <c r="I29" s="32">
        <v>396.0</v>
      </c>
      <c r="J29" s="33">
        <v>438.0</v>
      </c>
      <c r="K29" s="33">
        <v>443.0</v>
      </c>
      <c r="L29" s="34">
        <v>1.0</v>
      </c>
      <c r="M29" s="35">
        <v>1.0</v>
      </c>
      <c r="N29" s="35">
        <v>0.0</v>
      </c>
    </row>
    <row r="30">
      <c r="A30" s="26">
        <v>26.0</v>
      </c>
      <c r="B30" s="27" t="s">
        <v>154</v>
      </c>
      <c r="C30" s="28">
        <v>0.0</v>
      </c>
      <c r="D30" s="29">
        <v>1.0</v>
      </c>
      <c r="E30" s="29">
        <v>1.0</v>
      </c>
      <c r="F30" s="30">
        <v>0.0</v>
      </c>
      <c r="G30" s="31">
        <v>0.0</v>
      </c>
      <c r="H30" s="31">
        <v>183.0</v>
      </c>
      <c r="I30" s="32">
        <v>420.0</v>
      </c>
      <c r="J30" s="33">
        <v>431.0</v>
      </c>
      <c r="K30" s="33">
        <v>436.0</v>
      </c>
      <c r="L30" s="34">
        <v>18.0</v>
      </c>
      <c r="M30" s="35">
        <v>3.0</v>
      </c>
      <c r="N30" s="35">
        <v>0.0</v>
      </c>
    </row>
    <row r="31">
      <c r="A31" s="26">
        <v>27.0</v>
      </c>
      <c r="B31" s="27" t="s">
        <v>154</v>
      </c>
      <c r="C31" s="28">
        <v>6.0</v>
      </c>
      <c r="D31" s="29">
        <v>13.0</v>
      </c>
      <c r="E31" s="29">
        <v>13.0</v>
      </c>
      <c r="F31" s="30">
        <v>8.0</v>
      </c>
      <c r="G31" s="31">
        <v>8.0</v>
      </c>
      <c r="H31" s="31">
        <v>100.0</v>
      </c>
      <c r="I31" s="32">
        <v>288.0</v>
      </c>
      <c r="J31" s="33">
        <v>326.0</v>
      </c>
      <c r="K31" s="33">
        <v>332.0</v>
      </c>
      <c r="L31" s="34">
        <v>12.0</v>
      </c>
      <c r="M31" s="35">
        <v>1.0</v>
      </c>
      <c r="N31" s="35">
        <v>0.0</v>
      </c>
    </row>
    <row r="32">
      <c r="A32" s="26">
        <v>28.0</v>
      </c>
      <c r="B32" s="27" t="s">
        <v>154</v>
      </c>
      <c r="C32" s="28">
        <v>0.0</v>
      </c>
      <c r="D32" s="29">
        <v>1.0</v>
      </c>
      <c r="E32" s="29">
        <v>1.0</v>
      </c>
      <c r="F32" s="30">
        <v>0.0</v>
      </c>
      <c r="G32" s="31">
        <v>0.0</v>
      </c>
      <c r="H32" s="31">
        <v>183.0</v>
      </c>
      <c r="I32" s="32">
        <v>420.0</v>
      </c>
      <c r="J32" s="33">
        <v>431.0</v>
      </c>
      <c r="K32" s="33">
        <v>436.0</v>
      </c>
      <c r="L32" s="34">
        <v>18.0</v>
      </c>
      <c r="M32" s="35">
        <v>3.0</v>
      </c>
      <c r="N32" s="35">
        <v>0.0</v>
      </c>
    </row>
    <row r="33">
      <c r="A33" s="26">
        <v>29.0</v>
      </c>
      <c r="B33" s="27" t="s">
        <v>154</v>
      </c>
      <c r="C33" s="28">
        <v>7.0</v>
      </c>
      <c r="D33" s="29">
        <v>7.0</v>
      </c>
      <c r="E33" s="29">
        <v>7.0</v>
      </c>
      <c r="F33" s="30">
        <v>0.0</v>
      </c>
      <c r="G33" s="31">
        <v>0.0</v>
      </c>
      <c r="H33" s="31">
        <v>1126.0</v>
      </c>
      <c r="I33" s="32">
        <v>1404.0</v>
      </c>
      <c r="J33" s="33">
        <v>1482.0</v>
      </c>
      <c r="K33" s="33">
        <v>1487.0</v>
      </c>
      <c r="L33" s="34">
        <v>3.0</v>
      </c>
      <c r="M33" s="35">
        <v>3.0</v>
      </c>
      <c r="N33" s="35">
        <v>0.0</v>
      </c>
    </row>
    <row r="34">
      <c r="A34" s="26">
        <v>30.0</v>
      </c>
      <c r="B34" s="27" t="s">
        <v>154</v>
      </c>
      <c r="C34" s="28">
        <v>3.0</v>
      </c>
      <c r="D34" s="29">
        <v>3.0</v>
      </c>
      <c r="E34" s="29">
        <v>3.0</v>
      </c>
      <c r="F34" s="30">
        <v>0.0</v>
      </c>
      <c r="G34" s="31">
        <v>0.0</v>
      </c>
      <c r="H34" s="31">
        <v>77.0</v>
      </c>
      <c r="I34" s="32">
        <v>292.0</v>
      </c>
      <c r="J34" s="33">
        <v>320.0</v>
      </c>
      <c r="K34" s="33">
        <v>325.0</v>
      </c>
      <c r="L34" s="34">
        <v>17.0</v>
      </c>
      <c r="M34" s="35">
        <v>2.0</v>
      </c>
      <c r="N34" s="35">
        <v>0.0</v>
      </c>
    </row>
    <row r="35">
      <c r="A35" s="26">
        <v>31.0</v>
      </c>
      <c r="B35" s="27" t="s">
        <v>154</v>
      </c>
      <c r="C35" s="28">
        <v>1.0</v>
      </c>
      <c r="D35" s="29">
        <v>1.0</v>
      </c>
      <c r="E35" s="29">
        <v>1.0</v>
      </c>
      <c r="F35" s="30">
        <v>5.0</v>
      </c>
      <c r="G35" s="31">
        <v>5.0</v>
      </c>
      <c r="H35" s="31">
        <v>349.0</v>
      </c>
      <c r="I35" s="32">
        <v>603.0</v>
      </c>
      <c r="J35" s="33">
        <v>674.0</v>
      </c>
      <c r="K35" s="33">
        <v>680.0</v>
      </c>
      <c r="L35" s="34">
        <v>40.0</v>
      </c>
      <c r="M35" s="35">
        <v>0.0</v>
      </c>
      <c r="N35" s="35">
        <v>0.0</v>
      </c>
    </row>
    <row r="36">
      <c r="A36" s="26">
        <v>32.0</v>
      </c>
      <c r="B36" s="27" t="s">
        <v>154</v>
      </c>
      <c r="C36" s="28">
        <v>1.0</v>
      </c>
      <c r="D36" s="29">
        <v>5.0</v>
      </c>
      <c r="E36" s="29">
        <v>5.0</v>
      </c>
      <c r="F36" s="30">
        <v>1.0</v>
      </c>
      <c r="G36" s="31">
        <v>1.0</v>
      </c>
      <c r="H36" s="31">
        <v>31.0</v>
      </c>
      <c r="I36" s="32">
        <v>108.0</v>
      </c>
      <c r="J36" s="33">
        <v>121.0</v>
      </c>
      <c r="K36" s="33">
        <v>126.0</v>
      </c>
      <c r="L36" s="34">
        <v>0.0</v>
      </c>
      <c r="M36" s="35">
        <v>0.0</v>
      </c>
      <c r="N36" s="35">
        <v>0.0</v>
      </c>
    </row>
    <row r="37">
      <c r="A37" s="26">
        <v>33.0</v>
      </c>
      <c r="B37" s="27" t="s">
        <v>154</v>
      </c>
      <c r="C37" s="28">
        <v>10.0</v>
      </c>
      <c r="D37" s="29">
        <v>24.0</v>
      </c>
      <c r="E37" s="29">
        <v>24.0</v>
      </c>
      <c r="F37" s="30">
        <v>1.0</v>
      </c>
      <c r="G37" s="31">
        <v>1.0</v>
      </c>
      <c r="H37" s="31">
        <v>48.0</v>
      </c>
      <c r="I37" s="32">
        <v>165.0</v>
      </c>
      <c r="J37" s="33">
        <v>184.0</v>
      </c>
      <c r="K37" s="33">
        <v>183.0</v>
      </c>
      <c r="L37" s="34">
        <v>13.0</v>
      </c>
      <c r="M37" s="35">
        <v>0.0</v>
      </c>
      <c r="N37" s="35">
        <v>1.0</v>
      </c>
    </row>
    <row r="38">
      <c r="A38" s="26">
        <v>34.0</v>
      </c>
      <c r="B38" s="27" t="s">
        <v>155</v>
      </c>
      <c r="C38" s="28">
        <v>0.0</v>
      </c>
      <c r="D38" s="29">
        <v>0.0</v>
      </c>
      <c r="E38" s="29">
        <v>0.0</v>
      </c>
      <c r="F38" s="30">
        <v>0.0</v>
      </c>
      <c r="G38" s="31">
        <v>0.0</v>
      </c>
      <c r="H38" s="31">
        <v>0.0</v>
      </c>
      <c r="I38" s="32">
        <v>107.0</v>
      </c>
      <c r="J38" s="33">
        <v>109.0</v>
      </c>
      <c r="K38" s="33">
        <v>111.0</v>
      </c>
      <c r="L38" s="34">
        <v>13.0</v>
      </c>
      <c r="M38" s="35">
        <v>10.0</v>
      </c>
      <c r="N38" s="35">
        <v>0.0</v>
      </c>
    </row>
    <row r="39">
      <c r="A39" s="26">
        <v>35.0</v>
      </c>
      <c r="B39" s="27" t="s">
        <v>154</v>
      </c>
      <c r="C39" s="28">
        <v>7.0</v>
      </c>
      <c r="D39" s="29">
        <v>22.0</v>
      </c>
      <c r="E39" s="29">
        <v>22.0</v>
      </c>
      <c r="F39" s="30">
        <v>0.0</v>
      </c>
      <c r="G39" s="31">
        <v>0.0</v>
      </c>
      <c r="H39" s="31">
        <v>265.0</v>
      </c>
      <c r="I39" s="32">
        <v>456.0</v>
      </c>
      <c r="J39" s="33">
        <v>504.0</v>
      </c>
      <c r="K39" s="33">
        <v>509.0</v>
      </c>
      <c r="L39" s="34">
        <v>273.0</v>
      </c>
      <c r="M39" s="35">
        <v>9.0</v>
      </c>
      <c r="N39" s="35">
        <v>0.0</v>
      </c>
    </row>
    <row r="40">
      <c r="A40" s="26">
        <v>36.0</v>
      </c>
      <c r="B40" s="27" t="s">
        <v>154</v>
      </c>
      <c r="C40" s="28">
        <v>101.0</v>
      </c>
      <c r="D40" s="29">
        <v>117.0</v>
      </c>
      <c r="E40" s="29">
        <v>117.0</v>
      </c>
      <c r="F40" s="30">
        <v>2.0</v>
      </c>
      <c r="G40" s="31">
        <v>2.0</v>
      </c>
      <c r="H40" s="31">
        <v>177.0</v>
      </c>
      <c r="I40" s="32">
        <v>754.0</v>
      </c>
      <c r="J40" s="33">
        <v>842.0</v>
      </c>
      <c r="K40" s="33">
        <v>847.0</v>
      </c>
      <c r="L40" s="34">
        <v>61.0</v>
      </c>
      <c r="M40" s="35">
        <v>70.0</v>
      </c>
      <c r="N40" s="35">
        <v>1.0</v>
      </c>
    </row>
    <row r="41">
      <c r="A41" s="26">
        <v>37.0</v>
      </c>
      <c r="B41" s="27" t="s">
        <v>154</v>
      </c>
      <c r="C41" s="28">
        <v>6.0</v>
      </c>
      <c r="D41" s="29">
        <v>4.0</v>
      </c>
      <c r="E41" s="29">
        <v>4.0</v>
      </c>
      <c r="F41" s="30">
        <v>64.0</v>
      </c>
      <c r="G41" s="31">
        <v>64.0</v>
      </c>
      <c r="H41" s="31">
        <v>325.0</v>
      </c>
      <c r="I41" s="32">
        <v>836.0</v>
      </c>
      <c r="J41" s="33">
        <v>853.0</v>
      </c>
      <c r="K41" s="33">
        <v>794.0</v>
      </c>
      <c r="L41" s="34">
        <v>10.0</v>
      </c>
      <c r="M41" s="35">
        <v>3.0</v>
      </c>
      <c r="N41" s="35">
        <v>0.0</v>
      </c>
    </row>
    <row r="42">
      <c r="A42" s="26">
        <v>38.0</v>
      </c>
      <c r="B42" s="27" t="s">
        <v>154</v>
      </c>
      <c r="C42" s="28">
        <v>31.0</v>
      </c>
      <c r="D42" s="29">
        <v>33.0</v>
      </c>
      <c r="E42" s="29">
        <v>36.0</v>
      </c>
      <c r="F42" s="30">
        <v>3.0</v>
      </c>
      <c r="G42" s="31">
        <v>3.0</v>
      </c>
      <c r="H42" s="31">
        <v>118.0</v>
      </c>
      <c r="I42" s="32">
        <v>245.0</v>
      </c>
      <c r="J42" s="33">
        <v>278.0</v>
      </c>
      <c r="K42" s="33">
        <v>284.0</v>
      </c>
      <c r="L42" s="34">
        <v>34.0</v>
      </c>
      <c r="M42" s="35">
        <v>0.0</v>
      </c>
      <c r="N42" s="35">
        <v>2.0</v>
      </c>
    </row>
    <row r="43">
      <c r="A43" s="26">
        <v>39.0</v>
      </c>
      <c r="B43" s="27" t="s">
        <v>154</v>
      </c>
      <c r="C43" s="28">
        <v>1.0</v>
      </c>
      <c r="D43" s="29">
        <v>1.0</v>
      </c>
      <c r="E43" s="29">
        <v>1.0</v>
      </c>
      <c r="F43" s="30">
        <v>0.0</v>
      </c>
      <c r="G43" s="31">
        <v>0.0</v>
      </c>
      <c r="H43" s="31">
        <v>65.0</v>
      </c>
      <c r="I43" s="32">
        <v>183.0</v>
      </c>
      <c r="J43" s="33">
        <v>201.0</v>
      </c>
      <c r="K43" s="33">
        <v>208.0</v>
      </c>
      <c r="L43" s="34">
        <v>9.0</v>
      </c>
      <c r="M43" s="35">
        <v>0.0</v>
      </c>
      <c r="N43" s="35">
        <v>0.0</v>
      </c>
    </row>
    <row r="44">
      <c r="A44" s="26">
        <v>40.0</v>
      </c>
      <c r="B44" s="27" t="s">
        <v>154</v>
      </c>
      <c r="C44" s="28">
        <v>4.0</v>
      </c>
      <c r="D44" s="29">
        <v>4.0</v>
      </c>
      <c r="E44" s="29">
        <v>4.0</v>
      </c>
      <c r="F44" s="30">
        <v>0.0</v>
      </c>
      <c r="G44" s="31">
        <v>0.0</v>
      </c>
      <c r="H44" s="31">
        <v>95.0</v>
      </c>
      <c r="I44" s="32">
        <v>249.0</v>
      </c>
      <c r="J44" s="33">
        <v>277.0</v>
      </c>
      <c r="K44" s="33">
        <v>280.0</v>
      </c>
      <c r="L44" s="34">
        <v>10.0</v>
      </c>
      <c r="M44" s="35">
        <v>2.0</v>
      </c>
      <c r="N44" s="35">
        <v>0.0</v>
      </c>
    </row>
    <row r="45">
      <c r="A45" s="26">
        <v>41.0</v>
      </c>
      <c r="B45" s="27" t="s">
        <v>155</v>
      </c>
      <c r="C45" s="28">
        <v>0.0</v>
      </c>
      <c r="D45" s="29">
        <v>0.0</v>
      </c>
      <c r="E45" s="29">
        <v>0.0</v>
      </c>
      <c r="F45" s="30">
        <v>3.0</v>
      </c>
      <c r="G45" s="31">
        <v>3.0</v>
      </c>
      <c r="H45" s="31">
        <v>142.0</v>
      </c>
      <c r="I45" s="32">
        <v>244.0</v>
      </c>
      <c r="J45" s="33">
        <v>270.0</v>
      </c>
      <c r="K45" s="33">
        <v>276.0</v>
      </c>
      <c r="L45" s="34">
        <v>4.0</v>
      </c>
      <c r="M45" s="35">
        <v>4.0</v>
      </c>
      <c r="N45" s="35">
        <v>0.0</v>
      </c>
    </row>
    <row r="46">
      <c r="A46" s="26">
        <v>42.0</v>
      </c>
      <c r="B46" s="27" t="s">
        <v>154</v>
      </c>
      <c r="C46" s="28">
        <v>8.0</v>
      </c>
      <c r="D46" s="29">
        <v>8.0</v>
      </c>
      <c r="E46" s="29">
        <v>8.0</v>
      </c>
      <c r="F46" s="30">
        <v>243.0</v>
      </c>
      <c r="G46" s="31">
        <v>243.0</v>
      </c>
      <c r="H46" s="31">
        <v>241.0</v>
      </c>
      <c r="I46" s="32">
        <v>880.0</v>
      </c>
      <c r="J46" s="33">
        <v>902.0</v>
      </c>
      <c r="K46" s="33">
        <v>662.0</v>
      </c>
      <c r="L46" s="34">
        <v>17.0</v>
      </c>
      <c r="M46" s="35">
        <v>3.0</v>
      </c>
      <c r="N46" s="35">
        <v>0.0</v>
      </c>
    </row>
    <row r="47">
      <c r="A47" s="26">
        <v>43.0</v>
      </c>
      <c r="B47" s="27" t="s">
        <v>154</v>
      </c>
      <c r="C47" s="28">
        <v>0.0</v>
      </c>
      <c r="D47" s="29">
        <v>2.0</v>
      </c>
      <c r="E47" s="29">
        <v>2.0</v>
      </c>
      <c r="F47" s="30">
        <v>0.0</v>
      </c>
      <c r="G47" s="31">
        <v>0.0</v>
      </c>
      <c r="H47" s="31">
        <v>41.0</v>
      </c>
      <c r="I47" s="32">
        <v>106.0</v>
      </c>
      <c r="J47" s="33">
        <v>118.0</v>
      </c>
      <c r="K47" s="33">
        <v>123.0</v>
      </c>
      <c r="L47" s="34">
        <v>3.0</v>
      </c>
      <c r="M47" s="35">
        <v>0.0</v>
      </c>
      <c r="N47" s="35">
        <v>0.0</v>
      </c>
    </row>
    <row r="48">
      <c r="A48" s="26">
        <v>44.0</v>
      </c>
      <c r="B48" s="27" t="s">
        <v>154</v>
      </c>
      <c r="C48" s="28">
        <v>22.0</v>
      </c>
      <c r="D48" s="29">
        <v>28.0</v>
      </c>
      <c r="E48" s="29">
        <v>28.0</v>
      </c>
      <c r="F48" s="30">
        <v>3.0</v>
      </c>
      <c r="G48" s="31">
        <v>3.0</v>
      </c>
      <c r="H48" s="31">
        <v>261.0</v>
      </c>
      <c r="I48" s="32">
        <v>398.0</v>
      </c>
      <c r="J48" s="33">
        <v>489.0</v>
      </c>
      <c r="K48" s="33">
        <v>494.0</v>
      </c>
      <c r="L48" s="34">
        <v>20.0</v>
      </c>
      <c r="M48" s="35">
        <v>1.0</v>
      </c>
      <c r="N48" s="35">
        <v>1.0</v>
      </c>
    </row>
    <row r="49">
      <c r="A49" s="26">
        <v>45.0</v>
      </c>
      <c r="B49" s="27" t="s">
        <v>154</v>
      </c>
      <c r="C49" s="28">
        <v>12.0</v>
      </c>
      <c r="D49" s="29">
        <v>18.0</v>
      </c>
      <c r="E49" s="29">
        <v>18.0</v>
      </c>
      <c r="F49" s="30">
        <v>2.0</v>
      </c>
      <c r="G49" s="31">
        <v>2.0</v>
      </c>
      <c r="H49" s="31">
        <v>225.0</v>
      </c>
      <c r="I49" s="32">
        <v>406.0</v>
      </c>
      <c r="J49" s="33">
        <v>443.0</v>
      </c>
      <c r="K49" s="33">
        <v>448.0</v>
      </c>
      <c r="L49" s="34">
        <v>22.0</v>
      </c>
      <c r="M49" s="35">
        <v>23.0</v>
      </c>
      <c r="N49" s="35">
        <v>0.0</v>
      </c>
    </row>
    <row r="50">
      <c r="A50" s="26">
        <v>46.0</v>
      </c>
      <c r="B50" s="27" t="s">
        <v>155</v>
      </c>
      <c r="C50" s="28">
        <v>0.0</v>
      </c>
      <c r="D50" s="29">
        <v>0.0</v>
      </c>
      <c r="E50" s="29">
        <v>0.0</v>
      </c>
      <c r="F50" s="30">
        <v>0.0</v>
      </c>
      <c r="G50" s="31">
        <v>0.0</v>
      </c>
      <c r="H50" s="31">
        <v>0.0</v>
      </c>
      <c r="I50" s="32">
        <v>29.0</v>
      </c>
      <c r="J50" s="33">
        <v>32.0</v>
      </c>
      <c r="K50" s="33">
        <v>37.0</v>
      </c>
      <c r="L50" s="34">
        <v>1.0</v>
      </c>
      <c r="M50" s="35">
        <v>1.0</v>
      </c>
      <c r="N50" s="35">
        <v>0.0</v>
      </c>
    </row>
    <row r="51">
      <c r="A51" s="26">
        <v>47.0</v>
      </c>
      <c r="B51" s="27" t="s">
        <v>154</v>
      </c>
      <c r="C51" s="28">
        <v>0.0</v>
      </c>
      <c r="D51" s="29">
        <v>2.0</v>
      </c>
      <c r="E51" s="29">
        <v>2.0</v>
      </c>
      <c r="F51" s="30">
        <v>0.0</v>
      </c>
      <c r="G51" s="31">
        <v>0.0</v>
      </c>
      <c r="H51" s="31">
        <v>73.0</v>
      </c>
      <c r="I51" s="32">
        <v>153.0</v>
      </c>
      <c r="J51" s="33">
        <v>187.0</v>
      </c>
      <c r="K51" s="33">
        <v>192.0</v>
      </c>
      <c r="L51" s="34">
        <v>5.0</v>
      </c>
      <c r="M51" s="35">
        <v>4.0</v>
      </c>
      <c r="N51" s="35">
        <v>0.0</v>
      </c>
    </row>
    <row r="52">
      <c r="A52" s="26">
        <v>48.0</v>
      </c>
      <c r="B52" s="27" t="s">
        <v>155</v>
      </c>
      <c r="C52" s="28">
        <v>0.0</v>
      </c>
      <c r="D52" s="29">
        <v>0.0</v>
      </c>
      <c r="E52" s="29">
        <v>0.0</v>
      </c>
      <c r="F52" s="30">
        <v>0.0</v>
      </c>
      <c r="G52" s="31">
        <v>11.0</v>
      </c>
      <c r="H52" s="31">
        <v>33.0</v>
      </c>
      <c r="I52" s="32">
        <v>239.0</v>
      </c>
      <c r="J52" s="33">
        <v>242.0</v>
      </c>
      <c r="K52" s="33">
        <v>248.0</v>
      </c>
      <c r="L52" s="34">
        <v>7.0</v>
      </c>
      <c r="M52" s="35">
        <v>0.0</v>
      </c>
      <c r="N52" s="35">
        <v>0.0</v>
      </c>
    </row>
    <row r="53">
      <c r="A53" s="26">
        <v>49.0</v>
      </c>
      <c r="B53" s="27" t="s">
        <v>155</v>
      </c>
      <c r="C53" s="28">
        <v>0.0</v>
      </c>
      <c r="D53" s="29">
        <v>0.0</v>
      </c>
      <c r="E53" s="29">
        <v>0.0</v>
      </c>
      <c r="F53" s="30">
        <v>0.0</v>
      </c>
      <c r="G53" s="31">
        <v>0.0</v>
      </c>
      <c r="H53" s="31">
        <v>83.0</v>
      </c>
      <c r="I53" s="32">
        <v>160.0</v>
      </c>
      <c r="J53" s="33">
        <v>214.0</v>
      </c>
      <c r="K53" s="33">
        <v>220.0</v>
      </c>
      <c r="L53" s="34">
        <v>41.0</v>
      </c>
      <c r="M53" s="35">
        <v>0.0</v>
      </c>
      <c r="N53" s="35">
        <v>0.0</v>
      </c>
    </row>
    <row r="54">
      <c r="A54" s="26">
        <v>50.0</v>
      </c>
      <c r="B54" s="27" t="s">
        <v>154</v>
      </c>
      <c r="C54" s="28">
        <v>2.0</v>
      </c>
      <c r="D54" s="29">
        <v>2.0</v>
      </c>
      <c r="E54" s="29">
        <v>2.0</v>
      </c>
      <c r="F54" s="30">
        <v>0.0</v>
      </c>
      <c r="G54" s="31">
        <v>0.0</v>
      </c>
      <c r="H54" s="31">
        <v>85.0</v>
      </c>
      <c r="I54" s="32">
        <v>231.0</v>
      </c>
      <c r="J54" s="33">
        <v>298.0</v>
      </c>
      <c r="K54" s="33">
        <v>314.0</v>
      </c>
      <c r="L54" s="34">
        <v>10.0</v>
      </c>
      <c r="M54" s="35">
        <v>3.0</v>
      </c>
      <c r="N54" s="35">
        <v>0.0</v>
      </c>
    </row>
    <row r="55">
      <c r="A55" s="26">
        <v>51.0</v>
      </c>
      <c r="B55" s="27" t="s">
        <v>154</v>
      </c>
      <c r="C55" s="28">
        <v>4.0</v>
      </c>
      <c r="D55" s="29">
        <v>9.0</v>
      </c>
      <c r="E55" s="29">
        <v>9.0</v>
      </c>
      <c r="F55" s="30">
        <v>1.0</v>
      </c>
      <c r="G55" s="31">
        <v>1.0</v>
      </c>
      <c r="H55" s="31">
        <v>143.0</v>
      </c>
      <c r="I55" s="32">
        <v>255.0</v>
      </c>
      <c r="J55" s="33">
        <v>285.0</v>
      </c>
      <c r="K55" s="33">
        <v>291.0</v>
      </c>
      <c r="L55" s="34">
        <v>10.0</v>
      </c>
      <c r="M55" s="35">
        <v>0.0</v>
      </c>
      <c r="N55" s="35">
        <v>0.0</v>
      </c>
    </row>
    <row r="56">
      <c r="A56" s="26">
        <v>52.0</v>
      </c>
      <c r="B56" s="27" t="s">
        <v>154</v>
      </c>
      <c r="C56" s="28">
        <v>3.0</v>
      </c>
      <c r="D56" s="29">
        <v>14.0</v>
      </c>
      <c r="E56" s="29">
        <v>14.0</v>
      </c>
      <c r="F56" s="30">
        <v>0.0</v>
      </c>
      <c r="G56" s="31">
        <v>0.0</v>
      </c>
      <c r="H56" s="31">
        <v>72.0</v>
      </c>
      <c r="I56" s="32">
        <v>165.0</v>
      </c>
      <c r="J56" s="33">
        <v>195.0</v>
      </c>
      <c r="K56" s="33">
        <v>201.0</v>
      </c>
      <c r="L56" s="34">
        <v>19.0</v>
      </c>
      <c r="M56" s="35">
        <v>2.0</v>
      </c>
      <c r="N56" s="35">
        <v>0.0</v>
      </c>
    </row>
    <row r="57">
      <c r="A57" s="26">
        <v>53.0</v>
      </c>
      <c r="B57" s="27" t="s">
        <v>154</v>
      </c>
      <c r="C57" s="28">
        <v>7.0</v>
      </c>
      <c r="D57" s="29">
        <v>18.0</v>
      </c>
      <c r="E57" s="29">
        <v>18.0</v>
      </c>
      <c r="F57" s="30">
        <v>2.0</v>
      </c>
      <c r="G57" s="31">
        <v>2.0</v>
      </c>
      <c r="H57" s="31">
        <v>99.0</v>
      </c>
      <c r="I57" s="32">
        <v>259.0</v>
      </c>
      <c r="J57" s="33">
        <v>275.0</v>
      </c>
      <c r="K57" s="33">
        <v>283.0</v>
      </c>
      <c r="L57" s="34">
        <v>40.0</v>
      </c>
      <c r="M57" s="35">
        <v>1.0</v>
      </c>
      <c r="N57" s="35">
        <v>0.0</v>
      </c>
    </row>
    <row r="58">
      <c r="A58" s="26">
        <v>54.0</v>
      </c>
      <c r="B58" s="27" t="s">
        <v>154</v>
      </c>
      <c r="C58" s="28">
        <v>3.0</v>
      </c>
      <c r="D58" s="29">
        <v>4.0</v>
      </c>
      <c r="E58" s="29">
        <v>4.0</v>
      </c>
      <c r="F58" s="30">
        <v>0.0</v>
      </c>
      <c r="G58" s="31">
        <v>0.0</v>
      </c>
      <c r="H58" s="31">
        <v>101.0</v>
      </c>
      <c r="I58" s="32">
        <v>205.0</v>
      </c>
      <c r="J58" s="33">
        <v>224.0</v>
      </c>
      <c r="K58" s="33">
        <v>236.0</v>
      </c>
      <c r="L58" s="34">
        <v>7.0</v>
      </c>
      <c r="M58" s="35">
        <v>0.0</v>
      </c>
      <c r="N58" s="35">
        <v>0.0</v>
      </c>
    </row>
    <row r="59">
      <c r="A59" s="26">
        <v>55.0</v>
      </c>
      <c r="B59" s="27" t="s">
        <v>154</v>
      </c>
      <c r="C59" s="28">
        <v>0.0</v>
      </c>
      <c r="D59" s="29">
        <v>9.0</v>
      </c>
      <c r="E59" s="29">
        <v>9.0</v>
      </c>
      <c r="F59" s="30">
        <v>0.0</v>
      </c>
      <c r="G59" s="31">
        <v>0.0</v>
      </c>
      <c r="H59" s="31">
        <v>28.0</v>
      </c>
      <c r="I59" s="32">
        <v>105.0</v>
      </c>
      <c r="J59" s="33">
        <v>117.0</v>
      </c>
      <c r="K59" s="33">
        <v>123.0</v>
      </c>
      <c r="L59" s="34">
        <v>20.0</v>
      </c>
      <c r="M59" s="35">
        <v>0.0</v>
      </c>
      <c r="N59" s="35">
        <v>0.0</v>
      </c>
    </row>
    <row r="60">
      <c r="A60" s="26">
        <v>56.0</v>
      </c>
      <c r="B60" s="27" t="s">
        <v>154</v>
      </c>
      <c r="C60" s="28">
        <v>9.0</v>
      </c>
      <c r="D60" s="29">
        <v>11.0</v>
      </c>
      <c r="E60" s="29">
        <v>11.0</v>
      </c>
      <c r="F60" s="30">
        <v>1.0</v>
      </c>
      <c r="G60" s="31">
        <v>1.0</v>
      </c>
      <c r="H60" s="31">
        <v>236.0</v>
      </c>
      <c r="I60" s="32">
        <v>319.0</v>
      </c>
      <c r="J60" s="33">
        <v>349.0</v>
      </c>
      <c r="K60" s="33">
        <v>356.0</v>
      </c>
      <c r="L60" s="34">
        <v>111.0</v>
      </c>
      <c r="M60" s="35">
        <v>2.0</v>
      </c>
      <c r="N60" s="35">
        <v>0.0</v>
      </c>
    </row>
    <row r="61">
      <c r="A61" s="26">
        <v>57.0</v>
      </c>
      <c r="B61" s="27" t="s">
        <v>154</v>
      </c>
      <c r="C61" s="28">
        <v>3.0</v>
      </c>
      <c r="D61" s="29">
        <v>3.0</v>
      </c>
      <c r="E61" s="29">
        <v>3.0</v>
      </c>
      <c r="F61" s="30">
        <v>0.0</v>
      </c>
      <c r="G61" s="31">
        <v>0.0</v>
      </c>
      <c r="H61" s="31">
        <v>59.0</v>
      </c>
      <c r="I61" s="32">
        <v>212.0</v>
      </c>
      <c r="J61" s="33">
        <v>246.0</v>
      </c>
      <c r="K61" s="33">
        <v>251.0</v>
      </c>
      <c r="L61" s="34">
        <v>49.0</v>
      </c>
      <c r="M61" s="35">
        <v>1.0</v>
      </c>
      <c r="N61" s="35">
        <v>0.0</v>
      </c>
    </row>
    <row r="62">
      <c r="A62" s="26">
        <v>58.0</v>
      </c>
      <c r="B62" s="27" t="s">
        <v>154</v>
      </c>
      <c r="C62" s="28">
        <v>1.0</v>
      </c>
      <c r="D62" s="29">
        <v>10.0</v>
      </c>
      <c r="E62" s="29">
        <v>10.0</v>
      </c>
      <c r="F62" s="30">
        <v>0.0</v>
      </c>
      <c r="G62" s="31">
        <v>0.0</v>
      </c>
      <c r="H62" s="31">
        <v>246.0</v>
      </c>
      <c r="I62" s="32">
        <v>432.0</v>
      </c>
      <c r="J62" s="33">
        <v>450.0</v>
      </c>
      <c r="K62" s="33">
        <v>456.0</v>
      </c>
      <c r="L62" s="34">
        <v>10.0</v>
      </c>
      <c r="M62" s="35">
        <v>3.0</v>
      </c>
      <c r="N62" s="35">
        <v>0.0</v>
      </c>
    </row>
    <row r="63">
      <c r="A63" s="26">
        <v>59.0</v>
      </c>
      <c r="B63" s="27" t="s">
        <v>154</v>
      </c>
      <c r="C63" s="28">
        <v>6.0</v>
      </c>
      <c r="D63" s="29">
        <v>21.0</v>
      </c>
      <c r="E63" s="29">
        <v>21.0</v>
      </c>
      <c r="F63" s="30">
        <v>0.0</v>
      </c>
      <c r="G63" s="31">
        <v>0.0</v>
      </c>
      <c r="H63" s="31">
        <v>99.0</v>
      </c>
      <c r="I63" s="32">
        <v>246.0</v>
      </c>
      <c r="J63" s="33">
        <v>272.0</v>
      </c>
      <c r="K63" s="33">
        <v>281.0</v>
      </c>
      <c r="L63" s="34">
        <v>23.0</v>
      </c>
      <c r="M63" s="35">
        <v>1.0</v>
      </c>
      <c r="N63" s="35">
        <v>0.0</v>
      </c>
    </row>
    <row r="64">
      <c r="A64" s="26">
        <v>60.0</v>
      </c>
      <c r="B64" s="27" t="s">
        <v>154</v>
      </c>
      <c r="C64" s="28">
        <v>1.0</v>
      </c>
      <c r="D64" s="29">
        <v>2.0</v>
      </c>
      <c r="E64" s="29">
        <v>2.0</v>
      </c>
      <c r="F64" s="30">
        <v>0.0</v>
      </c>
      <c r="G64" s="31">
        <v>0.0</v>
      </c>
      <c r="H64" s="31">
        <v>26.0</v>
      </c>
      <c r="I64" s="32">
        <v>107.0</v>
      </c>
      <c r="J64" s="33">
        <v>121.0</v>
      </c>
      <c r="K64" s="33">
        <v>126.0</v>
      </c>
      <c r="L64" s="34">
        <v>30.0</v>
      </c>
      <c r="M64" s="35">
        <v>1.0</v>
      </c>
      <c r="N64" s="35">
        <v>0.0</v>
      </c>
    </row>
    <row r="65">
      <c r="A65" s="26">
        <v>61.0</v>
      </c>
      <c r="B65" s="27" t="s">
        <v>154</v>
      </c>
      <c r="C65" s="28">
        <v>10.0</v>
      </c>
      <c r="D65" s="29">
        <v>81.0</v>
      </c>
      <c r="E65" s="29">
        <v>191.0</v>
      </c>
      <c r="F65" s="30">
        <v>1.0</v>
      </c>
      <c r="G65" s="31">
        <v>1.0</v>
      </c>
      <c r="H65" s="31">
        <v>171.0</v>
      </c>
      <c r="I65" s="32">
        <v>650.0</v>
      </c>
      <c r="J65" s="33">
        <v>717.0</v>
      </c>
      <c r="K65" s="33">
        <v>722.0</v>
      </c>
      <c r="L65" s="34">
        <v>50.0</v>
      </c>
      <c r="M65" s="35">
        <v>2.0</v>
      </c>
      <c r="N65" s="35">
        <v>1.0</v>
      </c>
    </row>
    <row r="66">
      <c r="A66" s="26">
        <v>62.0</v>
      </c>
      <c r="B66" s="27" t="s">
        <v>154</v>
      </c>
      <c r="C66" s="28">
        <v>8.0</v>
      </c>
      <c r="D66" s="29">
        <v>8.0</v>
      </c>
      <c r="E66" s="29">
        <v>8.0</v>
      </c>
      <c r="F66" s="30">
        <v>1.0</v>
      </c>
      <c r="G66" s="31">
        <v>1.0</v>
      </c>
      <c r="H66" s="31">
        <v>342.0</v>
      </c>
      <c r="I66" s="32">
        <v>436.0</v>
      </c>
      <c r="J66" s="33">
        <v>467.0</v>
      </c>
      <c r="K66" s="33">
        <v>476.0</v>
      </c>
      <c r="L66" s="34">
        <v>6.0</v>
      </c>
      <c r="M66" s="35">
        <v>2.0</v>
      </c>
      <c r="N66" s="35">
        <v>1.0</v>
      </c>
    </row>
    <row r="67">
      <c r="A67" s="26">
        <v>63.0</v>
      </c>
      <c r="B67" s="27" t="s">
        <v>155</v>
      </c>
      <c r="C67" s="28">
        <v>0.0</v>
      </c>
      <c r="D67" s="29">
        <v>0.0</v>
      </c>
      <c r="E67" s="29">
        <v>0.0</v>
      </c>
      <c r="F67" s="30">
        <v>0.0</v>
      </c>
      <c r="G67" s="31">
        <v>0.0</v>
      </c>
      <c r="H67" s="31">
        <v>100.0</v>
      </c>
      <c r="I67" s="32">
        <v>184.0</v>
      </c>
      <c r="J67" s="33">
        <v>199.0</v>
      </c>
      <c r="K67" s="33">
        <v>204.0</v>
      </c>
      <c r="L67" s="34">
        <v>30.0</v>
      </c>
      <c r="M67" s="35">
        <v>3.0</v>
      </c>
      <c r="N67" s="35">
        <v>0.0</v>
      </c>
    </row>
    <row r="68">
      <c r="A68" s="26">
        <v>64.0</v>
      </c>
      <c r="B68" s="27" t="s">
        <v>154</v>
      </c>
      <c r="C68" s="28">
        <v>2.0</v>
      </c>
      <c r="D68" s="29">
        <v>5.0</v>
      </c>
      <c r="E68" s="29">
        <v>5.0</v>
      </c>
      <c r="F68" s="30">
        <v>0.0</v>
      </c>
      <c r="G68" s="31">
        <v>0.0</v>
      </c>
      <c r="H68" s="31">
        <v>86.0</v>
      </c>
      <c r="I68" s="32">
        <v>353.0</v>
      </c>
      <c r="J68" s="33">
        <v>373.0</v>
      </c>
      <c r="K68" s="33">
        <v>379.0</v>
      </c>
      <c r="L68" s="34">
        <v>27.0</v>
      </c>
      <c r="M68" s="35">
        <v>2.0</v>
      </c>
      <c r="N68" s="35">
        <v>0.0</v>
      </c>
    </row>
    <row r="69">
      <c r="A69" s="36"/>
    </row>
    <row r="70">
      <c r="A70" s="36"/>
    </row>
    <row r="71">
      <c r="A71" s="36"/>
    </row>
    <row r="72">
      <c r="A72" s="36"/>
    </row>
    <row r="73">
      <c r="A73" s="36"/>
    </row>
    <row r="74">
      <c r="A74" s="36"/>
    </row>
    <row r="75">
      <c r="A75" s="36"/>
    </row>
    <row r="76">
      <c r="A76" s="36"/>
    </row>
    <row r="77">
      <c r="A77" s="36"/>
    </row>
    <row r="78">
      <c r="A78" s="36"/>
    </row>
    <row r="79">
      <c r="A79" s="36"/>
    </row>
    <row r="80">
      <c r="A80" s="36"/>
    </row>
    <row r="81">
      <c r="A81" s="36"/>
    </row>
    <row r="82">
      <c r="A82" s="36"/>
    </row>
    <row r="83">
      <c r="A83" s="36"/>
    </row>
    <row r="84">
      <c r="A84" s="36"/>
    </row>
    <row r="85">
      <c r="A85" s="36"/>
    </row>
    <row r="86">
      <c r="A86" s="36"/>
    </row>
    <row r="87">
      <c r="A87" s="36"/>
    </row>
    <row r="88">
      <c r="A88" s="36"/>
    </row>
    <row r="89">
      <c r="A89" s="36"/>
    </row>
    <row r="90">
      <c r="A90" s="36"/>
    </row>
    <row r="91">
      <c r="A91" s="36"/>
    </row>
    <row r="92">
      <c r="A92" s="36"/>
    </row>
    <row r="93">
      <c r="A93" s="36"/>
    </row>
    <row r="94">
      <c r="A94" s="36"/>
    </row>
    <row r="95">
      <c r="A95" s="36"/>
    </row>
    <row r="96">
      <c r="A96" s="36"/>
    </row>
    <row r="97">
      <c r="A97" s="36"/>
    </row>
    <row r="98">
      <c r="A98" s="36"/>
    </row>
    <row r="99">
      <c r="A99" s="36"/>
    </row>
    <row r="100">
      <c r="A100" s="36"/>
    </row>
    <row r="101">
      <c r="A101" s="36"/>
    </row>
    <row r="102">
      <c r="A102" s="36"/>
    </row>
    <row r="103">
      <c r="A103" s="36"/>
    </row>
    <row r="104">
      <c r="A104" s="36"/>
    </row>
    <row r="105">
      <c r="A105" s="36"/>
    </row>
    <row r="106">
      <c r="A106" s="36"/>
    </row>
    <row r="107">
      <c r="A107" s="36"/>
    </row>
    <row r="108">
      <c r="A108" s="36"/>
    </row>
    <row r="109">
      <c r="A109" s="36"/>
    </row>
    <row r="110">
      <c r="A110" s="36"/>
    </row>
    <row r="111">
      <c r="A111" s="36"/>
    </row>
    <row r="112">
      <c r="A112" s="36"/>
    </row>
    <row r="113">
      <c r="A113" s="36"/>
    </row>
    <row r="114">
      <c r="A114" s="36"/>
    </row>
    <row r="115">
      <c r="A115" s="36"/>
    </row>
    <row r="116">
      <c r="A116" s="36"/>
    </row>
    <row r="117">
      <c r="A117" s="36"/>
    </row>
    <row r="118">
      <c r="A118" s="36"/>
    </row>
    <row r="119">
      <c r="A119" s="36"/>
    </row>
    <row r="120">
      <c r="A120" s="36"/>
    </row>
    <row r="121">
      <c r="A121" s="36"/>
    </row>
    <row r="122">
      <c r="A122" s="36"/>
    </row>
    <row r="123">
      <c r="A123" s="36"/>
    </row>
    <row r="124">
      <c r="A124" s="36"/>
    </row>
    <row r="125">
      <c r="A125" s="36"/>
    </row>
    <row r="126">
      <c r="A126" s="36"/>
    </row>
    <row r="127">
      <c r="A127" s="36"/>
    </row>
    <row r="128">
      <c r="A128" s="36"/>
    </row>
    <row r="129">
      <c r="A129" s="36"/>
    </row>
    <row r="130">
      <c r="A130" s="36"/>
    </row>
    <row r="131">
      <c r="A131" s="36"/>
    </row>
    <row r="132">
      <c r="A132" s="36"/>
    </row>
    <row r="133">
      <c r="A133" s="36"/>
    </row>
    <row r="134">
      <c r="A134" s="36"/>
    </row>
    <row r="135">
      <c r="A135" s="36"/>
    </row>
    <row r="136">
      <c r="A136" s="36"/>
    </row>
    <row r="137">
      <c r="A137" s="36"/>
    </row>
    <row r="138">
      <c r="A138" s="36"/>
    </row>
    <row r="139">
      <c r="A139" s="36"/>
    </row>
    <row r="140">
      <c r="A140" s="36"/>
    </row>
    <row r="141">
      <c r="A141" s="36"/>
    </row>
    <row r="142">
      <c r="A142" s="36"/>
    </row>
    <row r="143">
      <c r="A143" s="36"/>
    </row>
    <row r="144">
      <c r="A144" s="36"/>
    </row>
    <row r="145">
      <c r="A145" s="36"/>
    </row>
    <row r="146">
      <c r="A146" s="36"/>
    </row>
    <row r="147">
      <c r="A147" s="36"/>
    </row>
    <row r="148">
      <c r="A148" s="36"/>
    </row>
    <row r="149">
      <c r="A149" s="36"/>
    </row>
    <row r="150">
      <c r="A150" s="36"/>
    </row>
    <row r="151">
      <c r="A151" s="36"/>
    </row>
    <row r="152">
      <c r="A152" s="36"/>
    </row>
    <row r="153">
      <c r="A153" s="36"/>
    </row>
    <row r="154">
      <c r="A154" s="36"/>
    </row>
    <row r="155">
      <c r="A155" s="36"/>
    </row>
    <row r="156">
      <c r="A156" s="36"/>
    </row>
    <row r="157">
      <c r="A157" s="36"/>
    </row>
    <row r="158">
      <c r="A158" s="36"/>
    </row>
    <row r="159">
      <c r="A159" s="36"/>
    </row>
    <row r="160">
      <c r="A160" s="36"/>
    </row>
    <row r="161">
      <c r="A161" s="36"/>
    </row>
    <row r="162">
      <c r="A162" s="36"/>
    </row>
    <row r="163">
      <c r="A163" s="36"/>
    </row>
    <row r="164">
      <c r="A164" s="36"/>
    </row>
    <row r="165">
      <c r="A165" s="36"/>
    </row>
    <row r="166">
      <c r="A166" s="36"/>
    </row>
    <row r="167">
      <c r="A167" s="36"/>
    </row>
    <row r="168">
      <c r="A168" s="36"/>
    </row>
    <row r="169">
      <c r="A169" s="36"/>
    </row>
    <row r="170">
      <c r="A170" s="36"/>
    </row>
    <row r="171">
      <c r="A171" s="36"/>
    </row>
    <row r="172">
      <c r="A172" s="36"/>
    </row>
    <row r="173">
      <c r="A173" s="36"/>
    </row>
    <row r="174">
      <c r="A174" s="36"/>
    </row>
    <row r="175">
      <c r="A175" s="36"/>
    </row>
    <row r="176">
      <c r="A176" s="36"/>
    </row>
    <row r="177">
      <c r="A177" s="36"/>
    </row>
    <row r="178">
      <c r="A178" s="36"/>
    </row>
    <row r="179">
      <c r="A179" s="36"/>
    </row>
    <row r="180">
      <c r="A180" s="36"/>
    </row>
    <row r="181">
      <c r="A181" s="36"/>
    </row>
    <row r="182">
      <c r="A182" s="36"/>
    </row>
    <row r="183">
      <c r="A183" s="36"/>
    </row>
    <row r="184">
      <c r="A184" s="36"/>
    </row>
    <row r="185">
      <c r="A185" s="36"/>
    </row>
    <row r="186">
      <c r="A186" s="36"/>
    </row>
    <row r="187">
      <c r="A187" s="36"/>
    </row>
    <row r="188">
      <c r="A188" s="36"/>
    </row>
    <row r="189">
      <c r="A189" s="36"/>
    </row>
    <row r="190">
      <c r="A190" s="36"/>
    </row>
    <row r="191">
      <c r="A191" s="36"/>
    </row>
    <row r="192">
      <c r="A192" s="36"/>
    </row>
    <row r="193">
      <c r="A193" s="36"/>
    </row>
    <row r="194">
      <c r="A194" s="36"/>
    </row>
    <row r="195">
      <c r="A195" s="36"/>
    </row>
    <row r="196">
      <c r="A196" s="36"/>
    </row>
    <row r="197">
      <c r="A197" s="36"/>
    </row>
    <row r="198">
      <c r="A198" s="36"/>
    </row>
    <row r="199">
      <c r="A199" s="36"/>
    </row>
    <row r="200">
      <c r="A200" s="36"/>
    </row>
    <row r="201">
      <c r="A201" s="36"/>
    </row>
    <row r="202">
      <c r="A202" s="36"/>
    </row>
    <row r="203">
      <c r="A203" s="36"/>
    </row>
    <row r="204">
      <c r="A204" s="36"/>
    </row>
    <row r="205">
      <c r="A205" s="36"/>
    </row>
    <row r="206">
      <c r="A206" s="36"/>
    </row>
    <row r="207">
      <c r="A207" s="36"/>
    </row>
    <row r="208">
      <c r="A208" s="36"/>
    </row>
    <row r="209">
      <c r="A209" s="36"/>
    </row>
    <row r="210">
      <c r="A210" s="36"/>
    </row>
    <row r="211">
      <c r="A211" s="36"/>
    </row>
    <row r="212">
      <c r="A212" s="36"/>
    </row>
    <row r="213">
      <c r="A213" s="36"/>
    </row>
    <row r="214">
      <c r="A214" s="36"/>
    </row>
    <row r="215">
      <c r="A215" s="36"/>
    </row>
    <row r="216">
      <c r="A216" s="36"/>
    </row>
    <row r="217">
      <c r="A217" s="36"/>
    </row>
    <row r="218">
      <c r="A218" s="36"/>
    </row>
    <row r="219">
      <c r="A219" s="36"/>
    </row>
    <row r="220">
      <c r="A220" s="36"/>
    </row>
    <row r="221">
      <c r="A221" s="36"/>
    </row>
    <row r="222">
      <c r="A222" s="36"/>
    </row>
    <row r="223">
      <c r="A223" s="36"/>
    </row>
    <row r="224">
      <c r="A224" s="36"/>
    </row>
    <row r="225">
      <c r="A225" s="36"/>
    </row>
    <row r="226">
      <c r="A226" s="36"/>
    </row>
    <row r="227">
      <c r="A227" s="36"/>
    </row>
    <row r="228">
      <c r="A228" s="36"/>
    </row>
    <row r="229">
      <c r="A229" s="36"/>
    </row>
    <row r="230">
      <c r="A230" s="36"/>
    </row>
    <row r="231">
      <c r="A231" s="36"/>
    </row>
    <row r="232">
      <c r="A232" s="36"/>
    </row>
    <row r="233">
      <c r="A233" s="36"/>
    </row>
    <row r="234">
      <c r="A234" s="36"/>
    </row>
    <row r="235">
      <c r="A235" s="36"/>
    </row>
    <row r="236">
      <c r="A236" s="36"/>
    </row>
    <row r="237">
      <c r="A237" s="36"/>
    </row>
    <row r="238">
      <c r="A238" s="36"/>
    </row>
    <row r="239">
      <c r="A239" s="36"/>
    </row>
    <row r="240">
      <c r="A240" s="36"/>
    </row>
    <row r="241">
      <c r="A241" s="36"/>
    </row>
    <row r="242">
      <c r="A242" s="36"/>
    </row>
    <row r="243">
      <c r="A243" s="36"/>
    </row>
    <row r="244">
      <c r="A244" s="36"/>
    </row>
    <row r="245">
      <c r="A245" s="36"/>
    </row>
    <row r="246">
      <c r="A246" s="36"/>
    </row>
    <row r="247">
      <c r="A247" s="36"/>
    </row>
    <row r="248">
      <c r="A248" s="36"/>
    </row>
    <row r="249">
      <c r="A249" s="36"/>
    </row>
    <row r="250">
      <c r="A250" s="36"/>
    </row>
    <row r="251">
      <c r="A251" s="36"/>
    </row>
    <row r="252">
      <c r="A252" s="36"/>
    </row>
    <row r="253">
      <c r="A253" s="36"/>
    </row>
    <row r="254">
      <c r="A254" s="36"/>
    </row>
    <row r="255">
      <c r="A255" s="36"/>
    </row>
    <row r="256">
      <c r="A256" s="36"/>
    </row>
    <row r="257">
      <c r="A257" s="36"/>
    </row>
    <row r="258">
      <c r="A258" s="36"/>
    </row>
    <row r="259">
      <c r="A259" s="36"/>
    </row>
    <row r="260">
      <c r="A260" s="36"/>
    </row>
    <row r="261">
      <c r="A261" s="36"/>
    </row>
    <row r="262">
      <c r="A262" s="36"/>
    </row>
    <row r="263">
      <c r="A263" s="36"/>
    </row>
    <row r="264">
      <c r="A264" s="36"/>
    </row>
    <row r="265">
      <c r="A265" s="36"/>
    </row>
    <row r="266">
      <c r="A266" s="36"/>
    </row>
    <row r="267">
      <c r="A267" s="36"/>
    </row>
    <row r="268">
      <c r="A268" s="36"/>
    </row>
    <row r="269">
      <c r="A269" s="36"/>
    </row>
    <row r="270">
      <c r="A270" s="36"/>
    </row>
    <row r="271">
      <c r="A271" s="36"/>
    </row>
    <row r="272">
      <c r="A272" s="36"/>
    </row>
    <row r="273">
      <c r="A273" s="36"/>
    </row>
    <row r="274">
      <c r="A274" s="36"/>
    </row>
    <row r="275">
      <c r="A275" s="36"/>
    </row>
    <row r="276">
      <c r="A276" s="36"/>
    </row>
    <row r="277">
      <c r="A277" s="36"/>
    </row>
    <row r="278">
      <c r="A278" s="36"/>
    </row>
    <row r="279">
      <c r="A279" s="36"/>
    </row>
    <row r="280">
      <c r="A280" s="36"/>
    </row>
    <row r="281">
      <c r="A281" s="36"/>
    </row>
    <row r="282">
      <c r="A282" s="36"/>
    </row>
    <row r="283">
      <c r="A283" s="36"/>
    </row>
    <row r="284">
      <c r="A284" s="36"/>
    </row>
    <row r="285">
      <c r="A285" s="36"/>
    </row>
    <row r="286">
      <c r="A286" s="36"/>
    </row>
    <row r="287">
      <c r="A287" s="36"/>
    </row>
    <row r="288">
      <c r="A288" s="36"/>
    </row>
    <row r="289">
      <c r="A289" s="36"/>
    </row>
    <row r="290">
      <c r="A290" s="36"/>
    </row>
    <row r="291">
      <c r="A291" s="36"/>
    </row>
    <row r="292">
      <c r="A292" s="36"/>
    </row>
    <row r="293">
      <c r="A293" s="36"/>
    </row>
    <row r="294">
      <c r="A294" s="36"/>
    </row>
    <row r="295">
      <c r="A295" s="36"/>
    </row>
    <row r="296">
      <c r="A296" s="36"/>
    </row>
    <row r="297">
      <c r="A297" s="36"/>
    </row>
    <row r="298">
      <c r="A298" s="36"/>
    </row>
    <row r="299">
      <c r="A299" s="36"/>
    </row>
    <row r="300">
      <c r="A300" s="36"/>
    </row>
    <row r="301">
      <c r="A301" s="36"/>
    </row>
    <row r="302">
      <c r="A302" s="36"/>
    </row>
    <row r="303">
      <c r="A303" s="36"/>
    </row>
    <row r="304">
      <c r="A304" s="36"/>
    </row>
    <row r="305">
      <c r="A305" s="36"/>
    </row>
    <row r="306">
      <c r="A306" s="36"/>
    </row>
    <row r="307">
      <c r="A307" s="36"/>
    </row>
    <row r="308">
      <c r="A308" s="36"/>
    </row>
    <row r="309">
      <c r="A309" s="36"/>
    </row>
    <row r="310">
      <c r="A310" s="36"/>
    </row>
    <row r="311">
      <c r="A311" s="36"/>
    </row>
    <row r="312">
      <c r="A312" s="36"/>
    </row>
    <row r="313">
      <c r="A313" s="36"/>
    </row>
    <row r="314">
      <c r="A314" s="36"/>
    </row>
    <row r="315">
      <c r="A315" s="36"/>
    </row>
    <row r="316">
      <c r="A316" s="36"/>
    </row>
    <row r="317">
      <c r="A317" s="36"/>
    </row>
    <row r="318">
      <c r="A318" s="36"/>
    </row>
    <row r="319">
      <c r="A319" s="36"/>
    </row>
    <row r="320">
      <c r="A320" s="36"/>
    </row>
    <row r="321">
      <c r="A321" s="36"/>
    </row>
    <row r="322">
      <c r="A322" s="36"/>
    </row>
    <row r="323">
      <c r="A323" s="36"/>
    </row>
    <row r="324">
      <c r="A324" s="36"/>
    </row>
    <row r="325">
      <c r="A325" s="36"/>
    </row>
    <row r="326">
      <c r="A326" s="36"/>
    </row>
    <row r="327">
      <c r="A327" s="36"/>
    </row>
    <row r="328">
      <c r="A328" s="36"/>
    </row>
    <row r="329">
      <c r="A329" s="36"/>
    </row>
    <row r="330">
      <c r="A330" s="36"/>
    </row>
    <row r="331">
      <c r="A331" s="36"/>
    </row>
    <row r="332">
      <c r="A332" s="36"/>
    </row>
    <row r="333">
      <c r="A333" s="36"/>
    </row>
    <row r="334">
      <c r="A334" s="36"/>
    </row>
    <row r="335">
      <c r="A335" s="36"/>
    </row>
    <row r="336">
      <c r="A336" s="36"/>
    </row>
    <row r="337">
      <c r="A337" s="36"/>
    </row>
    <row r="338">
      <c r="A338" s="36"/>
    </row>
    <row r="339">
      <c r="A339" s="36"/>
    </row>
    <row r="340">
      <c r="A340" s="36"/>
    </row>
    <row r="341">
      <c r="A341" s="36"/>
    </row>
    <row r="342">
      <c r="A342" s="36"/>
    </row>
    <row r="343">
      <c r="A343" s="36"/>
    </row>
    <row r="344">
      <c r="A344" s="36"/>
    </row>
    <row r="345">
      <c r="A345" s="36"/>
    </row>
    <row r="346">
      <c r="A346" s="36"/>
    </row>
    <row r="347">
      <c r="A347" s="36"/>
    </row>
    <row r="348">
      <c r="A348" s="36"/>
    </row>
    <row r="349">
      <c r="A349" s="36"/>
    </row>
    <row r="350">
      <c r="A350" s="36"/>
    </row>
    <row r="351">
      <c r="A351" s="36"/>
    </row>
    <row r="352">
      <c r="A352" s="36"/>
    </row>
    <row r="353">
      <c r="A353" s="36"/>
    </row>
    <row r="354">
      <c r="A354" s="36"/>
    </row>
    <row r="355">
      <c r="A355" s="36"/>
    </row>
    <row r="356">
      <c r="A356" s="36"/>
    </row>
    <row r="357">
      <c r="A357" s="36"/>
    </row>
    <row r="358">
      <c r="A358" s="36"/>
    </row>
    <row r="359">
      <c r="A359" s="36"/>
    </row>
    <row r="360">
      <c r="A360" s="36"/>
    </row>
    <row r="361">
      <c r="A361" s="36"/>
    </row>
    <row r="362">
      <c r="A362" s="36"/>
    </row>
    <row r="363">
      <c r="A363" s="36"/>
    </row>
    <row r="364">
      <c r="A364" s="36"/>
    </row>
    <row r="365">
      <c r="A365" s="36"/>
    </row>
    <row r="366">
      <c r="A366" s="36"/>
    </row>
    <row r="367">
      <c r="A367" s="36"/>
    </row>
    <row r="368">
      <c r="A368" s="36"/>
    </row>
    <row r="369">
      <c r="A369" s="36"/>
    </row>
    <row r="370">
      <c r="A370" s="36"/>
    </row>
    <row r="371">
      <c r="A371" s="36"/>
    </row>
    <row r="372">
      <c r="A372" s="36"/>
    </row>
    <row r="373">
      <c r="A373" s="36"/>
    </row>
    <row r="374">
      <c r="A374" s="36"/>
    </row>
    <row r="375">
      <c r="A375" s="36"/>
    </row>
    <row r="376">
      <c r="A376" s="36"/>
    </row>
    <row r="377">
      <c r="A377" s="36"/>
    </row>
    <row r="378">
      <c r="A378" s="36"/>
    </row>
    <row r="379">
      <c r="A379" s="36"/>
    </row>
    <row r="380">
      <c r="A380" s="36"/>
    </row>
    <row r="381">
      <c r="A381" s="36"/>
    </row>
    <row r="382">
      <c r="A382" s="36"/>
    </row>
    <row r="383">
      <c r="A383" s="36"/>
    </row>
    <row r="384">
      <c r="A384" s="36"/>
    </row>
    <row r="385">
      <c r="A385" s="36"/>
    </row>
    <row r="386">
      <c r="A386" s="36"/>
    </row>
    <row r="387">
      <c r="A387" s="36"/>
    </row>
    <row r="388">
      <c r="A388" s="36"/>
    </row>
    <row r="389">
      <c r="A389" s="36"/>
    </row>
    <row r="390">
      <c r="A390" s="36"/>
    </row>
    <row r="391">
      <c r="A391" s="36"/>
    </row>
    <row r="392">
      <c r="A392" s="36"/>
    </row>
    <row r="393">
      <c r="A393" s="36"/>
    </row>
    <row r="394">
      <c r="A394" s="36"/>
    </row>
    <row r="395">
      <c r="A395" s="36"/>
    </row>
    <row r="396">
      <c r="A396" s="36"/>
    </row>
    <row r="397">
      <c r="A397" s="36"/>
    </row>
    <row r="398">
      <c r="A398" s="36"/>
    </row>
    <row r="399">
      <c r="A399" s="36"/>
    </row>
    <row r="400">
      <c r="A400" s="36"/>
    </row>
    <row r="401">
      <c r="A401" s="36"/>
    </row>
    <row r="402">
      <c r="A402" s="36"/>
    </row>
    <row r="403">
      <c r="A403" s="36"/>
    </row>
    <row r="404">
      <c r="A404" s="36"/>
    </row>
    <row r="405">
      <c r="A405" s="36"/>
    </row>
    <row r="406">
      <c r="A406" s="36"/>
    </row>
    <row r="407">
      <c r="A407" s="36"/>
    </row>
    <row r="408">
      <c r="A408" s="36"/>
    </row>
    <row r="409">
      <c r="A409" s="36"/>
    </row>
    <row r="410">
      <c r="A410" s="36"/>
    </row>
    <row r="411">
      <c r="A411" s="36"/>
    </row>
    <row r="412">
      <c r="A412" s="36"/>
    </row>
    <row r="413">
      <c r="A413" s="36"/>
    </row>
    <row r="414">
      <c r="A414" s="36"/>
    </row>
    <row r="415">
      <c r="A415" s="36"/>
    </row>
    <row r="416">
      <c r="A416" s="36"/>
    </row>
    <row r="417">
      <c r="A417" s="36"/>
    </row>
    <row r="418">
      <c r="A418" s="36"/>
    </row>
    <row r="419">
      <c r="A419" s="36"/>
    </row>
    <row r="420">
      <c r="A420" s="36"/>
    </row>
    <row r="421">
      <c r="A421" s="36"/>
    </row>
    <row r="422">
      <c r="A422" s="36"/>
    </row>
    <row r="423">
      <c r="A423" s="36"/>
    </row>
    <row r="424">
      <c r="A424" s="36"/>
    </row>
    <row r="425">
      <c r="A425" s="36"/>
    </row>
    <row r="426">
      <c r="A426" s="36"/>
    </row>
    <row r="427">
      <c r="A427" s="36"/>
    </row>
    <row r="428">
      <c r="A428" s="36"/>
    </row>
    <row r="429">
      <c r="A429" s="36"/>
    </row>
    <row r="430">
      <c r="A430" s="36"/>
    </row>
    <row r="431">
      <c r="A431" s="36"/>
    </row>
    <row r="432">
      <c r="A432" s="36"/>
    </row>
    <row r="433">
      <c r="A433" s="36"/>
    </row>
    <row r="434">
      <c r="A434" s="36"/>
    </row>
    <row r="435">
      <c r="A435" s="36"/>
    </row>
    <row r="436">
      <c r="A436" s="36"/>
    </row>
    <row r="437">
      <c r="A437" s="36"/>
    </row>
    <row r="438">
      <c r="A438" s="36"/>
    </row>
    <row r="439">
      <c r="A439" s="36"/>
    </row>
    <row r="440">
      <c r="A440" s="36"/>
    </row>
    <row r="441">
      <c r="A441" s="36"/>
    </row>
    <row r="442">
      <c r="A442" s="36"/>
    </row>
    <row r="443">
      <c r="A443" s="36"/>
    </row>
    <row r="444">
      <c r="A444" s="36"/>
    </row>
    <row r="445">
      <c r="A445" s="36"/>
    </row>
    <row r="446">
      <c r="A446" s="36"/>
    </row>
    <row r="447">
      <c r="A447" s="36"/>
    </row>
    <row r="448">
      <c r="A448" s="36"/>
    </row>
    <row r="449">
      <c r="A449" s="36"/>
    </row>
    <row r="450">
      <c r="A450" s="36"/>
    </row>
    <row r="451">
      <c r="A451" s="36"/>
    </row>
    <row r="452">
      <c r="A452" s="36"/>
    </row>
    <row r="453">
      <c r="A453" s="36"/>
    </row>
    <row r="454">
      <c r="A454" s="36"/>
    </row>
    <row r="455">
      <c r="A455" s="36"/>
    </row>
    <row r="456">
      <c r="A456" s="36"/>
    </row>
    <row r="457">
      <c r="A457" s="36"/>
    </row>
    <row r="458">
      <c r="A458" s="36"/>
    </row>
    <row r="459">
      <c r="A459" s="36"/>
    </row>
    <row r="460">
      <c r="A460" s="36"/>
    </row>
    <row r="461">
      <c r="A461" s="36"/>
    </row>
    <row r="462">
      <c r="A462" s="36"/>
    </row>
    <row r="463">
      <c r="A463" s="36"/>
    </row>
    <row r="464">
      <c r="A464" s="36"/>
    </row>
    <row r="465">
      <c r="A465" s="36"/>
    </row>
    <row r="466">
      <c r="A466" s="36"/>
    </row>
    <row r="467">
      <c r="A467" s="36"/>
    </row>
    <row r="468">
      <c r="A468" s="36"/>
    </row>
    <row r="469">
      <c r="A469" s="36"/>
    </row>
    <row r="470">
      <c r="A470" s="36"/>
    </row>
    <row r="471">
      <c r="A471" s="36"/>
    </row>
    <row r="472">
      <c r="A472" s="36"/>
    </row>
    <row r="473">
      <c r="A473" s="36"/>
    </row>
    <row r="474">
      <c r="A474" s="36"/>
    </row>
    <row r="475">
      <c r="A475" s="36"/>
    </row>
    <row r="476">
      <c r="A476" s="36"/>
    </row>
    <row r="477">
      <c r="A477" s="36"/>
    </row>
    <row r="478">
      <c r="A478" s="36"/>
    </row>
    <row r="479">
      <c r="A479" s="36"/>
    </row>
    <row r="480">
      <c r="A480" s="36"/>
    </row>
    <row r="481">
      <c r="A481" s="36"/>
    </row>
    <row r="482">
      <c r="A482" s="36"/>
    </row>
    <row r="483">
      <c r="A483" s="36"/>
    </row>
    <row r="484">
      <c r="A484" s="36"/>
    </row>
    <row r="485">
      <c r="A485" s="36"/>
    </row>
    <row r="486">
      <c r="A486" s="36"/>
    </row>
    <row r="487">
      <c r="A487" s="36"/>
    </row>
    <row r="488">
      <c r="A488" s="36"/>
    </row>
    <row r="489">
      <c r="A489" s="36"/>
    </row>
    <row r="490">
      <c r="A490" s="36"/>
    </row>
    <row r="491">
      <c r="A491" s="36"/>
    </row>
    <row r="492">
      <c r="A492" s="36"/>
    </row>
    <row r="493">
      <c r="A493" s="36"/>
    </row>
    <row r="494">
      <c r="A494" s="36"/>
    </row>
    <row r="495">
      <c r="A495" s="36"/>
    </row>
    <row r="496">
      <c r="A496" s="36"/>
    </row>
    <row r="497">
      <c r="A497" s="36"/>
    </row>
    <row r="498">
      <c r="A498" s="36"/>
    </row>
    <row r="499">
      <c r="A499" s="36"/>
    </row>
    <row r="500">
      <c r="A500" s="36"/>
    </row>
    <row r="501">
      <c r="A501" s="36"/>
    </row>
    <row r="502">
      <c r="A502" s="36"/>
    </row>
    <row r="503">
      <c r="A503" s="36"/>
    </row>
    <row r="504">
      <c r="A504" s="36"/>
    </row>
    <row r="505">
      <c r="A505" s="36"/>
    </row>
    <row r="506">
      <c r="A506" s="36"/>
    </row>
    <row r="507">
      <c r="A507" s="36"/>
    </row>
    <row r="508">
      <c r="A508" s="36"/>
    </row>
    <row r="509">
      <c r="A509" s="36"/>
    </row>
    <row r="510">
      <c r="A510" s="36"/>
    </row>
    <row r="511">
      <c r="A511" s="36"/>
    </row>
    <row r="512">
      <c r="A512" s="36"/>
    </row>
    <row r="513">
      <c r="A513" s="36"/>
    </row>
    <row r="514">
      <c r="A514" s="36"/>
    </row>
    <row r="515">
      <c r="A515" s="36"/>
    </row>
    <row r="516">
      <c r="A516" s="36"/>
    </row>
    <row r="517">
      <c r="A517" s="36"/>
    </row>
    <row r="518">
      <c r="A518" s="36"/>
    </row>
    <row r="519">
      <c r="A519" s="36"/>
    </row>
    <row r="520">
      <c r="A520" s="36"/>
    </row>
    <row r="521">
      <c r="A521" s="36"/>
    </row>
    <row r="522">
      <c r="A522" s="36"/>
    </row>
    <row r="523">
      <c r="A523" s="36"/>
    </row>
    <row r="524">
      <c r="A524" s="36"/>
    </row>
    <row r="525">
      <c r="A525" s="36"/>
    </row>
    <row r="526">
      <c r="A526" s="36"/>
    </row>
    <row r="527">
      <c r="A527" s="36"/>
    </row>
    <row r="528">
      <c r="A528" s="36"/>
    </row>
    <row r="529">
      <c r="A529" s="36"/>
    </row>
    <row r="530">
      <c r="A530" s="36"/>
    </row>
    <row r="531">
      <c r="A531" s="36"/>
    </row>
    <row r="532">
      <c r="A532" s="36"/>
    </row>
    <row r="533">
      <c r="A533" s="36"/>
    </row>
    <row r="534">
      <c r="A534" s="36"/>
    </row>
    <row r="535">
      <c r="A535" s="36"/>
    </row>
    <row r="536">
      <c r="A536" s="36"/>
    </row>
    <row r="537">
      <c r="A537" s="36"/>
    </row>
    <row r="538">
      <c r="A538" s="36"/>
    </row>
    <row r="539">
      <c r="A539" s="36"/>
    </row>
    <row r="540">
      <c r="A540" s="36"/>
    </row>
    <row r="541">
      <c r="A541" s="36"/>
    </row>
    <row r="542">
      <c r="A542" s="36"/>
    </row>
    <row r="543">
      <c r="A543" s="36"/>
    </row>
    <row r="544">
      <c r="A544" s="36"/>
    </row>
    <row r="545">
      <c r="A545" s="36"/>
    </row>
    <row r="546">
      <c r="A546" s="36"/>
    </row>
    <row r="547">
      <c r="A547" s="36"/>
    </row>
    <row r="548">
      <c r="A548" s="36"/>
    </row>
    <row r="549">
      <c r="A549" s="36"/>
    </row>
    <row r="550">
      <c r="A550" s="36"/>
    </row>
    <row r="551">
      <c r="A551" s="36"/>
    </row>
    <row r="552">
      <c r="A552" s="36"/>
    </row>
    <row r="553">
      <c r="A553" s="36"/>
    </row>
    <row r="554">
      <c r="A554" s="36"/>
    </row>
    <row r="555">
      <c r="A555" s="36"/>
    </row>
    <row r="556">
      <c r="A556" s="36"/>
    </row>
    <row r="557">
      <c r="A557" s="36"/>
    </row>
    <row r="558">
      <c r="A558" s="36"/>
    </row>
    <row r="559">
      <c r="A559" s="36"/>
    </row>
    <row r="560">
      <c r="A560" s="36"/>
    </row>
    <row r="561">
      <c r="A561" s="36"/>
    </row>
    <row r="562">
      <c r="A562" s="36"/>
    </row>
    <row r="563">
      <c r="A563" s="36"/>
    </row>
    <row r="564">
      <c r="A564" s="36"/>
    </row>
    <row r="565">
      <c r="A565" s="36"/>
    </row>
    <row r="566">
      <c r="A566" s="36"/>
    </row>
    <row r="567">
      <c r="A567" s="36"/>
    </row>
    <row r="568">
      <c r="A568" s="36"/>
    </row>
    <row r="569">
      <c r="A569" s="36"/>
    </row>
    <row r="570">
      <c r="A570" s="36"/>
    </row>
    <row r="571">
      <c r="A571" s="36"/>
    </row>
    <row r="572">
      <c r="A572" s="36"/>
    </row>
    <row r="573">
      <c r="A573" s="36"/>
    </row>
    <row r="574">
      <c r="A574" s="36"/>
    </row>
    <row r="575">
      <c r="A575" s="36"/>
    </row>
    <row r="576">
      <c r="A576" s="36"/>
    </row>
    <row r="577">
      <c r="A577" s="36"/>
    </row>
    <row r="578">
      <c r="A578" s="36"/>
    </row>
    <row r="579">
      <c r="A579" s="36"/>
    </row>
    <row r="580">
      <c r="A580" s="36"/>
    </row>
    <row r="581">
      <c r="A581" s="36"/>
    </row>
    <row r="582">
      <c r="A582" s="36"/>
    </row>
    <row r="583">
      <c r="A583" s="36"/>
    </row>
    <row r="584">
      <c r="A584" s="36"/>
    </row>
    <row r="585">
      <c r="A585" s="36"/>
    </row>
    <row r="586">
      <c r="A586" s="36"/>
    </row>
    <row r="587">
      <c r="A587" s="36"/>
    </row>
    <row r="588">
      <c r="A588" s="36"/>
    </row>
    <row r="589">
      <c r="A589" s="36"/>
    </row>
    <row r="590">
      <c r="A590" s="36"/>
    </row>
    <row r="591">
      <c r="A591" s="36"/>
    </row>
    <row r="592">
      <c r="A592" s="36"/>
    </row>
    <row r="593">
      <c r="A593" s="36"/>
    </row>
    <row r="594">
      <c r="A594" s="36"/>
    </row>
    <row r="595">
      <c r="A595" s="36"/>
    </row>
    <row r="596">
      <c r="A596" s="36"/>
    </row>
    <row r="597">
      <c r="A597" s="36"/>
    </row>
    <row r="598">
      <c r="A598" s="36"/>
    </row>
    <row r="599">
      <c r="A599" s="36"/>
    </row>
    <row r="600">
      <c r="A600" s="36"/>
    </row>
    <row r="601">
      <c r="A601" s="36"/>
    </row>
    <row r="602">
      <c r="A602" s="36"/>
    </row>
    <row r="603">
      <c r="A603" s="36"/>
    </row>
    <row r="604">
      <c r="A604" s="36"/>
    </row>
    <row r="605">
      <c r="A605" s="36"/>
    </row>
    <row r="606">
      <c r="A606" s="36"/>
    </row>
    <row r="607">
      <c r="A607" s="36"/>
    </row>
    <row r="608">
      <c r="A608" s="36"/>
    </row>
    <row r="609">
      <c r="A609" s="36"/>
    </row>
    <row r="610">
      <c r="A610" s="36"/>
    </row>
    <row r="611">
      <c r="A611" s="36"/>
    </row>
    <row r="612">
      <c r="A612" s="36"/>
    </row>
    <row r="613">
      <c r="A613" s="36"/>
    </row>
    <row r="614">
      <c r="A614" s="36"/>
    </row>
    <row r="615">
      <c r="A615" s="36"/>
    </row>
    <row r="616">
      <c r="A616" s="36"/>
    </row>
    <row r="617">
      <c r="A617" s="36"/>
    </row>
    <row r="618">
      <c r="A618" s="36"/>
    </row>
    <row r="619">
      <c r="A619" s="36"/>
    </row>
    <row r="620">
      <c r="A620" s="36"/>
    </row>
    <row r="621">
      <c r="A621" s="36"/>
    </row>
    <row r="622">
      <c r="A622" s="36"/>
    </row>
    <row r="623">
      <c r="A623" s="36"/>
    </row>
    <row r="624">
      <c r="A624" s="36"/>
    </row>
    <row r="625">
      <c r="A625" s="36"/>
    </row>
    <row r="626">
      <c r="A626" s="36"/>
    </row>
    <row r="627">
      <c r="A627" s="36"/>
    </row>
    <row r="628">
      <c r="A628" s="36"/>
    </row>
    <row r="629">
      <c r="A629" s="36"/>
    </row>
    <row r="630">
      <c r="A630" s="36"/>
    </row>
    <row r="631">
      <c r="A631" s="36"/>
    </row>
    <row r="632">
      <c r="A632" s="36"/>
    </row>
    <row r="633">
      <c r="A633" s="36"/>
    </row>
    <row r="634">
      <c r="A634" s="36"/>
    </row>
    <row r="635">
      <c r="A635" s="36"/>
    </row>
    <row r="636">
      <c r="A636" s="36"/>
    </row>
    <row r="637">
      <c r="A637" s="36"/>
    </row>
    <row r="638">
      <c r="A638" s="36"/>
    </row>
    <row r="639">
      <c r="A639" s="36"/>
    </row>
    <row r="640">
      <c r="A640" s="36"/>
    </row>
    <row r="641">
      <c r="A641" s="36"/>
    </row>
    <row r="642">
      <c r="A642" s="36"/>
    </row>
    <row r="643">
      <c r="A643" s="36"/>
    </row>
    <row r="644">
      <c r="A644" s="36"/>
    </row>
    <row r="645">
      <c r="A645" s="36"/>
    </row>
    <row r="646">
      <c r="A646" s="36"/>
    </row>
    <row r="647">
      <c r="A647" s="36"/>
    </row>
    <row r="648">
      <c r="A648" s="36"/>
    </row>
    <row r="649">
      <c r="A649" s="36"/>
    </row>
    <row r="650">
      <c r="A650" s="36"/>
    </row>
    <row r="651">
      <c r="A651" s="36"/>
    </row>
    <row r="652">
      <c r="A652" s="36"/>
    </row>
    <row r="653">
      <c r="A653" s="36"/>
    </row>
    <row r="654">
      <c r="A654" s="36"/>
    </row>
    <row r="655">
      <c r="A655" s="36"/>
    </row>
    <row r="656">
      <c r="A656" s="36"/>
    </row>
    <row r="657">
      <c r="A657" s="36"/>
    </row>
    <row r="658">
      <c r="A658" s="36"/>
    </row>
    <row r="659">
      <c r="A659" s="36"/>
    </row>
    <row r="660">
      <c r="A660" s="36"/>
    </row>
    <row r="661">
      <c r="A661" s="36"/>
    </row>
    <row r="662">
      <c r="A662" s="36"/>
    </row>
    <row r="663">
      <c r="A663" s="36"/>
    </row>
    <row r="664">
      <c r="A664" s="36"/>
    </row>
    <row r="665">
      <c r="A665" s="36"/>
    </row>
    <row r="666">
      <c r="A666" s="36"/>
    </row>
    <row r="667">
      <c r="A667" s="36"/>
    </row>
    <row r="668">
      <c r="A668" s="36"/>
    </row>
    <row r="669">
      <c r="A669" s="36"/>
    </row>
    <row r="670">
      <c r="A670" s="36"/>
    </row>
    <row r="671">
      <c r="A671" s="36"/>
    </row>
    <row r="672">
      <c r="A672" s="36"/>
    </row>
    <row r="673">
      <c r="A673" s="36"/>
    </row>
    <row r="674">
      <c r="A674" s="36"/>
    </row>
    <row r="675">
      <c r="A675" s="36"/>
    </row>
    <row r="676">
      <c r="A676" s="36"/>
    </row>
    <row r="677">
      <c r="A677" s="36"/>
    </row>
    <row r="678">
      <c r="A678" s="36"/>
    </row>
    <row r="679">
      <c r="A679" s="36"/>
    </row>
    <row r="680">
      <c r="A680" s="36"/>
    </row>
    <row r="681">
      <c r="A681" s="36"/>
    </row>
    <row r="682">
      <c r="A682" s="36"/>
    </row>
    <row r="683">
      <c r="A683" s="36"/>
    </row>
    <row r="684">
      <c r="A684" s="36"/>
    </row>
    <row r="685">
      <c r="A685" s="36"/>
    </row>
    <row r="686">
      <c r="A686" s="36"/>
    </row>
    <row r="687">
      <c r="A687" s="36"/>
    </row>
    <row r="688">
      <c r="A688" s="36"/>
    </row>
    <row r="689">
      <c r="A689" s="36"/>
    </row>
    <row r="690">
      <c r="A690" s="36"/>
    </row>
    <row r="691">
      <c r="A691" s="36"/>
    </row>
    <row r="692">
      <c r="A692" s="36"/>
    </row>
    <row r="693">
      <c r="A693" s="36"/>
    </row>
    <row r="694">
      <c r="A694" s="36"/>
    </row>
    <row r="695">
      <c r="A695" s="36"/>
    </row>
    <row r="696">
      <c r="A696" s="36"/>
    </row>
    <row r="697">
      <c r="A697" s="36"/>
    </row>
    <row r="698">
      <c r="A698" s="36"/>
    </row>
    <row r="699">
      <c r="A699" s="36"/>
    </row>
    <row r="700">
      <c r="A700" s="36"/>
    </row>
    <row r="701">
      <c r="A701" s="36"/>
    </row>
    <row r="702">
      <c r="A702" s="36"/>
    </row>
    <row r="703">
      <c r="A703" s="36"/>
    </row>
    <row r="704">
      <c r="A704" s="36"/>
    </row>
    <row r="705">
      <c r="A705" s="36"/>
    </row>
    <row r="706">
      <c r="A706" s="36"/>
    </row>
    <row r="707">
      <c r="A707" s="36"/>
    </row>
    <row r="708">
      <c r="A708" s="36"/>
    </row>
    <row r="709">
      <c r="A709" s="36"/>
    </row>
    <row r="710">
      <c r="A710" s="36"/>
    </row>
    <row r="711">
      <c r="A711" s="36"/>
    </row>
    <row r="712">
      <c r="A712" s="36"/>
    </row>
    <row r="713">
      <c r="A713" s="36"/>
    </row>
    <row r="714">
      <c r="A714" s="36"/>
    </row>
    <row r="715">
      <c r="A715" s="36"/>
    </row>
    <row r="716">
      <c r="A716" s="36"/>
    </row>
    <row r="717">
      <c r="A717" s="36"/>
    </row>
    <row r="718">
      <c r="A718" s="36"/>
    </row>
    <row r="719">
      <c r="A719" s="36"/>
    </row>
    <row r="720">
      <c r="A720" s="36"/>
    </row>
    <row r="721">
      <c r="A721" s="36"/>
    </row>
    <row r="722">
      <c r="A722" s="36"/>
    </row>
    <row r="723">
      <c r="A723" s="36"/>
    </row>
    <row r="724">
      <c r="A724" s="36"/>
    </row>
    <row r="725">
      <c r="A725" s="36"/>
    </row>
    <row r="726">
      <c r="A726" s="36"/>
    </row>
    <row r="727">
      <c r="A727" s="36"/>
    </row>
    <row r="728">
      <c r="A728" s="36"/>
    </row>
    <row r="729">
      <c r="A729" s="36"/>
    </row>
    <row r="730">
      <c r="A730" s="36"/>
    </row>
    <row r="731">
      <c r="A731" s="36"/>
    </row>
    <row r="732">
      <c r="A732" s="36"/>
    </row>
    <row r="733">
      <c r="A733" s="36"/>
    </row>
    <row r="734">
      <c r="A734" s="36"/>
    </row>
    <row r="735">
      <c r="A735" s="36"/>
    </row>
    <row r="736">
      <c r="A736" s="36"/>
    </row>
    <row r="737">
      <c r="A737" s="36"/>
    </row>
    <row r="738">
      <c r="A738" s="36"/>
    </row>
    <row r="739">
      <c r="A739" s="36"/>
    </row>
    <row r="740">
      <c r="A740" s="36"/>
    </row>
    <row r="741">
      <c r="A741" s="36"/>
    </row>
    <row r="742">
      <c r="A742" s="36"/>
    </row>
    <row r="743">
      <c r="A743" s="36"/>
    </row>
    <row r="744">
      <c r="A744" s="36"/>
    </row>
    <row r="745">
      <c r="A745" s="36"/>
    </row>
    <row r="746">
      <c r="A746" s="36"/>
    </row>
    <row r="747">
      <c r="A747" s="36"/>
    </row>
    <row r="748">
      <c r="A748" s="36"/>
    </row>
    <row r="749">
      <c r="A749" s="36"/>
    </row>
    <row r="750">
      <c r="A750" s="36"/>
    </row>
    <row r="751">
      <c r="A751" s="36"/>
    </row>
    <row r="752">
      <c r="A752" s="36"/>
    </row>
    <row r="753">
      <c r="A753" s="36"/>
    </row>
    <row r="754">
      <c r="A754" s="36"/>
    </row>
    <row r="755">
      <c r="A755" s="36"/>
    </row>
    <row r="756">
      <c r="A756" s="36"/>
    </row>
    <row r="757">
      <c r="A757" s="36"/>
    </row>
    <row r="758">
      <c r="A758" s="36"/>
    </row>
    <row r="759">
      <c r="A759" s="36"/>
    </row>
    <row r="760">
      <c r="A760" s="36"/>
    </row>
    <row r="761">
      <c r="A761" s="36"/>
    </row>
    <row r="762">
      <c r="A762" s="36"/>
    </row>
    <row r="763">
      <c r="A763" s="36"/>
    </row>
    <row r="764">
      <c r="A764" s="36"/>
    </row>
    <row r="765">
      <c r="A765" s="36"/>
    </row>
    <row r="766">
      <c r="A766" s="36"/>
    </row>
    <row r="767">
      <c r="A767" s="36"/>
    </row>
    <row r="768">
      <c r="A768" s="36"/>
    </row>
    <row r="769">
      <c r="A769" s="36"/>
    </row>
    <row r="770">
      <c r="A770" s="36"/>
    </row>
    <row r="771">
      <c r="A771" s="36"/>
    </row>
    <row r="772">
      <c r="A772" s="36"/>
    </row>
    <row r="773">
      <c r="A773" s="36"/>
    </row>
    <row r="774">
      <c r="A774" s="36"/>
    </row>
    <row r="775">
      <c r="A775" s="36"/>
    </row>
    <row r="776">
      <c r="A776" s="36"/>
    </row>
    <row r="777">
      <c r="A777" s="36"/>
    </row>
    <row r="778">
      <c r="A778" s="36"/>
    </row>
    <row r="779">
      <c r="A779" s="36"/>
    </row>
    <row r="780">
      <c r="A780" s="36"/>
    </row>
    <row r="781">
      <c r="A781" s="36"/>
    </row>
    <row r="782">
      <c r="A782" s="36"/>
    </row>
    <row r="783">
      <c r="A783" s="36"/>
    </row>
    <row r="784">
      <c r="A784" s="36"/>
    </row>
    <row r="785">
      <c r="A785" s="36"/>
    </row>
    <row r="786">
      <c r="A786" s="36"/>
    </row>
    <row r="787">
      <c r="A787" s="36"/>
    </row>
    <row r="788">
      <c r="A788" s="36"/>
    </row>
    <row r="789">
      <c r="A789" s="36"/>
    </row>
    <row r="790">
      <c r="A790" s="36"/>
    </row>
    <row r="791">
      <c r="A791" s="36"/>
    </row>
    <row r="792">
      <c r="A792" s="36"/>
    </row>
    <row r="793">
      <c r="A793" s="36"/>
    </row>
    <row r="794">
      <c r="A794" s="36"/>
    </row>
    <row r="795">
      <c r="A795" s="36"/>
    </row>
    <row r="796">
      <c r="A796" s="36"/>
    </row>
    <row r="797">
      <c r="A797" s="36"/>
    </row>
    <row r="798">
      <c r="A798" s="36"/>
    </row>
    <row r="799">
      <c r="A799" s="36"/>
    </row>
    <row r="800">
      <c r="A800" s="36"/>
    </row>
    <row r="801">
      <c r="A801" s="36"/>
    </row>
    <row r="802">
      <c r="A802" s="36"/>
    </row>
    <row r="803">
      <c r="A803" s="36"/>
    </row>
    <row r="804">
      <c r="A804" s="36"/>
    </row>
    <row r="805">
      <c r="A805" s="36"/>
    </row>
    <row r="806">
      <c r="A806" s="36"/>
    </row>
    <row r="807">
      <c r="A807" s="36"/>
    </row>
    <row r="808">
      <c r="A808" s="36"/>
    </row>
    <row r="809">
      <c r="A809" s="36"/>
    </row>
    <row r="810">
      <c r="A810" s="36"/>
    </row>
    <row r="811">
      <c r="A811" s="36"/>
    </row>
    <row r="812">
      <c r="A812" s="36"/>
    </row>
    <row r="813">
      <c r="A813" s="36"/>
    </row>
    <row r="814">
      <c r="A814" s="36"/>
    </row>
    <row r="815">
      <c r="A815" s="36"/>
    </row>
    <row r="816">
      <c r="A816" s="36"/>
    </row>
    <row r="817">
      <c r="A817" s="36"/>
    </row>
    <row r="818">
      <c r="A818" s="36"/>
    </row>
    <row r="819">
      <c r="A819" s="36"/>
    </row>
    <row r="820">
      <c r="A820" s="36"/>
    </row>
    <row r="821">
      <c r="A821" s="36"/>
    </row>
    <row r="822">
      <c r="A822" s="36"/>
    </row>
    <row r="823">
      <c r="A823" s="36"/>
    </row>
    <row r="824">
      <c r="A824" s="36"/>
    </row>
    <row r="825">
      <c r="A825" s="36"/>
    </row>
    <row r="826">
      <c r="A826" s="36"/>
    </row>
    <row r="827">
      <c r="A827" s="36"/>
    </row>
    <row r="828">
      <c r="A828" s="36"/>
    </row>
    <row r="829">
      <c r="A829" s="36"/>
    </row>
    <row r="830">
      <c r="A830" s="36"/>
    </row>
    <row r="831">
      <c r="A831" s="36"/>
    </row>
    <row r="832">
      <c r="A832" s="36"/>
    </row>
    <row r="833">
      <c r="A833" s="36"/>
    </row>
    <row r="834">
      <c r="A834" s="36"/>
    </row>
    <row r="835">
      <c r="A835" s="36"/>
    </row>
    <row r="836">
      <c r="A836" s="36"/>
    </row>
    <row r="837">
      <c r="A837" s="36"/>
    </row>
    <row r="838">
      <c r="A838" s="36"/>
    </row>
    <row r="839">
      <c r="A839" s="36"/>
    </row>
    <row r="840">
      <c r="A840" s="36"/>
    </row>
    <row r="841">
      <c r="A841" s="36"/>
    </row>
    <row r="842">
      <c r="A842" s="36"/>
    </row>
    <row r="843">
      <c r="A843" s="36"/>
    </row>
    <row r="844">
      <c r="A844" s="36"/>
    </row>
    <row r="845">
      <c r="A845" s="36"/>
    </row>
    <row r="846">
      <c r="A846" s="36"/>
    </row>
    <row r="847">
      <c r="A847" s="36"/>
    </row>
    <row r="848">
      <c r="A848" s="36"/>
    </row>
    <row r="849">
      <c r="A849" s="36"/>
    </row>
    <row r="850">
      <c r="A850" s="36"/>
    </row>
    <row r="851">
      <c r="A851" s="36"/>
    </row>
    <row r="852">
      <c r="A852" s="36"/>
    </row>
    <row r="853">
      <c r="A853" s="36"/>
    </row>
    <row r="854">
      <c r="A854" s="36"/>
    </row>
    <row r="855">
      <c r="A855" s="36"/>
    </row>
    <row r="856">
      <c r="A856" s="36"/>
    </row>
    <row r="857">
      <c r="A857" s="36"/>
    </row>
    <row r="858">
      <c r="A858" s="36"/>
    </row>
    <row r="859">
      <c r="A859" s="36"/>
    </row>
    <row r="860">
      <c r="A860" s="36"/>
    </row>
    <row r="861">
      <c r="A861" s="36"/>
    </row>
    <row r="862">
      <c r="A862" s="36"/>
    </row>
    <row r="863">
      <c r="A863" s="36"/>
    </row>
    <row r="864">
      <c r="A864" s="36"/>
    </row>
    <row r="865">
      <c r="A865" s="36"/>
    </row>
    <row r="866">
      <c r="A866" s="36"/>
    </row>
    <row r="867">
      <c r="A867" s="36"/>
    </row>
    <row r="868">
      <c r="A868" s="36"/>
    </row>
    <row r="869">
      <c r="A869" s="36"/>
    </row>
    <row r="870">
      <c r="A870" s="36"/>
    </row>
    <row r="871">
      <c r="A871" s="36"/>
    </row>
    <row r="872">
      <c r="A872" s="36"/>
    </row>
    <row r="873">
      <c r="A873" s="36"/>
    </row>
    <row r="874">
      <c r="A874" s="36"/>
    </row>
    <row r="875">
      <c r="A875" s="36"/>
    </row>
    <row r="876">
      <c r="A876" s="36"/>
    </row>
    <row r="877">
      <c r="A877" s="36"/>
    </row>
    <row r="878">
      <c r="A878" s="36"/>
    </row>
    <row r="879">
      <c r="A879" s="36"/>
    </row>
    <row r="880">
      <c r="A880" s="36"/>
    </row>
    <row r="881">
      <c r="A881" s="36"/>
    </row>
    <row r="882">
      <c r="A882" s="36"/>
    </row>
    <row r="883">
      <c r="A883" s="36"/>
    </row>
    <row r="884">
      <c r="A884" s="36"/>
    </row>
    <row r="885">
      <c r="A885" s="36"/>
    </row>
    <row r="886">
      <c r="A886" s="36"/>
    </row>
    <row r="887">
      <c r="A887" s="36"/>
    </row>
    <row r="888">
      <c r="A888" s="36"/>
    </row>
    <row r="889">
      <c r="A889" s="36"/>
    </row>
    <row r="890">
      <c r="A890" s="36"/>
    </row>
    <row r="891">
      <c r="A891" s="36"/>
    </row>
    <row r="892">
      <c r="A892" s="36"/>
    </row>
    <row r="893">
      <c r="A893" s="36"/>
    </row>
    <row r="894">
      <c r="A894" s="36"/>
    </row>
    <row r="895">
      <c r="A895" s="36"/>
    </row>
    <row r="896">
      <c r="A896" s="36"/>
    </row>
    <row r="897">
      <c r="A897" s="36"/>
    </row>
    <row r="898">
      <c r="A898" s="36"/>
    </row>
    <row r="899">
      <c r="A899" s="36"/>
    </row>
    <row r="900">
      <c r="A900" s="36"/>
    </row>
    <row r="901">
      <c r="A901" s="36"/>
    </row>
    <row r="902">
      <c r="A902" s="36"/>
    </row>
    <row r="903">
      <c r="A903" s="36"/>
    </row>
    <row r="904">
      <c r="A904" s="36"/>
    </row>
    <row r="905">
      <c r="A905" s="36"/>
    </row>
    <row r="906">
      <c r="A906" s="36"/>
    </row>
    <row r="907">
      <c r="A907" s="36"/>
    </row>
    <row r="908">
      <c r="A908" s="36"/>
    </row>
    <row r="909">
      <c r="A909" s="36"/>
    </row>
    <row r="910">
      <c r="A910" s="36"/>
    </row>
    <row r="911">
      <c r="A911" s="36"/>
    </row>
    <row r="912">
      <c r="A912" s="36"/>
    </row>
    <row r="913">
      <c r="A913" s="36"/>
    </row>
    <row r="914">
      <c r="A914" s="36"/>
    </row>
    <row r="915">
      <c r="A915" s="36"/>
    </row>
    <row r="916">
      <c r="A916" s="36"/>
    </row>
    <row r="917">
      <c r="A917" s="36"/>
    </row>
    <row r="918">
      <c r="A918" s="36"/>
    </row>
    <row r="919">
      <c r="A919" s="36"/>
    </row>
    <row r="920">
      <c r="A920" s="36"/>
    </row>
    <row r="921">
      <c r="A921" s="36"/>
    </row>
    <row r="922">
      <c r="A922" s="36"/>
    </row>
    <row r="923">
      <c r="A923" s="36"/>
    </row>
    <row r="924">
      <c r="A924" s="36"/>
    </row>
    <row r="925">
      <c r="A925" s="36"/>
    </row>
    <row r="926">
      <c r="A926" s="36"/>
    </row>
    <row r="927">
      <c r="A927" s="36"/>
    </row>
    <row r="928">
      <c r="A928" s="36"/>
    </row>
    <row r="929">
      <c r="A929" s="36"/>
    </row>
    <row r="930">
      <c r="A930" s="36"/>
    </row>
    <row r="931">
      <c r="A931" s="36"/>
    </row>
    <row r="932">
      <c r="A932" s="36"/>
    </row>
    <row r="933">
      <c r="A933" s="36"/>
    </row>
    <row r="934">
      <c r="A934" s="36"/>
    </row>
    <row r="935">
      <c r="A935" s="36"/>
    </row>
    <row r="936">
      <c r="A936" s="36"/>
    </row>
    <row r="937">
      <c r="A937" s="36"/>
    </row>
    <row r="938">
      <c r="A938" s="36"/>
    </row>
    <row r="939">
      <c r="A939" s="36"/>
    </row>
    <row r="940">
      <c r="A940" s="36"/>
    </row>
    <row r="941">
      <c r="A941" s="36"/>
    </row>
    <row r="942">
      <c r="A942" s="36"/>
    </row>
    <row r="943">
      <c r="A943" s="36"/>
    </row>
    <row r="944">
      <c r="A944" s="36"/>
    </row>
    <row r="945">
      <c r="A945" s="36"/>
    </row>
    <row r="946">
      <c r="A946" s="36"/>
    </row>
    <row r="947">
      <c r="A947" s="36"/>
    </row>
    <row r="948">
      <c r="A948" s="36"/>
    </row>
    <row r="949">
      <c r="A949" s="36"/>
    </row>
    <row r="950">
      <c r="A950" s="36"/>
    </row>
    <row r="951">
      <c r="A951" s="36"/>
    </row>
    <row r="952">
      <c r="A952" s="36"/>
    </row>
    <row r="953">
      <c r="A953" s="36"/>
    </row>
    <row r="954">
      <c r="A954" s="36"/>
    </row>
    <row r="955">
      <c r="A955" s="36"/>
    </row>
    <row r="956">
      <c r="A956" s="36"/>
    </row>
    <row r="957">
      <c r="A957" s="36"/>
    </row>
    <row r="958">
      <c r="A958" s="36"/>
    </row>
    <row r="959">
      <c r="A959" s="36"/>
    </row>
    <row r="960">
      <c r="A960" s="36"/>
    </row>
    <row r="961">
      <c r="A961" s="36"/>
    </row>
    <row r="962">
      <c r="A962" s="36"/>
    </row>
    <row r="963">
      <c r="A963" s="36"/>
    </row>
    <row r="964">
      <c r="A964" s="36"/>
    </row>
    <row r="965">
      <c r="A965" s="36"/>
    </row>
    <row r="966">
      <c r="A966" s="36"/>
    </row>
    <row r="967">
      <c r="A967" s="36"/>
    </row>
    <row r="968">
      <c r="A968" s="36"/>
    </row>
    <row r="969">
      <c r="A969" s="36"/>
    </row>
    <row r="970">
      <c r="A970" s="36"/>
    </row>
    <row r="971">
      <c r="A971" s="36"/>
    </row>
    <row r="972">
      <c r="A972" s="36"/>
    </row>
    <row r="973">
      <c r="A973" s="36"/>
    </row>
    <row r="974">
      <c r="A974" s="36"/>
    </row>
    <row r="975">
      <c r="A975" s="36"/>
    </row>
    <row r="976">
      <c r="A976" s="36"/>
    </row>
    <row r="977">
      <c r="A977" s="36"/>
    </row>
    <row r="978">
      <c r="A978" s="36"/>
    </row>
    <row r="979">
      <c r="A979" s="36"/>
    </row>
    <row r="980">
      <c r="A980" s="36"/>
    </row>
    <row r="981">
      <c r="A981" s="36"/>
    </row>
    <row r="982">
      <c r="A982" s="36"/>
    </row>
    <row r="983">
      <c r="A983" s="36"/>
    </row>
    <row r="984">
      <c r="A984" s="36"/>
    </row>
    <row r="985">
      <c r="A985" s="36"/>
    </row>
    <row r="986">
      <c r="A986" s="36"/>
    </row>
    <row r="987">
      <c r="A987" s="36"/>
    </row>
    <row r="988">
      <c r="A988" s="36"/>
    </row>
    <row r="989">
      <c r="A989" s="36"/>
    </row>
    <row r="990">
      <c r="A990" s="36"/>
    </row>
    <row r="991">
      <c r="A991" s="36"/>
    </row>
    <row r="992">
      <c r="A992" s="36"/>
    </row>
    <row r="993">
      <c r="A993" s="36"/>
    </row>
    <row r="994">
      <c r="A994" s="36"/>
    </row>
    <row r="995">
      <c r="A995" s="36"/>
    </row>
    <row r="996">
      <c r="A996" s="36"/>
    </row>
    <row r="997">
      <c r="A997" s="36"/>
    </row>
    <row r="998">
      <c r="A998" s="36"/>
    </row>
    <row r="999">
      <c r="A999" s="36"/>
    </row>
    <row r="1000">
      <c r="A1000" s="36"/>
    </row>
    <row r="1001">
      <c r="A1001" s="36"/>
    </row>
    <row r="1002">
      <c r="A1002" s="36"/>
    </row>
  </sheetData>
  <mergeCells count="7">
    <mergeCell ref="A1:N1"/>
    <mergeCell ref="A2:N2"/>
    <mergeCell ref="B3:B4"/>
    <mergeCell ref="C3:E3"/>
    <mergeCell ref="F3:H3"/>
    <mergeCell ref="I3:K3"/>
    <mergeCell ref="L3:N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88"/>
    <col customWidth="1" min="2" max="2" width="14.75"/>
    <col customWidth="1" min="3" max="3" width="15.13"/>
    <col customWidth="1" min="4" max="5" width="14.63"/>
    <col customWidth="1" min="6" max="6" width="15.25"/>
    <col customWidth="1" min="7" max="7" width="18.13"/>
    <col customWidth="1" min="8" max="8" width="21.38"/>
    <col customWidth="1" min="9" max="9" width="55.13"/>
  </cols>
  <sheetData>
    <row r="1">
      <c r="A1" s="37" t="s">
        <v>156</v>
      </c>
      <c r="B1" s="2"/>
      <c r="C1" s="2"/>
      <c r="D1" s="2"/>
      <c r="E1" s="2"/>
      <c r="F1" s="2"/>
      <c r="G1" s="2"/>
      <c r="H1" s="3"/>
    </row>
    <row r="2">
      <c r="A2" s="10" t="s">
        <v>157</v>
      </c>
      <c r="B2" s="2"/>
      <c r="C2" s="2"/>
      <c r="D2" s="2"/>
      <c r="E2" s="2"/>
      <c r="F2" s="2"/>
      <c r="G2" s="2"/>
      <c r="H2" s="3"/>
    </row>
    <row r="3">
      <c r="A3" s="11" t="s">
        <v>5</v>
      </c>
      <c r="B3" s="11" t="s">
        <v>158</v>
      </c>
      <c r="C3" s="11" t="s">
        <v>155</v>
      </c>
      <c r="D3" s="11" t="s">
        <v>159</v>
      </c>
      <c r="E3" s="11" t="s">
        <v>160</v>
      </c>
      <c r="F3" s="11" t="s">
        <v>161</v>
      </c>
      <c r="G3" s="11" t="s">
        <v>162</v>
      </c>
      <c r="H3" s="11" t="s">
        <v>163</v>
      </c>
    </row>
    <row r="4">
      <c r="A4" s="26">
        <v>1.0</v>
      </c>
      <c r="B4" s="27">
        <f t="shared" ref="B4:B67" si="1">RANK(G4,G$4:G$67, 1)</f>
        <v>1</v>
      </c>
      <c r="C4" s="27">
        <v>0.0</v>
      </c>
      <c r="D4" s="27">
        <v>0.0</v>
      </c>
      <c r="E4" s="27">
        <v>0.0</v>
      </c>
      <c r="F4" s="27">
        <v>0.0</v>
      </c>
      <c r="G4" s="38">
        <f t="shared" ref="G4:G67" si="2">SUM(C4:F4)/$D$71</f>
        <v>0</v>
      </c>
      <c r="H4" s="38" t="str">
        <f t="shared" ref="H4:H67" si="3">IF(G4&lt;=1/3,"High", IF(G4&lt;=2/3,"Medium","Low"))</f>
        <v>High</v>
      </c>
    </row>
    <row r="5">
      <c r="A5" s="26">
        <v>2.0</v>
      </c>
      <c r="B5" s="27">
        <f t="shared" si="1"/>
        <v>1</v>
      </c>
      <c r="C5" s="27">
        <v>0.0</v>
      </c>
      <c r="D5" s="27">
        <v>0.0</v>
      </c>
      <c r="E5" s="27">
        <v>0.0</v>
      </c>
      <c r="F5" s="27">
        <v>0.0</v>
      </c>
      <c r="G5" s="38">
        <f t="shared" si="2"/>
        <v>0</v>
      </c>
      <c r="H5" s="38" t="str">
        <f t="shared" si="3"/>
        <v>High</v>
      </c>
    </row>
    <row r="6">
      <c r="A6" s="26">
        <v>3.0</v>
      </c>
      <c r="B6" s="27">
        <f t="shared" si="1"/>
        <v>20</v>
      </c>
      <c r="C6" s="27">
        <v>0.0</v>
      </c>
      <c r="D6" s="27">
        <v>0.0</v>
      </c>
      <c r="E6" s="27">
        <v>1.0</v>
      </c>
      <c r="F6" s="27">
        <v>0.0</v>
      </c>
      <c r="G6" s="38">
        <f t="shared" si="2"/>
        <v>0.009900990099</v>
      </c>
      <c r="H6" s="38" t="str">
        <f t="shared" si="3"/>
        <v>High</v>
      </c>
    </row>
    <row r="7">
      <c r="A7" s="26">
        <v>4.0</v>
      </c>
      <c r="B7" s="27">
        <f t="shared" si="1"/>
        <v>63</v>
      </c>
      <c r="C7" s="27">
        <v>27.0</v>
      </c>
      <c r="D7" s="27">
        <v>1.0</v>
      </c>
      <c r="E7" s="27">
        <v>10.0</v>
      </c>
      <c r="F7" s="27">
        <v>1.0</v>
      </c>
      <c r="G7" s="38">
        <f t="shared" si="2"/>
        <v>0.3861386139</v>
      </c>
      <c r="H7" s="38" t="str">
        <f t="shared" si="3"/>
        <v>Medium</v>
      </c>
    </row>
    <row r="8">
      <c r="A8" s="26">
        <v>5.0</v>
      </c>
      <c r="B8" s="27">
        <f t="shared" si="1"/>
        <v>59</v>
      </c>
      <c r="C8" s="27">
        <v>8.0</v>
      </c>
      <c r="D8" s="27">
        <v>8.0</v>
      </c>
      <c r="E8" s="27">
        <v>0.0</v>
      </c>
      <c r="F8" s="27">
        <v>1.0</v>
      </c>
      <c r="G8" s="38">
        <f t="shared" si="2"/>
        <v>0.1683168317</v>
      </c>
      <c r="H8" s="38" t="str">
        <f t="shared" si="3"/>
        <v>High</v>
      </c>
    </row>
    <row r="9">
      <c r="A9" s="26">
        <v>6.0</v>
      </c>
      <c r="B9" s="27">
        <f t="shared" si="1"/>
        <v>1</v>
      </c>
      <c r="C9" s="27">
        <v>0.0</v>
      </c>
      <c r="D9" s="27">
        <v>0.0</v>
      </c>
      <c r="E9" s="27">
        <v>0.0</v>
      </c>
      <c r="F9" s="27">
        <v>0.0</v>
      </c>
      <c r="G9" s="38">
        <f t="shared" si="2"/>
        <v>0</v>
      </c>
      <c r="H9" s="38" t="str">
        <f t="shared" si="3"/>
        <v>High</v>
      </c>
    </row>
    <row r="10">
      <c r="A10" s="26">
        <v>7.0</v>
      </c>
      <c r="B10" s="27">
        <f t="shared" si="1"/>
        <v>56</v>
      </c>
      <c r="C10" s="27">
        <v>10.0</v>
      </c>
      <c r="D10" s="27">
        <v>2.0</v>
      </c>
      <c r="E10" s="27">
        <v>3.0</v>
      </c>
      <c r="F10" s="27">
        <v>0.0</v>
      </c>
      <c r="G10" s="38">
        <f t="shared" si="2"/>
        <v>0.1485148515</v>
      </c>
      <c r="H10" s="38" t="str">
        <f t="shared" si="3"/>
        <v>High</v>
      </c>
    </row>
    <row r="11">
      <c r="A11" s="26">
        <v>8.0</v>
      </c>
      <c r="B11" s="27">
        <f t="shared" si="1"/>
        <v>20</v>
      </c>
      <c r="C11" s="27">
        <v>0.0</v>
      </c>
      <c r="D11" s="27">
        <v>0.0</v>
      </c>
      <c r="E11" s="27">
        <v>0.0</v>
      </c>
      <c r="F11" s="27">
        <v>1.0</v>
      </c>
      <c r="G11" s="38">
        <f t="shared" si="2"/>
        <v>0.009900990099</v>
      </c>
      <c r="H11" s="38" t="str">
        <f t="shared" si="3"/>
        <v>High</v>
      </c>
    </row>
    <row r="12">
      <c r="A12" s="26">
        <v>9.0</v>
      </c>
      <c r="B12" s="27">
        <f t="shared" si="1"/>
        <v>1</v>
      </c>
      <c r="C12" s="27">
        <v>0.0</v>
      </c>
      <c r="D12" s="27">
        <v>0.0</v>
      </c>
      <c r="E12" s="27">
        <v>0.0</v>
      </c>
      <c r="F12" s="27">
        <v>0.0</v>
      </c>
      <c r="G12" s="38">
        <f t="shared" si="2"/>
        <v>0</v>
      </c>
      <c r="H12" s="38" t="str">
        <f t="shared" si="3"/>
        <v>High</v>
      </c>
    </row>
    <row r="13">
      <c r="A13" s="26">
        <v>10.0</v>
      </c>
      <c r="B13" s="27">
        <f t="shared" si="1"/>
        <v>45</v>
      </c>
      <c r="C13" s="27">
        <v>5.0</v>
      </c>
      <c r="D13" s="27">
        <v>1.0</v>
      </c>
      <c r="E13" s="27">
        <v>1.0</v>
      </c>
      <c r="F13" s="27">
        <v>0.0</v>
      </c>
      <c r="G13" s="38">
        <f t="shared" si="2"/>
        <v>0.06930693069</v>
      </c>
      <c r="H13" s="38" t="str">
        <f t="shared" si="3"/>
        <v>High</v>
      </c>
    </row>
    <row r="14">
      <c r="A14" s="26">
        <v>11.0</v>
      </c>
      <c r="B14" s="27">
        <f t="shared" si="1"/>
        <v>1</v>
      </c>
      <c r="C14" s="27">
        <v>0.0</v>
      </c>
      <c r="D14" s="27">
        <v>0.0</v>
      </c>
      <c r="E14" s="27">
        <v>0.0</v>
      </c>
      <c r="F14" s="27">
        <v>0.0</v>
      </c>
      <c r="G14" s="38">
        <f t="shared" si="2"/>
        <v>0</v>
      </c>
      <c r="H14" s="38" t="str">
        <f t="shared" si="3"/>
        <v>High</v>
      </c>
    </row>
    <row r="15">
      <c r="A15" s="26">
        <v>12.0</v>
      </c>
      <c r="B15" s="27">
        <f t="shared" si="1"/>
        <v>31</v>
      </c>
      <c r="C15" s="27">
        <v>2.0</v>
      </c>
      <c r="D15" s="27">
        <v>0.0</v>
      </c>
      <c r="E15" s="27">
        <v>1.0</v>
      </c>
      <c r="F15" s="27">
        <v>0.0</v>
      </c>
      <c r="G15" s="38">
        <f t="shared" si="2"/>
        <v>0.0297029703</v>
      </c>
      <c r="H15" s="38" t="str">
        <f t="shared" si="3"/>
        <v>High</v>
      </c>
    </row>
    <row r="16">
      <c r="A16" s="26">
        <v>13.0</v>
      </c>
      <c r="B16" s="27">
        <f t="shared" si="1"/>
        <v>45</v>
      </c>
      <c r="C16" s="27">
        <v>0.0</v>
      </c>
      <c r="D16" s="27">
        <v>7.0</v>
      </c>
      <c r="E16" s="27">
        <v>0.0</v>
      </c>
      <c r="F16" s="27">
        <v>0.0</v>
      </c>
      <c r="G16" s="38">
        <f t="shared" si="2"/>
        <v>0.06930693069</v>
      </c>
      <c r="H16" s="38" t="str">
        <f t="shared" si="3"/>
        <v>High</v>
      </c>
    </row>
    <row r="17">
      <c r="A17" s="26">
        <v>14.0</v>
      </c>
      <c r="B17" s="27">
        <f t="shared" si="1"/>
        <v>41</v>
      </c>
      <c r="C17" s="27">
        <v>3.0</v>
      </c>
      <c r="D17" s="27">
        <v>0.0</v>
      </c>
      <c r="E17" s="27">
        <v>2.0</v>
      </c>
      <c r="F17" s="27">
        <v>1.0</v>
      </c>
      <c r="G17" s="38">
        <f t="shared" si="2"/>
        <v>0.05940594059</v>
      </c>
      <c r="H17" s="38" t="str">
        <f t="shared" si="3"/>
        <v>High</v>
      </c>
    </row>
    <row r="18">
      <c r="A18" s="26">
        <v>15.0</v>
      </c>
      <c r="B18" s="27">
        <f t="shared" si="1"/>
        <v>56</v>
      </c>
      <c r="C18" s="27">
        <v>15.0</v>
      </c>
      <c r="D18" s="27">
        <v>0.0</v>
      </c>
      <c r="E18" s="27">
        <v>0.0</v>
      </c>
      <c r="F18" s="27">
        <v>0.0</v>
      </c>
      <c r="G18" s="38">
        <f t="shared" si="2"/>
        <v>0.1485148515</v>
      </c>
      <c r="H18" s="38" t="str">
        <f t="shared" si="3"/>
        <v>High</v>
      </c>
    </row>
    <row r="19">
      <c r="A19" s="26">
        <v>16.0</v>
      </c>
      <c r="B19" s="27">
        <f t="shared" si="1"/>
        <v>56</v>
      </c>
      <c r="C19" s="27">
        <v>15.0</v>
      </c>
      <c r="D19" s="27">
        <v>0.0</v>
      </c>
      <c r="E19" s="27">
        <v>0.0</v>
      </c>
      <c r="F19" s="27">
        <v>0.0</v>
      </c>
      <c r="G19" s="38">
        <f t="shared" si="2"/>
        <v>0.1485148515</v>
      </c>
      <c r="H19" s="38" t="str">
        <f t="shared" si="3"/>
        <v>High</v>
      </c>
    </row>
    <row r="20">
      <c r="A20" s="26">
        <v>17.0</v>
      </c>
      <c r="B20" s="27">
        <f t="shared" si="1"/>
        <v>28</v>
      </c>
      <c r="C20" s="27">
        <v>0.0</v>
      </c>
      <c r="D20" s="27">
        <v>0.0</v>
      </c>
      <c r="E20" s="27">
        <v>1.0</v>
      </c>
      <c r="F20" s="27">
        <v>1.0</v>
      </c>
      <c r="G20" s="38">
        <f t="shared" si="2"/>
        <v>0.0198019802</v>
      </c>
      <c r="H20" s="38" t="str">
        <f t="shared" si="3"/>
        <v>High</v>
      </c>
    </row>
    <row r="21">
      <c r="A21" s="26">
        <v>18.0</v>
      </c>
      <c r="B21" s="27">
        <f t="shared" si="1"/>
        <v>20</v>
      </c>
      <c r="C21" s="27">
        <v>0.0</v>
      </c>
      <c r="D21" s="27">
        <v>0.0</v>
      </c>
      <c r="E21" s="27">
        <v>0.0</v>
      </c>
      <c r="F21" s="27">
        <v>1.0</v>
      </c>
      <c r="G21" s="38">
        <f t="shared" si="2"/>
        <v>0.009900990099</v>
      </c>
      <c r="H21" s="38" t="str">
        <f t="shared" si="3"/>
        <v>High</v>
      </c>
    </row>
    <row r="22">
      <c r="A22" s="26">
        <v>19.0</v>
      </c>
      <c r="B22" s="27">
        <f t="shared" si="1"/>
        <v>1</v>
      </c>
      <c r="C22" s="27">
        <v>0.0</v>
      </c>
      <c r="D22" s="27">
        <v>0.0</v>
      </c>
      <c r="E22" s="27">
        <v>0.0</v>
      </c>
      <c r="F22" s="27">
        <v>0.0</v>
      </c>
      <c r="G22" s="38">
        <f t="shared" si="2"/>
        <v>0</v>
      </c>
      <c r="H22" s="38" t="str">
        <f t="shared" si="3"/>
        <v>High</v>
      </c>
    </row>
    <row r="23">
      <c r="A23" s="26">
        <v>20.0</v>
      </c>
      <c r="B23" s="27">
        <f t="shared" si="1"/>
        <v>60</v>
      </c>
      <c r="C23" s="27">
        <v>0.0</v>
      </c>
      <c r="D23" s="27">
        <v>22.0</v>
      </c>
      <c r="E23" s="27">
        <v>0.0</v>
      </c>
      <c r="F23" s="27">
        <v>0.0</v>
      </c>
      <c r="G23" s="38">
        <f t="shared" si="2"/>
        <v>0.2178217822</v>
      </c>
      <c r="H23" s="38" t="str">
        <f t="shared" si="3"/>
        <v>High</v>
      </c>
    </row>
    <row r="24">
      <c r="A24" s="26">
        <v>21.0</v>
      </c>
      <c r="B24" s="27">
        <f t="shared" si="1"/>
        <v>40</v>
      </c>
      <c r="C24" s="27">
        <v>3.0</v>
      </c>
      <c r="D24" s="27">
        <v>1.0</v>
      </c>
      <c r="E24" s="27">
        <v>1.0</v>
      </c>
      <c r="F24" s="27">
        <v>0.0</v>
      </c>
      <c r="G24" s="38">
        <f t="shared" si="2"/>
        <v>0.0495049505</v>
      </c>
      <c r="H24" s="38" t="str">
        <f t="shared" si="3"/>
        <v>High</v>
      </c>
    </row>
    <row r="25">
      <c r="A25" s="26">
        <v>22.0</v>
      </c>
      <c r="B25" s="27">
        <f t="shared" si="1"/>
        <v>36</v>
      </c>
      <c r="C25" s="27">
        <v>3.0</v>
      </c>
      <c r="D25" s="27">
        <v>0.0</v>
      </c>
      <c r="E25" s="27">
        <v>1.0</v>
      </c>
      <c r="F25" s="27">
        <v>0.0</v>
      </c>
      <c r="G25" s="38">
        <f t="shared" si="2"/>
        <v>0.0396039604</v>
      </c>
      <c r="H25" s="38" t="str">
        <f t="shared" si="3"/>
        <v>High</v>
      </c>
    </row>
    <row r="26">
      <c r="A26" s="26">
        <v>23.0</v>
      </c>
      <c r="B26" s="27">
        <f t="shared" si="1"/>
        <v>1</v>
      </c>
      <c r="C26" s="27">
        <v>0.0</v>
      </c>
      <c r="D26" s="27">
        <v>0.0</v>
      </c>
      <c r="E26" s="27">
        <v>0.0</v>
      </c>
      <c r="F26" s="27">
        <v>0.0</v>
      </c>
      <c r="G26" s="38">
        <f t="shared" si="2"/>
        <v>0</v>
      </c>
      <c r="H26" s="38" t="str">
        <f t="shared" si="3"/>
        <v>High</v>
      </c>
    </row>
    <row r="27">
      <c r="A27" s="26">
        <v>24.0</v>
      </c>
      <c r="B27" s="27">
        <f t="shared" si="1"/>
        <v>36</v>
      </c>
      <c r="C27" s="27">
        <v>1.0</v>
      </c>
      <c r="D27" s="27">
        <v>0.0</v>
      </c>
      <c r="E27" s="27">
        <v>2.0</v>
      </c>
      <c r="F27" s="27">
        <v>1.0</v>
      </c>
      <c r="G27" s="38">
        <f t="shared" si="2"/>
        <v>0.0396039604</v>
      </c>
      <c r="H27" s="38" t="str">
        <f t="shared" si="3"/>
        <v>High</v>
      </c>
    </row>
    <row r="28">
      <c r="A28" s="26">
        <v>25.0</v>
      </c>
      <c r="B28" s="27">
        <f t="shared" si="1"/>
        <v>1</v>
      </c>
      <c r="C28" s="27">
        <v>0.0</v>
      </c>
      <c r="D28" s="27">
        <v>0.0</v>
      </c>
      <c r="E28" s="27">
        <v>0.0</v>
      </c>
      <c r="F28" s="27">
        <v>0.0</v>
      </c>
      <c r="G28" s="38">
        <f t="shared" si="2"/>
        <v>0</v>
      </c>
      <c r="H28" s="38" t="str">
        <f t="shared" si="3"/>
        <v>High</v>
      </c>
    </row>
    <row r="29">
      <c r="A29" s="26">
        <v>26.0</v>
      </c>
      <c r="B29" s="27">
        <f t="shared" si="1"/>
        <v>1</v>
      </c>
      <c r="C29" s="27">
        <v>0.0</v>
      </c>
      <c r="D29" s="27">
        <v>0.0</v>
      </c>
      <c r="E29" s="27">
        <v>0.0</v>
      </c>
      <c r="F29" s="27">
        <v>0.0</v>
      </c>
      <c r="G29" s="38">
        <f t="shared" si="2"/>
        <v>0</v>
      </c>
      <c r="H29" s="38" t="str">
        <f t="shared" si="3"/>
        <v>High</v>
      </c>
    </row>
    <row r="30">
      <c r="A30" s="26">
        <v>27.0</v>
      </c>
      <c r="B30" s="27">
        <f t="shared" si="1"/>
        <v>41</v>
      </c>
      <c r="C30" s="27">
        <v>4.0</v>
      </c>
      <c r="D30" s="27">
        <v>0.0</v>
      </c>
      <c r="E30" s="27">
        <v>2.0</v>
      </c>
      <c r="F30" s="27">
        <v>0.0</v>
      </c>
      <c r="G30" s="38">
        <f t="shared" si="2"/>
        <v>0.05940594059</v>
      </c>
      <c r="H30" s="38" t="str">
        <f t="shared" si="3"/>
        <v>High</v>
      </c>
    </row>
    <row r="31">
      <c r="A31" s="26">
        <v>28.0</v>
      </c>
      <c r="B31" s="27">
        <f t="shared" si="1"/>
        <v>1</v>
      </c>
      <c r="C31" s="27">
        <v>0.0</v>
      </c>
      <c r="D31" s="27">
        <v>0.0</v>
      </c>
      <c r="E31" s="27">
        <v>0.0</v>
      </c>
      <c r="F31" s="27">
        <v>0.0</v>
      </c>
      <c r="G31" s="38">
        <f t="shared" si="2"/>
        <v>0</v>
      </c>
      <c r="H31" s="38" t="str">
        <f t="shared" si="3"/>
        <v>High</v>
      </c>
    </row>
    <row r="32">
      <c r="A32" s="26">
        <v>29.0</v>
      </c>
      <c r="B32" s="27">
        <f t="shared" si="1"/>
        <v>45</v>
      </c>
      <c r="C32" s="27">
        <v>4.0</v>
      </c>
      <c r="D32" s="27">
        <v>0.0</v>
      </c>
      <c r="E32" s="27">
        <v>3.0</v>
      </c>
      <c r="F32" s="27">
        <v>0.0</v>
      </c>
      <c r="G32" s="38">
        <f t="shared" si="2"/>
        <v>0.06930693069</v>
      </c>
      <c r="H32" s="38" t="str">
        <f t="shared" si="3"/>
        <v>High</v>
      </c>
    </row>
    <row r="33">
      <c r="A33" s="26">
        <v>30.0</v>
      </c>
      <c r="B33" s="27">
        <f t="shared" si="1"/>
        <v>31</v>
      </c>
      <c r="C33" s="27">
        <v>0.0</v>
      </c>
      <c r="D33" s="27">
        <v>3.0</v>
      </c>
      <c r="E33" s="27">
        <v>0.0</v>
      </c>
      <c r="F33" s="27">
        <v>0.0</v>
      </c>
      <c r="G33" s="38">
        <f t="shared" si="2"/>
        <v>0.0297029703</v>
      </c>
      <c r="H33" s="38" t="str">
        <f t="shared" si="3"/>
        <v>High</v>
      </c>
    </row>
    <row r="34">
      <c r="A34" s="26">
        <v>31.0</v>
      </c>
      <c r="B34" s="27">
        <f t="shared" si="1"/>
        <v>20</v>
      </c>
      <c r="C34" s="27">
        <v>0.0</v>
      </c>
      <c r="D34" s="27">
        <v>0.0</v>
      </c>
      <c r="E34" s="27">
        <v>0.0</v>
      </c>
      <c r="F34" s="27">
        <v>1.0</v>
      </c>
      <c r="G34" s="38">
        <f t="shared" si="2"/>
        <v>0.009900990099</v>
      </c>
      <c r="H34" s="38" t="str">
        <f t="shared" si="3"/>
        <v>High</v>
      </c>
    </row>
    <row r="35">
      <c r="A35" s="26">
        <v>32.0</v>
      </c>
      <c r="B35" s="27">
        <f t="shared" si="1"/>
        <v>20</v>
      </c>
      <c r="C35" s="27">
        <v>0.0</v>
      </c>
      <c r="D35" s="27">
        <v>0.0</v>
      </c>
      <c r="E35" s="27">
        <v>0.0</v>
      </c>
      <c r="F35" s="27">
        <v>1.0</v>
      </c>
      <c r="G35" s="38">
        <f t="shared" si="2"/>
        <v>0.009900990099</v>
      </c>
      <c r="H35" s="38" t="str">
        <f t="shared" si="3"/>
        <v>High</v>
      </c>
    </row>
    <row r="36">
      <c r="A36" s="26">
        <v>33.0</v>
      </c>
      <c r="B36" s="27">
        <f t="shared" si="1"/>
        <v>53</v>
      </c>
      <c r="C36" s="27">
        <v>9.0</v>
      </c>
      <c r="D36" s="27">
        <v>0.0</v>
      </c>
      <c r="E36" s="27">
        <v>0.0</v>
      </c>
      <c r="F36" s="27">
        <v>1.0</v>
      </c>
      <c r="G36" s="38">
        <f t="shared" si="2"/>
        <v>0.09900990099</v>
      </c>
      <c r="H36" s="38" t="str">
        <f t="shared" si="3"/>
        <v>High</v>
      </c>
    </row>
    <row r="37">
      <c r="A37" s="26">
        <v>34.0</v>
      </c>
      <c r="B37" s="27">
        <f t="shared" si="1"/>
        <v>1</v>
      </c>
      <c r="C37" s="27">
        <v>0.0</v>
      </c>
      <c r="D37" s="27">
        <v>0.0</v>
      </c>
      <c r="E37" s="27">
        <v>0.0</v>
      </c>
      <c r="F37" s="27">
        <v>0.0</v>
      </c>
      <c r="G37" s="38">
        <f t="shared" si="2"/>
        <v>0</v>
      </c>
      <c r="H37" s="38" t="str">
        <f t="shared" si="3"/>
        <v>High</v>
      </c>
    </row>
    <row r="38">
      <c r="A38" s="26">
        <v>35.0</v>
      </c>
      <c r="B38" s="27">
        <f t="shared" si="1"/>
        <v>45</v>
      </c>
      <c r="C38" s="27">
        <v>0.0</v>
      </c>
      <c r="D38" s="27">
        <v>6.0</v>
      </c>
      <c r="E38" s="27">
        <v>0.0</v>
      </c>
      <c r="F38" s="27">
        <v>1.0</v>
      </c>
      <c r="G38" s="38">
        <f t="shared" si="2"/>
        <v>0.06930693069</v>
      </c>
      <c r="H38" s="38" t="str">
        <f t="shared" si="3"/>
        <v>High</v>
      </c>
    </row>
    <row r="39">
      <c r="A39" s="26">
        <v>36.0</v>
      </c>
      <c r="B39" s="27">
        <f t="shared" si="1"/>
        <v>64</v>
      </c>
      <c r="C39" s="27">
        <v>75.0</v>
      </c>
      <c r="D39" s="27">
        <v>3.0</v>
      </c>
      <c r="E39" s="27">
        <v>23.0</v>
      </c>
      <c r="F39" s="27">
        <v>0.0</v>
      </c>
      <c r="G39" s="38">
        <f t="shared" si="2"/>
        <v>1</v>
      </c>
      <c r="H39" s="38" t="str">
        <f t="shared" si="3"/>
        <v>Low</v>
      </c>
    </row>
    <row r="40">
      <c r="A40" s="26">
        <v>37.0</v>
      </c>
      <c r="B40" s="27">
        <f t="shared" si="1"/>
        <v>41</v>
      </c>
      <c r="C40" s="27">
        <v>3.0</v>
      </c>
      <c r="D40" s="27">
        <v>0.0</v>
      </c>
      <c r="E40" s="27">
        <v>2.0</v>
      </c>
      <c r="F40" s="27">
        <v>1.0</v>
      </c>
      <c r="G40" s="38">
        <f t="shared" si="2"/>
        <v>0.05940594059</v>
      </c>
      <c r="H40" s="38" t="str">
        <f t="shared" si="3"/>
        <v>High</v>
      </c>
    </row>
    <row r="41">
      <c r="A41" s="26">
        <v>38.0</v>
      </c>
      <c r="B41" s="27">
        <f t="shared" si="1"/>
        <v>62</v>
      </c>
      <c r="C41" s="27">
        <v>16.0</v>
      </c>
      <c r="D41" s="27">
        <v>0.0</v>
      </c>
      <c r="E41" s="27">
        <v>14.0</v>
      </c>
      <c r="F41" s="27">
        <v>0.0</v>
      </c>
      <c r="G41" s="38">
        <f t="shared" si="2"/>
        <v>0.297029703</v>
      </c>
      <c r="H41" s="38" t="str">
        <f t="shared" si="3"/>
        <v>High</v>
      </c>
    </row>
    <row r="42">
      <c r="A42" s="26">
        <v>39.0</v>
      </c>
      <c r="B42" s="27">
        <f t="shared" si="1"/>
        <v>20</v>
      </c>
      <c r="C42" s="27">
        <v>0.0</v>
      </c>
      <c r="D42" s="27">
        <v>0.0</v>
      </c>
      <c r="E42" s="27">
        <v>0.0</v>
      </c>
      <c r="F42" s="27">
        <v>1.0</v>
      </c>
      <c r="G42" s="38">
        <f t="shared" si="2"/>
        <v>0.009900990099</v>
      </c>
      <c r="H42" s="38" t="str">
        <f t="shared" si="3"/>
        <v>High</v>
      </c>
    </row>
    <row r="43">
      <c r="A43" s="26">
        <v>40.0</v>
      </c>
      <c r="B43" s="27">
        <f t="shared" si="1"/>
        <v>36</v>
      </c>
      <c r="C43" s="27">
        <v>4.0</v>
      </c>
      <c r="D43" s="27">
        <v>0.0</v>
      </c>
      <c r="E43" s="27">
        <v>0.0</v>
      </c>
      <c r="F43" s="27">
        <v>0.0</v>
      </c>
      <c r="G43" s="38">
        <f t="shared" si="2"/>
        <v>0.0396039604</v>
      </c>
      <c r="H43" s="38" t="str">
        <f t="shared" si="3"/>
        <v>High</v>
      </c>
    </row>
    <row r="44">
      <c r="A44" s="26">
        <v>41.0</v>
      </c>
      <c r="B44" s="27">
        <f t="shared" si="1"/>
        <v>1</v>
      </c>
      <c r="C44" s="27">
        <v>0.0</v>
      </c>
      <c r="D44" s="27">
        <v>0.0</v>
      </c>
      <c r="E44" s="27">
        <v>0.0</v>
      </c>
      <c r="F44" s="27">
        <v>0.0</v>
      </c>
      <c r="G44" s="38">
        <f t="shared" si="2"/>
        <v>0</v>
      </c>
      <c r="H44" s="38" t="str">
        <f t="shared" si="3"/>
        <v>High</v>
      </c>
    </row>
    <row r="45">
      <c r="A45" s="26">
        <v>42.0</v>
      </c>
      <c r="B45" s="27">
        <f t="shared" si="1"/>
        <v>50</v>
      </c>
      <c r="C45" s="27">
        <v>6.0</v>
      </c>
      <c r="D45" s="27">
        <v>0.0</v>
      </c>
      <c r="E45" s="27">
        <v>2.0</v>
      </c>
      <c r="F45" s="27">
        <v>0.0</v>
      </c>
      <c r="G45" s="38">
        <f t="shared" si="2"/>
        <v>0.07920792079</v>
      </c>
      <c r="H45" s="38" t="str">
        <f t="shared" si="3"/>
        <v>High</v>
      </c>
    </row>
    <row r="46">
      <c r="A46" s="26">
        <v>43.0</v>
      </c>
      <c r="B46" s="27">
        <f t="shared" si="1"/>
        <v>1</v>
      </c>
      <c r="C46" s="27">
        <v>0.0</v>
      </c>
      <c r="D46" s="27">
        <v>0.0</v>
      </c>
      <c r="E46" s="27">
        <v>0.0</v>
      </c>
      <c r="F46" s="27">
        <v>0.0</v>
      </c>
      <c r="G46" s="38">
        <f t="shared" si="2"/>
        <v>0</v>
      </c>
      <c r="H46" s="38" t="str">
        <f t="shared" si="3"/>
        <v>High</v>
      </c>
    </row>
    <row r="47">
      <c r="A47" s="26">
        <v>44.0</v>
      </c>
      <c r="B47" s="27">
        <f t="shared" si="1"/>
        <v>60</v>
      </c>
      <c r="C47" s="27">
        <v>9.0</v>
      </c>
      <c r="D47" s="27">
        <v>4.0</v>
      </c>
      <c r="E47" s="27">
        <v>8.0</v>
      </c>
      <c r="F47" s="27">
        <v>1.0</v>
      </c>
      <c r="G47" s="38">
        <f t="shared" si="2"/>
        <v>0.2178217822</v>
      </c>
      <c r="H47" s="38" t="str">
        <f t="shared" si="3"/>
        <v>High</v>
      </c>
    </row>
    <row r="48">
      <c r="A48" s="26">
        <v>45.0</v>
      </c>
      <c r="B48" s="27">
        <f t="shared" si="1"/>
        <v>55</v>
      </c>
      <c r="C48" s="27">
        <v>5.0</v>
      </c>
      <c r="D48" s="27">
        <v>6.0</v>
      </c>
      <c r="E48" s="27">
        <v>1.0</v>
      </c>
      <c r="F48" s="27">
        <v>0.0</v>
      </c>
      <c r="G48" s="38">
        <f t="shared" si="2"/>
        <v>0.1188118812</v>
      </c>
      <c r="H48" s="38" t="str">
        <f t="shared" si="3"/>
        <v>High</v>
      </c>
    </row>
    <row r="49">
      <c r="A49" s="26">
        <v>46.0</v>
      </c>
      <c r="B49" s="27">
        <f t="shared" si="1"/>
        <v>1</v>
      </c>
      <c r="C49" s="27">
        <v>0.0</v>
      </c>
      <c r="D49" s="27">
        <v>0.0</v>
      </c>
      <c r="E49" s="27">
        <v>0.0</v>
      </c>
      <c r="F49" s="27">
        <v>0.0</v>
      </c>
      <c r="G49" s="38">
        <f t="shared" si="2"/>
        <v>0</v>
      </c>
      <c r="H49" s="38" t="str">
        <f t="shared" si="3"/>
        <v>High</v>
      </c>
    </row>
    <row r="50">
      <c r="A50" s="26">
        <v>47.0</v>
      </c>
      <c r="B50" s="27">
        <f t="shared" si="1"/>
        <v>1</v>
      </c>
      <c r="C50" s="27">
        <v>0.0</v>
      </c>
      <c r="D50" s="27">
        <v>0.0</v>
      </c>
      <c r="E50" s="27">
        <v>0.0</v>
      </c>
      <c r="F50" s="27">
        <v>0.0</v>
      </c>
      <c r="G50" s="38">
        <f t="shared" si="2"/>
        <v>0</v>
      </c>
      <c r="H50" s="38" t="str">
        <f t="shared" si="3"/>
        <v>High</v>
      </c>
    </row>
    <row r="51">
      <c r="A51" s="26">
        <v>48.0</v>
      </c>
      <c r="B51" s="27">
        <f t="shared" si="1"/>
        <v>1</v>
      </c>
      <c r="C51" s="27">
        <v>0.0</v>
      </c>
      <c r="D51" s="27">
        <v>0.0</v>
      </c>
      <c r="E51" s="27">
        <v>0.0</v>
      </c>
      <c r="F51" s="27">
        <v>0.0</v>
      </c>
      <c r="G51" s="38">
        <f t="shared" si="2"/>
        <v>0</v>
      </c>
      <c r="H51" s="38" t="str">
        <f t="shared" si="3"/>
        <v>High</v>
      </c>
    </row>
    <row r="52">
      <c r="A52" s="26">
        <v>49.0</v>
      </c>
      <c r="B52" s="27">
        <f t="shared" si="1"/>
        <v>1</v>
      </c>
      <c r="C52" s="27">
        <v>0.0</v>
      </c>
      <c r="D52" s="27">
        <v>0.0</v>
      </c>
      <c r="E52" s="27">
        <v>0.0</v>
      </c>
      <c r="F52" s="27">
        <v>0.0</v>
      </c>
      <c r="G52" s="38">
        <f t="shared" si="2"/>
        <v>0</v>
      </c>
      <c r="H52" s="38" t="str">
        <f t="shared" si="3"/>
        <v>High</v>
      </c>
    </row>
    <row r="53">
      <c r="A53" s="26">
        <v>50.0</v>
      </c>
      <c r="B53" s="27">
        <f t="shared" si="1"/>
        <v>28</v>
      </c>
      <c r="C53" s="27">
        <v>1.0</v>
      </c>
      <c r="D53" s="27">
        <v>1.0</v>
      </c>
      <c r="E53" s="27">
        <v>0.0</v>
      </c>
      <c r="F53" s="27">
        <v>0.0</v>
      </c>
      <c r="G53" s="38">
        <f t="shared" si="2"/>
        <v>0.0198019802</v>
      </c>
      <c r="H53" s="38" t="str">
        <f t="shared" si="3"/>
        <v>High</v>
      </c>
    </row>
    <row r="54">
      <c r="A54" s="26">
        <v>51.0</v>
      </c>
      <c r="B54" s="27">
        <f t="shared" si="1"/>
        <v>36</v>
      </c>
      <c r="C54" s="27">
        <v>0.0</v>
      </c>
      <c r="D54" s="27">
        <v>4.0</v>
      </c>
      <c r="E54" s="27">
        <v>0.0</v>
      </c>
      <c r="F54" s="27">
        <v>0.0</v>
      </c>
      <c r="G54" s="38">
        <f t="shared" si="2"/>
        <v>0.0396039604</v>
      </c>
      <c r="H54" s="38" t="str">
        <f t="shared" si="3"/>
        <v>High</v>
      </c>
    </row>
    <row r="55">
      <c r="A55" s="26">
        <v>52.0</v>
      </c>
      <c r="B55" s="27">
        <f t="shared" si="1"/>
        <v>31</v>
      </c>
      <c r="C55" s="27">
        <v>2.0</v>
      </c>
      <c r="D55" s="27">
        <v>0.0</v>
      </c>
      <c r="E55" s="27">
        <v>1.0</v>
      </c>
      <c r="F55" s="27">
        <v>0.0</v>
      </c>
      <c r="G55" s="38">
        <f t="shared" si="2"/>
        <v>0.0297029703</v>
      </c>
      <c r="H55" s="38" t="str">
        <f t="shared" si="3"/>
        <v>High</v>
      </c>
    </row>
    <row r="56">
      <c r="A56" s="26">
        <v>53.0</v>
      </c>
      <c r="B56" s="27">
        <f t="shared" si="1"/>
        <v>45</v>
      </c>
      <c r="C56" s="27">
        <v>6.0</v>
      </c>
      <c r="D56" s="27">
        <v>1.0</v>
      </c>
      <c r="E56" s="27">
        <v>0.0</v>
      </c>
      <c r="F56" s="27">
        <v>0.0</v>
      </c>
      <c r="G56" s="38">
        <f t="shared" si="2"/>
        <v>0.06930693069</v>
      </c>
      <c r="H56" s="38" t="str">
        <f t="shared" si="3"/>
        <v>High</v>
      </c>
    </row>
    <row r="57">
      <c r="A57" s="26">
        <v>54.0</v>
      </c>
      <c r="B57" s="27">
        <f t="shared" si="1"/>
        <v>31</v>
      </c>
      <c r="C57" s="27">
        <v>2.0</v>
      </c>
      <c r="D57" s="27">
        <v>1.0</v>
      </c>
      <c r="E57" s="27">
        <v>0.0</v>
      </c>
      <c r="F57" s="27">
        <v>0.0</v>
      </c>
      <c r="G57" s="38">
        <f t="shared" si="2"/>
        <v>0.0297029703</v>
      </c>
      <c r="H57" s="38" t="str">
        <f t="shared" si="3"/>
        <v>High</v>
      </c>
    </row>
    <row r="58">
      <c r="A58" s="26">
        <v>55.0</v>
      </c>
      <c r="B58" s="27">
        <f t="shared" si="1"/>
        <v>1</v>
      </c>
      <c r="C58" s="27">
        <v>0.0</v>
      </c>
      <c r="D58" s="27">
        <v>0.0</v>
      </c>
      <c r="E58" s="27">
        <v>0.0</v>
      </c>
      <c r="F58" s="27">
        <v>0.0</v>
      </c>
      <c r="G58" s="38">
        <f t="shared" si="2"/>
        <v>0</v>
      </c>
      <c r="H58" s="38" t="str">
        <f t="shared" si="3"/>
        <v>High</v>
      </c>
    </row>
    <row r="59">
      <c r="A59" s="26">
        <v>56.0</v>
      </c>
      <c r="B59" s="27">
        <f t="shared" si="1"/>
        <v>52</v>
      </c>
      <c r="C59" s="27">
        <v>3.0</v>
      </c>
      <c r="D59" s="27">
        <v>3.0</v>
      </c>
      <c r="E59" s="27">
        <v>3.0</v>
      </c>
      <c r="F59" s="27">
        <v>0.0</v>
      </c>
      <c r="G59" s="38">
        <f t="shared" si="2"/>
        <v>0.08910891089</v>
      </c>
      <c r="H59" s="38" t="str">
        <f t="shared" si="3"/>
        <v>High</v>
      </c>
    </row>
    <row r="60">
      <c r="A60" s="26">
        <v>57.0</v>
      </c>
      <c r="B60" s="27">
        <f t="shared" si="1"/>
        <v>31</v>
      </c>
      <c r="C60" s="27">
        <v>2.0</v>
      </c>
      <c r="D60" s="27">
        <v>0.0</v>
      </c>
      <c r="E60" s="27">
        <v>1.0</v>
      </c>
      <c r="F60" s="27">
        <v>0.0</v>
      </c>
      <c r="G60" s="38">
        <f t="shared" si="2"/>
        <v>0.0297029703</v>
      </c>
      <c r="H60" s="38" t="str">
        <f t="shared" si="3"/>
        <v>High</v>
      </c>
    </row>
    <row r="61">
      <c r="A61" s="26">
        <v>58.0</v>
      </c>
      <c r="B61" s="27">
        <f t="shared" si="1"/>
        <v>20</v>
      </c>
      <c r="C61" s="27">
        <v>0.0</v>
      </c>
      <c r="D61" s="27">
        <v>1.0</v>
      </c>
      <c r="E61" s="27">
        <v>0.0</v>
      </c>
      <c r="F61" s="27">
        <v>0.0</v>
      </c>
      <c r="G61" s="38">
        <f t="shared" si="2"/>
        <v>0.009900990099</v>
      </c>
      <c r="H61" s="38" t="str">
        <f t="shared" si="3"/>
        <v>High</v>
      </c>
    </row>
    <row r="62">
      <c r="A62" s="26">
        <v>59.0</v>
      </c>
      <c r="B62" s="27">
        <f t="shared" si="1"/>
        <v>41</v>
      </c>
      <c r="C62" s="27">
        <v>4.0</v>
      </c>
      <c r="D62" s="27">
        <v>0.0</v>
      </c>
      <c r="E62" s="27">
        <v>2.0</v>
      </c>
      <c r="F62" s="27">
        <v>0.0</v>
      </c>
      <c r="G62" s="38">
        <f t="shared" si="2"/>
        <v>0.05940594059</v>
      </c>
      <c r="H62" s="38" t="str">
        <f t="shared" si="3"/>
        <v>High</v>
      </c>
    </row>
    <row r="63">
      <c r="A63" s="26">
        <v>60.0</v>
      </c>
      <c r="B63" s="27">
        <f t="shared" si="1"/>
        <v>20</v>
      </c>
      <c r="C63" s="27">
        <v>0.0</v>
      </c>
      <c r="D63" s="27">
        <v>0.0</v>
      </c>
      <c r="E63" s="27">
        <v>0.0</v>
      </c>
      <c r="F63" s="27">
        <v>1.0</v>
      </c>
      <c r="G63" s="38">
        <f t="shared" si="2"/>
        <v>0.009900990099</v>
      </c>
      <c r="H63" s="38" t="str">
        <f t="shared" si="3"/>
        <v>High</v>
      </c>
    </row>
    <row r="64">
      <c r="A64" s="26">
        <v>61.0</v>
      </c>
      <c r="B64" s="27">
        <f t="shared" si="1"/>
        <v>53</v>
      </c>
      <c r="C64" s="27">
        <v>10.0</v>
      </c>
      <c r="D64" s="27">
        <v>0.0</v>
      </c>
      <c r="E64" s="27">
        <v>0.0</v>
      </c>
      <c r="F64" s="27">
        <v>0.0</v>
      </c>
      <c r="G64" s="38">
        <f t="shared" si="2"/>
        <v>0.09900990099</v>
      </c>
      <c r="H64" s="38" t="str">
        <f t="shared" si="3"/>
        <v>High</v>
      </c>
    </row>
    <row r="65">
      <c r="A65" s="26">
        <v>62.0</v>
      </c>
      <c r="B65" s="27">
        <f t="shared" si="1"/>
        <v>50</v>
      </c>
      <c r="C65" s="27">
        <v>4.0</v>
      </c>
      <c r="D65" s="27">
        <v>3.0</v>
      </c>
      <c r="E65" s="27">
        <v>1.0</v>
      </c>
      <c r="F65" s="27">
        <v>0.0</v>
      </c>
      <c r="G65" s="38">
        <f t="shared" si="2"/>
        <v>0.07920792079</v>
      </c>
      <c r="H65" s="38" t="str">
        <f t="shared" si="3"/>
        <v>High</v>
      </c>
    </row>
    <row r="66">
      <c r="A66" s="26">
        <v>63.0</v>
      </c>
      <c r="B66" s="27">
        <f t="shared" si="1"/>
        <v>1</v>
      </c>
      <c r="C66" s="27">
        <v>0.0</v>
      </c>
      <c r="D66" s="27">
        <v>0.0</v>
      </c>
      <c r="E66" s="27">
        <v>0.0</v>
      </c>
      <c r="F66" s="27">
        <v>0.0</v>
      </c>
      <c r="G66" s="38">
        <f t="shared" si="2"/>
        <v>0</v>
      </c>
      <c r="H66" s="38" t="str">
        <f t="shared" si="3"/>
        <v>High</v>
      </c>
    </row>
    <row r="67">
      <c r="A67" s="26">
        <v>64.0</v>
      </c>
      <c r="B67" s="27">
        <f t="shared" si="1"/>
        <v>28</v>
      </c>
      <c r="C67" s="27">
        <v>0.0</v>
      </c>
      <c r="D67" s="27">
        <v>2.0</v>
      </c>
      <c r="E67" s="27">
        <v>0.0</v>
      </c>
      <c r="F67" s="27">
        <v>0.0</v>
      </c>
      <c r="G67" s="38">
        <f t="shared" si="2"/>
        <v>0.0198019802</v>
      </c>
      <c r="H67" s="38" t="str">
        <f t="shared" si="3"/>
        <v>High</v>
      </c>
    </row>
    <row r="71">
      <c r="D71" s="39">
        <v>101.0</v>
      </c>
    </row>
  </sheetData>
  <mergeCells count="3">
    <mergeCell ref="A1:H1"/>
    <mergeCell ref="A2:H2"/>
    <mergeCell ref="I4:I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25"/>
    <col customWidth="1" min="7" max="7" width="16.63"/>
    <col customWidth="1" min="8" max="8" width="17.63"/>
  </cols>
  <sheetData>
    <row r="1">
      <c r="A1" s="40" t="s">
        <v>164</v>
      </c>
      <c r="B1" s="2"/>
      <c r="C1" s="2"/>
      <c r="D1" s="2"/>
      <c r="E1" s="2"/>
      <c r="F1" s="2"/>
      <c r="G1" s="2"/>
      <c r="H1" s="3"/>
    </row>
    <row r="2">
      <c r="A2" s="41" t="s">
        <v>165</v>
      </c>
      <c r="B2" s="2"/>
      <c r="C2" s="2"/>
      <c r="D2" s="2"/>
      <c r="E2" s="2"/>
      <c r="F2" s="2"/>
      <c r="G2" s="2"/>
      <c r="H2" s="3"/>
    </row>
    <row r="3">
      <c r="A3" s="42" t="s">
        <v>5</v>
      </c>
      <c r="B3" s="42" t="s">
        <v>158</v>
      </c>
      <c r="C3" s="42" t="s">
        <v>155</v>
      </c>
      <c r="D3" s="42" t="s">
        <v>159</v>
      </c>
      <c r="E3" s="42" t="s">
        <v>160</v>
      </c>
      <c r="F3" s="42" t="s">
        <v>161</v>
      </c>
      <c r="G3" s="42" t="s">
        <v>162</v>
      </c>
      <c r="H3" s="42" t="s">
        <v>163</v>
      </c>
    </row>
    <row r="4">
      <c r="A4" s="26">
        <v>1.0</v>
      </c>
      <c r="B4" s="43">
        <f t="shared" ref="B4:B67" si="1">RANK(G4,G$4:G$67, 1)</f>
        <v>33</v>
      </c>
      <c r="C4" s="27">
        <v>4.0</v>
      </c>
      <c r="D4" s="27">
        <v>1.0</v>
      </c>
      <c r="E4" s="27">
        <v>0.0</v>
      </c>
      <c r="F4" s="27">
        <v>0.0</v>
      </c>
      <c r="G4" s="38">
        <f t="shared" ref="G4:G67" si="2">SUM(C4:F4)/$D$71</f>
        <v>0.04273504274</v>
      </c>
      <c r="H4" s="43" t="str">
        <f>IF(G4&lt;=1/3,"High", IF(G4&lt;=2/3,"Medium","Low"))</f>
        <v>High</v>
      </c>
    </row>
    <row r="5">
      <c r="A5" s="26">
        <v>2.0</v>
      </c>
      <c r="B5" s="43">
        <f t="shared" si="1"/>
        <v>1</v>
      </c>
      <c r="C5" s="27">
        <v>0.0</v>
      </c>
      <c r="D5" s="27">
        <v>0.0</v>
      </c>
      <c r="E5" s="27">
        <v>0.0</v>
      </c>
      <c r="F5" s="27">
        <v>0.0</v>
      </c>
      <c r="G5" s="38">
        <f t="shared" si="2"/>
        <v>0</v>
      </c>
      <c r="H5" s="43" t="str">
        <f>IF(G5&lt;=0.1/3,"High", IF(G5&lt;=2/3,"Medium","Low"))</f>
        <v>High</v>
      </c>
    </row>
    <row r="6">
      <c r="A6" s="26">
        <v>3.0</v>
      </c>
      <c r="B6" s="43">
        <f t="shared" si="1"/>
        <v>12</v>
      </c>
      <c r="C6" s="27">
        <v>0.0</v>
      </c>
      <c r="D6" s="27">
        <v>0.0</v>
      </c>
      <c r="E6" s="27">
        <v>1.0</v>
      </c>
      <c r="F6" s="27">
        <v>0.0</v>
      </c>
      <c r="G6" s="38">
        <f t="shared" si="2"/>
        <v>0.008547008547</v>
      </c>
      <c r="H6" s="43" t="str">
        <f t="shared" ref="H6:H67" si="3">IF(G6&lt;=1/3,"High", IF(G6&lt;=2/3,"Medium","Low"))</f>
        <v>High</v>
      </c>
    </row>
    <row r="7">
      <c r="A7" s="26">
        <v>4.0</v>
      </c>
      <c r="B7" s="43">
        <f t="shared" si="1"/>
        <v>59</v>
      </c>
      <c r="C7" s="27">
        <v>13.0</v>
      </c>
      <c r="D7" s="27">
        <v>6.0</v>
      </c>
      <c r="E7" s="27">
        <v>5.0</v>
      </c>
      <c r="F7" s="27">
        <v>1.0</v>
      </c>
      <c r="G7" s="38">
        <f t="shared" si="2"/>
        <v>0.2136752137</v>
      </c>
      <c r="H7" s="43" t="str">
        <f t="shared" si="3"/>
        <v>High</v>
      </c>
    </row>
    <row r="8">
      <c r="A8" s="26">
        <v>5.0</v>
      </c>
      <c r="B8" s="43">
        <f t="shared" si="1"/>
        <v>52</v>
      </c>
      <c r="C8" s="27">
        <v>10.0</v>
      </c>
      <c r="D8" s="27">
        <v>3.0</v>
      </c>
      <c r="E8" s="27">
        <v>0.0</v>
      </c>
      <c r="F8" s="27">
        <v>4.0</v>
      </c>
      <c r="G8" s="38">
        <f t="shared" si="2"/>
        <v>0.1452991453</v>
      </c>
      <c r="H8" s="43" t="str">
        <f t="shared" si="3"/>
        <v>High</v>
      </c>
    </row>
    <row r="9">
      <c r="A9" s="26">
        <v>6.0</v>
      </c>
      <c r="B9" s="43">
        <f t="shared" si="1"/>
        <v>33</v>
      </c>
      <c r="C9" s="27">
        <v>3.0</v>
      </c>
      <c r="D9" s="27">
        <v>2.0</v>
      </c>
      <c r="E9" s="27">
        <v>0.0</v>
      </c>
      <c r="F9" s="27">
        <v>0.0</v>
      </c>
      <c r="G9" s="38">
        <f t="shared" si="2"/>
        <v>0.04273504274</v>
      </c>
      <c r="H9" s="43" t="str">
        <f t="shared" si="3"/>
        <v>High</v>
      </c>
    </row>
    <row r="10">
      <c r="A10" s="26">
        <v>7.0</v>
      </c>
      <c r="B10" s="43">
        <f t="shared" si="1"/>
        <v>50</v>
      </c>
      <c r="C10" s="27">
        <v>10.0</v>
      </c>
      <c r="D10" s="27">
        <v>2.0</v>
      </c>
      <c r="E10" s="27">
        <v>3.0</v>
      </c>
      <c r="F10" s="27">
        <v>0.0</v>
      </c>
      <c r="G10" s="38">
        <f t="shared" si="2"/>
        <v>0.1282051282</v>
      </c>
      <c r="H10" s="43" t="str">
        <f t="shared" si="3"/>
        <v>High</v>
      </c>
    </row>
    <row r="11">
      <c r="A11" s="26">
        <v>8.0</v>
      </c>
      <c r="B11" s="43">
        <f t="shared" si="1"/>
        <v>12</v>
      </c>
      <c r="C11" s="27">
        <v>0.0</v>
      </c>
      <c r="D11" s="27">
        <v>0.0</v>
      </c>
      <c r="E11" s="27">
        <v>0.0</v>
      </c>
      <c r="F11" s="27">
        <v>1.0</v>
      </c>
      <c r="G11" s="38">
        <f t="shared" si="2"/>
        <v>0.008547008547</v>
      </c>
      <c r="H11" s="43" t="str">
        <f t="shared" si="3"/>
        <v>High</v>
      </c>
    </row>
    <row r="12">
      <c r="A12" s="26">
        <v>9.0</v>
      </c>
      <c r="B12" s="43">
        <f t="shared" si="1"/>
        <v>1</v>
      </c>
      <c r="C12" s="27">
        <v>0.0</v>
      </c>
      <c r="D12" s="27">
        <v>0.0</v>
      </c>
      <c r="E12" s="27">
        <v>0.0</v>
      </c>
      <c r="F12" s="27">
        <v>0.0</v>
      </c>
      <c r="G12" s="38">
        <f t="shared" si="2"/>
        <v>0</v>
      </c>
      <c r="H12" s="43" t="str">
        <f t="shared" si="3"/>
        <v>High</v>
      </c>
    </row>
    <row r="13">
      <c r="A13" s="26">
        <v>10.0</v>
      </c>
      <c r="B13" s="43">
        <f t="shared" si="1"/>
        <v>38</v>
      </c>
      <c r="C13" s="27">
        <v>5.0</v>
      </c>
      <c r="D13" s="27">
        <v>1.0</v>
      </c>
      <c r="E13" s="27">
        <v>1.0</v>
      </c>
      <c r="F13" s="27">
        <v>0.0</v>
      </c>
      <c r="G13" s="38">
        <f t="shared" si="2"/>
        <v>0.05982905983</v>
      </c>
      <c r="H13" s="43" t="str">
        <f t="shared" si="3"/>
        <v>High</v>
      </c>
    </row>
    <row r="14">
      <c r="A14" s="26">
        <v>11.0</v>
      </c>
      <c r="B14" s="43">
        <f t="shared" si="1"/>
        <v>1</v>
      </c>
      <c r="C14" s="27">
        <v>0.0</v>
      </c>
      <c r="D14" s="27">
        <v>0.0</v>
      </c>
      <c r="E14" s="27">
        <v>0.0</v>
      </c>
      <c r="F14" s="27">
        <v>0.0</v>
      </c>
      <c r="G14" s="38">
        <f t="shared" si="2"/>
        <v>0</v>
      </c>
      <c r="H14" s="43" t="str">
        <f t="shared" si="3"/>
        <v>High</v>
      </c>
    </row>
    <row r="15">
      <c r="A15" s="26">
        <v>12.0</v>
      </c>
      <c r="B15" s="43">
        <f t="shared" si="1"/>
        <v>37</v>
      </c>
      <c r="C15" s="27">
        <v>5.0</v>
      </c>
      <c r="D15" s="27">
        <v>0.0</v>
      </c>
      <c r="E15" s="27">
        <v>1.0</v>
      </c>
      <c r="F15" s="27">
        <v>0.0</v>
      </c>
      <c r="G15" s="38">
        <f t="shared" si="2"/>
        <v>0.05128205128</v>
      </c>
      <c r="H15" s="43" t="str">
        <f t="shared" si="3"/>
        <v>High</v>
      </c>
    </row>
    <row r="16">
      <c r="A16" s="26">
        <v>13.0</v>
      </c>
      <c r="B16" s="43">
        <f t="shared" si="1"/>
        <v>38</v>
      </c>
      <c r="C16" s="27">
        <v>0.0</v>
      </c>
      <c r="D16" s="27">
        <v>7.0</v>
      </c>
      <c r="E16" s="27">
        <v>0.0</v>
      </c>
      <c r="F16" s="27">
        <v>0.0</v>
      </c>
      <c r="G16" s="38">
        <f t="shared" si="2"/>
        <v>0.05982905983</v>
      </c>
      <c r="H16" s="43" t="str">
        <f t="shared" si="3"/>
        <v>High</v>
      </c>
    </row>
    <row r="17">
      <c r="A17" s="26">
        <v>14.0</v>
      </c>
      <c r="B17" s="43">
        <f t="shared" si="1"/>
        <v>27</v>
      </c>
      <c r="C17" s="27">
        <v>2.0</v>
      </c>
      <c r="D17" s="27">
        <v>0.0</v>
      </c>
      <c r="E17" s="27">
        <v>1.0</v>
      </c>
      <c r="F17" s="27">
        <v>1.0</v>
      </c>
      <c r="G17" s="38">
        <f t="shared" si="2"/>
        <v>0.03418803419</v>
      </c>
      <c r="H17" s="43" t="str">
        <f t="shared" si="3"/>
        <v>High</v>
      </c>
    </row>
    <row r="18">
      <c r="A18" s="26">
        <v>15.0</v>
      </c>
      <c r="B18" s="43">
        <f t="shared" si="1"/>
        <v>55</v>
      </c>
      <c r="C18" s="27">
        <v>20.0</v>
      </c>
      <c r="D18" s="27">
        <v>0.0</v>
      </c>
      <c r="E18" s="27">
        <v>0.0</v>
      </c>
      <c r="F18" s="27">
        <v>0.0</v>
      </c>
      <c r="G18" s="38">
        <f t="shared" si="2"/>
        <v>0.1709401709</v>
      </c>
      <c r="H18" s="43" t="str">
        <f t="shared" si="3"/>
        <v>High</v>
      </c>
    </row>
    <row r="19">
      <c r="A19" s="26">
        <v>16.0</v>
      </c>
      <c r="B19" s="43">
        <f t="shared" si="1"/>
        <v>43</v>
      </c>
      <c r="C19" s="27">
        <v>7.0</v>
      </c>
      <c r="D19" s="27">
        <v>1.0</v>
      </c>
      <c r="E19" s="27">
        <v>0.0</v>
      </c>
      <c r="F19" s="27">
        <v>1.0</v>
      </c>
      <c r="G19" s="38">
        <f t="shared" si="2"/>
        <v>0.07692307692</v>
      </c>
      <c r="H19" s="43" t="str">
        <f t="shared" si="3"/>
        <v>High</v>
      </c>
    </row>
    <row r="20">
      <c r="A20" s="26">
        <v>17.0</v>
      </c>
      <c r="B20" s="43">
        <f t="shared" si="1"/>
        <v>19</v>
      </c>
      <c r="C20" s="27">
        <v>0.0</v>
      </c>
      <c r="D20" s="27">
        <v>0.0</v>
      </c>
      <c r="E20" s="27">
        <v>1.0</v>
      </c>
      <c r="F20" s="27">
        <v>1.0</v>
      </c>
      <c r="G20" s="38">
        <f t="shared" si="2"/>
        <v>0.01709401709</v>
      </c>
      <c r="H20" s="43" t="str">
        <f t="shared" si="3"/>
        <v>High</v>
      </c>
    </row>
    <row r="21">
      <c r="A21" s="26">
        <v>18.0</v>
      </c>
      <c r="B21" s="43">
        <f t="shared" si="1"/>
        <v>24</v>
      </c>
      <c r="C21" s="27">
        <v>1.0</v>
      </c>
      <c r="D21" s="27">
        <v>1.0</v>
      </c>
      <c r="E21" s="27">
        <v>0.0</v>
      </c>
      <c r="F21" s="27">
        <v>1.0</v>
      </c>
      <c r="G21" s="38">
        <f t="shared" si="2"/>
        <v>0.02564102564</v>
      </c>
      <c r="H21" s="43" t="str">
        <f t="shared" si="3"/>
        <v>High</v>
      </c>
    </row>
    <row r="22">
      <c r="A22" s="26">
        <v>19.0</v>
      </c>
      <c r="B22" s="43">
        <f t="shared" si="1"/>
        <v>12</v>
      </c>
      <c r="C22" s="27">
        <v>1.0</v>
      </c>
      <c r="D22" s="27">
        <v>0.0</v>
      </c>
      <c r="E22" s="27">
        <v>0.0</v>
      </c>
      <c r="F22" s="27">
        <v>0.0</v>
      </c>
      <c r="G22" s="38">
        <f t="shared" si="2"/>
        <v>0.008547008547</v>
      </c>
      <c r="H22" s="43" t="str">
        <f t="shared" si="3"/>
        <v>High</v>
      </c>
    </row>
    <row r="23">
      <c r="A23" s="26">
        <v>20.0</v>
      </c>
      <c r="B23" s="43">
        <f t="shared" si="1"/>
        <v>60</v>
      </c>
      <c r="C23" s="27">
        <v>6.0</v>
      </c>
      <c r="D23" s="27">
        <v>22.0</v>
      </c>
      <c r="E23" s="27">
        <v>0.0</v>
      </c>
      <c r="F23" s="27">
        <v>0.0</v>
      </c>
      <c r="G23" s="38">
        <f t="shared" si="2"/>
        <v>0.2393162393</v>
      </c>
      <c r="H23" s="43" t="str">
        <f t="shared" si="3"/>
        <v>High</v>
      </c>
    </row>
    <row r="24">
      <c r="A24" s="26">
        <v>21.0</v>
      </c>
      <c r="B24" s="43">
        <f t="shared" si="1"/>
        <v>50</v>
      </c>
      <c r="C24" s="27">
        <v>13.0</v>
      </c>
      <c r="D24" s="27">
        <v>1.0</v>
      </c>
      <c r="E24" s="27">
        <v>1.0</v>
      </c>
      <c r="F24" s="27">
        <v>0.0</v>
      </c>
      <c r="G24" s="38">
        <f t="shared" si="2"/>
        <v>0.1282051282</v>
      </c>
      <c r="H24" s="43" t="str">
        <f t="shared" si="3"/>
        <v>High</v>
      </c>
    </row>
    <row r="25">
      <c r="A25" s="26">
        <v>22.0</v>
      </c>
      <c r="B25" s="43">
        <f t="shared" si="1"/>
        <v>27</v>
      </c>
      <c r="C25" s="27">
        <v>3.0</v>
      </c>
      <c r="D25" s="27">
        <v>0.0</v>
      </c>
      <c r="E25" s="27">
        <v>1.0</v>
      </c>
      <c r="F25" s="27">
        <v>0.0</v>
      </c>
      <c r="G25" s="38">
        <f t="shared" si="2"/>
        <v>0.03418803419</v>
      </c>
      <c r="H25" s="43" t="str">
        <f t="shared" si="3"/>
        <v>High</v>
      </c>
    </row>
    <row r="26">
      <c r="A26" s="26">
        <v>23.0</v>
      </c>
      <c r="B26" s="43">
        <f t="shared" si="1"/>
        <v>1</v>
      </c>
      <c r="C26" s="27">
        <v>0.0</v>
      </c>
      <c r="D26" s="27">
        <v>0.0</v>
      </c>
      <c r="E26" s="27">
        <v>0.0</v>
      </c>
      <c r="F26" s="27">
        <v>0.0</v>
      </c>
      <c r="G26" s="38">
        <f t="shared" si="2"/>
        <v>0</v>
      </c>
      <c r="H26" s="43" t="str">
        <f t="shared" si="3"/>
        <v>High</v>
      </c>
    </row>
    <row r="27">
      <c r="A27" s="26">
        <v>24.0</v>
      </c>
      <c r="B27" s="43">
        <f t="shared" si="1"/>
        <v>24</v>
      </c>
      <c r="C27" s="27">
        <v>1.0</v>
      </c>
      <c r="D27" s="27">
        <v>0.0</v>
      </c>
      <c r="E27" s="27">
        <v>1.0</v>
      </c>
      <c r="F27" s="27">
        <v>1.0</v>
      </c>
      <c r="G27" s="38">
        <f t="shared" si="2"/>
        <v>0.02564102564</v>
      </c>
      <c r="H27" s="43" t="str">
        <f t="shared" si="3"/>
        <v>High</v>
      </c>
    </row>
    <row r="28">
      <c r="A28" s="26">
        <v>25.0</v>
      </c>
      <c r="B28" s="43">
        <f t="shared" si="1"/>
        <v>1</v>
      </c>
      <c r="C28" s="27">
        <v>0.0</v>
      </c>
      <c r="D28" s="27">
        <v>0.0</v>
      </c>
      <c r="E28" s="27">
        <v>0.0</v>
      </c>
      <c r="F28" s="27">
        <v>0.0</v>
      </c>
      <c r="G28" s="38">
        <f t="shared" si="2"/>
        <v>0</v>
      </c>
      <c r="H28" s="43" t="str">
        <f t="shared" si="3"/>
        <v>High</v>
      </c>
    </row>
    <row r="29">
      <c r="A29" s="26">
        <v>26.0</v>
      </c>
      <c r="B29" s="43">
        <f t="shared" si="1"/>
        <v>12</v>
      </c>
      <c r="C29" s="27">
        <v>0.0</v>
      </c>
      <c r="D29" s="27">
        <v>1.0</v>
      </c>
      <c r="E29" s="27">
        <v>0.0</v>
      </c>
      <c r="F29" s="27">
        <v>0.0</v>
      </c>
      <c r="G29" s="38">
        <f t="shared" si="2"/>
        <v>0.008547008547</v>
      </c>
      <c r="H29" s="43" t="str">
        <f t="shared" si="3"/>
        <v>High</v>
      </c>
    </row>
    <row r="30">
      <c r="A30" s="26">
        <v>27.0</v>
      </c>
      <c r="B30" s="43">
        <f t="shared" si="1"/>
        <v>48</v>
      </c>
      <c r="C30" s="27">
        <v>6.0</v>
      </c>
      <c r="D30" s="27">
        <v>5.0</v>
      </c>
      <c r="E30" s="27">
        <v>2.0</v>
      </c>
      <c r="F30" s="27">
        <v>0.0</v>
      </c>
      <c r="G30" s="38">
        <f t="shared" si="2"/>
        <v>0.1111111111</v>
      </c>
      <c r="H30" s="43" t="str">
        <f t="shared" si="3"/>
        <v>High</v>
      </c>
    </row>
    <row r="31">
      <c r="A31" s="26">
        <v>28.0</v>
      </c>
      <c r="B31" s="43">
        <f t="shared" si="1"/>
        <v>12</v>
      </c>
      <c r="C31" s="27">
        <v>0.0</v>
      </c>
      <c r="D31" s="27">
        <v>1.0</v>
      </c>
      <c r="E31" s="27">
        <v>0.0</v>
      </c>
      <c r="F31" s="27">
        <v>0.0</v>
      </c>
      <c r="G31" s="38">
        <f t="shared" si="2"/>
        <v>0.008547008547</v>
      </c>
      <c r="H31" s="43" t="str">
        <f t="shared" si="3"/>
        <v>High</v>
      </c>
    </row>
    <row r="32">
      <c r="A32" s="26">
        <v>29.0</v>
      </c>
      <c r="B32" s="43">
        <f t="shared" si="1"/>
        <v>38</v>
      </c>
      <c r="C32" s="27">
        <v>4.0</v>
      </c>
      <c r="D32" s="27">
        <v>0.0</v>
      </c>
      <c r="E32" s="27">
        <v>3.0</v>
      </c>
      <c r="F32" s="27">
        <v>0.0</v>
      </c>
      <c r="G32" s="38">
        <f t="shared" si="2"/>
        <v>0.05982905983</v>
      </c>
      <c r="H32" s="43" t="str">
        <f t="shared" si="3"/>
        <v>High</v>
      </c>
    </row>
    <row r="33">
      <c r="A33" s="26">
        <v>30.0</v>
      </c>
      <c r="B33" s="43">
        <f t="shared" si="1"/>
        <v>24</v>
      </c>
      <c r="C33" s="27">
        <v>0.0</v>
      </c>
      <c r="D33" s="27">
        <v>3.0</v>
      </c>
      <c r="E33" s="27">
        <v>0.0</v>
      </c>
      <c r="F33" s="27">
        <v>0.0</v>
      </c>
      <c r="G33" s="38">
        <f t="shared" si="2"/>
        <v>0.02564102564</v>
      </c>
      <c r="H33" s="43" t="str">
        <f t="shared" si="3"/>
        <v>High</v>
      </c>
    </row>
    <row r="34">
      <c r="A34" s="26">
        <v>31.0</v>
      </c>
      <c r="B34" s="43">
        <f t="shared" si="1"/>
        <v>12</v>
      </c>
      <c r="C34" s="27">
        <v>0.0</v>
      </c>
      <c r="D34" s="27">
        <v>0.0</v>
      </c>
      <c r="E34" s="27">
        <v>0.0</v>
      </c>
      <c r="F34" s="27">
        <v>1.0</v>
      </c>
      <c r="G34" s="38">
        <f t="shared" si="2"/>
        <v>0.008547008547</v>
      </c>
      <c r="H34" s="43" t="str">
        <f t="shared" si="3"/>
        <v>High</v>
      </c>
    </row>
    <row r="35">
      <c r="A35" s="26">
        <v>32.0</v>
      </c>
      <c r="B35" s="43">
        <f t="shared" si="1"/>
        <v>33</v>
      </c>
      <c r="C35" s="27">
        <v>4.0</v>
      </c>
      <c r="D35" s="27">
        <v>0.0</v>
      </c>
      <c r="E35" s="27">
        <v>0.0</v>
      </c>
      <c r="F35" s="27">
        <v>1.0</v>
      </c>
      <c r="G35" s="38">
        <f t="shared" si="2"/>
        <v>0.04273504274</v>
      </c>
      <c r="H35" s="43" t="str">
        <f t="shared" si="3"/>
        <v>High</v>
      </c>
    </row>
    <row r="36">
      <c r="A36" s="26">
        <v>33.0</v>
      </c>
      <c r="B36" s="43">
        <f t="shared" si="1"/>
        <v>58</v>
      </c>
      <c r="C36" s="27">
        <v>19.0</v>
      </c>
      <c r="D36" s="27">
        <v>4.0</v>
      </c>
      <c r="E36" s="27">
        <v>0.0</v>
      </c>
      <c r="F36" s="27">
        <v>1.0</v>
      </c>
      <c r="G36" s="38">
        <f t="shared" si="2"/>
        <v>0.2051282051</v>
      </c>
      <c r="H36" s="43" t="str">
        <f t="shared" si="3"/>
        <v>High</v>
      </c>
    </row>
    <row r="37">
      <c r="A37" s="26">
        <v>34.0</v>
      </c>
      <c r="B37" s="43">
        <f t="shared" si="1"/>
        <v>1</v>
      </c>
      <c r="C37" s="27">
        <v>0.0</v>
      </c>
      <c r="D37" s="27">
        <v>0.0</v>
      </c>
      <c r="E37" s="27">
        <v>0.0</v>
      </c>
      <c r="F37" s="27">
        <v>0.0</v>
      </c>
      <c r="G37" s="38">
        <f t="shared" si="2"/>
        <v>0</v>
      </c>
      <c r="H37" s="43" t="str">
        <f t="shared" si="3"/>
        <v>High</v>
      </c>
    </row>
    <row r="38">
      <c r="A38" s="26">
        <v>35.0</v>
      </c>
      <c r="B38" s="43">
        <f t="shared" si="1"/>
        <v>57</v>
      </c>
      <c r="C38" s="27">
        <v>15.0</v>
      </c>
      <c r="D38" s="27">
        <v>6.0</v>
      </c>
      <c r="E38" s="27">
        <v>0.0</v>
      </c>
      <c r="F38" s="27">
        <v>1.0</v>
      </c>
      <c r="G38" s="38">
        <f t="shared" si="2"/>
        <v>0.188034188</v>
      </c>
      <c r="H38" s="43" t="str">
        <f t="shared" si="3"/>
        <v>High</v>
      </c>
    </row>
    <row r="39">
      <c r="A39" s="26">
        <v>36.0</v>
      </c>
      <c r="B39" s="43">
        <f t="shared" si="1"/>
        <v>64</v>
      </c>
      <c r="C39" s="27">
        <v>91.0</v>
      </c>
      <c r="D39" s="27">
        <v>3.0</v>
      </c>
      <c r="E39" s="27">
        <v>23.0</v>
      </c>
      <c r="F39" s="27">
        <v>0.0</v>
      </c>
      <c r="G39" s="38">
        <f t="shared" si="2"/>
        <v>1</v>
      </c>
      <c r="H39" s="43" t="str">
        <f t="shared" si="3"/>
        <v>Low</v>
      </c>
    </row>
    <row r="40">
      <c r="A40" s="26">
        <v>37.0</v>
      </c>
      <c r="B40" s="43">
        <f t="shared" si="1"/>
        <v>27</v>
      </c>
      <c r="C40" s="27">
        <v>2.0</v>
      </c>
      <c r="D40" s="27">
        <v>0.0</v>
      </c>
      <c r="E40" s="27">
        <v>1.0</v>
      </c>
      <c r="F40" s="27">
        <v>1.0</v>
      </c>
      <c r="G40" s="38">
        <f t="shared" si="2"/>
        <v>0.03418803419</v>
      </c>
      <c r="H40" s="43" t="str">
        <f t="shared" si="3"/>
        <v>High</v>
      </c>
    </row>
    <row r="41">
      <c r="A41" s="26">
        <v>38.0</v>
      </c>
      <c r="B41" s="43">
        <f t="shared" si="1"/>
        <v>62</v>
      </c>
      <c r="C41" s="27">
        <v>16.0</v>
      </c>
      <c r="D41" s="27">
        <v>3.0</v>
      </c>
      <c r="E41" s="27">
        <v>14.0</v>
      </c>
      <c r="F41" s="27">
        <v>0.0</v>
      </c>
      <c r="G41" s="38">
        <f t="shared" si="2"/>
        <v>0.2820512821</v>
      </c>
      <c r="H41" s="43" t="str">
        <f t="shared" si="3"/>
        <v>High</v>
      </c>
    </row>
    <row r="42">
      <c r="A42" s="26">
        <v>39.0</v>
      </c>
      <c r="B42" s="43">
        <f t="shared" si="1"/>
        <v>12</v>
      </c>
      <c r="C42" s="27">
        <v>0.0</v>
      </c>
      <c r="D42" s="27">
        <v>0.0</v>
      </c>
      <c r="E42" s="27">
        <v>0.0</v>
      </c>
      <c r="F42" s="27">
        <v>1.0</v>
      </c>
      <c r="G42" s="38">
        <f t="shared" si="2"/>
        <v>0.008547008547</v>
      </c>
      <c r="H42" s="43" t="str">
        <f t="shared" si="3"/>
        <v>High</v>
      </c>
    </row>
    <row r="43">
      <c r="A43" s="26">
        <v>40.0</v>
      </c>
      <c r="B43" s="43">
        <f t="shared" si="1"/>
        <v>27</v>
      </c>
      <c r="C43" s="27">
        <v>4.0</v>
      </c>
      <c r="D43" s="27">
        <v>0.0</v>
      </c>
      <c r="E43" s="27">
        <v>0.0</v>
      </c>
      <c r="F43" s="27">
        <v>0.0</v>
      </c>
      <c r="G43" s="38">
        <f t="shared" si="2"/>
        <v>0.03418803419</v>
      </c>
      <c r="H43" s="43" t="str">
        <f t="shared" si="3"/>
        <v>High</v>
      </c>
    </row>
    <row r="44">
      <c r="A44" s="26">
        <v>41.0</v>
      </c>
      <c r="B44" s="43">
        <f t="shared" si="1"/>
        <v>1</v>
      </c>
      <c r="C44" s="27">
        <v>0.0</v>
      </c>
      <c r="D44" s="27">
        <v>0.0</v>
      </c>
      <c r="E44" s="27">
        <v>0.0</v>
      </c>
      <c r="F44" s="27">
        <v>0.0</v>
      </c>
      <c r="G44" s="38">
        <f t="shared" si="2"/>
        <v>0</v>
      </c>
      <c r="H44" s="43" t="str">
        <f t="shared" si="3"/>
        <v>High</v>
      </c>
    </row>
    <row r="45">
      <c r="A45" s="26">
        <v>42.0</v>
      </c>
      <c r="B45" s="43">
        <f t="shared" si="1"/>
        <v>41</v>
      </c>
      <c r="C45" s="27">
        <v>6.0</v>
      </c>
      <c r="D45" s="27">
        <v>0.0</v>
      </c>
      <c r="E45" s="27">
        <v>2.0</v>
      </c>
      <c r="F45" s="27">
        <v>0.0</v>
      </c>
      <c r="G45" s="38">
        <f t="shared" si="2"/>
        <v>0.06837606838</v>
      </c>
      <c r="H45" s="43" t="str">
        <f t="shared" si="3"/>
        <v>High</v>
      </c>
    </row>
    <row r="46">
      <c r="A46" s="26">
        <v>43.0</v>
      </c>
      <c r="B46" s="43">
        <f t="shared" si="1"/>
        <v>19</v>
      </c>
      <c r="C46" s="27">
        <v>0.0</v>
      </c>
      <c r="D46" s="27">
        <v>2.0</v>
      </c>
      <c r="E46" s="27">
        <v>0.0</v>
      </c>
      <c r="F46" s="27">
        <v>0.0</v>
      </c>
      <c r="G46" s="38">
        <f t="shared" si="2"/>
        <v>0.01709401709</v>
      </c>
      <c r="H46" s="43" t="str">
        <f t="shared" si="3"/>
        <v>High</v>
      </c>
    </row>
    <row r="47">
      <c r="A47" s="26">
        <v>44.0</v>
      </c>
      <c r="B47" s="43">
        <f t="shared" si="1"/>
        <v>60</v>
      </c>
      <c r="C47" s="27">
        <v>16.0</v>
      </c>
      <c r="D47" s="27">
        <v>7.0</v>
      </c>
      <c r="E47" s="27">
        <v>4.0</v>
      </c>
      <c r="F47" s="27">
        <v>1.0</v>
      </c>
      <c r="G47" s="38">
        <f t="shared" si="2"/>
        <v>0.2393162393</v>
      </c>
      <c r="H47" s="43" t="str">
        <f t="shared" si="3"/>
        <v>High</v>
      </c>
    </row>
    <row r="48">
      <c r="A48" s="26">
        <v>45.0</v>
      </c>
      <c r="B48" s="43">
        <f t="shared" si="1"/>
        <v>53</v>
      </c>
      <c r="C48" s="27">
        <v>10.0</v>
      </c>
      <c r="D48" s="27">
        <v>7.0</v>
      </c>
      <c r="E48" s="27">
        <v>1.0</v>
      </c>
      <c r="F48" s="27">
        <v>0.0</v>
      </c>
      <c r="G48" s="38">
        <f t="shared" si="2"/>
        <v>0.1538461538</v>
      </c>
      <c r="H48" s="43" t="str">
        <f t="shared" si="3"/>
        <v>High</v>
      </c>
    </row>
    <row r="49">
      <c r="A49" s="26">
        <v>46.0</v>
      </c>
      <c r="B49" s="43">
        <f t="shared" si="1"/>
        <v>1</v>
      </c>
      <c r="C49" s="27">
        <v>0.0</v>
      </c>
      <c r="D49" s="27">
        <v>0.0</v>
      </c>
      <c r="E49" s="27">
        <v>0.0</v>
      </c>
      <c r="F49" s="27">
        <v>0.0</v>
      </c>
      <c r="G49" s="38">
        <f t="shared" si="2"/>
        <v>0</v>
      </c>
      <c r="H49" s="43" t="str">
        <f t="shared" si="3"/>
        <v>High</v>
      </c>
    </row>
    <row r="50">
      <c r="A50" s="26">
        <v>47.0</v>
      </c>
      <c r="B50" s="43">
        <f t="shared" si="1"/>
        <v>19</v>
      </c>
      <c r="C50" s="27">
        <v>0.0</v>
      </c>
      <c r="D50" s="27">
        <v>2.0</v>
      </c>
      <c r="E50" s="27">
        <v>0.0</v>
      </c>
      <c r="F50" s="27">
        <v>0.0</v>
      </c>
      <c r="G50" s="38">
        <f t="shared" si="2"/>
        <v>0.01709401709</v>
      </c>
      <c r="H50" s="43" t="str">
        <f t="shared" si="3"/>
        <v>High</v>
      </c>
    </row>
    <row r="51">
      <c r="A51" s="26">
        <v>48.0</v>
      </c>
      <c r="B51" s="43">
        <f t="shared" si="1"/>
        <v>1</v>
      </c>
      <c r="C51" s="27">
        <v>0.0</v>
      </c>
      <c r="D51" s="27">
        <v>0.0</v>
      </c>
      <c r="E51" s="27">
        <v>0.0</v>
      </c>
      <c r="F51" s="27">
        <v>0.0</v>
      </c>
      <c r="G51" s="38">
        <f t="shared" si="2"/>
        <v>0</v>
      </c>
      <c r="H51" s="43" t="str">
        <f t="shared" si="3"/>
        <v>High</v>
      </c>
    </row>
    <row r="52">
      <c r="A52" s="26">
        <v>49.0</v>
      </c>
      <c r="B52" s="43">
        <f t="shared" si="1"/>
        <v>1</v>
      </c>
      <c r="C52" s="27">
        <v>0.0</v>
      </c>
      <c r="D52" s="27">
        <v>0.0</v>
      </c>
      <c r="E52" s="27">
        <v>0.0</v>
      </c>
      <c r="F52" s="27">
        <v>0.0</v>
      </c>
      <c r="G52" s="38">
        <f t="shared" si="2"/>
        <v>0</v>
      </c>
      <c r="H52" s="43" t="str">
        <f t="shared" si="3"/>
        <v>High</v>
      </c>
    </row>
    <row r="53">
      <c r="A53" s="26">
        <v>50.0</v>
      </c>
      <c r="B53" s="43">
        <f t="shared" si="1"/>
        <v>19</v>
      </c>
      <c r="C53" s="27">
        <v>1.0</v>
      </c>
      <c r="D53" s="27">
        <v>1.0</v>
      </c>
      <c r="E53" s="27">
        <v>0.0</v>
      </c>
      <c r="F53" s="27">
        <v>0.0</v>
      </c>
      <c r="G53" s="38">
        <f t="shared" si="2"/>
        <v>0.01709401709</v>
      </c>
      <c r="H53" s="43" t="str">
        <f t="shared" si="3"/>
        <v>High</v>
      </c>
    </row>
    <row r="54">
      <c r="A54" s="26">
        <v>51.0</v>
      </c>
      <c r="B54" s="43">
        <f t="shared" si="1"/>
        <v>43</v>
      </c>
      <c r="C54" s="27">
        <v>5.0</v>
      </c>
      <c r="D54" s="27">
        <v>4.0</v>
      </c>
      <c r="E54" s="27">
        <v>0.0</v>
      </c>
      <c r="F54" s="27">
        <v>0.0</v>
      </c>
      <c r="G54" s="38">
        <f t="shared" si="2"/>
        <v>0.07692307692</v>
      </c>
      <c r="H54" s="43" t="str">
        <f t="shared" si="3"/>
        <v>High</v>
      </c>
    </row>
    <row r="55">
      <c r="A55" s="26">
        <v>52.0</v>
      </c>
      <c r="B55" s="43">
        <f t="shared" si="1"/>
        <v>49</v>
      </c>
      <c r="C55" s="27">
        <v>13.0</v>
      </c>
      <c r="D55" s="27">
        <v>0.0</v>
      </c>
      <c r="E55" s="27">
        <v>1.0</v>
      </c>
      <c r="F55" s="27">
        <v>0.0</v>
      </c>
      <c r="G55" s="38">
        <f t="shared" si="2"/>
        <v>0.1196581197</v>
      </c>
      <c r="H55" s="43" t="str">
        <f t="shared" si="3"/>
        <v>High</v>
      </c>
    </row>
    <row r="56">
      <c r="A56" s="26">
        <v>53.0</v>
      </c>
      <c r="B56" s="43">
        <f t="shared" si="1"/>
        <v>53</v>
      </c>
      <c r="C56" s="27">
        <v>11.0</v>
      </c>
      <c r="D56" s="27">
        <v>7.0</v>
      </c>
      <c r="E56" s="27">
        <v>0.0</v>
      </c>
      <c r="F56" s="27">
        <v>0.0</v>
      </c>
      <c r="G56" s="38">
        <f t="shared" si="2"/>
        <v>0.1538461538</v>
      </c>
      <c r="H56" s="43" t="str">
        <f t="shared" si="3"/>
        <v>High</v>
      </c>
    </row>
    <row r="57">
      <c r="A57" s="26">
        <v>54.0</v>
      </c>
      <c r="B57" s="43">
        <f t="shared" si="1"/>
        <v>27</v>
      </c>
      <c r="C57" s="27">
        <v>3.0</v>
      </c>
      <c r="D57" s="27">
        <v>1.0</v>
      </c>
      <c r="E57" s="27">
        <v>0.0</v>
      </c>
      <c r="F57" s="27">
        <v>0.0</v>
      </c>
      <c r="G57" s="38">
        <f t="shared" si="2"/>
        <v>0.03418803419</v>
      </c>
      <c r="H57" s="43" t="str">
        <f t="shared" si="3"/>
        <v>High</v>
      </c>
    </row>
    <row r="58">
      <c r="A58" s="26">
        <v>55.0</v>
      </c>
      <c r="B58" s="43">
        <f t="shared" si="1"/>
        <v>43</v>
      </c>
      <c r="C58" s="27">
        <v>7.0</v>
      </c>
      <c r="D58" s="27">
        <v>2.0</v>
      </c>
      <c r="E58" s="27">
        <v>0.0</v>
      </c>
      <c r="F58" s="27">
        <v>0.0</v>
      </c>
      <c r="G58" s="38">
        <f t="shared" si="2"/>
        <v>0.07692307692</v>
      </c>
      <c r="H58" s="43" t="str">
        <f t="shared" si="3"/>
        <v>High</v>
      </c>
    </row>
    <row r="59">
      <c r="A59" s="26">
        <v>56.0</v>
      </c>
      <c r="B59" s="43">
        <f t="shared" si="1"/>
        <v>47</v>
      </c>
      <c r="C59" s="27">
        <v>5.0</v>
      </c>
      <c r="D59" s="27">
        <v>3.0</v>
      </c>
      <c r="E59" s="27">
        <v>3.0</v>
      </c>
      <c r="F59" s="27">
        <v>0.0</v>
      </c>
      <c r="G59" s="38">
        <f t="shared" si="2"/>
        <v>0.09401709402</v>
      </c>
      <c r="H59" s="43" t="str">
        <f t="shared" si="3"/>
        <v>High</v>
      </c>
    </row>
    <row r="60">
      <c r="A60" s="26">
        <v>57.0</v>
      </c>
      <c r="B60" s="43">
        <f t="shared" si="1"/>
        <v>27</v>
      </c>
      <c r="C60" s="27">
        <v>2.0</v>
      </c>
      <c r="D60" s="27">
        <v>0.0</v>
      </c>
      <c r="E60" s="27">
        <v>1.0</v>
      </c>
      <c r="F60" s="27">
        <v>1.0</v>
      </c>
      <c r="G60" s="38">
        <f t="shared" si="2"/>
        <v>0.03418803419</v>
      </c>
      <c r="H60" s="43" t="str">
        <f t="shared" si="3"/>
        <v>High</v>
      </c>
    </row>
    <row r="61">
      <c r="A61" s="26">
        <v>58.0</v>
      </c>
      <c r="B61" s="43">
        <f t="shared" si="1"/>
        <v>46</v>
      </c>
      <c r="C61" s="27">
        <v>9.0</v>
      </c>
      <c r="D61" s="27">
        <v>1.0</v>
      </c>
      <c r="E61" s="27">
        <v>0.0</v>
      </c>
      <c r="F61" s="27">
        <v>0.0</v>
      </c>
      <c r="G61" s="38">
        <f t="shared" si="2"/>
        <v>0.08547008547</v>
      </c>
      <c r="H61" s="43" t="str">
        <f t="shared" si="3"/>
        <v>High</v>
      </c>
    </row>
    <row r="62">
      <c r="A62" s="26">
        <v>59.0</v>
      </c>
      <c r="B62" s="43">
        <f t="shared" si="1"/>
        <v>56</v>
      </c>
      <c r="C62" s="27">
        <v>18.0</v>
      </c>
      <c r="D62" s="27">
        <v>1.0</v>
      </c>
      <c r="E62" s="27">
        <v>2.0</v>
      </c>
      <c r="F62" s="27">
        <v>0.0</v>
      </c>
      <c r="G62" s="38">
        <f t="shared" si="2"/>
        <v>0.1794871795</v>
      </c>
      <c r="H62" s="43" t="str">
        <f t="shared" si="3"/>
        <v>High</v>
      </c>
    </row>
    <row r="63">
      <c r="A63" s="26">
        <v>60.0</v>
      </c>
      <c r="B63" s="43">
        <f t="shared" si="1"/>
        <v>19</v>
      </c>
      <c r="C63" s="27">
        <v>0.0</v>
      </c>
      <c r="D63" s="27">
        <v>1.0</v>
      </c>
      <c r="E63" s="27">
        <v>0.0</v>
      </c>
      <c r="F63" s="27">
        <v>1.0</v>
      </c>
      <c r="G63" s="38">
        <f t="shared" si="2"/>
        <v>0.01709401709</v>
      </c>
      <c r="H63" s="43" t="str">
        <f t="shared" si="3"/>
        <v>High</v>
      </c>
    </row>
    <row r="64">
      <c r="A64" s="26">
        <v>61.0</v>
      </c>
      <c r="B64" s="43">
        <f t="shared" si="1"/>
        <v>63</v>
      </c>
      <c r="C64" s="27">
        <v>81.0</v>
      </c>
      <c r="D64" s="27">
        <v>0.0</v>
      </c>
      <c r="E64" s="27">
        <v>0.0</v>
      </c>
      <c r="F64" s="27">
        <v>0.0</v>
      </c>
      <c r="G64" s="38">
        <f t="shared" si="2"/>
        <v>0.6923076923</v>
      </c>
      <c r="H64" s="43" t="str">
        <f t="shared" si="3"/>
        <v>Low</v>
      </c>
    </row>
    <row r="65">
      <c r="A65" s="26">
        <v>62.0</v>
      </c>
      <c r="B65" s="43">
        <f t="shared" si="1"/>
        <v>41</v>
      </c>
      <c r="C65" s="27">
        <v>4.0</v>
      </c>
      <c r="D65" s="27">
        <v>3.0</v>
      </c>
      <c r="E65" s="27">
        <v>1.0</v>
      </c>
      <c r="F65" s="27">
        <v>0.0</v>
      </c>
      <c r="G65" s="38">
        <f t="shared" si="2"/>
        <v>0.06837606838</v>
      </c>
      <c r="H65" s="43" t="str">
        <f t="shared" si="3"/>
        <v>High</v>
      </c>
    </row>
    <row r="66">
      <c r="A66" s="26">
        <v>63.0</v>
      </c>
      <c r="B66" s="43">
        <f t="shared" si="1"/>
        <v>1</v>
      </c>
      <c r="C66" s="44">
        <v>0.0</v>
      </c>
      <c r="D66" s="45">
        <v>0.0</v>
      </c>
      <c r="E66" s="45">
        <v>0.0</v>
      </c>
      <c r="F66" s="45">
        <v>0.0</v>
      </c>
      <c r="G66" s="38">
        <f t="shared" si="2"/>
        <v>0</v>
      </c>
      <c r="H66" s="43" t="str">
        <f t="shared" si="3"/>
        <v>High</v>
      </c>
    </row>
    <row r="67">
      <c r="A67" s="26">
        <v>64.0</v>
      </c>
      <c r="B67" s="43">
        <f t="shared" si="1"/>
        <v>33</v>
      </c>
      <c r="C67" s="27">
        <v>3.0</v>
      </c>
      <c r="D67" s="27">
        <v>2.0</v>
      </c>
      <c r="E67" s="27">
        <v>0.0</v>
      </c>
      <c r="F67" s="27">
        <v>0.0</v>
      </c>
      <c r="G67" s="38">
        <f t="shared" si="2"/>
        <v>0.04273504274</v>
      </c>
      <c r="H67" s="43" t="str">
        <f t="shared" si="3"/>
        <v>High</v>
      </c>
    </row>
    <row r="71">
      <c r="C71" s="39" t="s">
        <v>166</v>
      </c>
      <c r="D71" s="39">
        <v>117.0</v>
      </c>
    </row>
  </sheetData>
  <mergeCells count="2">
    <mergeCell ref="A1:H1"/>
    <mergeCell ref="A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8.75"/>
    <col customWidth="1" min="4" max="4" width="16.88"/>
    <col customWidth="1" min="5" max="5" width="16.25"/>
    <col customWidth="1" min="6" max="6" width="16.38"/>
  </cols>
  <sheetData>
    <row r="1">
      <c r="A1" s="46" t="s">
        <v>167</v>
      </c>
    </row>
    <row r="2">
      <c r="A2" s="47" t="s">
        <v>168</v>
      </c>
      <c r="B2" s="47" t="s">
        <v>169</v>
      </c>
      <c r="C2" s="47" t="s">
        <v>170</v>
      </c>
      <c r="D2" s="47" t="s">
        <v>171</v>
      </c>
      <c r="E2" s="47" t="s">
        <v>172</v>
      </c>
      <c r="F2" s="47" t="s">
        <v>173</v>
      </c>
    </row>
    <row r="3">
      <c r="A3" s="39" t="s">
        <v>174</v>
      </c>
      <c r="B3" s="39" t="s">
        <v>175</v>
      </c>
      <c r="C3" s="48" t="s">
        <v>176</v>
      </c>
      <c r="D3" s="39">
        <v>42.0</v>
      </c>
      <c r="E3" s="39">
        <v>22.0</v>
      </c>
      <c r="F3" s="49">
        <f t="shared" ref="F3:F22" si="1">D3+E3</f>
        <v>64</v>
      </c>
    </row>
    <row r="4">
      <c r="A4" s="39" t="s">
        <v>174</v>
      </c>
      <c r="B4" s="39" t="s">
        <v>175</v>
      </c>
      <c r="C4" s="39" t="s">
        <v>177</v>
      </c>
      <c r="D4" s="39">
        <v>25.0</v>
      </c>
      <c r="E4" s="39">
        <v>32.0</v>
      </c>
      <c r="F4" s="49">
        <f t="shared" si="1"/>
        <v>57</v>
      </c>
    </row>
    <row r="5">
      <c r="A5" s="39" t="s">
        <v>174</v>
      </c>
      <c r="B5" s="39" t="s">
        <v>178</v>
      </c>
      <c r="C5" s="39" t="s">
        <v>179</v>
      </c>
      <c r="D5" s="39">
        <v>16.0</v>
      </c>
      <c r="E5" s="39">
        <v>24.0</v>
      </c>
      <c r="F5" s="49">
        <f t="shared" si="1"/>
        <v>40</v>
      </c>
    </row>
    <row r="6">
      <c r="A6" s="39" t="s">
        <v>174</v>
      </c>
      <c r="B6" s="39" t="s">
        <v>178</v>
      </c>
      <c r="C6" s="48" t="s">
        <v>180</v>
      </c>
      <c r="D6" s="39">
        <v>18.0</v>
      </c>
      <c r="E6" s="50">
        <v>26.0</v>
      </c>
      <c r="F6" s="49">
        <f t="shared" si="1"/>
        <v>44</v>
      </c>
    </row>
    <row r="7">
      <c r="A7" s="51" t="s">
        <v>181</v>
      </c>
      <c r="B7" s="52" t="s">
        <v>178</v>
      </c>
      <c r="C7" s="53" t="s">
        <v>182</v>
      </c>
      <c r="D7" s="39">
        <v>0.0</v>
      </c>
      <c r="E7" s="39">
        <v>19.0</v>
      </c>
      <c r="F7" s="49">
        <f t="shared" si="1"/>
        <v>19</v>
      </c>
    </row>
    <row r="8">
      <c r="A8" s="51" t="s">
        <v>181</v>
      </c>
      <c r="B8" s="52" t="s">
        <v>178</v>
      </c>
      <c r="C8" s="53" t="s">
        <v>183</v>
      </c>
      <c r="D8" s="39">
        <v>0.0</v>
      </c>
      <c r="E8" s="39">
        <v>4.0</v>
      </c>
      <c r="F8" s="49">
        <f t="shared" si="1"/>
        <v>4</v>
      </c>
    </row>
    <row r="9">
      <c r="A9" s="54" t="s">
        <v>181</v>
      </c>
      <c r="B9" s="52" t="s">
        <v>178</v>
      </c>
      <c r="C9" s="53" t="s">
        <v>184</v>
      </c>
      <c r="D9" s="39">
        <v>0.0</v>
      </c>
      <c r="E9" s="39">
        <v>5.0</v>
      </c>
      <c r="F9" s="49">
        <f t="shared" si="1"/>
        <v>5</v>
      </c>
    </row>
    <row r="10">
      <c r="A10" s="51" t="s">
        <v>181</v>
      </c>
      <c r="B10" s="52" t="s">
        <v>178</v>
      </c>
      <c r="C10" s="55" t="s">
        <v>185</v>
      </c>
      <c r="D10" s="39">
        <v>0.0</v>
      </c>
      <c r="E10" s="39">
        <v>24.0</v>
      </c>
      <c r="F10" s="49">
        <f t="shared" si="1"/>
        <v>24</v>
      </c>
    </row>
    <row r="11">
      <c r="A11" s="51" t="s">
        <v>181</v>
      </c>
      <c r="B11" s="52" t="s">
        <v>178</v>
      </c>
      <c r="C11" s="53" t="s">
        <v>186</v>
      </c>
      <c r="D11" s="39">
        <v>0.0</v>
      </c>
      <c r="E11" s="39">
        <v>1.0</v>
      </c>
      <c r="F11" s="49">
        <f t="shared" si="1"/>
        <v>1</v>
      </c>
    </row>
    <row r="12">
      <c r="A12" s="39" t="s">
        <v>187</v>
      </c>
      <c r="B12" s="39" t="s">
        <v>188</v>
      </c>
      <c r="C12" s="39" t="s">
        <v>189</v>
      </c>
      <c r="D12" s="39">
        <v>1.0</v>
      </c>
      <c r="E12" s="39">
        <v>0.0</v>
      </c>
      <c r="F12" s="49">
        <f t="shared" si="1"/>
        <v>1</v>
      </c>
    </row>
    <row r="13">
      <c r="A13" s="51" t="s">
        <v>187</v>
      </c>
      <c r="B13" s="56" t="s">
        <v>188</v>
      </c>
      <c r="C13" s="53" t="s">
        <v>190</v>
      </c>
      <c r="D13" s="39">
        <v>0.0</v>
      </c>
      <c r="E13" s="39">
        <v>1.0</v>
      </c>
      <c r="F13" s="49">
        <f t="shared" si="1"/>
        <v>1</v>
      </c>
    </row>
    <row r="14">
      <c r="A14" s="51" t="s">
        <v>187</v>
      </c>
      <c r="B14" s="56" t="s">
        <v>188</v>
      </c>
      <c r="C14" s="53" t="s">
        <v>191</v>
      </c>
      <c r="D14" s="39">
        <v>0.0</v>
      </c>
      <c r="E14" s="39">
        <v>1.0</v>
      </c>
      <c r="F14" s="49">
        <f t="shared" si="1"/>
        <v>1</v>
      </c>
    </row>
    <row r="15">
      <c r="A15" s="39" t="s">
        <v>187</v>
      </c>
      <c r="B15" s="39" t="s">
        <v>192</v>
      </c>
      <c r="C15" s="39" t="s">
        <v>193</v>
      </c>
      <c r="D15" s="39">
        <v>1.0</v>
      </c>
      <c r="E15" s="39">
        <v>0.0</v>
      </c>
      <c r="F15" s="49">
        <f t="shared" si="1"/>
        <v>1</v>
      </c>
    </row>
    <row r="16">
      <c r="A16" s="39" t="s">
        <v>187</v>
      </c>
      <c r="B16" s="39" t="s">
        <v>192</v>
      </c>
      <c r="C16" s="39" t="s">
        <v>194</v>
      </c>
      <c r="D16" s="39">
        <v>3.0</v>
      </c>
      <c r="E16" s="39">
        <v>1.0</v>
      </c>
      <c r="F16" s="49">
        <f t="shared" si="1"/>
        <v>4</v>
      </c>
    </row>
    <row r="17">
      <c r="A17" s="39" t="s">
        <v>187</v>
      </c>
      <c r="B17" s="39" t="s">
        <v>195</v>
      </c>
      <c r="C17" s="39" t="s">
        <v>196</v>
      </c>
      <c r="D17" s="39">
        <v>34.0</v>
      </c>
      <c r="E17" s="39">
        <v>39.0</v>
      </c>
      <c r="F17" s="49">
        <f t="shared" si="1"/>
        <v>73</v>
      </c>
    </row>
    <row r="18">
      <c r="A18" s="39" t="s">
        <v>197</v>
      </c>
      <c r="B18" s="39" t="s">
        <v>198</v>
      </c>
      <c r="C18" s="39" t="s">
        <v>199</v>
      </c>
      <c r="D18" s="39">
        <v>3.0</v>
      </c>
      <c r="E18" s="39">
        <v>3.0</v>
      </c>
      <c r="F18" s="49">
        <f t="shared" si="1"/>
        <v>6</v>
      </c>
    </row>
    <row r="19">
      <c r="A19" s="39" t="s">
        <v>197</v>
      </c>
      <c r="B19" s="39" t="s">
        <v>198</v>
      </c>
      <c r="C19" s="39" t="s">
        <v>200</v>
      </c>
      <c r="D19" s="39">
        <v>1.0</v>
      </c>
      <c r="E19" s="39">
        <v>3.0</v>
      </c>
      <c r="F19" s="49">
        <f t="shared" si="1"/>
        <v>4</v>
      </c>
    </row>
    <row r="20">
      <c r="A20" s="39" t="s">
        <v>197</v>
      </c>
      <c r="B20" s="39" t="s">
        <v>201</v>
      </c>
      <c r="C20" s="39" t="s">
        <v>202</v>
      </c>
      <c r="D20" s="39">
        <v>29.0</v>
      </c>
      <c r="E20" s="39">
        <v>53.0</v>
      </c>
      <c r="F20" s="49">
        <f t="shared" si="1"/>
        <v>82</v>
      </c>
    </row>
    <row r="21">
      <c r="A21" s="39" t="s">
        <v>197</v>
      </c>
      <c r="B21" s="39" t="s">
        <v>201</v>
      </c>
      <c r="C21" s="39" t="s">
        <v>203</v>
      </c>
      <c r="D21" s="39">
        <v>1.0</v>
      </c>
      <c r="E21" s="39">
        <v>0.0</v>
      </c>
      <c r="F21" s="49">
        <f t="shared" si="1"/>
        <v>1</v>
      </c>
    </row>
    <row r="22">
      <c r="A22" s="39" t="s">
        <v>204</v>
      </c>
      <c r="B22" s="39" t="s">
        <v>205</v>
      </c>
      <c r="C22" s="39" t="s">
        <v>206</v>
      </c>
      <c r="D22" s="39">
        <v>9.0</v>
      </c>
      <c r="E22" s="50">
        <v>6.0</v>
      </c>
      <c r="F22" s="49">
        <f t="shared" si="1"/>
        <v>15</v>
      </c>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14.13"/>
    <col customWidth="1" min="3" max="3" width="97.13"/>
    <col customWidth="1" min="5" max="5" width="16.25"/>
    <col customWidth="1" min="6" max="6" width="17.75"/>
  </cols>
  <sheetData>
    <row r="1">
      <c r="A1" s="41" t="s">
        <v>207</v>
      </c>
      <c r="B1" s="2"/>
      <c r="C1" s="2"/>
      <c r="D1" s="2"/>
      <c r="E1" s="2"/>
      <c r="F1" s="3"/>
    </row>
    <row r="2">
      <c r="A2" s="47" t="s">
        <v>168</v>
      </c>
      <c r="B2" s="47" t="s">
        <v>169</v>
      </c>
      <c r="C2" s="47" t="s">
        <v>170</v>
      </c>
      <c r="D2" s="47" t="s">
        <v>171</v>
      </c>
      <c r="E2" s="47" t="s">
        <v>172</v>
      </c>
      <c r="F2" s="47" t="s">
        <v>173</v>
      </c>
    </row>
    <row r="3">
      <c r="A3" s="39" t="s">
        <v>174</v>
      </c>
      <c r="B3" s="39" t="s">
        <v>175</v>
      </c>
      <c r="C3" s="39" t="s">
        <v>176</v>
      </c>
      <c r="D3" s="39">
        <v>10.0</v>
      </c>
      <c r="E3" s="39">
        <v>13.0</v>
      </c>
      <c r="F3" s="49">
        <f t="shared" ref="F3:F27" si="1">D3+E3</f>
        <v>23</v>
      </c>
    </row>
    <row r="4">
      <c r="A4" s="39" t="s">
        <v>174</v>
      </c>
      <c r="B4" s="39" t="s">
        <v>175</v>
      </c>
      <c r="C4" s="39" t="s">
        <v>177</v>
      </c>
      <c r="D4" s="39">
        <v>22.0</v>
      </c>
      <c r="E4" s="39">
        <v>30.0</v>
      </c>
      <c r="F4" s="49">
        <f t="shared" si="1"/>
        <v>52</v>
      </c>
    </row>
    <row r="5">
      <c r="A5" s="39" t="s">
        <v>174</v>
      </c>
      <c r="B5" s="39" t="s">
        <v>178</v>
      </c>
      <c r="C5" s="39" t="s">
        <v>208</v>
      </c>
      <c r="D5" s="39">
        <v>15.0</v>
      </c>
      <c r="E5" s="39">
        <v>21.0</v>
      </c>
      <c r="F5" s="49">
        <f t="shared" si="1"/>
        <v>36</v>
      </c>
    </row>
    <row r="6">
      <c r="A6" s="39" t="s">
        <v>174</v>
      </c>
      <c r="B6" s="39" t="s">
        <v>178</v>
      </c>
      <c r="C6" s="39" t="s">
        <v>180</v>
      </c>
      <c r="D6" s="39">
        <v>17.0</v>
      </c>
      <c r="E6" s="39">
        <v>18.0</v>
      </c>
      <c r="F6" s="49">
        <f t="shared" si="1"/>
        <v>35</v>
      </c>
    </row>
    <row r="7">
      <c r="A7" s="51" t="s">
        <v>181</v>
      </c>
      <c r="B7" s="52" t="s">
        <v>178</v>
      </c>
      <c r="C7" s="53" t="s">
        <v>182</v>
      </c>
      <c r="D7" s="39">
        <v>0.0</v>
      </c>
      <c r="E7" s="39">
        <v>9.0</v>
      </c>
      <c r="F7" s="49">
        <f t="shared" si="1"/>
        <v>9</v>
      </c>
    </row>
    <row r="8">
      <c r="A8" s="51" t="s">
        <v>181</v>
      </c>
      <c r="B8" s="52" t="s">
        <v>178</v>
      </c>
      <c r="C8" s="53" t="s">
        <v>183</v>
      </c>
      <c r="D8" s="39">
        <v>0.0</v>
      </c>
      <c r="E8" s="39">
        <v>4.0</v>
      </c>
      <c r="F8" s="49">
        <f t="shared" si="1"/>
        <v>4</v>
      </c>
    </row>
    <row r="9">
      <c r="A9" s="51" t="s">
        <v>181</v>
      </c>
      <c r="B9" s="52" t="s">
        <v>178</v>
      </c>
      <c r="C9" s="53" t="s">
        <v>184</v>
      </c>
      <c r="D9" s="39">
        <v>0.0</v>
      </c>
      <c r="E9" s="39">
        <v>5.0</v>
      </c>
      <c r="F9" s="49">
        <f t="shared" si="1"/>
        <v>5</v>
      </c>
    </row>
    <row r="10">
      <c r="A10" s="39" t="s">
        <v>174</v>
      </c>
      <c r="B10" s="39" t="s">
        <v>209</v>
      </c>
      <c r="C10" s="57" t="s">
        <v>210</v>
      </c>
      <c r="D10" s="39">
        <v>10.0</v>
      </c>
      <c r="E10" s="39">
        <v>63.0</v>
      </c>
      <c r="F10" s="49">
        <f t="shared" si="1"/>
        <v>73</v>
      </c>
    </row>
    <row r="11">
      <c r="A11" s="51" t="s">
        <v>174</v>
      </c>
      <c r="B11" s="56" t="s">
        <v>209</v>
      </c>
      <c r="C11" s="53" t="s">
        <v>211</v>
      </c>
      <c r="D11" s="39">
        <v>0.0</v>
      </c>
      <c r="E11" s="39">
        <v>3.0</v>
      </c>
      <c r="F11" s="49">
        <f t="shared" si="1"/>
        <v>3</v>
      </c>
    </row>
    <row r="12">
      <c r="A12" s="51" t="s">
        <v>174</v>
      </c>
      <c r="B12" s="56" t="s">
        <v>209</v>
      </c>
      <c r="C12" s="53" t="s">
        <v>212</v>
      </c>
      <c r="D12" s="55">
        <v>0.0</v>
      </c>
      <c r="E12" s="39">
        <v>15.0</v>
      </c>
      <c r="F12" s="49">
        <f t="shared" si="1"/>
        <v>15</v>
      </c>
    </row>
    <row r="13">
      <c r="A13" s="51" t="s">
        <v>174</v>
      </c>
      <c r="B13" s="56" t="s">
        <v>209</v>
      </c>
      <c r="C13" s="53" t="s">
        <v>213</v>
      </c>
      <c r="D13" s="39">
        <v>0.0</v>
      </c>
      <c r="E13" s="39">
        <v>2.0</v>
      </c>
      <c r="F13" s="49">
        <f t="shared" si="1"/>
        <v>2</v>
      </c>
    </row>
    <row r="14">
      <c r="A14" s="39" t="s">
        <v>174</v>
      </c>
      <c r="B14" s="39" t="s">
        <v>214</v>
      </c>
      <c r="C14" s="48" t="s">
        <v>215</v>
      </c>
      <c r="D14" s="39">
        <v>28.0</v>
      </c>
      <c r="E14" s="39">
        <v>95.0</v>
      </c>
      <c r="F14" s="49">
        <f t="shared" si="1"/>
        <v>123</v>
      </c>
    </row>
    <row r="15">
      <c r="A15" s="39" t="s">
        <v>174</v>
      </c>
      <c r="B15" s="39" t="s">
        <v>214</v>
      </c>
      <c r="C15" s="48" t="s">
        <v>216</v>
      </c>
      <c r="D15" s="39">
        <v>6.0</v>
      </c>
      <c r="E15" s="39">
        <v>24.0</v>
      </c>
      <c r="F15" s="49">
        <f t="shared" si="1"/>
        <v>30</v>
      </c>
    </row>
    <row r="16">
      <c r="A16" s="39" t="s">
        <v>187</v>
      </c>
      <c r="B16" s="39" t="s">
        <v>188</v>
      </c>
      <c r="C16" s="39" t="s">
        <v>189</v>
      </c>
      <c r="D16" s="39">
        <v>1.0</v>
      </c>
      <c r="E16" s="39">
        <v>0.0</v>
      </c>
      <c r="F16" s="49">
        <f t="shared" si="1"/>
        <v>1</v>
      </c>
    </row>
    <row r="17">
      <c r="A17" s="51" t="s">
        <v>187</v>
      </c>
      <c r="B17" s="56" t="s">
        <v>188</v>
      </c>
      <c r="C17" s="53" t="s">
        <v>190</v>
      </c>
      <c r="D17" s="39">
        <v>0.0</v>
      </c>
      <c r="E17" s="39">
        <v>1.0</v>
      </c>
      <c r="F17" s="49">
        <f t="shared" si="1"/>
        <v>1</v>
      </c>
    </row>
    <row r="18">
      <c r="A18" s="51" t="s">
        <v>187</v>
      </c>
      <c r="B18" s="56" t="s">
        <v>188</v>
      </c>
      <c r="C18" s="53" t="s">
        <v>191</v>
      </c>
      <c r="D18" s="39">
        <v>0.0</v>
      </c>
      <c r="E18" s="39">
        <v>1.0</v>
      </c>
      <c r="F18" s="49">
        <f t="shared" si="1"/>
        <v>1</v>
      </c>
    </row>
    <row r="19">
      <c r="A19" s="39" t="s">
        <v>187</v>
      </c>
      <c r="B19" s="39" t="s">
        <v>192</v>
      </c>
      <c r="C19" s="39" t="s">
        <v>193</v>
      </c>
      <c r="D19" s="39">
        <v>1.0</v>
      </c>
      <c r="E19" s="39">
        <v>2.0</v>
      </c>
      <c r="F19" s="49">
        <f t="shared" si="1"/>
        <v>3</v>
      </c>
    </row>
    <row r="20">
      <c r="A20" s="39" t="s">
        <v>187</v>
      </c>
      <c r="B20" s="39" t="s">
        <v>192</v>
      </c>
      <c r="C20" s="39" t="s">
        <v>194</v>
      </c>
      <c r="D20" s="39">
        <v>3.0</v>
      </c>
      <c r="E20" s="39">
        <v>1.0</v>
      </c>
      <c r="F20" s="49">
        <f t="shared" si="1"/>
        <v>4</v>
      </c>
    </row>
    <row r="21">
      <c r="A21" s="39" t="s">
        <v>187</v>
      </c>
      <c r="B21" s="39" t="s">
        <v>195</v>
      </c>
      <c r="C21" s="39" t="s">
        <v>196</v>
      </c>
      <c r="D21" s="39">
        <v>36.0</v>
      </c>
      <c r="E21" s="39">
        <v>37.0</v>
      </c>
      <c r="F21" s="49">
        <f t="shared" si="1"/>
        <v>73</v>
      </c>
    </row>
    <row r="22">
      <c r="A22" s="39" t="s">
        <v>187</v>
      </c>
      <c r="B22" s="39" t="s">
        <v>217</v>
      </c>
      <c r="C22" s="48" t="s">
        <v>218</v>
      </c>
      <c r="D22" s="39">
        <v>21.0</v>
      </c>
      <c r="E22" s="39">
        <v>9.0</v>
      </c>
      <c r="F22" s="49">
        <f t="shared" si="1"/>
        <v>30</v>
      </c>
    </row>
    <row r="23">
      <c r="A23" s="39" t="s">
        <v>197</v>
      </c>
      <c r="B23" s="39" t="s">
        <v>198</v>
      </c>
      <c r="C23" s="39" t="s">
        <v>199</v>
      </c>
      <c r="D23" s="39">
        <v>2.0</v>
      </c>
      <c r="E23" s="39">
        <v>2.0</v>
      </c>
      <c r="F23" s="49">
        <f t="shared" si="1"/>
        <v>4</v>
      </c>
    </row>
    <row r="24">
      <c r="A24" s="39" t="s">
        <v>197</v>
      </c>
      <c r="B24" s="39" t="s">
        <v>198</v>
      </c>
      <c r="C24" s="39" t="s">
        <v>200</v>
      </c>
      <c r="D24" s="39">
        <v>2.0</v>
      </c>
      <c r="E24" s="39">
        <v>1.0</v>
      </c>
      <c r="F24" s="49">
        <f t="shared" si="1"/>
        <v>3</v>
      </c>
    </row>
    <row r="25">
      <c r="A25" s="39" t="s">
        <v>197</v>
      </c>
      <c r="B25" s="39" t="s">
        <v>201</v>
      </c>
      <c r="C25" s="39" t="s">
        <v>202</v>
      </c>
      <c r="D25" s="39">
        <v>18.0</v>
      </c>
      <c r="E25" s="39">
        <v>12.0</v>
      </c>
      <c r="F25" s="49">
        <f t="shared" si="1"/>
        <v>30</v>
      </c>
    </row>
    <row r="26">
      <c r="A26" s="39" t="s">
        <v>197</v>
      </c>
      <c r="B26" s="39" t="s">
        <v>201</v>
      </c>
      <c r="C26" s="39" t="s">
        <v>203</v>
      </c>
      <c r="D26" s="39">
        <v>1.0</v>
      </c>
      <c r="E26" s="39">
        <v>0.0</v>
      </c>
      <c r="F26" s="49">
        <f t="shared" si="1"/>
        <v>1</v>
      </c>
    </row>
    <row r="27">
      <c r="A27" s="39" t="s">
        <v>204</v>
      </c>
      <c r="B27" s="39" t="s">
        <v>205</v>
      </c>
      <c r="C27" s="39" t="s">
        <v>219</v>
      </c>
      <c r="D27" s="39">
        <v>9.0</v>
      </c>
      <c r="E27" s="39">
        <v>5.0</v>
      </c>
      <c r="F27" s="49">
        <f t="shared" si="1"/>
        <v>14</v>
      </c>
    </row>
    <row r="32">
      <c r="E32" s="48"/>
    </row>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15.5"/>
    <col customWidth="1" min="6" max="6" width="12.38"/>
    <col customWidth="1" min="12" max="12" width="28.88"/>
  </cols>
  <sheetData>
    <row r="1">
      <c r="A1" s="58" t="s">
        <v>220</v>
      </c>
      <c r="B1" s="2"/>
      <c r="C1" s="2"/>
      <c r="D1" s="2"/>
      <c r="E1" s="2"/>
      <c r="F1" s="2"/>
      <c r="G1" s="2"/>
      <c r="H1" s="2"/>
      <c r="I1" s="3"/>
    </row>
    <row r="2">
      <c r="A2" s="58" t="s">
        <v>221</v>
      </c>
      <c r="B2" s="2"/>
      <c r="C2" s="2"/>
      <c r="D2" s="2"/>
      <c r="E2" s="2"/>
      <c r="F2" s="2"/>
      <c r="G2" s="2"/>
      <c r="H2" s="2"/>
      <c r="I2" s="3"/>
    </row>
    <row r="3">
      <c r="A3" s="59" t="s">
        <v>222</v>
      </c>
      <c r="B3" s="60" t="s">
        <v>223</v>
      </c>
      <c r="C3" s="2"/>
      <c r="D3" s="2"/>
      <c r="E3" s="2"/>
      <c r="F3" s="2"/>
      <c r="G3" s="3"/>
      <c r="H3" s="59" t="s">
        <v>224</v>
      </c>
      <c r="I3" s="59" t="s">
        <v>225</v>
      </c>
    </row>
    <row r="4">
      <c r="A4" s="17"/>
      <c r="B4" s="61" t="s">
        <v>226</v>
      </c>
      <c r="C4" s="62" t="s">
        <v>227</v>
      </c>
      <c r="D4" s="63" t="s">
        <v>228</v>
      </c>
      <c r="E4" s="64" t="s">
        <v>229</v>
      </c>
      <c r="F4" s="65" t="s">
        <v>230</v>
      </c>
      <c r="G4" s="32" t="s">
        <v>231</v>
      </c>
      <c r="H4" s="17"/>
      <c r="I4" s="17"/>
    </row>
    <row r="5">
      <c r="A5" s="26">
        <v>1.0</v>
      </c>
      <c r="B5" s="61">
        <v>2.0</v>
      </c>
      <c r="C5" s="62">
        <v>5.0</v>
      </c>
      <c r="D5" s="63">
        <v>29.0</v>
      </c>
      <c r="E5" s="64">
        <v>31.0</v>
      </c>
      <c r="F5" s="65">
        <v>98.0</v>
      </c>
      <c r="G5" s="66">
        <v>3.0</v>
      </c>
      <c r="H5" s="27">
        <v>34.0</v>
      </c>
      <c r="I5" s="27">
        <v>13.0</v>
      </c>
      <c r="L5" s="67" t="s">
        <v>232</v>
      </c>
    </row>
    <row r="6">
      <c r="A6" s="26">
        <v>2.0</v>
      </c>
      <c r="B6" s="61">
        <v>1.0</v>
      </c>
      <c r="C6" s="62">
        <v>9.0</v>
      </c>
      <c r="D6" s="63">
        <v>3.0</v>
      </c>
      <c r="E6" s="64">
        <v>20.0</v>
      </c>
      <c r="F6" s="65">
        <v>4.0</v>
      </c>
      <c r="G6" s="66">
        <v>1.0</v>
      </c>
      <c r="H6" s="27">
        <v>4.0</v>
      </c>
      <c r="I6" s="27">
        <v>46.0</v>
      </c>
      <c r="L6" s="67" t="s">
        <v>233</v>
      </c>
    </row>
    <row r="7">
      <c r="A7" s="26">
        <v>3.0</v>
      </c>
      <c r="B7" s="61">
        <v>6.0</v>
      </c>
      <c r="C7" s="62">
        <v>24.0</v>
      </c>
      <c r="D7" s="63">
        <v>11.0</v>
      </c>
      <c r="E7" s="64">
        <v>20.0</v>
      </c>
      <c r="F7" s="65">
        <v>43.0</v>
      </c>
      <c r="G7" s="66">
        <v>0.0</v>
      </c>
      <c r="H7" s="27">
        <v>38.0</v>
      </c>
      <c r="I7" s="27">
        <v>5.0</v>
      </c>
    </row>
    <row r="8">
      <c r="A8" s="26">
        <v>4.0</v>
      </c>
      <c r="B8" s="61">
        <v>8.0</v>
      </c>
      <c r="C8" s="62">
        <v>22.0</v>
      </c>
      <c r="D8" s="63">
        <v>12.0</v>
      </c>
      <c r="E8" s="64">
        <v>36.0</v>
      </c>
      <c r="F8" s="65">
        <v>21.0</v>
      </c>
      <c r="G8" s="66">
        <v>2.0</v>
      </c>
      <c r="H8" s="27">
        <v>11.0</v>
      </c>
      <c r="I8" s="27">
        <v>7.0</v>
      </c>
    </row>
    <row r="9">
      <c r="A9" s="26">
        <v>5.0</v>
      </c>
      <c r="B9" s="61">
        <v>0.0</v>
      </c>
      <c r="C9" s="62">
        <v>38.0</v>
      </c>
      <c r="D9" s="63">
        <v>16.0</v>
      </c>
      <c r="E9" s="64">
        <v>68.0</v>
      </c>
      <c r="F9" s="65">
        <v>49.0</v>
      </c>
      <c r="G9" s="66">
        <v>4.0</v>
      </c>
      <c r="H9" s="27">
        <v>24.0</v>
      </c>
      <c r="I9" s="27">
        <v>11.0</v>
      </c>
    </row>
    <row r="10">
      <c r="A10" s="26">
        <v>6.0</v>
      </c>
      <c r="B10" s="61">
        <v>0.0</v>
      </c>
      <c r="C10" s="62">
        <v>31.0</v>
      </c>
      <c r="D10" s="63">
        <v>38.0</v>
      </c>
      <c r="E10" s="64">
        <v>46.0</v>
      </c>
      <c r="F10" s="65">
        <v>13.0</v>
      </c>
      <c r="G10" s="66">
        <v>7.0</v>
      </c>
      <c r="H10" s="27">
        <v>5.0</v>
      </c>
      <c r="I10" s="27">
        <v>18.0</v>
      </c>
    </row>
    <row r="11">
      <c r="A11" s="26">
        <v>7.0</v>
      </c>
      <c r="B11" s="61">
        <v>2.0</v>
      </c>
      <c r="C11" s="62">
        <v>49.0</v>
      </c>
      <c r="D11" s="63">
        <v>33.0</v>
      </c>
      <c r="E11" s="64">
        <v>60.0</v>
      </c>
      <c r="F11" s="65">
        <v>87.0</v>
      </c>
      <c r="G11" s="66">
        <v>1.0</v>
      </c>
      <c r="H11" s="27">
        <v>55.0</v>
      </c>
      <c r="I11" s="27">
        <v>7.0</v>
      </c>
    </row>
    <row r="12">
      <c r="A12" s="26">
        <v>8.0</v>
      </c>
      <c r="B12" s="61">
        <v>3.0</v>
      </c>
      <c r="C12" s="62">
        <v>6.0</v>
      </c>
      <c r="D12" s="63">
        <v>10.0</v>
      </c>
      <c r="E12" s="64">
        <v>293.0</v>
      </c>
      <c r="F12" s="65">
        <v>4511.0</v>
      </c>
      <c r="G12" s="66">
        <v>7.0</v>
      </c>
      <c r="H12" s="27">
        <v>5.0</v>
      </c>
      <c r="I12" s="27">
        <v>16.0</v>
      </c>
    </row>
    <row r="13">
      <c r="A13" s="26">
        <v>9.0</v>
      </c>
      <c r="B13" s="61">
        <v>0.0</v>
      </c>
      <c r="C13" s="62">
        <v>4.0</v>
      </c>
      <c r="D13" s="63">
        <v>19.0</v>
      </c>
      <c r="E13" s="64">
        <v>192.0</v>
      </c>
      <c r="F13" s="65">
        <v>709.0</v>
      </c>
      <c r="G13" s="66">
        <v>1.0</v>
      </c>
      <c r="H13" s="27">
        <v>3.0</v>
      </c>
      <c r="I13" s="27">
        <v>8.0</v>
      </c>
    </row>
    <row r="14">
      <c r="A14" s="26">
        <v>10.0</v>
      </c>
      <c r="B14" s="61">
        <v>9.0</v>
      </c>
      <c r="C14" s="62">
        <v>11.0</v>
      </c>
      <c r="D14" s="63">
        <v>4.0</v>
      </c>
      <c r="E14" s="64">
        <v>70.0</v>
      </c>
      <c r="F14" s="65">
        <v>7.0</v>
      </c>
      <c r="G14" s="66">
        <v>2.0</v>
      </c>
      <c r="H14" s="27">
        <v>45.0</v>
      </c>
      <c r="I14" s="27">
        <v>93.0</v>
      </c>
    </row>
    <row r="15">
      <c r="A15" s="26">
        <v>11.0</v>
      </c>
      <c r="B15" s="61">
        <v>1.0</v>
      </c>
      <c r="C15" s="62">
        <v>42.0</v>
      </c>
      <c r="D15" s="63">
        <v>17.0</v>
      </c>
      <c r="E15" s="64">
        <v>63.0</v>
      </c>
      <c r="F15" s="65">
        <v>15.0</v>
      </c>
      <c r="G15" s="66">
        <v>0.0</v>
      </c>
      <c r="H15" s="27">
        <v>4.0</v>
      </c>
      <c r="I15" s="27">
        <v>14.0</v>
      </c>
    </row>
    <row r="16">
      <c r="A16" s="26">
        <v>12.0</v>
      </c>
      <c r="B16" s="61">
        <v>0.0</v>
      </c>
      <c r="C16" s="62">
        <v>14.0</v>
      </c>
      <c r="D16" s="63">
        <v>53.0</v>
      </c>
      <c r="E16" s="64">
        <v>34.0</v>
      </c>
      <c r="F16" s="65">
        <v>63.0</v>
      </c>
      <c r="G16" s="66">
        <v>10.0</v>
      </c>
      <c r="H16" s="27">
        <v>0.0</v>
      </c>
      <c r="I16" s="27">
        <v>0.0</v>
      </c>
    </row>
    <row r="17">
      <c r="A17" s="26">
        <v>13.0</v>
      </c>
      <c r="B17" s="61">
        <v>0.0</v>
      </c>
      <c r="C17" s="62">
        <v>5.0</v>
      </c>
      <c r="D17" s="63">
        <v>20.0</v>
      </c>
      <c r="E17" s="64">
        <v>38.0</v>
      </c>
      <c r="F17" s="65">
        <v>59.0</v>
      </c>
      <c r="G17" s="66">
        <v>0.0</v>
      </c>
      <c r="H17" s="27">
        <v>1.0</v>
      </c>
      <c r="I17" s="27">
        <v>19.0</v>
      </c>
    </row>
    <row r="18">
      <c r="A18" s="26">
        <v>14.0</v>
      </c>
      <c r="B18" s="61">
        <v>4.0</v>
      </c>
      <c r="C18" s="62">
        <v>110.0</v>
      </c>
      <c r="D18" s="63">
        <v>11.0</v>
      </c>
      <c r="E18" s="64">
        <v>53.0</v>
      </c>
      <c r="F18" s="65">
        <v>220.0</v>
      </c>
      <c r="G18" s="66">
        <v>10.0</v>
      </c>
      <c r="H18" s="27">
        <v>123.0</v>
      </c>
      <c r="I18" s="27">
        <v>7.0</v>
      </c>
    </row>
    <row r="19">
      <c r="A19" s="26">
        <v>15.0</v>
      </c>
      <c r="B19" s="61">
        <v>0.0</v>
      </c>
      <c r="C19" s="62">
        <v>5.0</v>
      </c>
      <c r="D19" s="63">
        <v>22.0</v>
      </c>
      <c r="E19" s="64">
        <v>23.0</v>
      </c>
      <c r="F19" s="65">
        <v>0.0</v>
      </c>
      <c r="G19" s="66">
        <v>1.0</v>
      </c>
      <c r="H19" s="27">
        <v>1.0</v>
      </c>
      <c r="I19" s="27">
        <v>2.0</v>
      </c>
    </row>
    <row r="20">
      <c r="A20" s="26">
        <v>16.0</v>
      </c>
      <c r="B20" s="61">
        <v>0.0</v>
      </c>
      <c r="C20" s="62">
        <v>12.0</v>
      </c>
      <c r="D20" s="63">
        <v>15.0</v>
      </c>
      <c r="E20" s="64">
        <v>49.0</v>
      </c>
      <c r="F20" s="65">
        <v>72.0</v>
      </c>
      <c r="G20" s="66">
        <v>6.0</v>
      </c>
      <c r="H20" s="27">
        <v>51.0</v>
      </c>
      <c r="I20" s="27">
        <v>23.0</v>
      </c>
    </row>
    <row r="21">
      <c r="A21" s="26">
        <v>17.0</v>
      </c>
      <c r="B21" s="61">
        <v>0.0</v>
      </c>
      <c r="C21" s="62">
        <v>7.0</v>
      </c>
      <c r="D21" s="63">
        <v>24.0</v>
      </c>
      <c r="E21" s="64">
        <v>81.0</v>
      </c>
      <c r="F21" s="65">
        <v>69.0</v>
      </c>
      <c r="G21" s="66">
        <v>0.0</v>
      </c>
      <c r="H21" s="27">
        <v>34.0</v>
      </c>
      <c r="I21" s="27">
        <v>13.0</v>
      </c>
    </row>
    <row r="22">
      <c r="A22" s="26">
        <v>18.0</v>
      </c>
      <c r="B22" s="61">
        <v>0.0</v>
      </c>
      <c r="C22" s="62">
        <v>20.0</v>
      </c>
      <c r="D22" s="63">
        <v>27.0</v>
      </c>
      <c r="E22" s="64">
        <v>21.0</v>
      </c>
      <c r="F22" s="65">
        <v>3.0</v>
      </c>
      <c r="G22" s="66">
        <v>1.0</v>
      </c>
      <c r="H22" s="27">
        <v>24.0</v>
      </c>
      <c r="I22" s="27">
        <v>7.0</v>
      </c>
    </row>
    <row r="23">
      <c r="A23" s="26">
        <v>19.0</v>
      </c>
      <c r="B23" s="61">
        <v>0.0</v>
      </c>
      <c r="C23" s="62">
        <v>18.0</v>
      </c>
      <c r="D23" s="63">
        <v>20.0</v>
      </c>
      <c r="E23" s="64">
        <v>52.0</v>
      </c>
      <c r="F23" s="65">
        <v>61.0</v>
      </c>
      <c r="G23" s="66">
        <v>0.0</v>
      </c>
      <c r="H23" s="27">
        <v>3.0</v>
      </c>
      <c r="I23" s="27">
        <v>80.0</v>
      </c>
    </row>
    <row r="24">
      <c r="A24" s="26">
        <v>20.0</v>
      </c>
      <c r="B24" s="61">
        <v>0.0</v>
      </c>
      <c r="C24" s="62">
        <v>103.0</v>
      </c>
      <c r="D24" s="63">
        <v>63.0</v>
      </c>
      <c r="E24" s="64">
        <v>53.0</v>
      </c>
      <c r="F24" s="65">
        <v>40.0</v>
      </c>
      <c r="G24" s="66">
        <v>20.0</v>
      </c>
      <c r="H24" s="27">
        <v>49.0</v>
      </c>
      <c r="I24" s="27">
        <v>74.0</v>
      </c>
    </row>
    <row r="25">
      <c r="A25" s="26">
        <v>21.0</v>
      </c>
      <c r="B25" s="61">
        <v>19.0</v>
      </c>
      <c r="C25" s="62">
        <v>49.0</v>
      </c>
      <c r="D25" s="63">
        <v>39.0</v>
      </c>
      <c r="E25" s="64">
        <v>55.0</v>
      </c>
      <c r="F25" s="65">
        <v>92.0</v>
      </c>
      <c r="G25" s="66">
        <v>3.0</v>
      </c>
      <c r="H25" s="27">
        <v>73.0</v>
      </c>
      <c r="I25" s="27">
        <v>23.0</v>
      </c>
    </row>
    <row r="26">
      <c r="A26" s="26">
        <v>22.0</v>
      </c>
      <c r="B26" s="61">
        <v>1.0</v>
      </c>
      <c r="C26" s="62">
        <v>18.0</v>
      </c>
      <c r="D26" s="63">
        <v>17.0</v>
      </c>
      <c r="E26" s="64">
        <v>9.0</v>
      </c>
      <c r="F26" s="65">
        <v>1.0</v>
      </c>
      <c r="G26" s="66">
        <v>0.0</v>
      </c>
      <c r="H26" s="27">
        <v>22.0</v>
      </c>
      <c r="I26" s="27">
        <v>8.0</v>
      </c>
    </row>
    <row r="27">
      <c r="A27" s="26">
        <v>23.0</v>
      </c>
      <c r="B27" s="61">
        <v>0.0</v>
      </c>
      <c r="C27" s="62">
        <v>15.0</v>
      </c>
      <c r="D27" s="63">
        <v>17.0</v>
      </c>
      <c r="E27" s="64">
        <v>54.0</v>
      </c>
      <c r="F27" s="65">
        <v>9.0</v>
      </c>
      <c r="G27" s="66">
        <v>1.0</v>
      </c>
      <c r="H27" s="27">
        <v>5.0</v>
      </c>
      <c r="I27" s="27">
        <v>5.0</v>
      </c>
    </row>
    <row r="28">
      <c r="A28" s="26">
        <v>24.0</v>
      </c>
      <c r="B28" s="61">
        <v>0.0</v>
      </c>
      <c r="C28" s="62">
        <v>35.0</v>
      </c>
      <c r="D28" s="63">
        <v>41.0</v>
      </c>
      <c r="E28" s="64">
        <v>55.0</v>
      </c>
      <c r="F28" s="65">
        <v>27.0</v>
      </c>
      <c r="G28" s="66">
        <v>19.0</v>
      </c>
      <c r="H28" s="27">
        <v>38.0</v>
      </c>
      <c r="I28" s="27">
        <v>5.0</v>
      </c>
    </row>
    <row r="29">
      <c r="A29" s="26">
        <v>25.0</v>
      </c>
      <c r="B29" s="61">
        <v>1.0</v>
      </c>
      <c r="C29" s="62">
        <v>62.0</v>
      </c>
      <c r="D29" s="63">
        <v>24.0</v>
      </c>
      <c r="E29" s="64">
        <v>79.0</v>
      </c>
      <c r="F29" s="65">
        <v>337.0</v>
      </c>
      <c r="G29" s="66">
        <v>5.0</v>
      </c>
      <c r="H29" s="27">
        <v>1.0</v>
      </c>
      <c r="I29" s="27">
        <v>37.0</v>
      </c>
    </row>
    <row r="30">
      <c r="A30" s="26">
        <v>26.0</v>
      </c>
      <c r="B30" s="61">
        <v>0.0</v>
      </c>
      <c r="C30" s="62">
        <v>36.0</v>
      </c>
      <c r="D30" s="63">
        <v>147.0</v>
      </c>
      <c r="E30" s="64">
        <v>118.0</v>
      </c>
      <c r="F30" s="65">
        <v>232.0</v>
      </c>
      <c r="G30" s="66">
        <v>12.0</v>
      </c>
      <c r="H30" s="27">
        <v>16.0</v>
      </c>
      <c r="I30" s="27">
        <v>39.0</v>
      </c>
    </row>
    <row r="31">
      <c r="A31" s="26">
        <v>27.0</v>
      </c>
      <c r="B31" s="61">
        <v>0.0</v>
      </c>
      <c r="C31" s="62">
        <v>20.0</v>
      </c>
      <c r="D31" s="63">
        <v>29.0</v>
      </c>
      <c r="E31" s="64">
        <v>35.0</v>
      </c>
      <c r="F31" s="65">
        <v>25.0</v>
      </c>
      <c r="G31" s="66">
        <v>2.0</v>
      </c>
      <c r="H31" s="27">
        <v>3.0</v>
      </c>
      <c r="I31" s="27">
        <v>1.0</v>
      </c>
    </row>
    <row r="32">
      <c r="A32" s="26">
        <v>28.0</v>
      </c>
      <c r="B32" s="61">
        <v>0.0</v>
      </c>
      <c r="C32" s="62">
        <v>8.0</v>
      </c>
      <c r="D32" s="63">
        <v>22.0</v>
      </c>
      <c r="E32" s="64">
        <v>59.0</v>
      </c>
      <c r="F32" s="65">
        <v>22.0</v>
      </c>
      <c r="G32" s="66">
        <v>6.0</v>
      </c>
      <c r="H32" s="27">
        <v>13.0</v>
      </c>
      <c r="I32" s="27">
        <v>2.0</v>
      </c>
    </row>
    <row r="33">
      <c r="A33" s="26">
        <v>29.0</v>
      </c>
      <c r="B33" s="61">
        <v>9.0</v>
      </c>
      <c r="C33" s="62">
        <v>105.0</v>
      </c>
      <c r="D33" s="63">
        <v>40.0</v>
      </c>
      <c r="E33" s="64">
        <v>425.0</v>
      </c>
      <c r="F33" s="65">
        <v>799.0</v>
      </c>
      <c r="G33" s="66">
        <v>12.0</v>
      </c>
      <c r="H33" s="27">
        <v>16.0</v>
      </c>
      <c r="I33" s="27">
        <v>65.0</v>
      </c>
    </row>
    <row r="34">
      <c r="A34" s="26">
        <v>30.0</v>
      </c>
      <c r="B34" s="61">
        <v>0.0</v>
      </c>
      <c r="C34" s="62">
        <v>4.0</v>
      </c>
      <c r="D34" s="63">
        <v>19.0</v>
      </c>
      <c r="E34" s="64">
        <v>38.0</v>
      </c>
      <c r="F34" s="65">
        <v>22.0</v>
      </c>
      <c r="G34" s="66">
        <v>2.0</v>
      </c>
      <c r="H34" s="27">
        <v>58.0</v>
      </c>
      <c r="I34" s="27">
        <v>22.0</v>
      </c>
    </row>
    <row r="35">
      <c r="A35" s="26">
        <v>31.0</v>
      </c>
      <c r="B35" s="61">
        <v>2.0</v>
      </c>
      <c r="C35" s="62">
        <v>26.0</v>
      </c>
      <c r="D35" s="63">
        <v>22.0</v>
      </c>
      <c r="E35" s="64">
        <v>109.0</v>
      </c>
      <c r="F35" s="65">
        <v>38.0</v>
      </c>
      <c r="G35" s="66">
        <v>11.0</v>
      </c>
      <c r="H35" s="27">
        <v>47.0</v>
      </c>
      <c r="I35" s="27">
        <v>15.0</v>
      </c>
    </row>
    <row r="36">
      <c r="A36" s="26">
        <v>32.0</v>
      </c>
      <c r="B36" s="61">
        <v>0.0</v>
      </c>
      <c r="C36" s="62">
        <v>2.0</v>
      </c>
      <c r="D36" s="63">
        <v>8.0</v>
      </c>
      <c r="E36" s="64">
        <v>20.0</v>
      </c>
      <c r="F36" s="65">
        <v>15.0</v>
      </c>
      <c r="G36" s="66">
        <v>0.0</v>
      </c>
      <c r="H36" s="27">
        <v>6.0</v>
      </c>
      <c r="I36" s="27">
        <v>0.0</v>
      </c>
    </row>
    <row r="37">
      <c r="A37" s="26">
        <v>33.0</v>
      </c>
      <c r="B37" s="61">
        <v>5.0</v>
      </c>
      <c r="C37" s="62">
        <v>5.0</v>
      </c>
      <c r="D37" s="63">
        <v>8.0</v>
      </c>
      <c r="E37" s="64">
        <v>25.0</v>
      </c>
      <c r="F37" s="65">
        <v>15.0</v>
      </c>
      <c r="G37" s="66">
        <v>53.0</v>
      </c>
      <c r="H37" s="27">
        <v>14.0</v>
      </c>
      <c r="I37" s="27">
        <v>11.0</v>
      </c>
    </row>
    <row r="38">
      <c r="A38" s="26">
        <v>34.0</v>
      </c>
      <c r="B38" s="61">
        <v>2.0</v>
      </c>
      <c r="C38" s="62">
        <v>8.0</v>
      </c>
      <c r="D38" s="63">
        <v>19.0</v>
      </c>
      <c r="E38" s="64">
        <v>46.0</v>
      </c>
      <c r="F38" s="65">
        <v>66.0</v>
      </c>
      <c r="G38" s="66">
        <v>0.0</v>
      </c>
      <c r="H38" s="27">
        <v>20.0</v>
      </c>
      <c r="I38" s="27">
        <v>49.0</v>
      </c>
    </row>
    <row r="39">
      <c r="A39" s="26">
        <v>35.0</v>
      </c>
      <c r="B39" s="61">
        <v>21.0</v>
      </c>
      <c r="C39" s="62">
        <v>72.0</v>
      </c>
      <c r="D39" s="63">
        <v>67.0</v>
      </c>
      <c r="E39" s="64">
        <v>114.0</v>
      </c>
      <c r="F39" s="65">
        <v>118.0</v>
      </c>
      <c r="G39" s="66">
        <v>0.0</v>
      </c>
      <c r="H39" s="27">
        <v>193.0</v>
      </c>
      <c r="I39" s="27">
        <v>14.0</v>
      </c>
    </row>
    <row r="40">
      <c r="A40" s="26">
        <v>36.0</v>
      </c>
      <c r="B40" s="61">
        <v>11.0</v>
      </c>
      <c r="C40" s="62">
        <v>181.0</v>
      </c>
      <c r="D40" s="63">
        <v>475.0</v>
      </c>
      <c r="E40" s="64">
        <v>85.0</v>
      </c>
      <c r="F40" s="65">
        <v>401.0</v>
      </c>
      <c r="G40" s="66">
        <v>3.0</v>
      </c>
      <c r="H40" s="27">
        <v>29.0</v>
      </c>
      <c r="I40" s="27">
        <v>18.0</v>
      </c>
    </row>
    <row r="41">
      <c r="A41" s="26">
        <v>37.0</v>
      </c>
      <c r="B41" s="61">
        <v>3.0</v>
      </c>
      <c r="C41" s="62">
        <v>18.0</v>
      </c>
      <c r="D41" s="63">
        <v>24.0</v>
      </c>
      <c r="E41" s="64">
        <v>209.0</v>
      </c>
      <c r="F41" s="65">
        <v>600.0</v>
      </c>
      <c r="G41" s="66">
        <v>12.0</v>
      </c>
      <c r="H41" s="27">
        <v>8.0</v>
      </c>
      <c r="I41" s="27">
        <v>30.0</v>
      </c>
    </row>
    <row r="42">
      <c r="A42" s="26">
        <v>38.0</v>
      </c>
      <c r="B42" s="61">
        <v>16.0</v>
      </c>
      <c r="C42" s="62">
        <v>17.0</v>
      </c>
      <c r="D42" s="63">
        <v>13.0</v>
      </c>
      <c r="E42" s="64">
        <v>60.0</v>
      </c>
      <c r="F42" s="65">
        <v>1.0</v>
      </c>
      <c r="G42" s="66">
        <v>80.0</v>
      </c>
      <c r="H42" s="27">
        <v>6.0</v>
      </c>
      <c r="I42" s="27">
        <v>16.0</v>
      </c>
    </row>
    <row r="43">
      <c r="A43" s="26">
        <v>39.0</v>
      </c>
      <c r="B43" s="61">
        <v>0.0</v>
      </c>
      <c r="C43" s="62">
        <v>16.0</v>
      </c>
      <c r="D43" s="63">
        <v>12.0</v>
      </c>
      <c r="E43" s="64">
        <v>18.0</v>
      </c>
      <c r="F43" s="65">
        <v>9.0</v>
      </c>
      <c r="G43" s="66">
        <v>2.0</v>
      </c>
      <c r="H43" s="27">
        <v>8.0</v>
      </c>
      <c r="I43" s="27">
        <v>5.0</v>
      </c>
    </row>
    <row r="44">
      <c r="A44" s="26">
        <v>40.0</v>
      </c>
      <c r="B44" s="61">
        <v>4.0</v>
      </c>
      <c r="C44" s="62">
        <v>11.0</v>
      </c>
      <c r="D44" s="63">
        <v>21.0</v>
      </c>
      <c r="E44" s="64">
        <v>36.0</v>
      </c>
      <c r="F44" s="65">
        <v>55.0</v>
      </c>
      <c r="G44" s="66">
        <v>5.0</v>
      </c>
      <c r="H44" s="27">
        <v>39.0</v>
      </c>
      <c r="I44" s="27">
        <v>5.0</v>
      </c>
    </row>
    <row r="45">
      <c r="A45" s="26">
        <v>41.0</v>
      </c>
      <c r="B45" s="61">
        <v>0.0</v>
      </c>
      <c r="C45" s="62">
        <v>3.0</v>
      </c>
      <c r="D45" s="63">
        <v>18.0</v>
      </c>
      <c r="E45" s="64">
        <v>43.0</v>
      </c>
      <c r="F45" s="65">
        <v>122.0</v>
      </c>
      <c r="G45" s="66">
        <v>0.0</v>
      </c>
      <c r="H45" s="27">
        <v>14.0</v>
      </c>
      <c r="I45" s="27">
        <v>11.0</v>
      </c>
    </row>
    <row r="46">
      <c r="A46" s="26">
        <v>42.0</v>
      </c>
      <c r="B46" s="61">
        <v>6.0</v>
      </c>
      <c r="C46" s="62">
        <v>23.0</v>
      </c>
      <c r="D46" s="63">
        <v>19.0</v>
      </c>
      <c r="E46" s="64">
        <v>15.0</v>
      </c>
      <c r="F46" s="65">
        <v>0.0</v>
      </c>
      <c r="G46" s="66">
        <v>13.0</v>
      </c>
      <c r="H46" s="27">
        <v>46.0</v>
      </c>
      <c r="I46" s="27">
        <v>0.0</v>
      </c>
    </row>
    <row r="47">
      <c r="A47" s="26">
        <v>43.0</v>
      </c>
      <c r="B47" s="61">
        <v>0.0</v>
      </c>
      <c r="C47" s="62">
        <v>4.0</v>
      </c>
      <c r="D47" s="63">
        <v>8.0</v>
      </c>
      <c r="E47" s="64">
        <v>11.0</v>
      </c>
      <c r="F47" s="65">
        <v>2.0</v>
      </c>
      <c r="G47" s="66">
        <v>23.0</v>
      </c>
      <c r="H47" s="27">
        <v>5.0</v>
      </c>
      <c r="I47" s="27">
        <v>2.0</v>
      </c>
    </row>
    <row r="48">
      <c r="A48" s="26">
        <v>44.0</v>
      </c>
      <c r="B48" s="61">
        <v>11.0</v>
      </c>
      <c r="C48" s="62">
        <v>200.0</v>
      </c>
      <c r="D48" s="63">
        <v>11.0</v>
      </c>
      <c r="E48" s="64">
        <v>132.0</v>
      </c>
      <c r="F48" s="65">
        <v>63.0</v>
      </c>
      <c r="G48" s="66">
        <v>22.0</v>
      </c>
      <c r="H48" s="27">
        <v>44.0</v>
      </c>
      <c r="I48" s="27">
        <v>13.0</v>
      </c>
    </row>
    <row r="49">
      <c r="A49" s="26">
        <v>45.0</v>
      </c>
      <c r="B49" s="61">
        <v>3.0</v>
      </c>
      <c r="C49" s="62">
        <v>25.0</v>
      </c>
      <c r="D49" s="63">
        <v>27.0</v>
      </c>
      <c r="E49" s="64">
        <v>64.0</v>
      </c>
      <c r="F49" s="65">
        <v>96.0</v>
      </c>
      <c r="G49" s="66">
        <v>3.0</v>
      </c>
      <c r="H49" s="27">
        <v>154.0</v>
      </c>
      <c r="I49" s="27">
        <v>69.0</v>
      </c>
    </row>
    <row r="50">
      <c r="A50" s="26">
        <v>46.0</v>
      </c>
      <c r="B50" s="61">
        <v>1.0</v>
      </c>
      <c r="C50" s="62">
        <v>6.0</v>
      </c>
      <c r="D50" s="63">
        <v>19.0</v>
      </c>
      <c r="E50" s="64">
        <v>38.0</v>
      </c>
      <c r="F50" s="65">
        <v>74.0</v>
      </c>
      <c r="G50" s="66">
        <v>0.0</v>
      </c>
      <c r="H50" s="27">
        <v>1.0</v>
      </c>
      <c r="I50" s="27">
        <v>11.0</v>
      </c>
    </row>
    <row r="51">
      <c r="A51" s="26">
        <v>47.0</v>
      </c>
      <c r="B51" s="61">
        <v>1.0</v>
      </c>
      <c r="C51" s="62">
        <v>5.0</v>
      </c>
      <c r="D51" s="63">
        <v>7.0</v>
      </c>
      <c r="E51" s="64">
        <v>38.0</v>
      </c>
      <c r="F51" s="65">
        <v>5.0</v>
      </c>
      <c r="G51" s="66">
        <v>0.0</v>
      </c>
      <c r="H51" s="27">
        <v>2.0</v>
      </c>
      <c r="I51" s="27">
        <v>13.0</v>
      </c>
    </row>
    <row r="52">
      <c r="A52" s="26">
        <v>48.0</v>
      </c>
      <c r="B52" s="61">
        <v>5.0</v>
      </c>
      <c r="C52" s="62">
        <v>16.0</v>
      </c>
      <c r="D52" s="63">
        <v>9.0</v>
      </c>
      <c r="E52" s="64">
        <v>167.0</v>
      </c>
      <c r="F52" s="65">
        <v>439.0</v>
      </c>
      <c r="G52" s="66">
        <v>6.0</v>
      </c>
      <c r="H52" s="27">
        <v>37.0</v>
      </c>
      <c r="I52" s="27">
        <v>8.0</v>
      </c>
    </row>
    <row r="53">
      <c r="A53" s="26">
        <v>49.0</v>
      </c>
      <c r="B53" s="61">
        <v>1.0</v>
      </c>
      <c r="C53" s="62">
        <v>38.0</v>
      </c>
      <c r="D53" s="63">
        <v>5.0</v>
      </c>
      <c r="E53" s="64">
        <v>70.0</v>
      </c>
      <c r="F53" s="65">
        <v>113.0</v>
      </c>
      <c r="G53" s="66">
        <v>0.0</v>
      </c>
      <c r="H53" s="27">
        <v>15.0</v>
      </c>
      <c r="I53" s="27">
        <v>41.0</v>
      </c>
    </row>
    <row r="54">
      <c r="A54" s="26">
        <v>50.0</v>
      </c>
      <c r="B54" s="61">
        <v>8.0</v>
      </c>
      <c r="C54" s="62">
        <v>10.0</v>
      </c>
      <c r="D54" s="63">
        <v>15.0</v>
      </c>
      <c r="E54" s="64">
        <v>77.0</v>
      </c>
      <c r="F54" s="65">
        <v>16.0</v>
      </c>
      <c r="G54" s="66">
        <v>23.0</v>
      </c>
      <c r="H54" s="27">
        <v>17.0</v>
      </c>
      <c r="I54" s="27">
        <v>21.0</v>
      </c>
    </row>
    <row r="55">
      <c r="A55" s="26">
        <v>51.0</v>
      </c>
      <c r="B55" s="61">
        <v>5.0</v>
      </c>
      <c r="C55" s="62">
        <v>6.0</v>
      </c>
      <c r="D55" s="63">
        <v>18.0</v>
      </c>
      <c r="E55" s="64">
        <v>57.0</v>
      </c>
      <c r="F55" s="65">
        <v>49.0</v>
      </c>
      <c r="G55" s="66">
        <v>4.0</v>
      </c>
      <c r="H55" s="27">
        <v>25.0</v>
      </c>
      <c r="I55" s="27">
        <v>10.0</v>
      </c>
    </row>
    <row r="56">
      <c r="A56" s="26">
        <v>52.0</v>
      </c>
      <c r="B56" s="61">
        <v>0.0</v>
      </c>
      <c r="C56" s="62">
        <v>37.0</v>
      </c>
      <c r="D56" s="63">
        <v>13.0</v>
      </c>
      <c r="E56" s="64">
        <v>37.0</v>
      </c>
      <c r="F56" s="65">
        <v>99.0</v>
      </c>
      <c r="G56" s="66">
        <v>0.0</v>
      </c>
      <c r="H56" s="27">
        <v>14.0</v>
      </c>
      <c r="I56" s="27">
        <v>38.0</v>
      </c>
    </row>
    <row r="57">
      <c r="A57" s="26">
        <v>53.0</v>
      </c>
      <c r="B57" s="61">
        <v>6.0</v>
      </c>
      <c r="C57" s="62">
        <v>35.0</v>
      </c>
      <c r="D57" s="63">
        <v>23.0</v>
      </c>
      <c r="E57" s="64">
        <v>38.0</v>
      </c>
      <c r="F57" s="65">
        <v>98.0</v>
      </c>
      <c r="G57" s="66">
        <v>0.0</v>
      </c>
      <c r="H57" s="27">
        <v>5.0</v>
      </c>
      <c r="I57" s="27">
        <v>3.0</v>
      </c>
    </row>
    <row r="58">
      <c r="A58" s="26">
        <v>54.0</v>
      </c>
      <c r="B58" s="61">
        <v>3.0</v>
      </c>
      <c r="C58" s="62">
        <v>65.0</v>
      </c>
      <c r="D58" s="63">
        <v>17.0</v>
      </c>
      <c r="E58" s="64">
        <v>32.0</v>
      </c>
      <c r="F58" s="65">
        <v>0.0</v>
      </c>
      <c r="G58" s="66">
        <v>0.0</v>
      </c>
      <c r="H58" s="27">
        <v>5.0</v>
      </c>
      <c r="I58" s="27">
        <v>26.0</v>
      </c>
    </row>
    <row r="59">
      <c r="A59" s="26">
        <v>55.0</v>
      </c>
      <c r="B59" s="61">
        <v>0.0</v>
      </c>
      <c r="C59" s="62">
        <v>25.0</v>
      </c>
      <c r="D59" s="63">
        <v>11.0</v>
      </c>
      <c r="E59" s="64">
        <v>50.0</v>
      </c>
      <c r="F59" s="65">
        <v>520.0</v>
      </c>
      <c r="G59" s="66">
        <v>0.0</v>
      </c>
      <c r="H59" s="27">
        <v>7.0</v>
      </c>
      <c r="I59" s="27">
        <v>4.0</v>
      </c>
    </row>
    <row r="60">
      <c r="A60" s="26">
        <v>56.0</v>
      </c>
      <c r="B60" s="61">
        <v>4.0</v>
      </c>
      <c r="C60" s="62">
        <v>41.0</v>
      </c>
      <c r="D60" s="63">
        <v>44.0</v>
      </c>
      <c r="E60" s="64">
        <v>59.0</v>
      </c>
      <c r="F60" s="65">
        <v>132.0</v>
      </c>
      <c r="G60" s="66">
        <v>5.0</v>
      </c>
      <c r="H60" s="27">
        <v>58.0</v>
      </c>
      <c r="I60" s="27">
        <v>11.0</v>
      </c>
    </row>
    <row r="61">
      <c r="A61" s="26">
        <v>57.0</v>
      </c>
      <c r="B61" s="61">
        <v>2.0</v>
      </c>
      <c r="C61" s="62">
        <v>31.0</v>
      </c>
      <c r="D61" s="63">
        <v>32.0</v>
      </c>
      <c r="E61" s="64">
        <v>44.0</v>
      </c>
      <c r="F61" s="65">
        <v>107.0</v>
      </c>
      <c r="G61" s="66">
        <v>3.0</v>
      </c>
      <c r="H61" s="27">
        <v>29.0</v>
      </c>
      <c r="I61" s="27">
        <v>11.0</v>
      </c>
    </row>
    <row r="62">
      <c r="A62" s="26">
        <v>58.0</v>
      </c>
      <c r="B62" s="61">
        <v>4.0</v>
      </c>
      <c r="C62" s="62">
        <v>2.0</v>
      </c>
      <c r="D62" s="63">
        <v>21.0</v>
      </c>
      <c r="E62" s="64">
        <v>63.0</v>
      </c>
      <c r="F62" s="65">
        <v>37.0</v>
      </c>
      <c r="G62" s="66">
        <v>105.0</v>
      </c>
      <c r="H62" s="27">
        <v>10.0</v>
      </c>
      <c r="I62" s="27">
        <v>23.0</v>
      </c>
    </row>
    <row r="63">
      <c r="A63" s="26">
        <v>59.0</v>
      </c>
      <c r="B63" s="61">
        <v>2.0</v>
      </c>
      <c r="C63" s="62">
        <v>38.0</v>
      </c>
      <c r="D63" s="63">
        <v>9.0</v>
      </c>
      <c r="E63" s="64">
        <v>42.0</v>
      </c>
      <c r="F63" s="65">
        <v>65.0</v>
      </c>
      <c r="G63" s="66">
        <v>7.0</v>
      </c>
      <c r="H63" s="27">
        <v>58.0</v>
      </c>
      <c r="I63" s="27">
        <v>64.0</v>
      </c>
    </row>
    <row r="64">
      <c r="A64" s="26">
        <v>60.0</v>
      </c>
      <c r="B64" s="61">
        <v>1.0</v>
      </c>
      <c r="C64" s="62">
        <v>11.0</v>
      </c>
      <c r="D64" s="63">
        <v>7.0</v>
      </c>
      <c r="E64" s="64">
        <v>28.0</v>
      </c>
      <c r="F64" s="65">
        <v>63.0</v>
      </c>
      <c r="G64" s="66">
        <v>0.0</v>
      </c>
      <c r="H64" s="27">
        <v>39.0</v>
      </c>
      <c r="I64" s="27">
        <v>1.0</v>
      </c>
    </row>
    <row r="65">
      <c r="A65" s="26">
        <v>61.0</v>
      </c>
      <c r="B65" s="61">
        <v>0.0</v>
      </c>
      <c r="C65" s="62">
        <v>91.0</v>
      </c>
      <c r="D65" s="63">
        <v>135.0</v>
      </c>
      <c r="E65" s="64">
        <v>83.0</v>
      </c>
      <c r="F65" s="65">
        <v>96.0</v>
      </c>
      <c r="G65" s="66">
        <v>1.0</v>
      </c>
      <c r="H65" s="27">
        <v>69.0</v>
      </c>
      <c r="I65" s="27">
        <v>61.0</v>
      </c>
    </row>
    <row r="66">
      <c r="A66" s="26">
        <v>62.0</v>
      </c>
      <c r="B66" s="61">
        <v>0.0</v>
      </c>
      <c r="C66" s="62">
        <v>36.0</v>
      </c>
      <c r="D66" s="63">
        <v>9.0</v>
      </c>
      <c r="E66" s="64">
        <v>22.0</v>
      </c>
      <c r="F66" s="65">
        <v>27.0</v>
      </c>
      <c r="G66" s="66">
        <v>0.0</v>
      </c>
      <c r="H66" s="27">
        <v>38.0</v>
      </c>
      <c r="I66" s="27">
        <v>50.0</v>
      </c>
    </row>
    <row r="67">
      <c r="A67" s="26">
        <v>63.0</v>
      </c>
      <c r="B67" s="61">
        <v>9.0</v>
      </c>
      <c r="C67" s="62">
        <v>14.0</v>
      </c>
      <c r="D67" s="63">
        <v>11.0</v>
      </c>
      <c r="E67" s="64">
        <v>97.0</v>
      </c>
      <c r="F67" s="65">
        <v>14.0</v>
      </c>
      <c r="G67" s="66">
        <v>4.0</v>
      </c>
      <c r="H67" s="27">
        <v>18.0</v>
      </c>
      <c r="I67" s="27">
        <v>6.0</v>
      </c>
    </row>
    <row r="68">
      <c r="A68" s="26">
        <v>64.0</v>
      </c>
      <c r="B68" s="61">
        <v>0.0</v>
      </c>
      <c r="C68" s="62">
        <v>66.0</v>
      </c>
      <c r="D68" s="63">
        <v>41.0</v>
      </c>
      <c r="E68" s="64">
        <v>23.0</v>
      </c>
      <c r="F68" s="65">
        <v>7.0</v>
      </c>
      <c r="G68" s="66">
        <v>2.0</v>
      </c>
      <c r="H68" s="27">
        <v>47.0</v>
      </c>
      <c r="I68" s="27">
        <v>28.0</v>
      </c>
    </row>
  </sheetData>
  <mergeCells count="6">
    <mergeCell ref="A1:I1"/>
    <mergeCell ref="A2:I2"/>
    <mergeCell ref="A3:A4"/>
    <mergeCell ref="B3:G3"/>
    <mergeCell ref="H3:H4"/>
    <mergeCell ref="I3:I4"/>
  </mergeCells>
  <hyperlinks>
    <hyperlink r:id="rId1" ref="L5"/>
    <hyperlink r:id="rId2" ref="L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13.5"/>
    <col customWidth="1" min="3" max="3" width="14.38"/>
  </cols>
  <sheetData>
    <row r="1">
      <c r="A1" s="58" t="s">
        <v>234</v>
      </c>
      <c r="B1" s="2"/>
      <c r="C1" s="2"/>
      <c r="D1" s="2"/>
      <c r="E1" s="3"/>
    </row>
    <row r="2">
      <c r="A2" s="47" t="s">
        <v>235</v>
      </c>
      <c r="B2" s="47" t="s">
        <v>236</v>
      </c>
      <c r="C2" s="47" t="s">
        <v>237</v>
      </c>
      <c r="D2" s="47" t="s">
        <v>238</v>
      </c>
      <c r="E2" s="47" t="s">
        <v>162</v>
      </c>
    </row>
    <row r="3">
      <c r="A3" s="39" t="s">
        <v>239</v>
      </c>
      <c r="B3" s="39">
        <v>13.0</v>
      </c>
      <c r="C3" s="39">
        <v>12.0</v>
      </c>
      <c r="D3" s="39">
        <f t="shared" ref="D3:D16" si="1">B3+C3</f>
        <v>25</v>
      </c>
      <c r="E3" s="68">
        <f t="shared" ref="E3:E16" si="2">D3/SUM($D$3:$D$16)</f>
        <v>0.0748502994</v>
      </c>
    </row>
    <row r="4">
      <c r="A4" s="39" t="s">
        <v>240</v>
      </c>
      <c r="B4" s="39">
        <v>30.0</v>
      </c>
      <c r="C4" s="39">
        <v>23.0</v>
      </c>
      <c r="D4" s="39">
        <f t="shared" si="1"/>
        <v>53</v>
      </c>
      <c r="E4" s="68">
        <f t="shared" si="2"/>
        <v>0.1586826347</v>
      </c>
    </row>
    <row r="5">
      <c r="A5" s="39" t="s">
        <v>241</v>
      </c>
      <c r="B5" s="39">
        <v>4.0</v>
      </c>
      <c r="C5" s="39">
        <v>2.0</v>
      </c>
      <c r="D5" s="39">
        <f t="shared" si="1"/>
        <v>6</v>
      </c>
      <c r="E5" s="68">
        <f t="shared" si="2"/>
        <v>0.01796407186</v>
      </c>
    </row>
    <row r="6">
      <c r="A6" s="39" t="s">
        <v>242</v>
      </c>
      <c r="B6" s="39">
        <v>30.0</v>
      </c>
      <c r="C6" s="39">
        <v>23.0</v>
      </c>
      <c r="D6" s="39">
        <f t="shared" si="1"/>
        <v>53</v>
      </c>
      <c r="E6" s="68">
        <f t="shared" si="2"/>
        <v>0.1586826347</v>
      </c>
    </row>
    <row r="7">
      <c r="A7" s="39" t="s">
        <v>243</v>
      </c>
      <c r="B7" s="39">
        <v>4.0</v>
      </c>
      <c r="C7" s="39">
        <v>3.0</v>
      </c>
      <c r="D7" s="39">
        <f t="shared" si="1"/>
        <v>7</v>
      </c>
      <c r="E7" s="68">
        <f t="shared" si="2"/>
        <v>0.02095808383</v>
      </c>
    </row>
    <row r="8">
      <c r="A8" s="39" t="s">
        <v>244</v>
      </c>
      <c r="B8" s="39">
        <v>1.0</v>
      </c>
      <c r="C8" s="39">
        <v>0.0</v>
      </c>
      <c r="D8" s="39">
        <f t="shared" si="1"/>
        <v>1</v>
      </c>
      <c r="E8" s="68">
        <f t="shared" si="2"/>
        <v>0.002994011976</v>
      </c>
    </row>
    <row r="9">
      <c r="A9" s="39" t="s">
        <v>245</v>
      </c>
      <c r="B9" s="39">
        <v>3.0</v>
      </c>
      <c r="C9" s="39">
        <v>3.0</v>
      </c>
      <c r="D9" s="39">
        <f t="shared" si="1"/>
        <v>6</v>
      </c>
      <c r="E9" s="68">
        <f t="shared" si="2"/>
        <v>0.01796407186</v>
      </c>
    </row>
    <row r="10">
      <c r="A10" s="39" t="s">
        <v>240</v>
      </c>
      <c r="B10" s="39">
        <v>1.0</v>
      </c>
      <c r="C10" s="39">
        <v>0.0</v>
      </c>
      <c r="D10" s="39">
        <f t="shared" si="1"/>
        <v>1</v>
      </c>
      <c r="E10" s="68">
        <f t="shared" si="2"/>
        <v>0.002994011976</v>
      </c>
    </row>
    <row r="11">
      <c r="A11" s="39" t="s">
        <v>246</v>
      </c>
      <c r="B11" s="39">
        <v>23.0</v>
      </c>
      <c r="C11" s="39">
        <v>17.0</v>
      </c>
      <c r="D11" s="39">
        <f t="shared" si="1"/>
        <v>40</v>
      </c>
      <c r="E11" s="68">
        <f t="shared" si="2"/>
        <v>0.119760479</v>
      </c>
    </row>
    <row r="12">
      <c r="A12" s="39" t="s">
        <v>247</v>
      </c>
      <c r="B12" s="39">
        <v>6.0</v>
      </c>
      <c r="C12" s="39">
        <v>3.0</v>
      </c>
      <c r="D12" s="39">
        <f t="shared" si="1"/>
        <v>9</v>
      </c>
      <c r="E12" s="68">
        <f t="shared" si="2"/>
        <v>0.02694610778</v>
      </c>
    </row>
    <row r="13">
      <c r="A13" s="39" t="s">
        <v>248</v>
      </c>
      <c r="B13" s="39">
        <v>45.0</v>
      </c>
      <c r="C13" s="39">
        <v>19.0</v>
      </c>
      <c r="D13" s="39">
        <f t="shared" si="1"/>
        <v>64</v>
      </c>
      <c r="E13" s="68">
        <f t="shared" si="2"/>
        <v>0.1916167665</v>
      </c>
    </row>
    <row r="14">
      <c r="A14" s="39" t="s">
        <v>249</v>
      </c>
      <c r="B14" s="39">
        <v>34.0</v>
      </c>
      <c r="C14" s="39">
        <v>23.0</v>
      </c>
      <c r="D14" s="39">
        <f t="shared" si="1"/>
        <v>57</v>
      </c>
      <c r="E14" s="68">
        <f t="shared" si="2"/>
        <v>0.1706586826</v>
      </c>
    </row>
    <row r="15">
      <c r="A15" s="39" t="s">
        <v>250</v>
      </c>
      <c r="B15" s="39">
        <v>6.0</v>
      </c>
      <c r="C15" s="39">
        <v>5.0</v>
      </c>
      <c r="D15" s="39">
        <f t="shared" si="1"/>
        <v>11</v>
      </c>
      <c r="E15" s="68">
        <f t="shared" si="2"/>
        <v>0.03293413174</v>
      </c>
    </row>
    <row r="16">
      <c r="A16" s="39" t="s">
        <v>251</v>
      </c>
      <c r="B16" s="39">
        <v>1.0</v>
      </c>
      <c r="C16" s="39">
        <v>0.0</v>
      </c>
      <c r="D16" s="39">
        <f t="shared" si="1"/>
        <v>1</v>
      </c>
      <c r="E16" s="68">
        <f t="shared" si="2"/>
        <v>0.002994011976</v>
      </c>
    </row>
    <row r="17">
      <c r="E17" s="68">
        <f>sum(E3:E16)</f>
        <v>1</v>
      </c>
    </row>
  </sheetData>
  <mergeCells count="1">
    <mergeCell ref="A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2" width="50.13"/>
    <col customWidth="1" min="3" max="3" width="46.0"/>
    <col customWidth="1" min="4" max="4" width="60.5"/>
    <col customWidth="1" min="5" max="5" width="31.25"/>
  </cols>
  <sheetData>
    <row r="1" ht="27.75" customHeight="1">
      <c r="A1" s="69" t="s">
        <v>5</v>
      </c>
      <c r="B1" s="69" t="s">
        <v>252</v>
      </c>
      <c r="C1" s="70" t="s">
        <v>253</v>
      </c>
      <c r="D1" s="70" t="s">
        <v>254</v>
      </c>
      <c r="E1" s="70" t="s">
        <v>255</v>
      </c>
    </row>
    <row r="2">
      <c r="A2" s="71">
        <v>1.0</v>
      </c>
      <c r="B2" s="72" t="s">
        <v>6</v>
      </c>
      <c r="C2" s="72" t="s">
        <v>256</v>
      </c>
      <c r="D2" s="71" t="s">
        <v>257</v>
      </c>
      <c r="E2" s="72" t="s">
        <v>258</v>
      </c>
    </row>
    <row r="3">
      <c r="A3" s="71">
        <v>2.0</v>
      </c>
      <c r="B3" s="72" t="s">
        <v>259</v>
      </c>
      <c r="C3" s="72" t="s">
        <v>260</v>
      </c>
      <c r="D3" s="72" t="s">
        <v>256</v>
      </c>
      <c r="E3" s="72" t="s">
        <v>261</v>
      </c>
    </row>
    <row r="4">
      <c r="A4" s="71">
        <v>3.0</v>
      </c>
      <c r="B4" s="72" t="s">
        <v>262</v>
      </c>
      <c r="C4" s="72" t="s">
        <v>263</v>
      </c>
      <c r="D4" s="72" t="s">
        <v>263</v>
      </c>
      <c r="E4" s="72" t="s">
        <v>264</v>
      </c>
    </row>
    <row r="5">
      <c r="A5" s="71">
        <v>4.0</v>
      </c>
      <c r="B5" s="72" t="s">
        <v>13</v>
      </c>
      <c r="C5" s="72" t="s">
        <v>265</v>
      </c>
      <c r="D5" s="72" t="s">
        <v>266</v>
      </c>
      <c r="E5" s="72" t="s">
        <v>267</v>
      </c>
    </row>
    <row r="6">
      <c r="A6" s="71">
        <v>5.0</v>
      </c>
      <c r="B6" s="72" t="s">
        <v>268</v>
      </c>
      <c r="C6" s="72" t="s">
        <v>269</v>
      </c>
      <c r="D6" s="73" t="s">
        <v>270</v>
      </c>
      <c r="E6" s="72" t="s">
        <v>256</v>
      </c>
    </row>
    <row r="7">
      <c r="A7" s="71">
        <v>6.0</v>
      </c>
      <c r="B7" s="72" t="s">
        <v>271</v>
      </c>
      <c r="C7" s="72" t="s">
        <v>256</v>
      </c>
      <c r="D7" s="72" t="s">
        <v>272</v>
      </c>
      <c r="E7" s="72" t="s">
        <v>256</v>
      </c>
    </row>
    <row r="8">
      <c r="A8" s="71">
        <v>7.0</v>
      </c>
      <c r="B8" s="74" t="s">
        <v>20</v>
      </c>
      <c r="C8" s="72" t="s">
        <v>273</v>
      </c>
      <c r="D8" s="73" t="s">
        <v>274</v>
      </c>
      <c r="E8" s="72" t="s">
        <v>275</v>
      </c>
    </row>
    <row r="9">
      <c r="A9" s="71">
        <v>8.0</v>
      </c>
      <c r="B9" s="72" t="s">
        <v>23</v>
      </c>
      <c r="C9" s="72" t="s">
        <v>276</v>
      </c>
      <c r="D9" s="72" t="s">
        <v>276</v>
      </c>
      <c r="E9" s="72" t="s">
        <v>277</v>
      </c>
    </row>
    <row r="10">
      <c r="A10" s="71">
        <v>9.0</v>
      </c>
      <c r="B10" s="72" t="s">
        <v>278</v>
      </c>
      <c r="C10" s="72" t="s">
        <v>256</v>
      </c>
      <c r="D10" s="72" t="s">
        <v>256</v>
      </c>
      <c r="E10" s="72" t="s">
        <v>256</v>
      </c>
    </row>
    <row r="11">
      <c r="A11" s="71">
        <v>10.0</v>
      </c>
      <c r="B11" s="72" t="s">
        <v>279</v>
      </c>
      <c r="C11" s="72" t="s">
        <v>280</v>
      </c>
      <c r="D11" s="72" t="s">
        <v>280</v>
      </c>
      <c r="E11" s="72" t="s">
        <v>281</v>
      </c>
    </row>
    <row r="12">
      <c r="A12" s="71">
        <v>11.0</v>
      </c>
      <c r="B12" s="72" t="s">
        <v>282</v>
      </c>
      <c r="C12" s="72" t="s">
        <v>256</v>
      </c>
      <c r="D12" s="72" t="s">
        <v>256</v>
      </c>
      <c r="E12" s="72" t="s">
        <v>251</v>
      </c>
    </row>
    <row r="13">
      <c r="A13" s="71">
        <v>12.0</v>
      </c>
      <c r="B13" s="72" t="s">
        <v>283</v>
      </c>
      <c r="C13" s="72" t="s">
        <v>284</v>
      </c>
      <c r="D13" s="72" t="s">
        <v>285</v>
      </c>
      <c r="E13" s="72" t="s">
        <v>256</v>
      </c>
    </row>
    <row r="14">
      <c r="A14" s="71">
        <v>13.0</v>
      </c>
      <c r="B14" s="75" t="s">
        <v>286</v>
      </c>
      <c r="C14" s="75" t="s">
        <v>287</v>
      </c>
      <c r="D14" s="75" t="s">
        <v>287</v>
      </c>
      <c r="E14" s="75" t="s">
        <v>256</v>
      </c>
    </row>
    <row r="15">
      <c r="A15" s="71">
        <v>14.0</v>
      </c>
      <c r="B15" s="75" t="s">
        <v>288</v>
      </c>
      <c r="C15" s="75" t="s">
        <v>289</v>
      </c>
      <c r="D15" s="75" t="s">
        <v>290</v>
      </c>
      <c r="E15" s="75" t="s">
        <v>291</v>
      </c>
    </row>
    <row r="16">
      <c r="A16" s="71">
        <v>15.0</v>
      </c>
      <c r="B16" s="75" t="s">
        <v>292</v>
      </c>
      <c r="C16" s="75" t="s">
        <v>293</v>
      </c>
      <c r="D16" s="75" t="s">
        <v>294</v>
      </c>
      <c r="E16" s="75" t="s">
        <v>256</v>
      </c>
    </row>
    <row r="17">
      <c r="A17" s="71">
        <v>16.0</v>
      </c>
      <c r="B17" s="75" t="s">
        <v>295</v>
      </c>
      <c r="C17" s="75" t="s">
        <v>296</v>
      </c>
      <c r="D17" s="75" t="s">
        <v>297</v>
      </c>
      <c r="E17" s="75" t="s">
        <v>256</v>
      </c>
    </row>
    <row r="18">
      <c r="A18" s="71">
        <v>17.0</v>
      </c>
      <c r="B18" s="75" t="s">
        <v>44</v>
      </c>
      <c r="C18" s="75" t="s">
        <v>298</v>
      </c>
      <c r="D18" s="75" t="s">
        <v>299</v>
      </c>
      <c r="E18" s="75" t="s">
        <v>256</v>
      </c>
    </row>
    <row r="19">
      <c r="A19" s="71">
        <v>18.0</v>
      </c>
      <c r="B19" s="75" t="s">
        <v>300</v>
      </c>
      <c r="C19" s="75" t="s">
        <v>276</v>
      </c>
      <c r="D19" s="75" t="s">
        <v>301</v>
      </c>
      <c r="E19" s="75" t="s">
        <v>256</v>
      </c>
    </row>
    <row r="20">
      <c r="A20" s="71">
        <v>19.0</v>
      </c>
      <c r="B20" s="75" t="s">
        <v>48</v>
      </c>
      <c r="C20" s="75" t="s">
        <v>256</v>
      </c>
      <c r="D20" s="75" t="s">
        <v>302</v>
      </c>
      <c r="E20" s="75" t="s">
        <v>256</v>
      </c>
    </row>
    <row r="21">
      <c r="A21" s="71">
        <v>20.0</v>
      </c>
      <c r="B21" s="75" t="s">
        <v>303</v>
      </c>
      <c r="C21" s="75" t="s">
        <v>304</v>
      </c>
      <c r="D21" s="75" t="s">
        <v>305</v>
      </c>
      <c r="E21" s="75" t="s">
        <v>256</v>
      </c>
    </row>
    <row r="22">
      <c r="A22" s="71">
        <v>21.0</v>
      </c>
      <c r="B22" s="76" t="s">
        <v>53</v>
      </c>
      <c r="C22" s="75" t="s">
        <v>306</v>
      </c>
      <c r="D22" s="75" t="s">
        <v>307</v>
      </c>
      <c r="E22" s="75" t="s">
        <v>308</v>
      </c>
    </row>
    <row r="23">
      <c r="A23" s="71">
        <v>22.0</v>
      </c>
      <c r="B23" s="76" t="s">
        <v>55</v>
      </c>
      <c r="C23" s="75" t="s">
        <v>309</v>
      </c>
      <c r="D23" s="75" t="s">
        <v>309</v>
      </c>
      <c r="E23" s="75" t="s">
        <v>310</v>
      </c>
    </row>
    <row r="24">
      <c r="A24" s="71">
        <v>23.0</v>
      </c>
      <c r="B24" s="76" t="s">
        <v>57</v>
      </c>
      <c r="C24" s="75" t="s">
        <v>256</v>
      </c>
      <c r="D24" s="75" t="s">
        <v>256</v>
      </c>
      <c r="E24" s="75" t="s">
        <v>256</v>
      </c>
    </row>
    <row r="25">
      <c r="A25" s="71">
        <v>24.0</v>
      </c>
      <c r="B25" s="76" t="s">
        <v>60</v>
      </c>
      <c r="C25" s="75" t="s">
        <v>311</v>
      </c>
      <c r="D25" s="75" t="s">
        <v>312</v>
      </c>
      <c r="E25" s="75" t="s">
        <v>256</v>
      </c>
    </row>
    <row r="26">
      <c r="A26" s="71">
        <v>25.0</v>
      </c>
      <c r="B26" s="76" t="s">
        <v>62</v>
      </c>
      <c r="C26" s="75" t="s">
        <v>256</v>
      </c>
      <c r="D26" s="75" t="s">
        <v>256</v>
      </c>
      <c r="E26" s="75" t="s">
        <v>313</v>
      </c>
    </row>
    <row r="27">
      <c r="A27" s="71">
        <v>26.0</v>
      </c>
      <c r="B27" s="76" t="s">
        <v>64</v>
      </c>
      <c r="C27" s="75" t="s">
        <v>256</v>
      </c>
      <c r="D27" s="75" t="s">
        <v>314</v>
      </c>
      <c r="E27" s="75" t="s">
        <v>256</v>
      </c>
    </row>
    <row r="28">
      <c r="A28" s="71">
        <v>27.0</v>
      </c>
      <c r="B28" s="76" t="s">
        <v>66</v>
      </c>
      <c r="C28" s="75" t="s">
        <v>315</v>
      </c>
      <c r="D28" s="75" t="s">
        <v>316</v>
      </c>
      <c r="E28" s="75" t="s">
        <v>256</v>
      </c>
    </row>
    <row r="29">
      <c r="A29" s="71">
        <v>28.0</v>
      </c>
      <c r="B29" s="76" t="s">
        <v>64</v>
      </c>
      <c r="C29" s="75" t="s">
        <v>256</v>
      </c>
      <c r="D29" s="75" t="s">
        <v>317</v>
      </c>
      <c r="E29" s="75" t="s">
        <v>256</v>
      </c>
    </row>
    <row r="30">
      <c r="A30" s="71">
        <v>29.0</v>
      </c>
      <c r="B30" s="76" t="s">
        <v>70</v>
      </c>
      <c r="C30" s="75" t="s">
        <v>318</v>
      </c>
      <c r="D30" s="75" t="s">
        <v>319</v>
      </c>
      <c r="E30" s="75" t="s">
        <v>320</v>
      </c>
    </row>
    <row r="31">
      <c r="A31" s="71">
        <v>30.0</v>
      </c>
      <c r="B31" s="76" t="s">
        <v>72</v>
      </c>
      <c r="C31" s="75" t="s">
        <v>321</v>
      </c>
      <c r="D31" s="75" t="s">
        <v>321</v>
      </c>
      <c r="E31" s="75" t="s">
        <v>256</v>
      </c>
    </row>
    <row r="32">
      <c r="A32" s="71">
        <v>31.0</v>
      </c>
      <c r="B32" s="76" t="s">
        <v>74</v>
      </c>
      <c r="C32" s="75" t="s">
        <v>276</v>
      </c>
      <c r="D32" s="75" t="s">
        <v>276</v>
      </c>
      <c r="E32" s="75" t="s">
        <v>322</v>
      </c>
    </row>
    <row r="33">
      <c r="A33" s="71">
        <v>32.0</v>
      </c>
      <c r="B33" s="76" t="s">
        <v>76</v>
      </c>
      <c r="C33" s="75" t="s">
        <v>276</v>
      </c>
      <c r="D33" s="75" t="s">
        <v>323</v>
      </c>
      <c r="E33" s="77"/>
    </row>
    <row r="34">
      <c r="A34" s="71">
        <v>33.0</v>
      </c>
      <c r="B34" s="78" t="s">
        <v>78</v>
      </c>
      <c r="C34" s="79" t="s">
        <v>324</v>
      </c>
      <c r="D34" s="79" t="s">
        <v>325</v>
      </c>
      <c r="E34" s="79" t="s">
        <v>326</v>
      </c>
    </row>
    <row r="35">
      <c r="A35" s="71">
        <v>34.0</v>
      </c>
      <c r="B35" s="80" t="s">
        <v>80</v>
      </c>
      <c r="C35" s="79" t="s">
        <v>327</v>
      </c>
      <c r="D35" s="79" t="s">
        <v>327</v>
      </c>
      <c r="E35" s="79" t="s">
        <v>328</v>
      </c>
    </row>
    <row r="36">
      <c r="A36" s="71">
        <v>35.0</v>
      </c>
      <c r="B36" s="80" t="s">
        <v>82</v>
      </c>
      <c r="C36" s="79" t="s">
        <v>329</v>
      </c>
      <c r="D36" s="79" t="s">
        <v>330</v>
      </c>
      <c r="E36" s="79" t="s">
        <v>331</v>
      </c>
    </row>
    <row r="37">
      <c r="A37" s="71">
        <v>36.0</v>
      </c>
      <c r="B37" s="80" t="s">
        <v>84</v>
      </c>
      <c r="C37" s="79" t="s">
        <v>332</v>
      </c>
      <c r="D37" s="79" t="s">
        <v>333</v>
      </c>
      <c r="E37" s="79" t="s">
        <v>334</v>
      </c>
    </row>
    <row r="38">
      <c r="A38" s="71">
        <v>37.0</v>
      </c>
      <c r="B38" s="80" t="s">
        <v>86</v>
      </c>
      <c r="C38" s="79" t="s">
        <v>335</v>
      </c>
      <c r="D38" s="79" t="s">
        <v>336</v>
      </c>
      <c r="E38" s="79" t="s">
        <v>337</v>
      </c>
    </row>
    <row r="39">
      <c r="A39" s="71">
        <v>38.0</v>
      </c>
      <c r="B39" s="81" t="s">
        <v>88</v>
      </c>
      <c r="C39" s="79" t="s">
        <v>338</v>
      </c>
      <c r="D39" s="79" t="s">
        <v>339</v>
      </c>
      <c r="E39" s="72" t="s">
        <v>340</v>
      </c>
    </row>
    <row r="40">
      <c r="A40" s="71">
        <v>39.0</v>
      </c>
      <c r="B40" s="72" t="s">
        <v>90</v>
      </c>
      <c r="C40" s="72" t="s">
        <v>341</v>
      </c>
      <c r="D40" s="72" t="s">
        <v>341</v>
      </c>
      <c r="E40" s="72" t="s">
        <v>327</v>
      </c>
    </row>
    <row r="41">
      <c r="A41" s="71">
        <v>40.0</v>
      </c>
      <c r="B41" s="72" t="s">
        <v>92</v>
      </c>
      <c r="C41" s="72" t="s">
        <v>342</v>
      </c>
      <c r="D41" s="72" t="s">
        <v>342</v>
      </c>
      <c r="E41" s="72" t="s">
        <v>343</v>
      </c>
    </row>
    <row r="42">
      <c r="A42" s="71">
        <v>41.0</v>
      </c>
      <c r="B42" s="72" t="s">
        <v>94</v>
      </c>
      <c r="C42" s="72" t="s">
        <v>327</v>
      </c>
      <c r="D42" s="72" t="s">
        <v>327</v>
      </c>
      <c r="E42" s="72" t="s">
        <v>327</v>
      </c>
    </row>
    <row r="43">
      <c r="A43" s="71">
        <v>42.0</v>
      </c>
      <c r="B43" s="72" t="s">
        <v>96</v>
      </c>
      <c r="C43" s="72" t="s">
        <v>344</v>
      </c>
      <c r="D43" s="72" t="s">
        <v>344</v>
      </c>
      <c r="E43" s="72" t="s">
        <v>345</v>
      </c>
    </row>
    <row r="44">
      <c r="A44" s="71">
        <v>43.0</v>
      </c>
      <c r="B44" s="72" t="s">
        <v>98</v>
      </c>
      <c r="C44" s="72" t="s">
        <v>327</v>
      </c>
      <c r="D44" s="72" t="s">
        <v>346</v>
      </c>
      <c r="E44" s="72" t="s">
        <v>327</v>
      </c>
    </row>
    <row r="45">
      <c r="A45" s="71">
        <v>44.0</v>
      </c>
      <c r="B45" s="72" t="s">
        <v>100</v>
      </c>
      <c r="C45" s="72" t="s">
        <v>347</v>
      </c>
      <c r="D45" s="72" t="s">
        <v>348</v>
      </c>
      <c r="E45" s="72" t="s">
        <v>349</v>
      </c>
    </row>
    <row r="46">
      <c r="A46" s="71">
        <v>45.0</v>
      </c>
      <c r="B46" s="72" t="s">
        <v>102</v>
      </c>
      <c r="C46" s="72" t="s">
        <v>350</v>
      </c>
      <c r="D46" s="72" t="s">
        <v>351</v>
      </c>
      <c r="E46" s="72" t="s">
        <v>352</v>
      </c>
    </row>
    <row r="47">
      <c r="A47" s="71">
        <v>46.0</v>
      </c>
      <c r="B47" s="72" t="s">
        <v>104</v>
      </c>
      <c r="C47" s="72" t="s">
        <v>327</v>
      </c>
      <c r="D47" s="72" t="s">
        <v>327</v>
      </c>
      <c r="E47" s="72" t="s">
        <v>353</v>
      </c>
    </row>
    <row r="48">
      <c r="A48" s="71">
        <v>47.0</v>
      </c>
      <c r="B48" s="72" t="s">
        <v>106</v>
      </c>
      <c r="C48" s="72" t="s">
        <v>327</v>
      </c>
      <c r="D48" s="72" t="s">
        <v>354</v>
      </c>
      <c r="E48" s="72" t="s">
        <v>355</v>
      </c>
    </row>
    <row r="49">
      <c r="A49" s="71">
        <v>48.0</v>
      </c>
      <c r="B49" s="72" t="s">
        <v>108</v>
      </c>
      <c r="C49" s="72" t="s">
        <v>327</v>
      </c>
      <c r="D49" s="72" t="s">
        <v>327</v>
      </c>
      <c r="E49" s="72" t="s">
        <v>356</v>
      </c>
    </row>
    <row r="50">
      <c r="A50" s="71">
        <v>49.0</v>
      </c>
      <c r="B50" s="72" t="s">
        <v>110</v>
      </c>
      <c r="C50" s="72" t="s">
        <v>327</v>
      </c>
      <c r="D50" s="72" t="s">
        <v>327</v>
      </c>
      <c r="E50" s="72" t="s">
        <v>357</v>
      </c>
    </row>
    <row r="51">
      <c r="A51" s="71">
        <v>50.0</v>
      </c>
      <c r="B51" s="72" t="s">
        <v>112</v>
      </c>
      <c r="C51" s="72" t="s">
        <v>358</v>
      </c>
      <c r="D51" s="72" t="s">
        <v>358</v>
      </c>
      <c r="E51" s="72" t="s">
        <v>359</v>
      </c>
    </row>
    <row r="52">
      <c r="A52" s="82">
        <v>51.0</v>
      </c>
      <c r="B52" s="83" t="s">
        <v>114</v>
      </c>
      <c r="C52" s="84" t="s">
        <v>360</v>
      </c>
      <c r="D52" s="84" t="s">
        <v>361</v>
      </c>
      <c r="E52" s="84" t="s">
        <v>362</v>
      </c>
    </row>
    <row r="53">
      <c r="A53" s="82">
        <v>52.0</v>
      </c>
      <c r="B53" s="83" t="s">
        <v>116</v>
      </c>
      <c r="C53" s="84" t="s">
        <v>363</v>
      </c>
      <c r="D53" s="84" t="s">
        <v>364</v>
      </c>
      <c r="E53" s="84" t="s">
        <v>327</v>
      </c>
    </row>
    <row r="54">
      <c r="A54" s="82">
        <v>53.0</v>
      </c>
      <c r="B54" s="83" t="s">
        <v>118</v>
      </c>
      <c r="C54" s="84" t="s">
        <v>365</v>
      </c>
      <c r="D54" s="84" t="s">
        <v>366</v>
      </c>
      <c r="E54" s="84" t="s">
        <v>367</v>
      </c>
    </row>
    <row r="55">
      <c r="A55" s="85">
        <v>54.0</v>
      </c>
      <c r="B55" s="83" t="s">
        <v>120</v>
      </c>
      <c r="C55" s="84" t="s">
        <v>368</v>
      </c>
      <c r="D55" s="84" t="s">
        <v>369</v>
      </c>
      <c r="E55" s="84" t="s">
        <v>370</v>
      </c>
    </row>
    <row r="56">
      <c r="A56" s="85">
        <v>55.0</v>
      </c>
      <c r="B56" s="83" t="s">
        <v>123</v>
      </c>
      <c r="C56" s="84" t="s">
        <v>327</v>
      </c>
      <c r="D56" s="84" t="s">
        <v>371</v>
      </c>
      <c r="E56" s="84" t="s">
        <v>327</v>
      </c>
    </row>
    <row r="57">
      <c r="A57" s="85">
        <v>56.0</v>
      </c>
      <c r="B57" s="83" t="s">
        <v>125</v>
      </c>
      <c r="C57" s="84" t="s">
        <v>372</v>
      </c>
      <c r="D57" s="84" t="s">
        <v>373</v>
      </c>
      <c r="E57" s="84" t="s">
        <v>374</v>
      </c>
    </row>
    <row r="58">
      <c r="A58" s="85">
        <v>57.0</v>
      </c>
      <c r="B58" s="83" t="s">
        <v>127</v>
      </c>
      <c r="C58" s="84" t="s">
        <v>375</v>
      </c>
      <c r="D58" s="84" t="s">
        <v>375</v>
      </c>
      <c r="E58" s="84" t="s">
        <v>376</v>
      </c>
    </row>
    <row r="59">
      <c r="A59" s="85">
        <v>58.0</v>
      </c>
      <c r="B59" s="83" t="s">
        <v>129</v>
      </c>
      <c r="C59" s="84" t="s">
        <v>377</v>
      </c>
      <c r="D59" s="84" t="s">
        <v>378</v>
      </c>
      <c r="E59" s="84" t="s">
        <v>379</v>
      </c>
    </row>
    <row r="60">
      <c r="A60" s="85">
        <v>59.0</v>
      </c>
      <c r="B60" s="83" t="s">
        <v>131</v>
      </c>
      <c r="C60" s="84" t="s">
        <v>380</v>
      </c>
      <c r="D60" s="84" t="s">
        <v>381</v>
      </c>
      <c r="E60" s="84" t="s">
        <v>382</v>
      </c>
    </row>
    <row r="61">
      <c r="A61" s="85">
        <v>60.0</v>
      </c>
      <c r="B61" s="83" t="s">
        <v>133</v>
      </c>
      <c r="C61" s="84" t="s">
        <v>341</v>
      </c>
      <c r="D61" s="84" t="s">
        <v>383</v>
      </c>
      <c r="E61" s="86" t="s">
        <v>357</v>
      </c>
    </row>
    <row r="62">
      <c r="A62" s="85">
        <v>61.0</v>
      </c>
      <c r="B62" s="83" t="s">
        <v>135</v>
      </c>
      <c r="C62" s="84" t="s">
        <v>384</v>
      </c>
      <c r="D62" s="84" t="s">
        <v>385</v>
      </c>
      <c r="E62" s="84" t="s">
        <v>327</v>
      </c>
    </row>
    <row r="63">
      <c r="A63" s="85">
        <v>62.0</v>
      </c>
      <c r="B63" s="83" t="s">
        <v>137</v>
      </c>
      <c r="C63" s="84" t="s">
        <v>386</v>
      </c>
      <c r="D63" s="84" t="s">
        <v>386</v>
      </c>
      <c r="E63" s="84" t="s">
        <v>387</v>
      </c>
    </row>
    <row r="64">
      <c r="A64" s="85">
        <v>63.0</v>
      </c>
      <c r="B64" s="83" t="s">
        <v>139</v>
      </c>
      <c r="C64" s="84" t="s">
        <v>327</v>
      </c>
      <c r="D64" s="84" t="s">
        <v>327</v>
      </c>
      <c r="E64" s="84" t="s">
        <v>327</v>
      </c>
    </row>
    <row r="65">
      <c r="A65" s="85">
        <v>64.0</v>
      </c>
      <c r="B65" s="83" t="s">
        <v>141</v>
      </c>
      <c r="C65" s="84" t="s">
        <v>388</v>
      </c>
      <c r="D65" s="84" t="s">
        <v>389</v>
      </c>
      <c r="E65" s="84" t="s">
        <v>327</v>
      </c>
    </row>
  </sheetData>
  <drawing r:id="rId1"/>
</worksheet>
</file>