
<file path=[Content_Types].xml><?xml version="1.0" encoding="utf-8"?>
<Types xmlns="http://schemas.openxmlformats.org/package/2006/content-types">
  <Default Extension="glb" ContentType="model/gltf.binary"/>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anto\OneDrive\Desktop\MS excel kpi and dashboards\"/>
    </mc:Choice>
  </mc:AlternateContent>
  <xr:revisionPtr revIDLastSave="0" documentId="13_ncr:1_{ADA64115-36B1-4729-9B22-FB4DA2956B78}" xr6:coauthVersionLast="47" xr6:coauthVersionMax="47" xr10:uidLastSave="{00000000-0000-0000-0000-000000000000}"/>
  <bookViews>
    <workbookView xWindow="-108" yWindow="-108" windowWidth="23256" windowHeight="12456" tabRatio="691" firstSheet="1" activeTab="4" xr2:uid="{80B590A0-26F3-4C00-B82F-AB5BC9851E2A}"/>
  </bookViews>
  <sheets>
    <sheet name="Master Data" sheetId="1" r:id="rId1"/>
    <sheet name="Dashboard" sheetId="2" r:id="rId2"/>
    <sheet name="Product" sheetId="6" r:id="rId3"/>
    <sheet name="Sales Mans" sheetId="9" r:id="rId4"/>
    <sheet name="ABOUT" sheetId="10" r:id="rId5"/>
    <sheet name="Sheet1" sheetId="7" r:id="rId6"/>
    <sheet name="Pivot Table" sheetId="3" r:id="rId7"/>
    <sheet name="Sheet4" sheetId="4" r:id="rId8"/>
    <sheet name="Sheet5" sheetId="5" r:id="rId9"/>
    <sheet name="Sheet2" sheetId="8" r:id="rId10"/>
  </sheets>
  <definedNames>
    <definedName name="NativeTimeline_Date">#N/A</definedName>
    <definedName name="Slicer_Place">#N/A</definedName>
    <definedName name="Slicer_Product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1" i="3" l="1"/>
  <c r="C37" i="3"/>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C124" i="3"/>
  <c r="C120" i="3"/>
</calcChain>
</file>

<file path=xl/sharedStrings.xml><?xml version="1.0" encoding="utf-8"?>
<sst xmlns="http://schemas.openxmlformats.org/spreadsheetml/2006/main" count="920" uniqueCount="43">
  <si>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</si>
  <si>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</si>
  <si>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</si>
  <si>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</si>
  <si>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</si>
  <si>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</si>
  <si>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</si>
  <si>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</si>
  <si>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</si>
  <si>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</si>
  <si>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</si>
  <si>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</si>
  <si>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</si>
  <si>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</si>
  <si>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</si>
  <si>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</si>
  <si>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</si>
  <si>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</si>
  <si>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</si>
  <si>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</si>
  <si>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</si>
  <si>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</si>
  <si>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</si>
  <si>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</si>
  <si>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</si>
  <si>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</si>
  <si>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</si>
  <si>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Sum of Amount</t>
  </si>
  <si>
    <t>Jan</t>
  </si>
  <si>
    <t>Feb</t>
  </si>
  <si>
    <t>Mar</t>
  </si>
  <si>
    <t>Apr</t>
  </si>
  <si>
    <t>May</t>
  </si>
  <si>
    <t>Jun</t>
  </si>
  <si>
    <t>Jul</t>
  </si>
  <si>
    <t>Aug</t>
  </si>
  <si>
    <t>Sep</t>
  </si>
  <si>
    <t>Oct</t>
  </si>
  <si>
    <t>Nov</t>
  </si>
  <si>
    <t>Dec</t>
  </si>
  <si>
    <t>Count of Amount</t>
  </si>
  <si>
    <t>Sum of Units</t>
  </si>
  <si>
    <t>Average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</si>
</sst>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4"/>
      <color rgb="FFFF0000"/>
      <name val="Aptos Narrow"/>
      <family val="2"/>
      <scheme val="minor"/>
    </font>
    <font>
      <b/>
      <sz val="12"/>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0" borderId="0" xfId="0" pivotButton="1"/>
    <xf numFmtId="0" fontId="0" fillId="0" borderId="0" xfId="0" applyAlignment="1">
      <alignment horizontal="left"/>
    </xf>
    <xf numFmtId="3"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Table!PivotTable9</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96981627296589"/>
          <c:y val="7.407407407407407E-2"/>
          <c:w val="0.80747462817147853"/>
          <c:h val="0.84204505686789155"/>
        </c:manualLayout>
      </c:layout>
      <c:lineChart>
        <c:grouping val="standard"/>
        <c:varyColors val="0"/>
        <c:ser>
          <c:idx val="0"/>
          <c:order val="0"/>
          <c:tx>
            <c:strRef>
              <c:f>'Pivot Table'!$B$1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#,##0</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8556-40E4-9835-11D47522DBB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98873584"/>
        <c:axId val="1598863984"/>
      </c:lineChart>
      <c:catAx>
        <c:axId val="159887358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98863984"/>
        <c:crosses val="autoZero"/>
        <c:auto val="1"/>
        <c:lblAlgn val="ctr"/>
        <c:lblOffset val="100"/>
        <c:noMultiLvlLbl val="0"/>
      </c:catAx>
      <c:valAx>
        <c:axId val="15988639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9887358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Table!PivotTable10</c:name>
    <c:fmtId val="16"/>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031179138321995E-2"/>
          <c:y val="1.1383597146466857E-2"/>
          <c:w val="0.94477911646586343"/>
          <c:h val="0.73540007099480498"/>
        </c:manualLayout>
      </c:layout>
      <c:barChart>
        <c:barDir val="col"/>
        <c:grouping val="clustered"/>
        <c:varyColors val="0"/>
        <c:ser>
          <c:idx val="0"/>
          <c:order val="0"/>
          <c:tx>
            <c:strRef>
              <c:f>'Pivot Table'!$B$16</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Table'!$A$17:$A$23</c:f>
              <c:strCache>
                <c:ptCount val="6"/>
                <c:pt idx="0">
                  <c:v>Bapatla</c:v>
                </c:pt>
                <c:pt idx="1">
                  <c:v>Chirala</c:v>
                </c:pt>
                <c:pt idx="2">
                  <c:v>Guntur</c:v>
                </c:pt>
                <c:pt idx="3">
                  <c:v>Ongole</c:v>
                </c:pt>
                <c:pt idx="4">
                  <c:v>Tenali</c:v>
                </c:pt>
                <c:pt idx="5">
                  <c:v>Vijayawada</c:v>
                </c:pt>
              </c:strCache>
            </c:strRef>
          </c:cat>
          <c:val>
            <c:numRef>
              <c:f>'Pivot Table'!$B$17:$B$23</c:f>
              <c:numCache>
                <c:formatCode>#,##0</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5743-45AD-B7CC-49B0B8E46652}"/>
            </c:ext>
          </c:extLst>
        </c:ser>
        <c:dLbls>
          <c:dLblPos val="outEnd"/>
          <c:showLegendKey val="0"/>
          <c:showVal val="1"/>
          <c:showCatName val="0"/>
          <c:showSerName val="0"/>
          <c:showPercent val="0"/>
          <c:showBubbleSize val="0"/>
        </c:dLbls>
        <c:gapWidth val="355"/>
        <c:overlap val="-70"/>
        <c:axId val="1088429520"/>
        <c:axId val="1088426160"/>
      </c:barChart>
      <c:catAx>
        <c:axId val="108842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426160"/>
        <c:crosses val="autoZero"/>
        <c:auto val="1"/>
        <c:lblAlgn val="ctr"/>
        <c:lblOffset val="100"/>
        <c:noMultiLvlLbl val="0"/>
      </c:catAx>
      <c:valAx>
        <c:axId val="108842616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42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Table!PivotTable11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Table'!$A$27:$A$33</c:f>
              <c:strCache>
                <c:ptCount val="6"/>
                <c:pt idx="0">
                  <c:v>4K LED TV's</c:v>
                </c:pt>
                <c:pt idx="1">
                  <c:v>Furniture</c:v>
                </c:pt>
                <c:pt idx="2">
                  <c:v>Laptops</c:v>
                </c:pt>
                <c:pt idx="3">
                  <c:v>LED TV's</c:v>
                </c:pt>
                <c:pt idx="4">
                  <c:v>Mobiles</c:v>
                </c:pt>
                <c:pt idx="5">
                  <c:v>Speakers</c:v>
                </c:pt>
              </c:strCache>
            </c:strRef>
          </c:cat>
          <c:val>
            <c:numRef>
              <c:f>'Pivot Table'!$B$27:$B$33</c:f>
              <c:numCache>
                <c:formatCode>0.00%</c:formatCode>
                <c:ptCount val="6"/>
                <c:pt idx="0">
                  <c:v>0.39442202778658636</c:v>
                </c:pt>
                <c:pt idx="1">
                  <c:v>4.4333858974184806E-2</c:v>
                </c:pt>
                <c:pt idx="2">
                  <c:v>0.41026059443017554</c:v>
                </c:pt>
                <c:pt idx="3">
                  <c:v>2.9676432430838107E-2</c:v>
                </c:pt>
                <c:pt idx="4">
                  <c:v>8.7710746766245865E-2</c:v>
                </c:pt>
                <c:pt idx="5">
                  <c:v>3.3596339611969298E-2</c:v>
                </c:pt>
              </c:numCache>
            </c:numRef>
          </c:val>
          <c:extLst>
            <c:ext xmlns:c16="http://schemas.microsoft.com/office/drawing/2014/chart" uri="{C3380CC4-5D6E-409C-BE32-E72D297353CC}">
              <c16:uniqueId val="{00000000-DC73-4182-BA19-B65F854F58DF}"/>
            </c:ext>
          </c:extLst>
        </c:ser>
        <c:dLbls>
          <c:dLblPos val="outEnd"/>
          <c:showLegendKey val="0"/>
          <c:showVal val="1"/>
          <c:showCatName val="0"/>
          <c:showSerName val="0"/>
          <c:showPercent val="0"/>
          <c:showBubbleSize val="0"/>
        </c:dLbls>
        <c:gapWidth val="182"/>
        <c:axId val="1474654912"/>
        <c:axId val="1474652992"/>
      </c:barChart>
      <c:catAx>
        <c:axId val="147465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652992"/>
        <c:crosses val="autoZero"/>
        <c:auto val="1"/>
        <c:lblAlgn val="ctr"/>
        <c:lblOffset val="100"/>
        <c:noMultiLvlLbl val="0"/>
      </c:catAx>
      <c:valAx>
        <c:axId val="1474652992"/>
        <c:scaling>
          <c:orientation val="minMax"/>
        </c:scaling>
        <c:delete val="1"/>
        <c:axPos val="b"/>
        <c:numFmt formatCode="0.00%" sourceLinked="1"/>
        <c:majorTickMark val="none"/>
        <c:minorTickMark val="none"/>
        <c:tickLblPos val="nextTo"/>
        <c:crossAx val="147465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Table!PivotTable14</c:name>
    <c:fmtId val="33"/>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Table'!$A$46:$A$49</c:f>
              <c:strCache>
                <c:ptCount val="3"/>
                <c:pt idx="0">
                  <c:v>Speakers</c:v>
                </c:pt>
                <c:pt idx="1">
                  <c:v>4K LED TV's</c:v>
                </c:pt>
                <c:pt idx="2">
                  <c:v>Laptops</c:v>
                </c:pt>
              </c:strCache>
            </c:strRef>
          </c:cat>
          <c:val>
            <c:numRef>
              <c:f>'Pivot Table'!$B$46:$B$49</c:f>
              <c:numCache>
                <c:formatCode>General</c:formatCode>
                <c:ptCount val="3"/>
                <c:pt idx="0">
                  <c:v>1457</c:v>
                </c:pt>
                <c:pt idx="1">
                  <c:v>1503</c:v>
                </c:pt>
                <c:pt idx="2">
                  <c:v>1615</c:v>
                </c:pt>
              </c:numCache>
            </c:numRef>
          </c:val>
          <c:extLst>
            <c:ext xmlns:c16="http://schemas.microsoft.com/office/drawing/2014/chart" uri="{C3380CC4-5D6E-409C-BE32-E72D297353CC}">
              <c16:uniqueId val="{00000002-5AA6-405E-A6FB-0F8ABA8BC0F9}"/>
            </c:ext>
          </c:extLst>
        </c:ser>
        <c:dLbls>
          <c:dLblPos val="outEnd"/>
          <c:showLegendKey val="0"/>
          <c:showVal val="1"/>
          <c:showCatName val="0"/>
          <c:showSerName val="0"/>
          <c:showPercent val="0"/>
          <c:showBubbleSize val="0"/>
        </c:dLbls>
        <c:gapWidth val="326"/>
        <c:overlap val="-58"/>
        <c:axId val="1598831040"/>
        <c:axId val="1598828160"/>
      </c:barChart>
      <c:catAx>
        <c:axId val="159883104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828160"/>
        <c:crosses val="autoZero"/>
        <c:auto val="1"/>
        <c:lblAlgn val="ctr"/>
        <c:lblOffset val="100"/>
        <c:noMultiLvlLbl val="0"/>
      </c:catAx>
      <c:valAx>
        <c:axId val="159882816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83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[Sales_Analytics_Dashboard.xlsx]Sheet1!PivotTable15</c:name>
    <c:fmtId val="33"/>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Sheet1!$A$4:$A$7</c:f>
              <c:strCache>
                <c:ptCount val="3"/>
                <c:pt idx="0">
                  <c:v>LED TV's</c:v>
                </c:pt>
                <c:pt idx="1">
                  <c:v>Mobiles</c:v>
                </c:pt>
                <c:pt idx="2">
                  <c:v>Furniture</c:v>
                </c:pt>
              </c:strCache>
            </c:strRef>
          </c:cat>
          <c:val>
            <c:numRef>
              <c:f>Sheet1!$B$4:$B$7</c:f>
              <c:numCache>
                <c:formatCode>General</c:formatCode>
                <c:ptCount val="3"/>
                <c:pt idx="0">
                  <c:v>694</c:v>
                </c:pt>
                <c:pt idx="1">
                  <c:v>1168</c:v>
                </c:pt>
                <c:pt idx="2">
                  <c:v>1233</c:v>
                </c:pt>
              </c:numCache>
            </c:numRef>
          </c:val>
          <c:extLst>
            <c:ext xmlns:c16="http://schemas.microsoft.com/office/drawing/2014/chart" uri="{C3380CC4-5D6E-409C-BE32-E72D297353CC}">
              <c16:uniqueId val="{00000000-F859-40CC-832A-D385654FD6AF}"/>
            </c:ext>
          </c:extLst>
        </c:ser>
        <c:dLbls>
          <c:dLblPos val="outEnd"/>
          <c:showLegendKey val="0"/>
          <c:showVal val="1"/>
          <c:showCatName val="0"/>
          <c:showSerName val="0"/>
          <c:showPercent val="0"/>
          <c:showBubbleSize val="0"/>
        </c:dLbls>
        <c:gapWidth val="326"/>
        <c:overlap val="-58"/>
        <c:axId val="1878785024"/>
        <c:axId val="1878786464"/>
      </c:barChart>
      <c:catAx>
        <c:axId val="187878502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786464"/>
        <c:crosses val="autoZero"/>
        <c:auto val="1"/>
        <c:lblAlgn val="ctr"/>
        <c:lblOffset val="100"/>
        <c:noMultiLvlLbl val="0"/>
      </c:catAx>
      <c:valAx>
        <c:axId val="1878786464"/>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78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Table!PivotTable1</c:name>
    <c:fmtId val="40"/>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84362139917698E-2"/>
          <c:y val="7.2777128876254343E-2"/>
          <c:w val="0.94251028806584358"/>
          <c:h val="0.81763383838383841"/>
        </c:manualLayout>
      </c:layout>
      <c:barChart>
        <c:barDir val="col"/>
        <c:grouping val="clustered"/>
        <c:varyColors val="0"/>
        <c:ser>
          <c:idx val="0"/>
          <c:order val="0"/>
          <c:tx>
            <c:strRef>
              <c:f>'Pivot Table'!$B$64</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Table'!$A$65:$A$71</c:f>
              <c:strCache>
                <c:ptCount val="6"/>
                <c:pt idx="0">
                  <c:v>4K LED TV's</c:v>
                </c:pt>
                <c:pt idx="1">
                  <c:v>Furniture</c:v>
                </c:pt>
                <c:pt idx="2">
                  <c:v>Laptops</c:v>
                </c:pt>
                <c:pt idx="3">
                  <c:v>LED TV's</c:v>
                </c:pt>
                <c:pt idx="4">
                  <c:v>Mobiles</c:v>
                </c:pt>
                <c:pt idx="5">
                  <c:v>Speakers</c:v>
                </c:pt>
              </c:strCache>
            </c:strRef>
          </c:cat>
          <c:val>
            <c:numRef>
              <c:f>'Pivot Table'!$B$65:$B$71</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10D7-48A5-B488-E857D2DA1EEE}"/>
            </c:ext>
          </c:extLst>
        </c:ser>
        <c:dLbls>
          <c:dLblPos val="inEnd"/>
          <c:showLegendKey val="0"/>
          <c:showVal val="1"/>
          <c:showCatName val="0"/>
          <c:showSerName val="0"/>
          <c:showPercent val="0"/>
          <c:showBubbleSize val="0"/>
        </c:dLbls>
        <c:gapWidth val="41"/>
        <c:axId val="472663680"/>
        <c:axId val="472660800"/>
      </c:barChart>
      <c:catAx>
        <c:axId val="472663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72660800"/>
        <c:crosses val="autoZero"/>
        <c:auto val="1"/>
        <c:lblAlgn val="ctr"/>
        <c:lblOffset val="100"/>
        <c:noMultiLvlLbl val="0"/>
      </c:catAx>
      <c:valAx>
        <c:axId val="472660800"/>
        <c:scaling>
          <c:orientation val="minMax"/>
        </c:scaling>
        <c:delete val="1"/>
        <c:axPos val="l"/>
        <c:numFmt formatCode="General" sourceLinked="1"/>
        <c:majorTickMark val="none"/>
        <c:minorTickMark val="none"/>
        <c:tickLblPos val="nextTo"/>
        <c:crossAx val="47266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Table!PivotTable2</c:name>
    <c:fmtId val="49"/>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Table'!$A$81:$A$84</c:f>
              <c:strCache>
                <c:ptCount val="3"/>
                <c:pt idx="0">
                  <c:v>Kiran</c:v>
                </c:pt>
                <c:pt idx="1">
                  <c:v>Gopi</c:v>
                </c:pt>
                <c:pt idx="2">
                  <c:v>Ganesh</c:v>
                </c:pt>
              </c:strCache>
            </c:strRef>
          </c:cat>
          <c:val>
            <c:numRef>
              <c:f>'Pivot Table'!$B$81:$B$84</c:f>
              <c:numCache>
                <c:formatCode>General</c:formatCode>
                <c:ptCount val="3"/>
                <c:pt idx="0">
                  <c:v>1407</c:v>
                </c:pt>
                <c:pt idx="1">
                  <c:v>1534</c:v>
                </c:pt>
                <c:pt idx="2">
                  <c:v>1687</c:v>
                </c:pt>
              </c:numCache>
            </c:numRef>
          </c:val>
          <c:extLst>
            <c:ext xmlns:c16="http://schemas.microsoft.com/office/drawing/2014/chart" uri="{C3380CC4-5D6E-409C-BE32-E72D297353CC}">
              <c16:uniqueId val="{00000000-A133-44C0-848C-D89F2216A57B}"/>
            </c:ext>
          </c:extLst>
        </c:ser>
        <c:dLbls>
          <c:dLblPos val="outEnd"/>
          <c:showLegendKey val="0"/>
          <c:showVal val="1"/>
          <c:showCatName val="0"/>
          <c:showSerName val="0"/>
          <c:showPercent val="0"/>
          <c:showBubbleSize val="0"/>
        </c:dLbls>
        <c:gapWidth val="326"/>
        <c:overlap val="-58"/>
        <c:axId val="472591680"/>
        <c:axId val="472590240"/>
      </c:barChart>
      <c:catAx>
        <c:axId val="47259168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590240"/>
        <c:crosses val="autoZero"/>
        <c:auto val="1"/>
        <c:lblAlgn val="ctr"/>
        <c:lblOffset val="100"/>
        <c:noMultiLvlLbl val="0"/>
      </c:catAx>
      <c:valAx>
        <c:axId val="47259024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59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Table!PivotTable3</c:name>
    <c:fmtId val="48"/>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Table'!$A$93:$A$96</c:f>
              <c:strCache>
                <c:ptCount val="3"/>
                <c:pt idx="0">
                  <c:v>Mahesh</c:v>
                </c:pt>
                <c:pt idx="1">
                  <c:v>Ramesh</c:v>
                </c:pt>
                <c:pt idx="2">
                  <c:v>Prathap</c:v>
                </c:pt>
              </c:strCache>
            </c:strRef>
          </c:cat>
          <c:val>
            <c:numRef>
              <c:f>'Pivot Table'!$B$93:$B$96</c:f>
              <c:numCache>
                <c:formatCode>General</c:formatCode>
                <c:ptCount val="3"/>
                <c:pt idx="0">
                  <c:v>810</c:v>
                </c:pt>
                <c:pt idx="1">
                  <c:v>947</c:v>
                </c:pt>
                <c:pt idx="2">
                  <c:v>1285</c:v>
                </c:pt>
              </c:numCache>
            </c:numRef>
          </c:val>
          <c:extLst>
            <c:ext xmlns:c16="http://schemas.microsoft.com/office/drawing/2014/chart" uri="{C3380CC4-5D6E-409C-BE32-E72D297353CC}">
              <c16:uniqueId val="{00000000-CC1F-43B6-990A-7C6EEDB8A074}"/>
            </c:ext>
          </c:extLst>
        </c:ser>
        <c:dLbls>
          <c:dLblPos val="outEnd"/>
          <c:showLegendKey val="0"/>
          <c:showVal val="1"/>
          <c:showCatName val="0"/>
          <c:showSerName val="0"/>
          <c:showPercent val="0"/>
          <c:showBubbleSize val="0"/>
        </c:dLbls>
        <c:gapWidth val="326"/>
        <c:overlap val="-58"/>
        <c:axId val="365973792"/>
        <c:axId val="365963712"/>
      </c:barChart>
      <c:catAx>
        <c:axId val="36597379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3712"/>
        <c:crosses val="autoZero"/>
        <c:auto val="1"/>
        <c:lblAlgn val="ctr"/>
        <c:lblOffset val="100"/>
        <c:noMultiLvlLbl val="0"/>
      </c:catAx>
      <c:valAx>
        <c:axId val="36596371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7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Table!PivotTable4</c:name>
    <c:fmtId val="55"/>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Table'!$A$102:$A$108</c:f>
              <c:strCache>
                <c:ptCount val="6"/>
                <c:pt idx="0">
                  <c:v>Ganesh</c:v>
                </c:pt>
                <c:pt idx="1">
                  <c:v>Gopi</c:v>
                </c:pt>
                <c:pt idx="2">
                  <c:v>Kiran</c:v>
                </c:pt>
                <c:pt idx="3">
                  <c:v>Prathap</c:v>
                </c:pt>
                <c:pt idx="4">
                  <c:v>Ramesh</c:v>
                </c:pt>
                <c:pt idx="5">
                  <c:v>Mahesh</c:v>
                </c:pt>
              </c:strCache>
            </c:strRef>
          </c:cat>
          <c:val>
            <c:numRef>
              <c:f>'Pivot Table'!$B$102:$B$108</c:f>
              <c:numCache>
                <c:formatCode>General</c:formatCode>
                <c:ptCount val="6"/>
                <c:pt idx="0">
                  <c:v>1687</c:v>
                </c:pt>
                <c:pt idx="1">
                  <c:v>1534</c:v>
                </c:pt>
                <c:pt idx="2">
                  <c:v>1407</c:v>
                </c:pt>
                <c:pt idx="3">
                  <c:v>1285</c:v>
                </c:pt>
                <c:pt idx="4">
                  <c:v>947</c:v>
                </c:pt>
                <c:pt idx="5">
                  <c:v>810</c:v>
                </c:pt>
              </c:numCache>
            </c:numRef>
          </c:val>
          <c:extLst>
            <c:ext xmlns:c16="http://schemas.microsoft.com/office/drawing/2014/chart" uri="{C3380CC4-5D6E-409C-BE32-E72D297353CC}">
              <c16:uniqueId val="{00000000-E542-47B5-8EB5-04C46C92E4ED}"/>
            </c:ext>
          </c:extLst>
        </c:ser>
        <c:dLbls>
          <c:dLblPos val="inEnd"/>
          <c:showLegendKey val="0"/>
          <c:showVal val="1"/>
          <c:showCatName val="0"/>
          <c:showSerName val="0"/>
          <c:showPercent val="0"/>
          <c:showBubbleSize val="0"/>
        </c:dLbls>
        <c:gapWidth val="41"/>
        <c:axId val="365975232"/>
        <c:axId val="365961312"/>
      </c:barChart>
      <c:catAx>
        <c:axId val="365975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65961312"/>
        <c:crosses val="autoZero"/>
        <c:auto val="1"/>
        <c:lblAlgn val="ctr"/>
        <c:lblOffset val="100"/>
        <c:noMultiLvlLbl val="0"/>
      </c:catAx>
      <c:valAx>
        <c:axId val="365961312"/>
        <c:scaling>
          <c:orientation val="minMax"/>
        </c:scaling>
        <c:delete val="1"/>
        <c:axPos val="l"/>
        <c:numFmt formatCode="General" sourceLinked="1"/>
        <c:majorTickMark val="none"/>
        <c:minorTickMark val="none"/>
        <c:tickLblPos val="nextTo"/>
        <c:crossAx val="36597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Table!PivotTable9</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none"/>
          </c:marke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#,##0</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443E-45B0-BF2A-D2F44E2CDEAD}"/>
            </c:ext>
          </c:extLst>
        </c:ser>
        <c:dLbls>
          <c:showLegendKey val="0"/>
          <c:showVal val="0"/>
          <c:showCatName val="0"/>
          <c:showSerName val="0"/>
          <c:showPercent val="0"/>
          <c:showBubbleSize val="0"/>
        </c:dLbls>
        <c:smooth val="0"/>
        <c:axId val="1598873584"/>
        <c:axId val="1598863984"/>
      </c:lineChart>
      <c:catAx>
        <c:axId val="159887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863984"/>
        <c:crosses val="autoZero"/>
        <c:auto val="1"/>
        <c:lblAlgn val="ctr"/>
        <c:lblOffset val="100"/>
        <c:noMultiLvlLbl val="0"/>
      </c:catAx>
      <c:valAx>
        <c:axId val="15988639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87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Table'!$A$17:$A$23</c:f>
              <c:strCache>
                <c:ptCount val="6"/>
                <c:pt idx="0">
                  <c:v>Bapatla</c:v>
                </c:pt>
                <c:pt idx="1">
                  <c:v>Chirala</c:v>
                </c:pt>
                <c:pt idx="2">
                  <c:v>Guntur</c:v>
                </c:pt>
                <c:pt idx="3">
                  <c:v>Ongole</c:v>
                </c:pt>
                <c:pt idx="4">
                  <c:v>Tenali</c:v>
                </c:pt>
                <c:pt idx="5">
                  <c:v>Vijayawada</c:v>
                </c:pt>
              </c:strCache>
            </c:strRef>
          </c:cat>
          <c:val>
            <c:numRef>
              <c:f>'Pivot Table'!$B$17:$B$23</c:f>
              <c:numCache>
                <c:formatCode>#,##0</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0537-489B-97DC-1A42994FFB53}"/>
            </c:ext>
          </c:extLst>
        </c:ser>
        <c:dLbls>
          <c:dLblPos val="outEnd"/>
          <c:showLegendKey val="0"/>
          <c:showVal val="1"/>
          <c:showCatName val="0"/>
          <c:showSerName val="0"/>
          <c:showPercent val="0"/>
          <c:showBubbleSize val="0"/>
        </c:dLbls>
        <c:gapWidth val="219"/>
        <c:overlap val="-27"/>
        <c:axId val="1088429520"/>
        <c:axId val="1088426160"/>
      </c:barChart>
      <c:catAx>
        <c:axId val="1088429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426160"/>
        <c:crosses val="autoZero"/>
        <c:auto val="1"/>
        <c:lblAlgn val="ctr"/>
        <c:lblOffset val="100"/>
        <c:noMultiLvlLbl val="0"/>
      </c:catAx>
      <c:valAx>
        <c:axId val="1088426160"/>
        <c:scaling>
          <c:orientation val="minMax"/>
        </c:scaling>
        <c:delete val="1"/>
        <c:axPos val="l"/>
        <c:numFmt formatCode="#,##0" sourceLinked="1"/>
        <c:majorTickMark val="out"/>
        <c:minorTickMark val="none"/>
        <c:tickLblPos val="nextTo"/>
        <c:crossAx val="108842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Table!PivotTable11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Table'!$A$27:$A$33</c:f>
              <c:strCache>
                <c:ptCount val="6"/>
                <c:pt idx="0">
                  <c:v>4K LED TV's</c:v>
                </c:pt>
                <c:pt idx="1">
                  <c:v>Furniture</c:v>
                </c:pt>
                <c:pt idx="2">
                  <c:v>Laptops</c:v>
                </c:pt>
                <c:pt idx="3">
                  <c:v>LED TV's</c:v>
                </c:pt>
                <c:pt idx="4">
                  <c:v>Mobiles</c:v>
                </c:pt>
                <c:pt idx="5">
                  <c:v>Speakers</c:v>
                </c:pt>
              </c:strCache>
            </c:strRef>
          </c:cat>
          <c:val>
            <c:numRef>
              <c:f>'Pivot Table'!$B$27:$B$33</c:f>
              <c:numCache>
                <c:formatCode>0.00%</c:formatCode>
                <c:ptCount val="6"/>
                <c:pt idx="0">
                  <c:v>0.39442202778658636</c:v>
                </c:pt>
                <c:pt idx="1">
                  <c:v>4.4333858974184806E-2</c:v>
                </c:pt>
                <c:pt idx="2">
                  <c:v>0.41026059443017554</c:v>
                </c:pt>
                <c:pt idx="3">
                  <c:v>2.9676432430838107E-2</c:v>
                </c:pt>
                <c:pt idx="4">
                  <c:v>8.7710746766245865E-2</c:v>
                </c:pt>
                <c:pt idx="5">
                  <c:v>3.3596339611969298E-2</c:v>
                </c:pt>
              </c:numCache>
            </c:numRef>
          </c:val>
          <c:extLst>
            <c:ext xmlns:c16="http://schemas.microsoft.com/office/drawing/2014/chart" uri="{C3380CC4-5D6E-409C-BE32-E72D297353CC}">
              <c16:uniqueId val="{00000000-ED39-4BD7-900A-834B692AEDAB}"/>
            </c:ext>
          </c:extLst>
        </c:ser>
        <c:dLbls>
          <c:dLblPos val="outEnd"/>
          <c:showLegendKey val="0"/>
          <c:showVal val="1"/>
          <c:showCatName val="0"/>
          <c:showSerName val="0"/>
          <c:showPercent val="0"/>
          <c:showBubbleSize val="0"/>
        </c:dLbls>
        <c:gapWidth val="182"/>
        <c:axId val="1474654912"/>
        <c:axId val="1474652992"/>
      </c:barChart>
      <c:catAx>
        <c:axId val="147465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652992"/>
        <c:crosses val="autoZero"/>
        <c:auto val="1"/>
        <c:lblAlgn val="ctr"/>
        <c:lblOffset val="100"/>
        <c:noMultiLvlLbl val="0"/>
      </c:catAx>
      <c:valAx>
        <c:axId val="1474652992"/>
        <c:scaling>
          <c:orientation val="minMax"/>
        </c:scaling>
        <c:delete val="1"/>
        <c:axPos val="b"/>
        <c:numFmt formatCode="0.00%" sourceLinked="1"/>
        <c:majorTickMark val="none"/>
        <c:minorTickMark val="none"/>
        <c:tickLblPos val="nextTo"/>
        <c:crossAx val="147465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Table!PivotTable14</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Table'!$A$46:$A$49</c:f>
              <c:strCache>
                <c:ptCount val="3"/>
                <c:pt idx="0">
                  <c:v>Speakers</c:v>
                </c:pt>
                <c:pt idx="1">
                  <c:v>4K LED TV's</c:v>
                </c:pt>
                <c:pt idx="2">
                  <c:v>Laptops</c:v>
                </c:pt>
              </c:strCache>
            </c:strRef>
          </c:cat>
          <c:val>
            <c:numRef>
              <c:f>'Pivot Table'!$B$46:$B$49</c:f>
              <c:numCache>
                <c:formatCode>General</c:formatCode>
                <c:ptCount val="3"/>
                <c:pt idx="0">
                  <c:v>1457</c:v>
                </c:pt>
                <c:pt idx="1">
                  <c:v>1503</c:v>
                </c:pt>
                <c:pt idx="2">
                  <c:v>1615</c:v>
                </c:pt>
              </c:numCache>
            </c:numRef>
          </c:val>
          <c:extLst>
            <c:ext xmlns:c16="http://schemas.microsoft.com/office/drawing/2014/chart" uri="{C3380CC4-5D6E-409C-BE32-E72D297353CC}">
              <c16:uniqueId val="{00000002-EB40-4597-85ED-8819B2C6391F}"/>
            </c:ext>
          </c:extLst>
        </c:ser>
        <c:dLbls>
          <c:dLblPos val="outEnd"/>
          <c:showLegendKey val="0"/>
          <c:showVal val="1"/>
          <c:showCatName val="0"/>
          <c:showSerName val="0"/>
          <c:showPercent val="0"/>
          <c:showBubbleSize val="0"/>
        </c:dLbls>
        <c:gapWidth val="182"/>
        <c:axId val="1598831040"/>
        <c:axId val="1598828160"/>
      </c:barChart>
      <c:catAx>
        <c:axId val="159883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828160"/>
        <c:crosses val="autoZero"/>
        <c:auto val="1"/>
        <c:lblAlgn val="ctr"/>
        <c:lblOffset val="100"/>
        <c:noMultiLvlLbl val="0"/>
      </c:catAx>
      <c:valAx>
        <c:axId val="1598828160"/>
        <c:scaling>
          <c:orientation val="minMax"/>
        </c:scaling>
        <c:delete val="1"/>
        <c:axPos val="b"/>
        <c:numFmt formatCode="General" sourceLinked="1"/>
        <c:majorTickMark val="none"/>
        <c:minorTickMark val="none"/>
        <c:tickLblPos val="nextTo"/>
        <c:crossAx val="159883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[Sales_Analytics_Dashboard.xlsx]Sheet1!PivotTable15</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Sheet1!$A$4:$A$7</c:f>
              <c:strCache>
                <c:ptCount val="3"/>
                <c:pt idx="0">
                  <c:v>LED TV's</c:v>
                </c:pt>
                <c:pt idx="1">
                  <c:v>Mobiles</c:v>
                </c:pt>
                <c:pt idx="2">
                  <c:v>Furniture</c:v>
                </c:pt>
              </c:strCache>
            </c:strRef>
          </c:cat>
          <c:val>
            <c:numRef>
              <c:f>Sheet1!$B$4:$B$7</c:f>
              <c:numCache>
                <c:formatCode>General</c:formatCode>
                <c:ptCount val="3"/>
                <c:pt idx="0">
                  <c:v>694</c:v>
                </c:pt>
                <c:pt idx="1">
                  <c:v>1168</c:v>
                </c:pt>
                <c:pt idx="2">
                  <c:v>1233</c:v>
                </c:pt>
              </c:numCache>
            </c:numRef>
          </c:val>
          <c:extLst>
            <c:ext xmlns:c16="http://schemas.microsoft.com/office/drawing/2014/chart" uri="{C3380CC4-5D6E-409C-BE32-E72D297353CC}">
              <c16:uniqueId val="{00000000-214E-4759-98C6-066A64FACA68}"/>
            </c:ext>
          </c:extLst>
        </c:ser>
        <c:dLbls>
          <c:dLblPos val="outEnd"/>
          <c:showLegendKey val="0"/>
          <c:showVal val="1"/>
          <c:showCatName val="0"/>
          <c:showSerName val="0"/>
          <c:showPercent val="0"/>
          <c:showBubbleSize val="0"/>
        </c:dLbls>
        <c:gapWidth val="182"/>
        <c:axId val="1878785024"/>
        <c:axId val="1878786464"/>
      </c:barChart>
      <c:catAx>
        <c:axId val="187878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786464"/>
        <c:crosses val="autoZero"/>
        <c:auto val="1"/>
        <c:lblAlgn val="ctr"/>
        <c:lblOffset val="100"/>
        <c:noMultiLvlLbl val="0"/>
      </c:catAx>
      <c:valAx>
        <c:axId val="1878786464"/>
        <c:scaling>
          <c:orientation val="minMax"/>
        </c:scaling>
        <c:delete val="1"/>
        <c:axPos val="b"/>
        <c:numFmt formatCode="General" sourceLinked="1"/>
        <c:majorTickMark val="none"/>
        <c:minorTickMark val="none"/>
        <c:tickLblPos val="nextTo"/>
        <c:crossAx val="187878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Table!PivotTable1</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Table'!$A$65:$A$71</c:f>
              <c:strCache>
                <c:ptCount val="6"/>
                <c:pt idx="0">
                  <c:v>4K LED TV's</c:v>
                </c:pt>
                <c:pt idx="1">
                  <c:v>Furniture</c:v>
                </c:pt>
                <c:pt idx="2">
                  <c:v>Laptops</c:v>
                </c:pt>
                <c:pt idx="3">
                  <c:v>LED TV's</c:v>
                </c:pt>
                <c:pt idx="4">
                  <c:v>Mobiles</c:v>
                </c:pt>
                <c:pt idx="5">
                  <c:v>Speakers</c:v>
                </c:pt>
              </c:strCache>
            </c:strRef>
          </c:cat>
          <c:val>
            <c:numRef>
              <c:f>'Pivot Table'!$B$65:$B$71</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2835-4FF3-BE89-304D3036B887}"/>
            </c:ext>
          </c:extLst>
        </c:ser>
        <c:dLbls>
          <c:dLblPos val="outEnd"/>
          <c:showLegendKey val="0"/>
          <c:showVal val="1"/>
          <c:showCatName val="0"/>
          <c:showSerName val="0"/>
          <c:showPercent val="0"/>
          <c:showBubbleSize val="0"/>
        </c:dLbls>
        <c:gapWidth val="219"/>
        <c:overlap val="-27"/>
        <c:axId val="472663680"/>
        <c:axId val="472660800"/>
      </c:barChart>
      <c:catAx>
        <c:axId val="47266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660800"/>
        <c:crosses val="autoZero"/>
        <c:auto val="1"/>
        <c:lblAlgn val="ctr"/>
        <c:lblOffset val="100"/>
        <c:noMultiLvlLbl val="0"/>
      </c:catAx>
      <c:valAx>
        <c:axId val="472660800"/>
        <c:scaling>
          <c:orientation val="minMax"/>
        </c:scaling>
        <c:delete val="1"/>
        <c:axPos val="l"/>
        <c:numFmt formatCode="General" sourceLinked="1"/>
        <c:majorTickMark val="none"/>
        <c:minorTickMark val="none"/>
        <c:tickLblPos val="nextTo"/>
        <c:crossAx val="47266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Table!PivotTable2</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Table'!$A$81:$A$84</c:f>
              <c:strCache>
                <c:ptCount val="3"/>
                <c:pt idx="0">
                  <c:v>Kiran</c:v>
                </c:pt>
                <c:pt idx="1">
                  <c:v>Gopi</c:v>
                </c:pt>
                <c:pt idx="2">
                  <c:v>Ganesh</c:v>
                </c:pt>
              </c:strCache>
            </c:strRef>
          </c:cat>
          <c:val>
            <c:numRef>
              <c:f>'Pivot Table'!$B$81:$B$84</c:f>
              <c:numCache>
                <c:formatCode>General</c:formatCode>
                <c:ptCount val="3"/>
                <c:pt idx="0">
                  <c:v>1407</c:v>
                </c:pt>
                <c:pt idx="1">
                  <c:v>1534</c:v>
                </c:pt>
                <c:pt idx="2">
                  <c:v>1687</c:v>
                </c:pt>
              </c:numCache>
            </c:numRef>
          </c:val>
          <c:extLst>
            <c:ext xmlns:c16="http://schemas.microsoft.com/office/drawing/2014/chart" uri="{C3380CC4-5D6E-409C-BE32-E72D297353CC}">
              <c16:uniqueId val="{00000000-25E9-422C-8415-9CA0885926AA}"/>
            </c:ext>
          </c:extLst>
        </c:ser>
        <c:dLbls>
          <c:dLblPos val="outEnd"/>
          <c:showLegendKey val="0"/>
          <c:showVal val="1"/>
          <c:showCatName val="0"/>
          <c:showSerName val="0"/>
          <c:showPercent val="0"/>
          <c:showBubbleSize val="0"/>
        </c:dLbls>
        <c:gapWidth val="182"/>
        <c:axId val="472591680"/>
        <c:axId val="472590240"/>
      </c:barChart>
      <c:catAx>
        <c:axId val="47259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590240"/>
        <c:crosses val="autoZero"/>
        <c:auto val="1"/>
        <c:lblAlgn val="ctr"/>
        <c:lblOffset val="100"/>
        <c:noMultiLvlLbl val="0"/>
      </c:catAx>
      <c:valAx>
        <c:axId val="472590240"/>
        <c:scaling>
          <c:orientation val="minMax"/>
        </c:scaling>
        <c:delete val="1"/>
        <c:axPos val="b"/>
        <c:numFmt formatCode="General" sourceLinked="1"/>
        <c:majorTickMark val="none"/>
        <c:minorTickMark val="none"/>
        <c:tickLblPos val="nextTo"/>
        <c:crossAx val="47259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Table!PivotTable3</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Table'!$A$93:$A$96</c:f>
              <c:strCache>
                <c:ptCount val="3"/>
                <c:pt idx="0">
                  <c:v>Mahesh</c:v>
                </c:pt>
                <c:pt idx="1">
                  <c:v>Ramesh</c:v>
                </c:pt>
                <c:pt idx="2">
                  <c:v>Prathap</c:v>
                </c:pt>
              </c:strCache>
            </c:strRef>
          </c:cat>
          <c:val>
            <c:numRef>
              <c:f>'Pivot Table'!$B$93:$B$96</c:f>
              <c:numCache>
                <c:formatCode>General</c:formatCode>
                <c:ptCount val="3"/>
                <c:pt idx="0">
                  <c:v>810</c:v>
                </c:pt>
                <c:pt idx="1">
                  <c:v>947</c:v>
                </c:pt>
                <c:pt idx="2">
                  <c:v>1285</c:v>
                </c:pt>
              </c:numCache>
            </c:numRef>
          </c:val>
          <c:extLst>
            <c:ext xmlns:c16="http://schemas.microsoft.com/office/drawing/2014/chart" uri="{C3380CC4-5D6E-409C-BE32-E72D297353CC}">
              <c16:uniqueId val="{00000000-FCA8-43E4-9F80-292B900243A3}"/>
            </c:ext>
          </c:extLst>
        </c:ser>
        <c:dLbls>
          <c:dLblPos val="outEnd"/>
          <c:showLegendKey val="0"/>
          <c:showVal val="1"/>
          <c:showCatName val="0"/>
          <c:showSerName val="0"/>
          <c:showPercent val="0"/>
          <c:showBubbleSize val="0"/>
        </c:dLbls>
        <c:gapWidth val="182"/>
        <c:axId val="365973792"/>
        <c:axId val="365963712"/>
      </c:barChart>
      <c:catAx>
        <c:axId val="36597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3712"/>
        <c:crosses val="autoZero"/>
        <c:auto val="1"/>
        <c:lblAlgn val="ctr"/>
        <c:lblOffset val="100"/>
        <c:noMultiLvlLbl val="0"/>
      </c:catAx>
      <c:valAx>
        <c:axId val="365963712"/>
        <c:scaling>
          <c:orientation val="minMax"/>
        </c:scaling>
        <c:delete val="1"/>
        <c:axPos val="b"/>
        <c:numFmt formatCode="General" sourceLinked="1"/>
        <c:majorTickMark val="none"/>
        <c:minorTickMark val="none"/>
        <c:tickLblPos val="nextTo"/>
        <c:crossAx val="36597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Table!PivotTable4</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Table'!$A$102:$A$108</c:f>
              <c:strCache>
                <c:ptCount val="6"/>
                <c:pt idx="0">
                  <c:v>Ganesh</c:v>
                </c:pt>
                <c:pt idx="1">
                  <c:v>Gopi</c:v>
                </c:pt>
                <c:pt idx="2">
                  <c:v>Kiran</c:v>
                </c:pt>
                <c:pt idx="3">
                  <c:v>Prathap</c:v>
                </c:pt>
                <c:pt idx="4">
                  <c:v>Ramesh</c:v>
                </c:pt>
                <c:pt idx="5">
                  <c:v>Mahesh</c:v>
                </c:pt>
              </c:strCache>
            </c:strRef>
          </c:cat>
          <c:val>
            <c:numRef>
              <c:f>'Pivot Table'!$B$102:$B$108</c:f>
              <c:numCache>
                <c:formatCode>General</c:formatCode>
                <c:ptCount val="6"/>
                <c:pt idx="0">
                  <c:v>1687</c:v>
                </c:pt>
                <c:pt idx="1">
                  <c:v>1534</c:v>
                </c:pt>
                <c:pt idx="2">
                  <c:v>1407</c:v>
                </c:pt>
                <c:pt idx="3">
                  <c:v>1285</c:v>
                </c:pt>
                <c:pt idx="4">
                  <c:v>947</c:v>
                </c:pt>
                <c:pt idx="5">
                  <c:v>810</c:v>
                </c:pt>
              </c:numCache>
            </c:numRef>
          </c:val>
          <c:extLst>
            <c:ext xmlns:c16="http://schemas.microsoft.com/office/drawing/2014/chart" uri="{C3380CC4-5D6E-409C-BE32-E72D297353CC}">
              <c16:uniqueId val="{00000000-A3DA-4E66-ADD5-543414BB7A30}"/>
            </c:ext>
          </c:extLst>
        </c:ser>
        <c:dLbls>
          <c:dLblPos val="outEnd"/>
          <c:showLegendKey val="0"/>
          <c:showVal val="1"/>
          <c:showCatName val="0"/>
          <c:showSerName val="0"/>
          <c:showPercent val="0"/>
          <c:showBubbleSize val="0"/>
        </c:dLbls>
        <c:gapWidth val="219"/>
        <c:overlap val="-27"/>
        <c:axId val="365975232"/>
        <c:axId val="365961312"/>
      </c:barChart>
      <c:catAx>
        <c:axId val="36597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1312"/>
        <c:crosses val="autoZero"/>
        <c:auto val="1"/>
        <c:lblAlgn val="ctr"/>
        <c:lblOffset val="100"/>
        <c:noMultiLvlLbl val="0"/>
      </c:catAx>
      <c:valAx>
        <c:axId val="365961312"/>
        <c:scaling>
          <c:orientation val="minMax"/>
        </c:scaling>
        <c:delete val="1"/>
        <c:axPos val="l"/>
        <c:numFmt formatCode="General" sourceLinked="1"/>
        <c:majorTickMark val="none"/>
        <c:minorTickMark val="none"/>
        <c:tickLblPos val="nextTo"/>
        <c:crossAx val="36597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6.png"/><Relationship Id="rId3" Type="http://schemas.openxmlformats.org/officeDocument/2006/relationships/hyperlink" Target="#Product!A1"/><Relationship Id="rId7" Type="http://schemas.openxmlformats.org/officeDocument/2006/relationships/image" Target="../media/image4.svg"/><Relationship Id="rId12" Type="http://schemas.microsoft.com/office/2017/06/relationships/model3d" Target="../media/model3d1.glb"/><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3.xml"/><Relationship Id="rId5" Type="http://schemas.openxmlformats.org/officeDocument/2006/relationships/hyperlink" Target="#ABOUT!A1"/><Relationship Id="rId10" Type="http://schemas.openxmlformats.org/officeDocument/2006/relationships/chart" Target="../charts/chart2.xml"/><Relationship Id="rId4" Type="http://schemas.openxmlformats.org/officeDocument/2006/relationships/hyperlink" Target="#'Sales Mans'!A1"/><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Dashboard!A1"/><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hyperlink" Target="#ABOUT!A1"/><Relationship Id="rId10" Type="http://schemas.openxmlformats.org/officeDocument/2006/relationships/image" Target="../media/image7.png"/><Relationship Id="rId4" Type="http://schemas.openxmlformats.org/officeDocument/2006/relationships/hyperlink" Target="#'Sales Mans'!A1"/><Relationship Id="rId9" Type="http://schemas.microsoft.com/office/2017/06/relationships/model3d" Target="../media/model3d1.glb"/></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Dashboard!A1"/><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hyperlink" Target="#ABOUT!A1"/><Relationship Id="rId10" Type="http://schemas.openxmlformats.org/officeDocument/2006/relationships/image" Target="../media/image8.png"/><Relationship Id="rId4" Type="http://schemas.openxmlformats.org/officeDocument/2006/relationships/hyperlink" Target="#Product!A1"/><Relationship Id="rId9" Type="http://schemas.microsoft.com/office/2017/06/relationships/model3d" Target="../media/model3d1.glb"/></Relationships>
</file>

<file path=xl/drawings/_rels/drawing4.xml.rels><?xml version="1.0" encoding="UTF-8" standalone="yes"?>
<Relationships xmlns="http://schemas.openxmlformats.org/package/2006/relationships"><Relationship Id="rId3" Type="http://schemas.openxmlformats.org/officeDocument/2006/relationships/hyperlink" Target="#'Sales Mans'!A1"/><Relationship Id="rId7" Type="http://schemas.openxmlformats.org/officeDocument/2006/relationships/image" Target="../media/image11.png"/><Relationship Id="rId2" Type="http://schemas.openxmlformats.org/officeDocument/2006/relationships/hyperlink" Target="#Product!A1"/><Relationship Id="rId1" Type="http://schemas.openxmlformats.org/officeDocument/2006/relationships/hyperlink" Target="#Dashboard!A1"/><Relationship Id="rId6" Type="http://schemas.microsoft.com/office/2017/06/relationships/model3d" Target="../media/model3d1.glb"/><Relationship Id="rId5" Type="http://schemas.openxmlformats.org/officeDocument/2006/relationships/image" Target="../media/image10.sv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0</xdr:rowOff>
    </xdr:from>
    <xdr:to>
      <xdr:col>24</xdr:col>
      <xdr:colOff>175260</xdr:colOff>
      <xdr:row>31</xdr:row>
      <xdr:rowOff>154113</xdr:rowOff>
    </xdr:to>
    <xdr:sp macro="" textlink="">
      <xdr:nvSpPr>
        <xdr:cNvPr id="2" name="Rectangle: Rounded Corners 1">
          <a:extLst>
            <a:ext uri="{FF2B5EF4-FFF2-40B4-BE49-F238E27FC236}">
              <a16:creationId xmlns:a16="http://schemas.microsoft.com/office/drawing/2014/main" id="{6579D7E1-84F3-EF3E-3242-01D4E5933C3F}"/>
            </a:ext>
          </a:extLst>
        </xdr:cNvPr>
        <xdr:cNvSpPr/>
      </xdr:nvSpPr>
      <xdr:spPr>
        <a:xfrm>
          <a:off x="76200" y="0"/>
          <a:ext cx="14688363" cy="5727843"/>
        </a:xfrm>
        <a:prstGeom prst="roundRect">
          <a:avLst>
            <a:gd name="adj" fmla="val 626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243841</xdr:colOff>
      <xdr:row>0</xdr:row>
      <xdr:rowOff>94182</xdr:rowOff>
    </xdr:from>
    <xdr:to>
      <xdr:col>24</xdr:col>
      <xdr:colOff>94181</xdr:colOff>
      <xdr:row>31</xdr:row>
      <xdr:rowOff>94180</xdr:rowOff>
    </xdr:to>
    <xdr:sp macro="" textlink="">
      <xdr:nvSpPr>
        <xdr:cNvPr id="3" name="Rectangle: Rounded Corners 2">
          <a:extLst>
            <a:ext uri="{FF2B5EF4-FFF2-40B4-BE49-F238E27FC236}">
              <a16:creationId xmlns:a16="http://schemas.microsoft.com/office/drawing/2014/main" id="{464868C2-E906-4AA7-BEEC-67B7E97F3F11}"/>
            </a:ext>
          </a:extLst>
        </xdr:cNvPr>
        <xdr:cNvSpPr/>
      </xdr:nvSpPr>
      <xdr:spPr>
        <a:xfrm>
          <a:off x="2697109" y="94182"/>
          <a:ext cx="12116682" cy="5761461"/>
        </a:xfrm>
        <a:prstGeom prst="roundRect">
          <a:avLst>
            <a:gd name="adj" fmla="val 6262"/>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4</xdr:col>
      <xdr:colOff>475009</xdr:colOff>
      <xdr:row>1</xdr:row>
      <xdr:rowOff>94179</xdr:rowOff>
    </xdr:from>
    <xdr:to>
      <xdr:col>14</xdr:col>
      <xdr:colOff>94180</xdr:colOff>
      <xdr:row>8</xdr:row>
      <xdr:rowOff>154112</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A61C3AFD-560E-4D60-ADF6-7FED82A58AC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928277" y="280033"/>
              <a:ext cx="5752342" cy="136090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154112</xdr:colOff>
      <xdr:row>1</xdr:row>
      <xdr:rowOff>85618</xdr:rowOff>
    </xdr:from>
    <xdr:to>
      <xdr:col>23</xdr:col>
      <xdr:colOff>470898</xdr:colOff>
      <xdr:row>8</xdr:row>
      <xdr:rowOff>162673</xdr:rowOff>
    </xdr:to>
    <mc:AlternateContent xmlns:mc="http://schemas.openxmlformats.org/markup-compatibility/2006" xmlns:a14="http://schemas.microsoft.com/office/drawing/2010/main">
      <mc:Choice Requires="a14">
        <xdr:graphicFrame macro="">
          <xdr:nvGraphicFramePr>
            <xdr:cNvPr id="6" name="Products 1">
              <a:extLst>
                <a:ext uri="{FF2B5EF4-FFF2-40B4-BE49-F238E27FC236}">
                  <a16:creationId xmlns:a16="http://schemas.microsoft.com/office/drawing/2014/main" id="{6D87616C-4CF2-4BBB-913E-D69D97042A45}"/>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8740551" y="271472"/>
              <a:ext cx="5836640" cy="1378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457884</xdr:colOff>
      <xdr:row>9</xdr:row>
      <xdr:rowOff>34247</xdr:rowOff>
    </xdr:from>
    <xdr:to>
      <xdr:col>23</xdr:col>
      <xdr:colOff>496584</xdr:colOff>
      <xdr:row>13</xdr:row>
      <xdr:rowOff>107056</xdr:rowOff>
    </xdr:to>
    <mc:AlternateContent xmlns:mc="http://schemas.openxmlformats.org/markup-compatibility/2006" xmlns:a14="http://schemas.microsoft.com/office/drawing/2010/main">
      <mc:Choice Requires="a14">
        <xdr:graphicFrame macro="">
          <xdr:nvGraphicFramePr>
            <xdr:cNvPr id="7" name="Place 1">
              <a:extLst>
                <a:ext uri="{FF2B5EF4-FFF2-40B4-BE49-F238E27FC236}">
                  <a16:creationId xmlns:a16="http://schemas.microsoft.com/office/drawing/2014/main" id="{FE9D415C-DDDA-423D-AA61-BAF68797F237}"/>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2911152" y="1706930"/>
              <a:ext cx="11691725" cy="816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376720</xdr:colOff>
      <xdr:row>13</xdr:row>
      <xdr:rowOff>136989</xdr:rowOff>
    </xdr:from>
    <xdr:to>
      <xdr:col>5</xdr:col>
      <xdr:colOff>273978</xdr:colOff>
      <xdr:row>16</xdr:row>
      <xdr:rowOff>102741</xdr:rowOff>
    </xdr:to>
    <xdr:pic>
      <xdr:nvPicPr>
        <xdr:cNvPr id="9" name="Graphic 8" descr="Bar chart with solid fill">
          <a:extLst>
            <a:ext uri="{FF2B5EF4-FFF2-40B4-BE49-F238E27FC236}">
              <a16:creationId xmlns:a16="http://schemas.microsoft.com/office/drawing/2014/main" id="{52AB1BA8-3659-E3BE-9A83-68945AB103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08271" y="2474360"/>
          <a:ext cx="505145" cy="505145"/>
        </a:xfrm>
        <a:prstGeom prst="rect">
          <a:avLst/>
        </a:prstGeom>
      </xdr:spPr>
    </xdr:pic>
    <xdr:clientData/>
  </xdr:twoCellAnchor>
  <xdr:twoCellAnchor>
    <xdr:from>
      <xdr:col>5</xdr:col>
      <xdr:colOff>179799</xdr:colOff>
      <xdr:row>14</xdr:row>
      <xdr:rowOff>119865</xdr:rowOff>
    </xdr:from>
    <xdr:to>
      <xdr:col>6</xdr:col>
      <xdr:colOff>590765</xdr:colOff>
      <xdr:row>16</xdr:row>
      <xdr:rowOff>85618</xdr:rowOff>
    </xdr:to>
    <xdr:sp macro="" textlink="">
      <xdr:nvSpPr>
        <xdr:cNvPr id="10" name="Rectangle 9">
          <a:extLst>
            <a:ext uri="{FF2B5EF4-FFF2-40B4-BE49-F238E27FC236}">
              <a16:creationId xmlns:a16="http://schemas.microsoft.com/office/drawing/2014/main" id="{A8167E23-CD27-AEF8-72EF-6681041E9E1F}"/>
            </a:ext>
          </a:extLst>
        </xdr:cNvPr>
        <xdr:cNvSpPr/>
      </xdr:nvSpPr>
      <xdr:spPr>
        <a:xfrm>
          <a:off x="3219237" y="2637034"/>
          <a:ext cx="1018854" cy="32534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solidFill>
            </a:rPr>
            <a:t>Analytics</a:t>
          </a:r>
        </a:p>
      </xdr:txBody>
    </xdr:sp>
    <xdr:clientData/>
  </xdr:twoCellAnchor>
  <xdr:twoCellAnchor>
    <xdr:from>
      <xdr:col>7</xdr:col>
      <xdr:colOff>183557</xdr:colOff>
      <xdr:row>13</xdr:row>
      <xdr:rowOff>145759</xdr:rowOff>
    </xdr:from>
    <xdr:to>
      <xdr:col>11</xdr:col>
      <xdr:colOff>428717</xdr:colOff>
      <xdr:row>16</xdr:row>
      <xdr:rowOff>171445</xdr:rowOff>
    </xdr:to>
    <xdr:sp macro="" textlink="">
      <xdr:nvSpPr>
        <xdr:cNvPr id="11" name="Rectangle: Rounded Corners 10">
          <a:extLst>
            <a:ext uri="{FF2B5EF4-FFF2-40B4-BE49-F238E27FC236}">
              <a16:creationId xmlns:a16="http://schemas.microsoft.com/office/drawing/2014/main" id="{1B535F04-3279-432C-151D-211180AE1A73}"/>
            </a:ext>
          </a:extLst>
        </xdr:cNvPr>
        <xdr:cNvSpPr/>
      </xdr:nvSpPr>
      <xdr:spPr>
        <a:xfrm>
          <a:off x="4476777" y="2561857"/>
          <a:ext cx="2698428" cy="583247"/>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308224</xdr:colOff>
      <xdr:row>17</xdr:row>
      <xdr:rowOff>34248</xdr:rowOff>
    </xdr:from>
    <xdr:to>
      <xdr:col>13</xdr:col>
      <xdr:colOff>582203</xdr:colOff>
      <xdr:row>20</xdr:row>
      <xdr:rowOff>59934</xdr:rowOff>
    </xdr:to>
    <xdr:sp macro="" textlink="">
      <xdr:nvSpPr>
        <xdr:cNvPr id="12" name="Rectangle: Rounded Corners 11">
          <a:extLst>
            <a:ext uri="{FF2B5EF4-FFF2-40B4-BE49-F238E27FC236}">
              <a16:creationId xmlns:a16="http://schemas.microsoft.com/office/drawing/2014/main" id="{8FCED4FF-9A5B-490B-9AF3-8DDCA988B963}"/>
            </a:ext>
          </a:extLst>
        </xdr:cNvPr>
        <xdr:cNvSpPr/>
      </xdr:nvSpPr>
      <xdr:spPr>
        <a:xfrm>
          <a:off x="5779213" y="3090810"/>
          <a:ext cx="2705529" cy="565079"/>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2">
                  <a:lumMod val="50000"/>
                </a:schemeClr>
              </a:solidFill>
            </a:ln>
          </a:endParaRPr>
        </a:p>
      </xdr:txBody>
    </xdr:sp>
    <xdr:clientData/>
  </xdr:twoCellAnchor>
  <xdr:twoCellAnchor>
    <xdr:from>
      <xdr:col>7</xdr:col>
      <xdr:colOff>497941</xdr:colOff>
      <xdr:row>13</xdr:row>
      <xdr:rowOff>171442</xdr:rowOff>
    </xdr:from>
    <xdr:to>
      <xdr:col>11</xdr:col>
      <xdr:colOff>403762</xdr:colOff>
      <xdr:row>16</xdr:row>
      <xdr:rowOff>145758</xdr:rowOff>
    </xdr:to>
    <xdr:sp macro="" textlink="">
      <xdr:nvSpPr>
        <xdr:cNvPr id="13" name="Rectangle: Rounded Corners 12">
          <a:extLst>
            <a:ext uri="{FF2B5EF4-FFF2-40B4-BE49-F238E27FC236}">
              <a16:creationId xmlns:a16="http://schemas.microsoft.com/office/drawing/2014/main" id="{7521BA31-6C8E-438A-8520-B92576AA50DA}"/>
            </a:ext>
          </a:extLst>
        </xdr:cNvPr>
        <xdr:cNvSpPr/>
      </xdr:nvSpPr>
      <xdr:spPr>
        <a:xfrm>
          <a:off x="4791161" y="2587540"/>
          <a:ext cx="2359089" cy="53187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34248</xdr:colOff>
      <xdr:row>17</xdr:row>
      <xdr:rowOff>59933</xdr:rowOff>
    </xdr:from>
    <xdr:to>
      <xdr:col>13</xdr:col>
      <xdr:colOff>547955</xdr:colOff>
      <xdr:row>20</xdr:row>
      <xdr:rowOff>25685</xdr:rowOff>
    </xdr:to>
    <xdr:sp macro="" textlink="">
      <xdr:nvSpPr>
        <xdr:cNvPr id="14" name="Rectangle: Rounded Corners 13">
          <a:extLst>
            <a:ext uri="{FF2B5EF4-FFF2-40B4-BE49-F238E27FC236}">
              <a16:creationId xmlns:a16="http://schemas.microsoft.com/office/drawing/2014/main" id="{F5C47548-7A7D-4FB7-89AF-B24E1508EFB8}"/>
            </a:ext>
          </a:extLst>
        </xdr:cNvPr>
        <xdr:cNvSpPr/>
      </xdr:nvSpPr>
      <xdr:spPr>
        <a:xfrm>
          <a:off x="6113124" y="3116495"/>
          <a:ext cx="2337370" cy="50514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470898</xdr:colOff>
      <xdr:row>21</xdr:row>
      <xdr:rowOff>42809</xdr:rowOff>
    </xdr:from>
    <xdr:to>
      <xdr:col>13</xdr:col>
      <xdr:colOff>565079</xdr:colOff>
      <xdr:row>30</xdr:row>
      <xdr:rowOff>51370</xdr:rowOff>
    </xdr:to>
    <xdr:sp macro="" textlink="">
      <xdr:nvSpPr>
        <xdr:cNvPr id="15" name="TextBox 14">
          <a:extLst>
            <a:ext uri="{FF2B5EF4-FFF2-40B4-BE49-F238E27FC236}">
              <a16:creationId xmlns:a16="http://schemas.microsoft.com/office/drawing/2014/main" id="{36994A25-17A5-EF17-47B7-5039417C787C}"/>
            </a:ext>
          </a:extLst>
        </xdr:cNvPr>
        <xdr:cNvSpPr txBox="1"/>
      </xdr:nvSpPr>
      <xdr:spPr>
        <a:xfrm>
          <a:off x="2902449" y="3818562"/>
          <a:ext cx="5565169" cy="162674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Revenue</a:t>
          </a:r>
          <a:r>
            <a:rPr lang="en-IN" sz="1100" b="1" baseline="0">
              <a:solidFill>
                <a:schemeClr val="dk1"/>
              </a:solidFill>
              <a:effectLst/>
              <a:latin typeface="+mn-lt"/>
              <a:ea typeface="+mn-ea"/>
              <a:cs typeface="+mn-cs"/>
            </a:rPr>
            <a:t> Contribution by Product</a:t>
          </a:r>
          <a:endParaRPr lang="en-IN">
            <a:effectLst/>
          </a:endParaRPr>
        </a:p>
        <a:p>
          <a:endParaRPr lang="en-IN" sz="1100"/>
        </a:p>
      </xdr:txBody>
    </xdr:sp>
    <xdr:clientData/>
  </xdr:twoCellAnchor>
  <xdr:twoCellAnchor>
    <xdr:from>
      <xdr:col>14</xdr:col>
      <xdr:colOff>310140</xdr:colOff>
      <xdr:row>22</xdr:row>
      <xdr:rowOff>94179</xdr:rowOff>
    </xdr:from>
    <xdr:to>
      <xdr:col>23</xdr:col>
      <xdr:colOff>472814</xdr:colOff>
      <xdr:row>31</xdr:row>
      <xdr:rowOff>34248</xdr:rowOff>
    </xdr:to>
    <xdr:sp macro="" textlink="">
      <xdr:nvSpPr>
        <xdr:cNvPr id="18" name="Rectangle 17">
          <a:extLst>
            <a:ext uri="{FF2B5EF4-FFF2-40B4-BE49-F238E27FC236}">
              <a16:creationId xmlns:a16="http://schemas.microsoft.com/office/drawing/2014/main" id="{08F757EE-34DD-4BBA-A0DB-254286D99B43}"/>
            </a:ext>
          </a:extLst>
        </xdr:cNvPr>
        <xdr:cNvSpPr/>
      </xdr:nvSpPr>
      <xdr:spPr>
        <a:xfrm>
          <a:off x="8896579" y="4182959"/>
          <a:ext cx="5682528" cy="161275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338021</xdr:colOff>
      <xdr:row>13</xdr:row>
      <xdr:rowOff>136991</xdr:rowOff>
    </xdr:from>
    <xdr:to>
      <xdr:col>23</xdr:col>
      <xdr:colOff>500695</xdr:colOff>
      <xdr:row>22</xdr:row>
      <xdr:rowOff>25685</xdr:rowOff>
    </xdr:to>
    <xdr:sp macro="" textlink="">
      <xdr:nvSpPr>
        <xdr:cNvPr id="19" name="Rectangle 18">
          <a:extLst>
            <a:ext uri="{FF2B5EF4-FFF2-40B4-BE49-F238E27FC236}">
              <a16:creationId xmlns:a16="http://schemas.microsoft.com/office/drawing/2014/main" id="{92F44AA0-6E6E-4AD1-AD3C-C4B419645A46}"/>
            </a:ext>
          </a:extLst>
        </xdr:cNvPr>
        <xdr:cNvSpPr/>
      </xdr:nvSpPr>
      <xdr:spPr>
        <a:xfrm>
          <a:off x="8848448" y="2474362"/>
          <a:ext cx="5633663" cy="15068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268841</xdr:colOff>
      <xdr:row>5</xdr:row>
      <xdr:rowOff>128426</xdr:rowOff>
    </xdr:from>
    <xdr:to>
      <xdr:col>4</xdr:col>
      <xdr:colOff>3425</xdr:colOff>
      <xdr:row>8</xdr:row>
      <xdr:rowOff>25686</xdr:rowOff>
    </xdr:to>
    <xdr:sp macro="" textlink="">
      <xdr:nvSpPr>
        <xdr:cNvPr id="20" name="Rectangle: Rounded Corners 19">
          <a:extLst>
            <a:ext uri="{FF2B5EF4-FFF2-40B4-BE49-F238E27FC236}">
              <a16:creationId xmlns:a16="http://schemas.microsoft.com/office/drawing/2014/main" id="{7B3F0A64-A11F-740D-5AA8-ED4C26EF09BA}"/>
            </a:ext>
          </a:extLst>
        </xdr:cNvPr>
        <xdr:cNvSpPr/>
      </xdr:nvSpPr>
      <xdr:spPr>
        <a:xfrm>
          <a:off x="268841" y="1027415"/>
          <a:ext cx="2166135" cy="436653"/>
        </a:xfrm>
        <a:prstGeom prst="roundRect">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SALES</a:t>
          </a:r>
          <a:r>
            <a:rPr lang="en-IN" sz="1800" b="1" baseline="0">
              <a:solidFill>
                <a:schemeClr val="tx1"/>
              </a:solidFill>
            </a:rPr>
            <a:t> </a:t>
          </a:r>
          <a:r>
            <a:rPr lang="en-IN" sz="1800" b="1">
              <a:solidFill>
                <a:schemeClr val="tx1"/>
              </a:solidFill>
            </a:rPr>
            <a:t>DASH</a:t>
          </a:r>
          <a:r>
            <a:rPr lang="en-IN" sz="1800" b="1"/>
            <a:t> </a:t>
          </a:r>
          <a:r>
            <a:rPr lang="en-IN" sz="1800" b="1">
              <a:solidFill>
                <a:schemeClr val="tx1"/>
              </a:solidFill>
            </a:rPr>
            <a:t>BOARD</a:t>
          </a:r>
        </a:p>
      </xdr:txBody>
    </xdr:sp>
    <xdr:clientData/>
  </xdr:twoCellAnchor>
  <xdr:twoCellAnchor>
    <xdr:from>
      <xdr:col>0</xdr:col>
      <xdr:colOff>268841</xdr:colOff>
      <xdr:row>9</xdr:row>
      <xdr:rowOff>122776</xdr:rowOff>
    </xdr:from>
    <xdr:to>
      <xdr:col>4</xdr:col>
      <xdr:colOff>3425</xdr:colOff>
      <xdr:row>12</xdr:row>
      <xdr:rowOff>20036</xdr:rowOff>
    </xdr:to>
    <xdr:sp macro="" textlink="">
      <xdr:nvSpPr>
        <xdr:cNvPr id="21" name="Rectangle: Rounded Corners 20">
          <a:hlinkClick xmlns:r="http://schemas.openxmlformats.org/officeDocument/2006/relationships" r:id="rId3"/>
          <a:extLst>
            <a:ext uri="{FF2B5EF4-FFF2-40B4-BE49-F238E27FC236}">
              <a16:creationId xmlns:a16="http://schemas.microsoft.com/office/drawing/2014/main" id="{EA0377AD-C221-464D-8F30-87DF13375A39}"/>
            </a:ext>
          </a:extLst>
        </xdr:cNvPr>
        <xdr:cNvSpPr/>
      </xdr:nvSpPr>
      <xdr:spPr>
        <a:xfrm>
          <a:off x="268841" y="1740956"/>
          <a:ext cx="2166135" cy="436653"/>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n>
                <a:solidFill>
                  <a:schemeClr val="bg1"/>
                </a:solidFill>
              </a:ln>
              <a:solidFill>
                <a:schemeClr val="bg1"/>
              </a:solidFill>
            </a:rPr>
            <a:t>PRODUCTS</a:t>
          </a:r>
        </a:p>
      </xdr:txBody>
    </xdr:sp>
    <xdr:clientData/>
  </xdr:twoCellAnchor>
  <xdr:twoCellAnchor>
    <xdr:from>
      <xdr:col>0</xdr:col>
      <xdr:colOff>268841</xdr:colOff>
      <xdr:row>13</xdr:row>
      <xdr:rowOff>105653</xdr:rowOff>
    </xdr:from>
    <xdr:to>
      <xdr:col>4</xdr:col>
      <xdr:colOff>3425</xdr:colOff>
      <xdr:row>16</xdr:row>
      <xdr:rowOff>2913</xdr:rowOff>
    </xdr:to>
    <xdr:sp macro="" textlink="">
      <xdr:nvSpPr>
        <xdr:cNvPr id="22" name="Rectangle: Rounded Corners 21">
          <a:hlinkClick xmlns:r="http://schemas.openxmlformats.org/officeDocument/2006/relationships" r:id="rId4"/>
          <a:extLst>
            <a:ext uri="{FF2B5EF4-FFF2-40B4-BE49-F238E27FC236}">
              <a16:creationId xmlns:a16="http://schemas.microsoft.com/office/drawing/2014/main" id="{7EC781FF-6071-4186-A3DB-D4A22FCFEB95}"/>
            </a:ext>
          </a:extLst>
        </xdr:cNvPr>
        <xdr:cNvSpPr/>
      </xdr:nvSpPr>
      <xdr:spPr>
        <a:xfrm>
          <a:off x="268841" y="2443024"/>
          <a:ext cx="2166135" cy="436653"/>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n>
                <a:solidFill>
                  <a:schemeClr val="bg1"/>
                </a:solidFill>
              </a:ln>
              <a:solidFill>
                <a:schemeClr val="bg1"/>
              </a:solidFill>
            </a:rPr>
            <a:t>SALES</a:t>
          </a:r>
          <a:r>
            <a:rPr lang="en-IN" sz="1800" b="1" baseline="0">
              <a:ln>
                <a:solidFill>
                  <a:schemeClr val="bg1"/>
                </a:solidFill>
              </a:ln>
              <a:solidFill>
                <a:schemeClr val="bg1"/>
              </a:solidFill>
            </a:rPr>
            <a:t> MANS</a:t>
          </a:r>
        </a:p>
        <a:p>
          <a:pPr algn="ctr"/>
          <a:endParaRPr lang="en-IN" sz="1800" b="1">
            <a:ln>
              <a:solidFill>
                <a:schemeClr val="bg1"/>
              </a:solidFill>
            </a:ln>
            <a:solidFill>
              <a:schemeClr val="bg1"/>
            </a:solidFill>
          </a:endParaRPr>
        </a:p>
      </xdr:txBody>
    </xdr:sp>
    <xdr:clientData/>
  </xdr:twoCellAnchor>
  <xdr:twoCellAnchor>
    <xdr:from>
      <xdr:col>0</xdr:col>
      <xdr:colOff>268841</xdr:colOff>
      <xdr:row>17</xdr:row>
      <xdr:rowOff>79966</xdr:rowOff>
    </xdr:from>
    <xdr:to>
      <xdr:col>4</xdr:col>
      <xdr:colOff>3425</xdr:colOff>
      <xdr:row>19</xdr:row>
      <xdr:rowOff>157024</xdr:rowOff>
    </xdr:to>
    <xdr:sp macro="" textlink="">
      <xdr:nvSpPr>
        <xdr:cNvPr id="23" name="Rectangle: Rounded Corners 22">
          <a:hlinkClick xmlns:r="http://schemas.openxmlformats.org/officeDocument/2006/relationships" r:id="rId5"/>
          <a:extLst>
            <a:ext uri="{FF2B5EF4-FFF2-40B4-BE49-F238E27FC236}">
              <a16:creationId xmlns:a16="http://schemas.microsoft.com/office/drawing/2014/main" id="{4D968D20-4E17-4F67-9BDC-B56ADD1F233D}"/>
            </a:ext>
          </a:extLst>
        </xdr:cNvPr>
        <xdr:cNvSpPr/>
      </xdr:nvSpPr>
      <xdr:spPr>
        <a:xfrm>
          <a:off x="268841" y="3136528"/>
          <a:ext cx="2166135" cy="436653"/>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n>
                <a:solidFill>
                  <a:schemeClr val="bg1"/>
                </a:solidFill>
              </a:ln>
              <a:solidFill>
                <a:schemeClr val="bg1"/>
              </a:solidFill>
            </a:rPr>
            <a:t>ABOUT</a:t>
          </a:r>
        </a:p>
        <a:p>
          <a:pPr algn="ctr"/>
          <a:endParaRPr lang="en-IN" sz="1800" b="1">
            <a:ln>
              <a:solidFill>
                <a:schemeClr val="bg1"/>
              </a:solidFill>
            </a:ln>
            <a:solidFill>
              <a:schemeClr val="bg1"/>
            </a:solidFill>
          </a:endParaRPr>
        </a:p>
      </xdr:txBody>
    </xdr:sp>
    <xdr:clientData/>
  </xdr:twoCellAnchor>
  <xdr:twoCellAnchor>
    <xdr:from>
      <xdr:col>8</xdr:col>
      <xdr:colOff>382773</xdr:colOff>
      <xdr:row>13</xdr:row>
      <xdr:rowOff>182931</xdr:rowOff>
    </xdr:from>
    <xdr:to>
      <xdr:col>10</xdr:col>
      <xdr:colOff>380998</xdr:colOff>
      <xdr:row>15</xdr:row>
      <xdr:rowOff>102220</xdr:rowOff>
    </xdr:to>
    <xdr:sp macro="" textlink="">
      <xdr:nvSpPr>
        <xdr:cNvPr id="26" name="Rectangle 25">
          <a:extLst>
            <a:ext uri="{FF2B5EF4-FFF2-40B4-BE49-F238E27FC236}">
              <a16:creationId xmlns:a16="http://schemas.microsoft.com/office/drawing/2014/main" id="{C739134A-C1A9-4FFB-88A3-D43074CB958F}"/>
            </a:ext>
          </a:extLst>
        </xdr:cNvPr>
        <xdr:cNvSpPr/>
      </xdr:nvSpPr>
      <xdr:spPr>
        <a:xfrm>
          <a:off x="5289310" y="2599029"/>
          <a:ext cx="1224859" cy="2909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5"/>
              </a:solidFill>
            </a:rPr>
            <a:t>Total Revenue</a:t>
          </a:r>
        </a:p>
      </xdr:txBody>
    </xdr:sp>
    <xdr:clientData/>
  </xdr:twoCellAnchor>
  <xdr:twoCellAnchor>
    <xdr:from>
      <xdr:col>10</xdr:col>
      <xdr:colOff>573639</xdr:colOff>
      <xdr:row>17</xdr:row>
      <xdr:rowOff>51371</xdr:rowOff>
    </xdr:from>
    <xdr:to>
      <xdr:col>13</xdr:col>
      <xdr:colOff>167267</xdr:colOff>
      <xdr:row>19</xdr:row>
      <xdr:rowOff>17124</xdr:rowOff>
    </xdr:to>
    <xdr:sp macro="" textlink="">
      <xdr:nvSpPr>
        <xdr:cNvPr id="27" name="Rectangle 26">
          <a:extLst>
            <a:ext uri="{FF2B5EF4-FFF2-40B4-BE49-F238E27FC236}">
              <a16:creationId xmlns:a16="http://schemas.microsoft.com/office/drawing/2014/main" id="{1CCCDDD2-975E-43E9-8058-8ACC66A9799C}"/>
            </a:ext>
          </a:extLst>
        </xdr:cNvPr>
        <xdr:cNvSpPr/>
      </xdr:nvSpPr>
      <xdr:spPr>
        <a:xfrm>
          <a:off x="6706810" y="3210883"/>
          <a:ext cx="1433579" cy="3374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FFC000"/>
              </a:solidFill>
            </a:rPr>
            <a:t>Total Transactions</a:t>
          </a:r>
        </a:p>
        <a:p>
          <a:pPr algn="l"/>
          <a:endParaRPr lang="en-IN" sz="1200" b="1">
            <a:solidFill>
              <a:srgbClr val="FFC000"/>
            </a:solidFill>
          </a:endParaRPr>
        </a:p>
      </xdr:txBody>
    </xdr:sp>
    <xdr:clientData/>
  </xdr:twoCellAnchor>
  <xdr:twoCellAnchor editAs="oneCell">
    <xdr:from>
      <xdr:col>10</xdr:col>
      <xdr:colOff>25686</xdr:colOff>
      <xdr:row>17</xdr:row>
      <xdr:rowOff>25685</xdr:rowOff>
    </xdr:from>
    <xdr:to>
      <xdr:col>10</xdr:col>
      <xdr:colOff>522270</xdr:colOff>
      <xdr:row>19</xdr:row>
      <xdr:rowOff>162674</xdr:rowOff>
    </xdr:to>
    <xdr:pic>
      <xdr:nvPicPr>
        <xdr:cNvPr id="29" name="Graphic 28" descr="Business Growth with solid fill">
          <a:extLst>
            <a:ext uri="{FF2B5EF4-FFF2-40B4-BE49-F238E27FC236}">
              <a16:creationId xmlns:a16="http://schemas.microsoft.com/office/drawing/2014/main" id="{2F3F212A-B1BE-C457-CE8A-2F5CC90F4A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04562" y="3082247"/>
          <a:ext cx="496584" cy="496584"/>
        </a:xfrm>
        <a:prstGeom prst="rect">
          <a:avLst/>
        </a:prstGeom>
      </xdr:spPr>
    </xdr:pic>
    <xdr:clientData/>
  </xdr:twoCellAnchor>
  <xdr:twoCellAnchor editAs="oneCell">
    <xdr:from>
      <xdr:col>7</xdr:col>
      <xdr:colOff>538558</xdr:colOff>
      <xdr:row>14</xdr:row>
      <xdr:rowOff>40615</xdr:rowOff>
    </xdr:from>
    <xdr:to>
      <xdr:col>8</xdr:col>
      <xdr:colOff>269223</xdr:colOff>
      <xdr:row>16</xdr:row>
      <xdr:rowOff>26805</xdr:rowOff>
    </xdr:to>
    <xdr:pic>
      <xdr:nvPicPr>
        <xdr:cNvPr id="31" name="Picture 30">
          <a:extLst>
            <a:ext uri="{FF2B5EF4-FFF2-40B4-BE49-F238E27FC236}">
              <a16:creationId xmlns:a16="http://schemas.microsoft.com/office/drawing/2014/main" id="{1C8DC5FC-E39A-437C-D454-A7281E8DF6D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831778" y="2642566"/>
          <a:ext cx="343982" cy="357898"/>
        </a:xfrm>
        <a:prstGeom prst="rect">
          <a:avLst/>
        </a:prstGeom>
        <a:ln>
          <a:noFill/>
        </a:ln>
      </xdr:spPr>
    </xdr:pic>
    <xdr:clientData/>
  </xdr:twoCellAnchor>
  <xdr:twoCellAnchor>
    <xdr:from>
      <xdr:col>14</xdr:col>
      <xdr:colOff>411421</xdr:colOff>
      <xdr:row>22</xdr:row>
      <xdr:rowOff>154112</xdr:rowOff>
    </xdr:from>
    <xdr:to>
      <xdr:col>17</xdr:col>
      <xdr:colOff>9293</xdr:colOff>
      <xdr:row>24</xdr:row>
      <xdr:rowOff>119865</xdr:rowOff>
    </xdr:to>
    <xdr:sp macro="" textlink="">
      <xdr:nvSpPr>
        <xdr:cNvPr id="36" name="Rectangle 35">
          <a:extLst>
            <a:ext uri="{FF2B5EF4-FFF2-40B4-BE49-F238E27FC236}">
              <a16:creationId xmlns:a16="http://schemas.microsoft.com/office/drawing/2014/main" id="{C189AFE8-0C88-443D-A701-6D8111F162F8}"/>
            </a:ext>
          </a:extLst>
        </xdr:cNvPr>
        <xdr:cNvSpPr/>
      </xdr:nvSpPr>
      <xdr:spPr>
        <a:xfrm>
          <a:off x="8997860" y="4242892"/>
          <a:ext cx="1437823" cy="3374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Revenue</a:t>
          </a:r>
          <a:r>
            <a:rPr lang="en-IN" sz="1100" b="1" baseline="0">
              <a:solidFill>
                <a:schemeClr val="tx1"/>
              </a:solidFill>
            </a:rPr>
            <a:t> by Location</a:t>
          </a:r>
          <a:endParaRPr lang="en-IN" sz="1100" b="1">
            <a:solidFill>
              <a:schemeClr val="tx1"/>
            </a:solidFill>
          </a:endParaRPr>
        </a:p>
      </xdr:txBody>
    </xdr:sp>
    <xdr:clientData/>
  </xdr:twoCellAnchor>
  <xdr:twoCellAnchor>
    <xdr:from>
      <xdr:col>14</xdr:col>
      <xdr:colOff>338021</xdr:colOff>
      <xdr:row>13</xdr:row>
      <xdr:rowOff>136991</xdr:rowOff>
    </xdr:from>
    <xdr:to>
      <xdr:col>17</xdr:col>
      <xdr:colOff>157976</xdr:colOff>
      <xdr:row>15</xdr:row>
      <xdr:rowOff>173396</xdr:rowOff>
    </xdr:to>
    <xdr:sp macro="" textlink="">
      <xdr:nvSpPr>
        <xdr:cNvPr id="33" name="Rectangle: Rounded Corners 32">
          <a:extLst>
            <a:ext uri="{FF2B5EF4-FFF2-40B4-BE49-F238E27FC236}">
              <a16:creationId xmlns:a16="http://schemas.microsoft.com/office/drawing/2014/main" id="{AAE2910E-2A04-431C-A73D-AE6B2CEBB207}"/>
            </a:ext>
          </a:extLst>
        </xdr:cNvPr>
        <xdr:cNvSpPr/>
      </xdr:nvSpPr>
      <xdr:spPr>
        <a:xfrm>
          <a:off x="8924460" y="2553089"/>
          <a:ext cx="1659906" cy="40811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Monthly</a:t>
          </a:r>
          <a:r>
            <a:rPr lang="en-IN" sz="1100" b="1" baseline="0">
              <a:solidFill>
                <a:schemeClr val="tx1"/>
              </a:solidFill>
            </a:rPr>
            <a:t> Sales Revenue</a:t>
          </a:r>
          <a:endParaRPr lang="en-IN" sz="1100" b="1">
            <a:solidFill>
              <a:schemeClr val="tx1"/>
            </a:solidFill>
          </a:endParaRPr>
        </a:p>
      </xdr:txBody>
    </xdr:sp>
    <xdr:clientData/>
  </xdr:twoCellAnchor>
  <xdr:twoCellAnchor>
    <xdr:from>
      <xdr:col>14</xdr:col>
      <xdr:colOff>440761</xdr:colOff>
      <xdr:row>15</xdr:row>
      <xdr:rowOff>68495</xdr:rowOff>
    </xdr:from>
    <xdr:to>
      <xdr:col>23</xdr:col>
      <xdr:colOff>342471</xdr:colOff>
      <xdr:row>21</xdr:row>
      <xdr:rowOff>136989</xdr:rowOff>
    </xdr:to>
    <xdr:graphicFrame macro="">
      <xdr:nvGraphicFramePr>
        <xdr:cNvPr id="37" name="Chart 36">
          <a:extLst>
            <a:ext uri="{FF2B5EF4-FFF2-40B4-BE49-F238E27FC236}">
              <a16:creationId xmlns:a16="http://schemas.microsoft.com/office/drawing/2014/main" id="{7A00B553-8432-4908-8132-8BD184782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582201</xdr:colOff>
      <xdr:row>24</xdr:row>
      <xdr:rowOff>51369</xdr:rowOff>
    </xdr:from>
    <xdr:to>
      <xdr:col>23</xdr:col>
      <xdr:colOff>403212</xdr:colOff>
      <xdr:row>30</xdr:row>
      <xdr:rowOff>145550</xdr:rowOff>
    </xdr:to>
    <xdr:graphicFrame macro="">
      <xdr:nvGraphicFramePr>
        <xdr:cNvPr id="40" name="Chart 39">
          <a:extLst>
            <a:ext uri="{FF2B5EF4-FFF2-40B4-BE49-F238E27FC236}">
              <a16:creationId xmlns:a16="http://schemas.microsoft.com/office/drawing/2014/main" id="{8D75A99B-3DD1-4779-AD73-1EE4D8E52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582201</xdr:colOff>
      <xdr:row>22</xdr:row>
      <xdr:rowOff>77055</xdr:rowOff>
    </xdr:from>
    <xdr:to>
      <xdr:col>13</xdr:col>
      <xdr:colOff>547213</xdr:colOff>
      <xdr:row>29</xdr:row>
      <xdr:rowOff>171236</xdr:rowOff>
    </xdr:to>
    <xdr:graphicFrame macro="">
      <xdr:nvGraphicFramePr>
        <xdr:cNvPr id="41" name="Chart 40">
          <a:extLst>
            <a:ext uri="{FF2B5EF4-FFF2-40B4-BE49-F238E27FC236}">
              <a16:creationId xmlns:a16="http://schemas.microsoft.com/office/drawing/2014/main" id="{BAEF7328-FFA9-431D-93C3-C470B7870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326287</xdr:colOff>
      <xdr:row>15</xdr:row>
      <xdr:rowOff>18586</xdr:rowOff>
    </xdr:from>
    <xdr:to>
      <xdr:col>10</xdr:col>
      <xdr:colOff>557561</xdr:colOff>
      <xdr:row>16</xdr:row>
      <xdr:rowOff>138658</xdr:rowOff>
    </xdr:to>
    <xdr:sp macro="" textlink="'Pivot Table'!C37">
      <xdr:nvSpPr>
        <xdr:cNvPr id="48" name="Rectangle 47">
          <a:extLst>
            <a:ext uri="{FF2B5EF4-FFF2-40B4-BE49-F238E27FC236}">
              <a16:creationId xmlns:a16="http://schemas.microsoft.com/office/drawing/2014/main" id="{29EE55ED-82AB-A185-8BE9-ACFFD9F0FFB5}"/>
            </a:ext>
          </a:extLst>
        </xdr:cNvPr>
        <xdr:cNvSpPr/>
      </xdr:nvSpPr>
      <xdr:spPr>
        <a:xfrm>
          <a:off x="5232824" y="2806391"/>
          <a:ext cx="1457908" cy="3059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B40EDCB-7656-44A2-91D4-B4DE4F6CA0DE}" type="TxLink">
            <a:rPr lang="en-US" sz="1600" b="1" i="0" u="none" strike="noStrike">
              <a:solidFill>
                <a:srgbClr val="000000"/>
              </a:solidFill>
              <a:latin typeface="Aptos Narrow"/>
            </a:rPr>
            <a:pPr algn="l"/>
            <a:t>11,87,31,893</a:t>
          </a:fld>
          <a:endParaRPr lang="en-IN" sz="1600" b="1">
            <a:solidFill>
              <a:schemeClr val="tx1"/>
            </a:solidFill>
          </a:endParaRPr>
        </a:p>
      </xdr:txBody>
    </xdr:sp>
    <xdr:clientData/>
  </xdr:twoCellAnchor>
  <xdr:twoCellAnchor>
    <xdr:from>
      <xdr:col>11</xdr:col>
      <xdr:colOff>282541</xdr:colOff>
      <xdr:row>18</xdr:row>
      <xdr:rowOff>68494</xdr:rowOff>
    </xdr:from>
    <xdr:to>
      <xdr:col>12</xdr:col>
      <xdr:colOff>573641</xdr:colOff>
      <xdr:row>19</xdr:row>
      <xdr:rowOff>156069</xdr:rowOff>
    </xdr:to>
    <xdr:sp macro="" textlink="'Pivot Table'!C41">
      <xdr:nvSpPr>
        <xdr:cNvPr id="49" name="Rectangle 48">
          <a:extLst>
            <a:ext uri="{FF2B5EF4-FFF2-40B4-BE49-F238E27FC236}">
              <a16:creationId xmlns:a16="http://schemas.microsoft.com/office/drawing/2014/main" id="{7D4F339B-D01C-40FB-A041-E21D5FBC078A}"/>
            </a:ext>
          </a:extLst>
        </xdr:cNvPr>
        <xdr:cNvSpPr/>
      </xdr:nvSpPr>
      <xdr:spPr>
        <a:xfrm>
          <a:off x="6969305" y="3304854"/>
          <a:ext cx="898988" cy="2673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F911A45-214B-4477-9105-EFE51903FB70}" type="TxLink">
            <a:rPr lang="en-US" sz="1600" b="1" i="0" u="none" strike="noStrike">
              <a:solidFill>
                <a:srgbClr val="000000"/>
              </a:solidFill>
              <a:latin typeface="Aptos Narrow"/>
            </a:rPr>
            <a:pPr algn="l"/>
            <a:t>278</a:t>
          </a:fld>
          <a:endParaRPr lang="en-IN" sz="1600" b="1">
            <a:solidFill>
              <a:schemeClr val="tx1"/>
            </a:solidFill>
          </a:endParaRPr>
        </a:p>
      </xdr:txBody>
    </xdr:sp>
    <xdr:clientData/>
  </xdr:twoCellAnchor>
  <xdr:twoCellAnchor>
    <xdr:from>
      <xdr:col>1</xdr:col>
      <xdr:colOff>300796</xdr:colOff>
      <xdr:row>20</xdr:row>
      <xdr:rowOff>139883</xdr:rowOff>
    </xdr:from>
    <xdr:to>
      <xdr:col>2</xdr:col>
      <xdr:colOff>442615</xdr:colOff>
      <xdr:row>31</xdr:row>
      <xdr:rowOff>92434</xdr:rowOff>
    </xdr:to>
    <mc:AlternateContent xmlns:mc="http://schemas.openxmlformats.org/markup-compatibility/2006">
      <mc:Choice xmlns:am3d="http://schemas.microsoft.com/office/drawing/2017/model3d" Requires="am3d">
        <xdr:graphicFrame macro="">
          <xdr:nvGraphicFramePr>
            <xdr:cNvPr id="5" name="3D Model 4" descr="Avatar Male">
              <a:extLst>
                <a:ext uri="{FF2B5EF4-FFF2-40B4-BE49-F238E27FC236}">
                  <a16:creationId xmlns:a16="http://schemas.microsoft.com/office/drawing/2014/main" id="{B6D23373-4239-1148-1DE0-48AE373340C0}"/>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2">
                <am3d:spPr>
                  <a:xfrm>
                    <a:off x="0" y="0"/>
                    <a:ext cx="751419" cy="1964231"/>
                  </a:xfrm>
                  <a:prstGeom prst="rect">
                    <a:avLst/>
                  </a:prstGeom>
                </am3d:spPr>
                <am3d:camera>
                  <am3d:pos x="0" y="0" z="51632781"/>
                  <am3d:up dx="0" dy="36000000" dz="0"/>
                  <am3d:lookAt x="0" y="0" z="0"/>
                  <am3d:perspective fov="2700000"/>
                </am3d:camera>
                <am3d:trans>
                  <am3d:meterPerModelUnit n="612139" d="1000000"/>
                  <am3d:preTrans dx="-29106" dy="-17984947" dz="518690"/>
                  <am3d:scale>
                    <am3d:sx n="1000000" d="1000000"/>
                    <am3d:sy n="1000000" d="1000000"/>
                    <am3d:sz n="1000000" d="1000000"/>
                  </am3d:scale>
                  <am3d:rot ax="146861" ay="36726" az="1573"/>
                  <am3d:postTrans dx="0" dy="0" dz="0"/>
                </am3d:trans>
                <am3d:raster rName="Office3DRenderer" rVer="16.0.8326">
                  <am3d:blip r:embed="rId13"/>
                </am3d:raster>
                <am3d:objViewport viewportSz="2187123"/>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5" name="3D Model 4" descr="Avatar Male">
              <a:extLst>
                <a:ext uri="{FF2B5EF4-FFF2-40B4-BE49-F238E27FC236}">
                  <a16:creationId xmlns:a16="http://schemas.microsoft.com/office/drawing/2014/main" id="{B6D23373-4239-1148-1DE0-48AE373340C0}"/>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3"/>
            <a:stretch>
              <a:fillRect/>
            </a:stretch>
          </xdr:blipFill>
          <xdr:spPr>
            <a:xfrm>
              <a:off x="914113" y="3856956"/>
              <a:ext cx="755136" cy="1996941"/>
            </a:xfrm>
            <a:prstGeom prst="rect">
              <a:avLst/>
            </a:prstGeom>
          </xdr:spPr>
        </xdr:pic>
      </mc:Fallback>
    </mc:AlternateContent>
    <xdr:clientData/>
  </xdr:twoCellAnchor>
  <xdr:twoCellAnchor>
    <xdr:from>
      <xdr:col>4</xdr:col>
      <xdr:colOff>541207</xdr:colOff>
      <xdr:row>17</xdr:row>
      <xdr:rowOff>47719</xdr:rowOff>
    </xdr:from>
    <xdr:to>
      <xdr:col>9</xdr:col>
      <xdr:colOff>201868</xdr:colOff>
      <xdr:row>20</xdr:row>
      <xdr:rowOff>73405</xdr:rowOff>
    </xdr:to>
    <xdr:sp macro="" textlink="">
      <xdr:nvSpPr>
        <xdr:cNvPr id="8" name="Rectangle: Rounded Corners 7">
          <a:extLst>
            <a:ext uri="{FF2B5EF4-FFF2-40B4-BE49-F238E27FC236}">
              <a16:creationId xmlns:a16="http://schemas.microsoft.com/office/drawing/2014/main" id="{E0987CD5-3A1B-45F3-B5F6-26198AFBAE6F}"/>
            </a:ext>
          </a:extLst>
        </xdr:cNvPr>
        <xdr:cNvSpPr/>
      </xdr:nvSpPr>
      <xdr:spPr>
        <a:xfrm>
          <a:off x="2994475" y="3207231"/>
          <a:ext cx="2727247" cy="583247"/>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2">
                  <a:lumMod val="50000"/>
                </a:schemeClr>
              </a:solidFill>
            </a:ln>
          </a:endParaRPr>
        </a:p>
      </xdr:txBody>
    </xdr:sp>
    <xdr:clientData/>
  </xdr:twoCellAnchor>
  <xdr:twoCellAnchor>
    <xdr:from>
      <xdr:col>5</xdr:col>
      <xdr:colOff>297366</xdr:colOff>
      <xdr:row>17</xdr:row>
      <xdr:rowOff>74342</xdr:rowOff>
    </xdr:from>
    <xdr:to>
      <xdr:col>9</xdr:col>
      <xdr:colOff>167268</xdr:colOff>
      <xdr:row>20</xdr:row>
      <xdr:rowOff>46464</xdr:rowOff>
    </xdr:to>
    <xdr:sp macro="" textlink="">
      <xdr:nvSpPr>
        <xdr:cNvPr id="16" name="Rectangle: Rounded Corners 15">
          <a:extLst>
            <a:ext uri="{FF2B5EF4-FFF2-40B4-BE49-F238E27FC236}">
              <a16:creationId xmlns:a16="http://schemas.microsoft.com/office/drawing/2014/main" id="{66CBB1D0-6BA8-4940-B126-8BF4F4BA1B80}"/>
            </a:ext>
          </a:extLst>
        </xdr:cNvPr>
        <xdr:cNvSpPr/>
      </xdr:nvSpPr>
      <xdr:spPr>
        <a:xfrm>
          <a:off x="3363951" y="3233854"/>
          <a:ext cx="2323171" cy="52968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2">
                  <a:lumMod val="50000"/>
                </a:schemeClr>
              </a:solidFill>
            </a:ln>
          </a:endParaRPr>
        </a:p>
      </xdr:txBody>
    </xdr:sp>
    <xdr:clientData/>
  </xdr:twoCellAnchor>
  <xdr:twoCellAnchor editAs="oneCell">
    <xdr:from>
      <xdr:col>5</xdr:col>
      <xdr:colOff>334536</xdr:colOff>
      <xdr:row>17</xdr:row>
      <xdr:rowOff>157976</xdr:rowOff>
    </xdr:from>
    <xdr:to>
      <xdr:col>6</xdr:col>
      <xdr:colOff>65201</xdr:colOff>
      <xdr:row>19</xdr:row>
      <xdr:rowOff>144166</xdr:rowOff>
    </xdr:to>
    <xdr:pic>
      <xdr:nvPicPr>
        <xdr:cNvPr id="28" name="Picture 27">
          <a:extLst>
            <a:ext uri="{FF2B5EF4-FFF2-40B4-BE49-F238E27FC236}">
              <a16:creationId xmlns:a16="http://schemas.microsoft.com/office/drawing/2014/main" id="{6D019304-4DF4-4464-8305-85518315C01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401121" y="3317488"/>
          <a:ext cx="343982" cy="357898"/>
        </a:xfrm>
        <a:prstGeom prst="rect">
          <a:avLst/>
        </a:prstGeom>
        <a:ln>
          <a:noFill/>
        </a:ln>
      </xdr:spPr>
    </xdr:pic>
    <xdr:clientData/>
  </xdr:twoCellAnchor>
  <xdr:twoCellAnchor>
    <xdr:from>
      <xdr:col>6</xdr:col>
      <xdr:colOff>241611</xdr:colOff>
      <xdr:row>18</xdr:row>
      <xdr:rowOff>92926</xdr:rowOff>
    </xdr:from>
    <xdr:to>
      <xdr:col>8</xdr:col>
      <xdr:colOff>241610</xdr:colOff>
      <xdr:row>19</xdr:row>
      <xdr:rowOff>139389</xdr:rowOff>
    </xdr:to>
    <xdr:sp macro="" textlink="'Pivot Table'!C124">
      <xdr:nvSpPr>
        <xdr:cNvPr id="30" name="Rectangle 29">
          <a:extLst>
            <a:ext uri="{FF2B5EF4-FFF2-40B4-BE49-F238E27FC236}">
              <a16:creationId xmlns:a16="http://schemas.microsoft.com/office/drawing/2014/main" id="{AC931443-A486-2621-BFD2-D9D526A5625D}"/>
            </a:ext>
          </a:extLst>
        </xdr:cNvPr>
        <xdr:cNvSpPr/>
      </xdr:nvSpPr>
      <xdr:spPr>
        <a:xfrm>
          <a:off x="3921513" y="3438292"/>
          <a:ext cx="1226634" cy="2323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0B2FFFA-8B72-45DB-AE8D-8F647A7F141A}" type="TxLink">
            <a:rPr lang="en-US" sz="1600" b="1" i="0" u="none" strike="noStrike">
              <a:solidFill>
                <a:srgbClr val="000000"/>
              </a:solidFill>
              <a:latin typeface="Aptos Narrow"/>
            </a:rPr>
            <a:pPr algn="l"/>
            <a:t>427093.1403</a:t>
          </a:fld>
          <a:endParaRPr lang="en-IN" sz="1600" b="1">
            <a:solidFill>
              <a:schemeClr val="tx1"/>
            </a:solidFill>
          </a:endParaRPr>
        </a:p>
      </xdr:txBody>
    </xdr:sp>
    <xdr:clientData/>
  </xdr:twoCellAnchor>
  <xdr:twoCellAnchor>
    <xdr:from>
      <xdr:col>5</xdr:col>
      <xdr:colOff>604025</xdr:colOff>
      <xdr:row>17</xdr:row>
      <xdr:rowOff>102220</xdr:rowOff>
    </xdr:from>
    <xdr:to>
      <xdr:col>8</xdr:col>
      <xdr:colOff>585439</xdr:colOff>
      <xdr:row>18</xdr:row>
      <xdr:rowOff>176561</xdr:rowOff>
    </xdr:to>
    <xdr:sp macro="" textlink="">
      <xdr:nvSpPr>
        <xdr:cNvPr id="25" name="Rectangle 24">
          <a:extLst>
            <a:ext uri="{FF2B5EF4-FFF2-40B4-BE49-F238E27FC236}">
              <a16:creationId xmlns:a16="http://schemas.microsoft.com/office/drawing/2014/main" id="{77AACF9F-5054-70A4-9B51-C5081A9A064C}"/>
            </a:ext>
          </a:extLst>
        </xdr:cNvPr>
        <xdr:cNvSpPr/>
      </xdr:nvSpPr>
      <xdr:spPr>
        <a:xfrm>
          <a:off x="3670610" y="3261732"/>
          <a:ext cx="1821366" cy="26019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FFC000"/>
              </a:solidFill>
            </a:rPr>
            <a:t>Average Transaction</a:t>
          </a:r>
          <a:r>
            <a:rPr lang="en-IN" sz="1100" b="1" baseline="0">
              <a:solidFill>
                <a:srgbClr val="FFC000"/>
              </a:solidFill>
            </a:rPr>
            <a:t> Value</a:t>
          </a:r>
          <a:endParaRPr lang="en-IN" sz="1100" b="1">
            <a:solidFill>
              <a:srgbClr val="FFC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0</xdr:rowOff>
    </xdr:from>
    <xdr:to>
      <xdr:col>24</xdr:col>
      <xdr:colOff>175260</xdr:colOff>
      <xdr:row>31</xdr:row>
      <xdr:rowOff>154113</xdr:rowOff>
    </xdr:to>
    <xdr:sp macro="" textlink="">
      <xdr:nvSpPr>
        <xdr:cNvPr id="2" name="Rectangle: Rounded Corners 1">
          <a:extLst>
            <a:ext uri="{FF2B5EF4-FFF2-40B4-BE49-F238E27FC236}">
              <a16:creationId xmlns:a16="http://schemas.microsoft.com/office/drawing/2014/main" id="{F6F3A9F6-DBE7-4B34-ACC4-FB1F5D6E2ADB}"/>
            </a:ext>
          </a:extLst>
        </xdr:cNvPr>
        <xdr:cNvSpPr/>
      </xdr:nvSpPr>
      <xdr:spPr>
        <a:xfrm>
          <a:off x="76200" y="0"/>
          <a:ext cx="14729460" cy="5823393"/>
        </a:xfrm>
        <a:prstGeom prst="roundRect">
          <a:avLst>
            <a:gd name="adj" fmla="val 626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243841</xdr:colOff>
      <xdr:row>0</xdr:row>
      <xdr:rowOff>94182</xdr:rowOff>
    </xdr:from>
    <xdr:to>
      <xdr:col>24</xdr:col>
      <xdr:colOff>94181</xdr:colOff>
      <xdr:row>31</xdr:row>
      <xdr:rowOff>94180</xdr:rowOff>
    </xdr:to>
    <xdr:sp macro="" textlink="">
      <xdr:nvSpPr>
        <xdr:cNvPr id="3" name="Rectangle: Rounded Corners 2">
          <a:extLst>
            <a:ext uri="{FF2B5EF4-FFF2-40B4-BE49-F238E27FC236}">
              <a16:creationId xmlns:a16="http://schemas.microsoft.com/office/drawing/2014/main" id="{66E17F95-EE8E-470B-B35B-0DFD2CF3C95A}"/>
            </a:ext>
          </a:extLst>
        </xdr:cNvPr>
        <xdr:cNvSpPr/>
      </xdr:nvSpPr>
      <xdr:spPr>
        <a:xfrm>
          <a:off x="2674984" y="94182"/>
          <a:ext cx="12006054" cy="5624284"/>
        </a:xfrm>
        <a:prstGeom prst="roundRect">
          <a:avLst>
            <a:gd name="adj" fmla="val 6262"/>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4</xdr:col>
      <xdr:colOff>475009</xdr:colOff>
      <xdr:row>1</xdr:row>
      <xdr:rowOff>94179</xdr:rowOff>
    </xdr:from>
    <xdr:to>
      <xdr:col>14</xdr:col>
      <xdr:colOff>94180</xdr:colOff>
      <xdr:row>8</xdr:row>
      <xdr:rowOff>154112</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426E835F-A129-47E3-A996-4B980B64E521}"/>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928277" y="280033"/>
              <a:ext cx="5752342" cy="136090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154112</xdr:colOff>
      <xdr:row>1</xdr:row>
      <xdr:rowOff>85618</xdr:rowOff>
    </xdr:from>
    <xdr:to>
      <xdr:col>23</xdr:col>
      <xdr:colOff>470898</xdr:colOff>
      <xdr:row>8</xdr:row>
      <xdr:rowOff>162673</xdr:rowOff>
    </xdr:to>
    <mc:AlternateContent xmlns:mc="http://schemas.openxmlformats.org/markup-compatibility/2006" xmlns:a14="http://schemas.microsoft.com/office/drawing/2010/main">
      <mc:Choice Requires="a14">
        <xdr:graphicFrame macro="">
          <xdr:nvGraphicFramePr>
            <xdr:cNvPr id="5" name="Products 2">
              <a:extLst>
                <a:ext uri="{FF2B5EF4-FFF2-40B4-BE49-F238E27FC236}">
                  <a16:creationId xmlns:a16="http://schemas.microsoft.com/office/drawing/2014/main" id="{3C5032C0-D254-4138-BD69-8301DA543B45}"/>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8740551" y="271472"/>
              <a:ext cx="5836640" cy="1378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457884</xdr:colOff>
      <xdr:row>9</xdr:row>
      <xdr:rowOff>34247</xdr:rowOff>
    </xdr:from>
    <xdr:to>
      <xdr:col>23</xdr:col>
      <xdr:colOff>496584</xdr:colOff>
      <xdr:row>13</xdr:row>
      <xdr:rowOff>107056</xdr:rowOff>
    </xdr:to>
    <mc:AlternateContent xmlns:mc="http://schemas.openxmlformats.org/markup-compatibility/2006" xmlns:a14="http://schemas.microsoft.com/office/drawing/2010/main">
      <mc:Choice Requires="a14">
        <xdr:graphicFrame macro="">
          <xdr:nvGraphicFramePr>
            <xdr:cNvPr id="6" name="Place 2">
              <a:extLst>
                <a:ext uri="{FF2B5EF4-FFF2-40B4-BE49-F238E27FC236}">
                  <a16:creationId xmlns:a16="http://schemas.microsoft.com/office/drawing/2014/main" id="{060CF1CC-D108-45ED-B94E-94F00EB6E9D7}"/>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2911152" y="1706930"/>
              <a:ext cx="11691725" cy="816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376720</xdr:colOff>
      <xdr:row>13</xdr:row>
      <xdr:rowOff>136989</xdr:rowOff>
    </xdr:from>
    <xdr:to>
      <xdr:col>5</xdr:col>
      <xdr:colOff>273978</xdr:colOff>
      <xdr:row>16</xdr:row>
      <xdr:rowOff>102741</xdr:rowOff>
    </xdr:to>
    <xdr:pic>
      <xdr:nvPicPr>
        <xdr:cNvPr id="7" name="Graphic 6" descr="Bar chart with solid fill">
          <a:extLst>
            <a:ext uri="{FF2B5EF4-FFF2-40B4-BE49-F238E27FC236}">
              <a16:creationId xmlns:a16="http://schemas.microsoft.com/office/drawing/2014/main" id="{972AD22A-04D3-4CA3-9425-F9D00280C0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5120" y="2514429"/>
          <a:ext cx="506858" cy="514392"/>
        </a:xfrm>
        <a:prstGeom prst="rect">
          <a:avLst/>
        </a:prstGeom>
      </xdr:spPr>
    </xdr:pic>
    <xdr:clientData/>
  </xdr:twoCellAnchor>
  <xdr:twoCellAnchor>
    <xdr:from>
      <xdr:col>5</xdr:col>
      <xdr:colOff>179799</xdr:colOff>
      <xdr:row>14</xdr:row>
      <xdr:rowOff>119865</xdr:rowOff>
    </xdr:from>
    <xdr:to>
      <xdr:col>6</xdr:col>
      <xdr:colOff>590765</xdr:colOff>
      <xdr:row>16</xdr:row>
      <xdr:rowOff>85618</xdr:rowOff>
    </xdr:to>
    <xdr:sp macro="" textlink="">
      <xdr:nvSpPr>
        <xdr:cNvPr id="8" name="Rectangle 7">
          <a:extLst>
            <a:ext uri="{FF2B5EF4-FFF2-40B4-BE49-F238E27FC236}">
              <a16:creationId xmlns:a16="http://schemas.microsoft.com/office/drawing/2014/main" id="{42A7D932-1FC8-4447-B66C-F33CE1E1A05E}"/>
            </a:ext>
          </a:extLst>
        </xdr:cNvPr>
        <xdr:cNvSpPr/>
      </xdr:nvSpPr>
      <xdr:spPr>
        <a:xfrm>
          <a:off x="3227799" y="2680185"/>
          <a:ext cx="1020566" cy="3315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solidFill>
            </a:rPr>
            <a:t>Analytics</a:t>
          </a:r>
        </a:p>
      </xdr:txBody>
    </xdr:sp>
    <xdr:clientData/>
  </xdr:twoCellAnchor>
  <xdr:twoCellAnchor>
    <xdr:from>
      <xdr:col>4</xdr:col>
      <xdr:colOff>470898</xdr:colOff>
      <xdr:row>16</xdr:row>
      <xdr:rowOff>176561</xdr:rowOff>
    </xdr:from>
    <xdr:to>
      <xdr:col>13</xdr:col>
      <xdr:colOff>565079</xdr:colOff>
      <xdr:row>30</xdr:row>
      <xdr:rowOff>51370</xdr:rowOff>
    </xdr:to>
    <xdr:sp macro="" textlink="">
      <xdr:nvSpPr>
        <xdr:cNvPr id="13" name="TextBox 12">
          <a:extLst>
            <a:ext uri="{FF2B5EF4-FFF2-40B4-BE49-F238E27FC236}">
              <a16:creationId xmlns:a16="http://schemas.microsoft.com/office/drawing/2014/main" id="{E845ECD2-F2FC-4DA1-AC98-CD392FB3A21D}"/>
            </a:ext>
          </a:extLst>
        </xdr:cNvPr>
        <xdr:cNvSpPr txBox="1"/>
      </xdr:nvSpPr>
      <xdr:spPr>
        <a:xfrm>
          <a:off x="2924166" y="3150220"/>
          <a:ext cx="5614035" cy="24767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Sales By Products by Qty</a:t>
          </a:r>
          <a:endParaRPr lang="en-IN">
            <a:effectLst/>
          </a:endParaRPr>
        </a:p>
        <a:p>
          <a:endParaRPr lang="en-IN" sz="1100"/>
        </a:p>
      </xdr:txBody>
    </xdr:sp>
    <xdr:clientData/>
  </xdr:twoCellAnchor>
  <xdr:twoCellAnchor>
    <xdr:from>
      <xdr:col>14</xdr:col>
      <xdr:colOff>338019</xdr:colOff>
      <xdr:row>22</xdr:row>
      <xdr:rowOff>94179</xdr:rowOff>
    </xdr:from>
    <xdr:to>
      <xdr:col>23</xdr:col>
      <xdr:colOff>500693</xdr:colOff>
      <xdr:row>31</xdr:row>
      <xdr:rowOff>34248</xdr:rowOff>
    </xdr:to>
    <xdr:sp macro="" textlink="">
      <xdr:nvSpPr>
        <xdr:cNvPr id="14" name="Rectangle 13">
          <a:extLst>
            <a:ext uri="{FF2B5EF4-FFF2-40B4-BE49-F238E27FC236}">
              <a16:creationId xmlns:a16="http://schemas.microsoft.com/office/drawing/2014/main" id="{AD5E653D-5B3F-45E5-929B-2771B343B591}"/>
            </a:ext>
          </a:extLst>
        </xdr:cNvPr>
        <xdr:cNvSpPr/>
      </xdr:nvSpPr>
      <xdr:spPr>
        <a:xfrm>
          <a:off x="8872419" y="4117539"/>
          <a:ext cx="5649074" cy="158598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338021</xdr:colOff>
      <xdr:row>13</xdr:row>
      <xdr:rowOff>136991</xdr:rowOff>
    </xdr:from>
    <xdr:to>
      <xdr:col>23</xdr:col>
      <xdr:colOff>500695</xdr:colOff>
      <xdr:row>22</xdr:row>
      <xdr:rowOff>25685</xdr:rowOff>
    </xdr:to>
    <xdr:sp macro="" textlink="">
      <xdr:nvSpPr>
        <xdr:cNvPr id="15" name="Rectangle 14">
          <a:extLst>
            <a:ext uri="{FF2B5EF4-FFF2-40B4-BE49-F238E27FC236}">
              <a16:creationId xmlns:a16="http://schemas.microsoft.com/office/drawing/2014/main" id="{3630B982-3008-4980-8CF5-856D4188B229}"/>
            </a:ext>
          </a:extLst>
        </xdr:cNvPr>
        <xdr:cNvSpPr/>
      </xdr:nvSpPr>
      <xdr:spPr>
        <a:xfrm>
          <a:off x="8872421" y="2514431"/>
          <a:ext cx="5649074" cy="153461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268841</xdr:colOff>
      <xdr:row>5</xdr:row>
      <xdr:rowOff>128426</xdr:rowOff>
    </xdr:from>
    <xdr:to>
      <xdr:col>4</xdr:col>
      <xdr:colOff>3425</xdr:colOff>
      <xdr:row>8</xdr:row>
      <xdr:rowOff>25686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20D6C294-DEE1-423C-81EA-C70BFAA2FE5C}"/>
            </a:ext>
          </a:extLst>
        </xdr:cNvPr>
        <xdr:cNvSpPr/>
      </xdr:nvSpPr>
      <xdr:spPr>
        <a:xfrm>
          <a:off x="268841" y="1042826"/>
          <a:ext cx="2172984" cy="445900"/>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DASH BOARD</a:t>
          </a:r>
        </a:p>
      </xdr:txBody>
    </xdr:sp>
    <xdr:clientData/>
  </xdr:twoCellAnchor>
  <xdr:twoCellAnchor>
    <xdr:from>
      <xdr:col>0</xdr:col>
      <xdr:colOff>268841</xdr:colOff>
      <xdr:row>9</xdr:row>
      <xdr:rowOff>122776</xdr:rowOff>
    </xdr:from>
    <xdr:to>
      <xdr:col>4</xdr:col>
      <xdr:colOff>3425</xdr:colOff>
      <xdr:row>12</xdr:row>
      <xdr:rowOff>20036</xdr:rowOff>
    </xdr:to>
    <xdr:sp macro="" textlink="">
      <xdr:nvSpPr>
        <xdr:cNvPr id="17" name="Rectangle: Rounded Corners 16">
          <a:extLst>
            <a:ext uri="{FF2B5EF4-FFF2-40B4-BE49-F238E27FC236}">
              <a16:creationId xmlns:a16="http://schemas.microsoft.com/office/drawing/2014/main" id="{1AF95C7B-D7E4-40C9-BECC-3C52247200BB}"/>
            </a:ext>
          </a:extLst>
        </xdr:cNvPr>
        <xdr:cNvSpPr/>
      </xdr:nvSpPr>
      <xdr:spPr>
        <a:xfrm>
          <a:off x="268841" y="1768696"/>
          <a:ext cx="2172984" cy="445900"/>
        </a:xfrm>
        <a:prstGeom prst="roundRect">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n>
                <a:noFill/>
              </a:ln>
              <a:solidFill>
                <a:schemeClr val="tx1"/>
              </a:solidFill>
            </a:rPr>
            <a:t>PRODUCTS</a:t>
          </a:r>
        </a:p>
      </xdr:txBody>
    </xdr:sp>
    <xdr:clientData/>
  </xdr:twoCellAnchor>
  <xdr:twoCellAnchor>
    <xdr:from>
      <xdr:col>0</xdr:col>
      <xdr:colOff>268841</xdr:colOff>
      <xdr:row>13</xdr:row>
      <xdr:rowOff>105653</xdr:rowOff>
    </xdr:from>
    <xdr:to>
      <xdr:col>4</xdr:col>
      <xdr:colOff>3425</xdr:colOff>
      <xdr:row>16</xdr:row>
      <xdr:rowOff>2913</xdr:rowOff>
    </xdr:to>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EA363EF8-B8D1-4A52-A11A-C7A9B43EAEAF}"/>
            </a:ext>
          </a:extLst>
        </xdr:cNvPr>
        <xdr:cNvSpPr/>
      </xdr:nvSpPr>
      <xdr:spPr>
        <a:xfrm>
          <a:off x="268841" y="2483093"/>
          <a:ext cx="2172984" cy="445900"/>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n>
                <a:solidFill>
                  <a:schemeClr val="bg1"/>
                </a:solidFill>
              </a:ln>
              <a:solidFill>
                <a:schemeClr val="bg1"/>
              </a:solidFill>
            </a:rPr>
            <a:t>SALES</a:t>
          </a:r>
          <a:r>
            <a:rPr lang="en-IN" sz="1800" b="1" baseline="0">
              <a:ln>
                <a:solidFill>
                  <a:schemeClr val="bg1"/>
                </a:solidFill>
              </a:ln>
              <a:solidFill>
                <a:schemeClr val="bg1"/>
              </a:solidFill>
            </a:rPr>
            <a:t> MANS</a:t>
          </a:r>
        </a:p>
        <a:p>
          <a:pPr algn="ctr"/>
          <a:endParaRPr lang="en-IN" sz="1800" b="1">
            <a:ln>
              <a:solidFill>
                <a:schemeClr val="bg1"/>
              </a:solidFill>
            </a:ln>
            <a:solidFill>
              <a:schemeClr val="bg1"/>
            </a:solidFill>
          </a:endParaRPr>
        </a:p>
      </xdr:txBody>
    </xdr:sp>
    <xdr:clientData/>
  </xdr:twoCellAnchor>
  <xdr:twoCellAnchor>
    <xdr:from>
      <xdr:col>0</xdr:col>
      <xdr:colOff>268841</xdr:colOff>
      <xdr:row>17</xdr:row>
      <xdr:rowOff>79966</xdr:rowOff>
    </xdr:from>
    <xdr:to>
      <xdr:col>4</xdr:col>
      <xdr:colOff>3425</xdr:colOff>
      <xdr:row>19</xdr:row>
      <xdr:rowOff>157024</xdr:rowOff>
    </xdr:to>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86A177E7-FE3C-4A1D-9DE2-008B61614E6B}"/>
            </a:ext>
          </a:extLst>
        </xdr:cNvPr>
        <xdr:cNvSpPr/>
      </xdr:nvSpPr>
      <xdr:spPr>
        <a:xfrm>
          <a:off x="268841" y="3188926"/>
          <a:ext cx="2172984" cy="442818"/>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n>
                <a:solidFill>
                  <a:schemeClr val="bg1"/>
                </a:solidFill>
              </a:ln>
              <a:solidFill>
                <a:schemeClr val="bg1"/>
              </a:solidFill>
            </a:rPr>
            <a:t>ABOUT</a:t>
          </a:r>
        </a:p>
        <a:p>
          <a:pPr algn="ctr"/>
          <a:endParaRPr lang="en-IN" sz="1800" b="1">
            <a:ln>
              <a:solidFill>
                <a:schemeClr val="bg1"/>
              </a:solidFill>
            </a:ln>
            <a:solidFill>
              <a:schemeClr val="bg1"/>
            </a:solidFill>
          </a:endParaRPr>
        </a:p>
      </xdr:txBody>
    </xdr:sp>
    <xdr:clientData/>
  </xdr:twoCellAnchor>
  <xdr:twoCellAnchor>
    <xdr:from>
      <xdr:col>6</xdr:col>
      <xdr:colOff>196922</xdr:colOff>
      <xdr:row>17</xdr:row>
      <xdr:rowOff>34248</xdr:rowOff>
    </xdr:from>
    <xdr:to>
      <xdr:col>8</xdr:col>
      <xdr:colOff>1</xdr:colOff>
      <xdr:row>18</xdr:row>
      <xdr:rowOff>102742</xdr:rowOff>
    </xdr:to>
    <xdr:sp macro="" textlink="">
      <xdr:nvSpPr>
        <xdr:cNvPr id="20" name="Rectangle 19">
          <a:extLst>
            <a:ext uri="{FF2B5EF4-FFF2-40B4-BE49-F238E27FC236}">
              <a16:creationId xmlns:a16="http://schemas.microsoft.com/office/drawing/2014/main" id="{1CBA5E65-A4CB-4F45-AFAF-D8551855EB49}"/>
            </a:ext>
          </a:extLst>
        </xdr:cNvPr>
        <xdr:cNvSpPr/>
      </xdr:nvSpPr>
      <xdr:spPr>
        <a:xfrm>
          <a:off x="3854522" y="3143208"/>
          <a:ext cx="1022279" cy="2513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accent5"/>
            </a:solidFill>
          </a:endParaRPr>
        </a:p>
      </xdr:txBody>
    </xdr:sp>
    <xdr:clientData/>
  </xdr:twoCellAnchor>
  <xdr:twoCellAnchor>
    <xdr:from>
      <xdr:col>10</xdr:col>
      <xdr:colOff>573640</xdr:colOff>
      <xdr:row>17</xdr:row>
      <xdr:rowOff>51371</xdr:rowOff>
    </xdr:from>
    <xdr:to>
      <xdr:col>12</xdr:col>
      <xdr:colOff>376718</xdr:colOff>
      <xdr:row>19</xdr:row>
      <xdr:rowOff>17124</xdr:rowOff>
    </xdr:to>
    <xdr:sp macro="" textlink="">
      <xdr:nvSpPr>
        <xdr:cNvPr id="21" name="Rectangle 20">
          <a:extLst>
            <a:ext uri="{FF2B5EF4-FFF2-40B4-BE49-F238E27FC236}">
              <a16:creationId xmlns:a16="http://schemas.microsoft.com/office/drawing/2014/main" id="{31C9CAFA-B834-4C95-A0D3-590C352BDC9C}"/>
            </a:ext>
          </a:extLst>
        </xdr:cNvPr>
        <xdr:cNvSpPr/>
      </xdr:nvSpPr>
      <xdr:spPr>
        <a:xfrm>
          <a:off x="6669640" y="3160331"/>
          <a:ext cx="1022278" cy="3315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rgbClr val="FFC000"/>
            </a:solidFill>
          </a:endParaRPr>
        </a:p>
      </xdr:txBody>
    </xdr:sp>
    <xdr:clientData/>
  </xdr:twoCellAnchor>
  <xdr:twoCellAnchor>
    <xdr:from>
      <xdr:col>14</xdr:col>
      <xdr:colOff>457884</xdr:colOff>
      <xdr:row>22</xdr:row>
      <xdr:rowOff>154112</xdr:rowOff>
    </xdr:from>
    <xdr:to>
      <xdr:col>18</xdr:col>
      <xdr:colOff>90714</xdr:colOff>
      <xdr:row>24</xdr:row>
      <xdr:rowOff>119865</xdr:rowOff>
    </xdr:to>
    <xdr:sp macro="" textlink="">
      <xdr:nvSpPr>
        <xdr:cNvPr id="24" name="Rectangle 23">
          <a:extLst>
            <a:ext uri="{FF2B5EF4-FFF2-40B4-BE49-F238E27FC236}">
              <a16:creationId xmlns:a16="http://schemas.microsoft.com/office/drawing/2014/main" id="{52A0B1B3-D656-414E-824C-36600E0DD15A}"/>
            </a:ext>
          </a:extLst>
        </xdr:cNvPr>
        <xdr:cNvSpPr/>
      </xdr:nvSpPr>
      <xdr:spPr>
        <a:xfrm>
          <a:off x="8966884" y="4145541"/>
          <a:ext cx="2063973" cy="3286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Bottom</a:t>
          </a:r>
          <a:r>
            <a:rPr lang="en-IN" sz="1100" b="1" baseline="0">
              <a:solidFill>
                <a:schemeClr val="tx1"/>
              </a:solidFill>
            </a:rPr>
            <a:t> 3 products by units sold</a:t>
          </a:r>
        </a:p>
        <a:p>
          <a:pPr algn="l"/>
          <a:r>
            <a:rPr lang="en-IN" sz="1100" b="1" baseline="0">
              <a:solidFill>
                <a:schemeClr val="tx1"/>
              </a:solidFill>
            </a:rPr>
            <a:t> </a:t>
          </a:r>
          <a:endParaRPr lang="en-IN" sz="1100" b="1">
            <a:solidFill>
              <a:schemeClr val="tx1"/>
            </a:solidFill>
          </a:endParaRPr>
        </a:p>
      </xdr:txBody>
    </xdr:sp>
    <xdr:clientData/>
  </xdr:twoCellAnchor>
  <xdr:twoCellAnchor>
    <xdr:from>
      <xdr:col>14</xdr:col>
      <xdr:colOff>338019</xdr:colOff>
      <xdr:row>13</xdr:row>
      <xdr:rowOff>136991</xdr:rowOff>
    </xdr:from>
    <xdr:to>
      <xdr:col>17</xdr:col>
      <xdr:colOff>517071</xdr:colOff>
      <xdr:row>16</xdr:row>
      <xdr:rowOff>9292</xdr:rowOff>
    </xdr:to>
    <xdr:sp macro="" textlink="">
      <xdr:nvSpPr>
        <xdr:cNvPr id="25" name="Rectangle: Rounded Corners 24">
          <a:extLst>
            <a:ext uri="{FF2B5EF4-FFF2-40B4-BE49-F238E27FC236}">
              <a16:creationId xmlns:a16="http://schemas.microsoft.com/office/drawing/2014/main" id="{3C1E4129-9B4B-41A4-9ADB-21F14E54B53E}"/>
            </a:ext>
          </a:extLst>
        </xdr:cNvPr>
        <xdr:cNvSpPr/>
      </xdr:nvSpPr>
      <xdr:spPr>
        <a:xfrm>
          <a:off x="8847019" y="2495562"/>
          <a:ext cx="2002409" cy="41658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Top</a:t>
          </a:r>
          <a:r>
            <a:rPr lang="en-IN" sz="1100" b="1" baseline="0">
              <a:solidFill>
                <a:schemeClr val="tx1"/>
              </a:solidFill>
            </a:rPr>
            <a:t> 3 Products by units sold</a:t>
          </a:r>
          <a:endParaRPr lang="en-IN" sz="1100" b="1">
            <a:solidFill>
              <a:schemeClr val="tx1"/>
            </a:solidFill>
          </a:endParaRPr>
        </a:p>
      </xdr:txBody>
    </xdr:sp>
    <xdr:clientData/>
  </xdr:twoCellAnchor>
  <xdr:twoCellAnchor>
    <xdr:from>
      <xdr:col>14</xdr:col>
      <xdr:colOff>574055</xdr:colOff>
      <xdr:row>15</xdr:row>
      <xdr:rowOff>70456</xdr:rowOff>
    </xdr:from>
    <xdr:to>
      <xdr:col>23</xdr:col>
      <xdr:colOff>269487</xdr:colOff>
      <xdr:row>21</xdr:row>
      <xdr:rowOff>167268</xdr:rowOff>
    </xdr:to>
    <xdr:graphicFrame macro="">
      <xdr:nvGraphicFramePr>
        <xdr:cNvPr id="31" name="Chart 30">
          <a:extLst>
            <a:ext uri="{FF2B5EF4-FFF2-40B4-BE49-F238E27FC236}">
              <a16:creationId xmlns:a16="http://schemas.microsoft.com/office/drawing/2014/main" id="{DFA137E7-F9C8-453D-BE2C-93BD79E44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128004</xdr:colOff>
      <xdr:row>24</xdr:row>
      <xdr:rowOff>121684</xdr:rowOff>
    </xdr:from>
    <xdr:to>
      <xdr:col>23</xdr:col>
      <xdr:colOff>260195</xdr:colOff>
      <xdr:row>30</xdr:row>
      <xdr:rowOff>167267</xdr:rowOff>
    </xdr:to>
    <xdr:graphicFrame macro="">
      <xdr:nvGraphicFramePr>
        <xdr:cNvPr id="32" name="Chart 31">
          <a:extLst>
            <a:ext uri="{FF2B5EF4-FFF2-40B4-BE49-F238E27FC236}">
              <a16:creationId xmlns:a16="http://schemas.microsoft.com/office/drawing/2014/main" id="{ECF5D4F7-CE19-4BC5-8427-090BC282E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171867</xdr:colOff>
      <xdr:row>18</xdr:row>
      <xdr:rowOff>68101</xdr:rowOff>
    </xdr:from>
    <xdr:to>
      <xdr:col>13</xdr:col>
      <xdr:colOff>118673</xdr:colOff>
      <xdr:row>30</xdr:row>
      <xdr:rowOff>1</xdr:rowOff>
    </xdr:to>
    <xdr:graphicFrame macro="">
      <xdr:nvGraphicFramePr>
        <xdr:cNvPr id="10" name="Chart 9">
          <a:extLst>
            <a:ext uri="{FF2B5EF4-FFF2-40B4-BE49-F238E27FC236}">
              <a16:creationId xmlns:a16="http://schemas.microsoft.com/office/drawing/2014/main" id="{F1E0353A-243D-4E7F-8070-727A5152E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322128</xdr:colOff>
      <xdr:row>20</xdr:row>
      <xdr:rowOff>21587</xdr:rowOff>
    </xdr:from>
    <xdr:to>
      <xdr:col>2</xdr:col>
      <xdr:colOff>459180</xdr:colOff>
      <xdr:row>31</xdr:row>
      <xdr:rowOff>23872</xdr:rowOff>
    </xdr:to>
    <mc:AlternateContent xmlns:mc="http://schemas.openxmlformats.org/markup-compatibility/2006">
      <mc:Choice xmlns:am3d="http://schemas.microsoft.com/office/drawing/2017/model3d" Requires="am3d">
        <xdr:graphicFrame macro="">
          <xdr:nvGraphicFramePr>
            <xdr:cNvPr id="9" name="3D Model 8" descr="Avatar Male">
              <a:extLst>
                <a:ext uri="{FF2B5EF4-FFF2-40B4-BE49-F238E27FC236}">
                  <a16:creationId xmlns:a16="http://schemas.microsoft.com/office/drawing/2014/main" id="{C244EFC3-3387-DAA8-4CA5-CE8771F2634D}"/>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9">
                <am3d:spPr>
                  <a:xfrm>
                    <a:off x="0" y="0"/>
                    <a:ext cx="744837" cy="1998000"/>
                  </a:xfrm>
                  <a:prstGeom prst="rect">
                    <a:avLst/>
                  </a:prstGeom>
                </am3d:spPr>
                <am3d:camera>
                  <am3d:pos x="0" y="0" z="51632781"/>
                  <am3d:up dx="0" dy="36000000" dz="0"/>
                  <am3d:lookAt x="0" y="0" z="0"/>
                  <am3d:perspective fov="2700000"/>
                </am3d:camera>
                <am3d:trans>
                  <am3d:meterPerModelUnit n="612139" d="1000000"/>
                  <am3d:preTrans dx="-29106" dy="-17984947" dz="518690"/>
                  <am3d:scale>
                    <am3d:sx n="1000000" d="1000000"/>
                    <am3d:sy n="1000000" d="1000000"/>
                    <am3d:sz n="1000000" d="1000000"/>
                  </am3d:scale>
                  <am3d:rot/>
                  <am3d:postTrans dx="0" dy="0" dz="0"/>
                </am3d:trans>
                <am3d:raster rName="Office3DRenderer" rVer="16.0.8326">
                  <am3d:blip r:embed="rId10"/>
                </am3d:raster>
                <am3d:objViewport viewportSz="2187201"/>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9" name="3D Model 8" descr="Avatar Male">
              <a:extLst>
                <a:ext uri="{FF2B5EF4-FFF2-40B4-BE49-F238E27FC236}">
                  <a16:creationId xmlns:a16="http://schemas.microsoft.com/office/drawing/2014/main" id="{C244EFC3-3387-DAA8-4CA5-CE8771F2634D}"/>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0"/>
            <a:stretch>
              <a:fillRect/>
            </a:stretch>
          </xdr:blipFill>
          <xdr:spPr>
            <a:xfrm>
              <a:off x="929914" y="3650158"/>
              <a:ext cx="744837" cy="19980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0</xdr:row>
      <xdr:rowOff>0</xdr:rowOff>
    </xdr:from>
    <xdr:to>
      <xdr:col>24</xdr:col>
      <xdr:colOff>175260</xdr:colOff>
      <xdr:row>31</xdr:row>
      <xdr:rowOff>154113</xdr:rowOff>
    </xdr:to>
    <xdr:sp macro="" textlink="">
      <xdr:nvSpPr>
        <xdr:cNvPr id="2" name="Rectangle: Rounded Corners 1">
          <a:extLst>
            <a:ext uri="{FF2B5EF4-FFF2-40B4-BE49-F238E27FC236}">
              <a16:creationId xmlns:a16="http://schemas.microsoft.com/office/drawing/2014/main" id="{D6C62659-FE94-4E49-822F-7F2241ABB843}"/>
            </a:ext>
          </a:extLst>
        </xdr:cNvPr>
        <xdr:cNvSpPr/>
      </xdr:nvSpPr>
      <xdr:spPr>
        <a:xfrm>
          <a:off x="76200" y="0"/>
          <a:ext cx="14729460" cy="5823393"/>
        </a:xfrm>
        <a:prstGeom prst="roundRect">
          <a:avLst>
            <a:gd name="adj" fmla="val 626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243841</xdr:colOff>
      <xdr:row>0</xdr:row>
      <xdr:rowOff>94182</xdr:rowOff>
    </xdr:from>
    <xdr:to>
      <xdr:col>24</xdr:col>
      <xdr:colOff>94181</xdr:colOff>
      <xdr:row>31</xdr:row>
      <xdr:rowOff>94180</xdr:rowOff>
    </xdr:to>
    <xdr:sp macro="" textlink="">
      <xdr:nvSpPr>
        <xdr:cNvPr id="3" name="Rectangle: Rounded Corners 2">
          <a:extLst>
            <a:ext uri="{FF2B5EF4-FFF2-40B4-BE49-F238E27FC236}">
              <a16:creationId xmlns:a16="http://schemas.microsoft.com/office/drawing/2014/main" id="{52E26CB4-97F0-43C4-9445-21732D94413D}"/>
            </a:ext>
          </a:extLst>
        </xdr:cNvPr>
        <xdr:cNvSpPr/>
      </xdr:nvSpPr>
      <xdr:spPr>
        <a:xfrm>
          <a:off x="2682241" y="94182"/>
          <a:ext cx="12042340" cy="5669278"/>
        </a:xfrm>
        <a:prstGeom prst="roundRect">
          <a:avLst>
            <a:gd name="adj" fmla="val 6262"/>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4</xdr:col>
      <xdr:colOff>475009</xdr:colOff>
      <xdr:row>1</xdr:row>
      <xdr:rowOff>94179</xdr:rowOff>
    </xdr:from>
    <xdr:to>
      <xdr:col>14</xdr:col>
      <xdr:colOff>94180</xdr:colOff>
      <xdr:row>8</xdr:row>
      <xdr:rowOff>154112</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AC17FB23-2192-493B-805D-F1595AE060F5}"/>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913409" y="273473"/>
              <a:ext cx="5715171" cy="131499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164409</xdr:colOff>
      <xdr:row>1</xdr:row>
      <xdr:rowOff>85618</xdr:rowOff>
    </xdr:from>
    <xdr:to>
      <xdr:col>23</xdr:col>
      <xdr:colOff>481195</xdr:colOff>
      <xdr:row>8</xdr:row>
      <xdr:rowOff>162673</xdr:rowOff>
    </xdr:to>
    <mc:AlternateContent xmlns:mc="http://schemas.openxmlformats.org/markup-compatibility/2006" xmlns:a14="http://schemas.microsoft.com/office/drawing/2010/main">
      <mc:Choice Requires="a14">
        <xdr:graphicFrame macro="">
          <xdr:nvGraphicFramePr>
            <xdr:cNvPr id="5" name="Products 3">
              <a:extLst>
                <a:ext uri="{FF2B5EF4-FFF2-40B4-BE49-F238E27FC236}">
                  <a16:creationId xmlns:a16="http://schemas.microsoft.com/office/drawing/2014/main" id="{DBA14AC9-209B-4D1C-9595-5F025426C314}"/>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mlns="">
        <xdr:sp macro="" textlink="">
          <xdr:nvSpPr>
            <xdr:cNvPr id="0" name=""/>
            <xdr:cNvSpPr>
              <a:spLocks noTextEdit="1"/>
            </xdr:cNvSpPr>
          </xdr:nvSpPr>
          <xdr:spPr>
            <a:xfrm>
              <a:off x="8698809" y="264912"/>
              <a:ext cx="5803186" cy="1332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457884</xdr:colOff>
      <xdr:row>9</xdr:row>
      <xdr:rowOff>34247</xdr:rowOff>
    </xdr:from>
    <xdr:to>
      <xdr:col>23</xdr:col>
      <xdr:colOff>496584</xdr:colOff>
      <xdr:row>13</xdr:row>
      <xdr:rowOff>107056</xdr:rowOff>
    </xdr:to>
    <mc:AlternateContent xmlns:mc="http://schemas.openxmlformats.org/markup-compatibility/2006" xmlns:a14="http://schemas.microsoft.com/office/drawing/2010/main">
      <mc:Choice Requires="a14">
        <xdr:graphicFrame macro="">
          <xdr:nvGraphicFramePr>
            <xdr:cNvPr id="6" name="Place 3">
              <a:extLst>
                <a:ext uri="{FF2B5EF4-FFF2-40B4-BE49-F238E27FC236}">
                  <a16:creationId xmlns:a16="http://schemas.microsoft.com/office/drawing/2014/main" id="{E2B44467-DDCF-4D8F-9605-5ABF29EAB82F}"/>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mlns="">
        <xdr:sp macro="" textlink="">
          <xdr:nvSpPr>
            <xdr:cNvPr id="0" name=""/>
            <xdr:cNvSpPr>
              <a:spLocks noTextEdit="1"/>
            </xdr:cNvSpPr>
          </xdr:nvSpPr>
          <xdr:spPr>
            <a:xfrm>
              <a:off x="2896284" y="1647894"/>
              <a:ext cx="11621100" cy="789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376720</xdr:colOff>
      <xdr:row>13</xdr:row>
      <xdr:rowOff>136989</xdr:rowOff>
    </xdr:from>
    <xdr:to>
      <xdr:col>5</xdr:col>
      <xdr:colOff>273978</xdr:colOff>
      <xdr:row>16</xdr:row>
      <xdr:rowOff>102741</xdr:rowOff>
    </xdr:to>
    <xdr:pic>
      <xdr:nvPicPr>
        <xdr:cNvPr id="7" name="Graphic 6" descr="Bar chart with solid fill">
          <a:extLst>
            <a:ext uri="{FF2B5EF4-FFF2-40B4-BE49-F238E27FC236}">
              <a16:creationId xmlns:a16="http://schemas.microsoft.com/office/drawing/2014/main" id="{6079C868-72C9-42BA-84A6-5DA2AC2757E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5120" y="2514429"/>
          <a:ext cx="506858" cy="514392"/>
        </a:xfrm>
        <a:prstGeom prst="rect">
          <a:avLst/>
        </a:prstGeom>
      </xdr:spPr>
    </xdr:pic>
    <xdr:clientData/>
  </xdr:twoCellAnchor>
  <xdr:twoCellAnchor>
    <xdr:from>
      <xdr:col>5</xdr:col>
      <xdr:colOff>179799</xdr:colOff>
      <xdr:row>14</xdr:row>
      <xdr:rowOff>119865</xdr:rowOff>
    </xdr:from>
    <xdr:to>
      <xdr:col>6</xdr:col>
      <xdr:colOff>590765</xdr:colOff>
      <xdr:row>16</xdr:row>
      <xdr:rowOff>85618</xdr:rowOff>
    </xdr:to>
    <xdr:sp macro="" textlink="">
      <xdr:nvSpPr>
        <xdr:cNvPr id="8" name="Rectangle 7">
          <a:extLst>
            <a:ext uri="{FF2B5EF4-FFF2-40B4-BE49-F238E27FC236}">
              <a16:creationId xmlns:a16="http://schemas.microsoft.com/office/drawing/2014/main" id="{36A4545E-2903-46E2-925D-38D72A60BAC9}"/>
            </a:ext>
          </a:extLst>
        </xdr:cNvPr>
        <xdr:cNvSpPr/>
      </xdr:nvSpPr>
      <xdr:spPr>
        <a:xfrm>
          <a:off x="3227799" y="2680185"/>
          <a:ext cx="1020566" cy="3315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solidFill>
            </a:rPr>
            <a:t>Analytics</a:t>
          </a:r>
        </a:p>
      </xdr:txBody>
    </xdr:sp>
    <xdr:clientData/>
  </xdr:twoCellAnchor>
  <xdr:twoCellAnchor>
    <xdr:from>
      <xdr:col>4</xdr:col>
      <xdr:colOff>470898</xdr:colOff>
      <xdr:row>16</xdr:row>
      <xdr:rowOff>176561</xdr:rowOff>
    </xdr:from>
    <xdr:to>
      <xdr:col>13</xdr:col>
      <xdr:colOff>565079</xdr:colOff>
      <xdr:row>30</xdr:row>
      <xdr:rowOff>51370</xdr:rowOff>
    </xdr:to>
    <xdr:sp macro="" textlink="">
      <xdr:nvSpPr>
        <xdr:cNvPr id="9" name="TextBox 8">
          <a:extLst>
            <a:ext uri="{FF2B5EF4-FFF2-40B4-BE49-F238E27FC236}">
              <a16:creationId xmlns:a16="http://schemas.microsoft.com/office/drawing/2014/main" id="{62A6B637-CA16-4CE4-80A4-995575443978}"/>
            </a:ext>
          </a:extLst>
        </xdr:cNvPr>
        <xdr:cNvSpPr txBox="1"/>
      </xdr:nvSpPr>
      <xdr:spPr>
        <a:xfrm>
          <a:off x="2909298" y="3102641"/>
          <a:ext cx="5580581" cy="243512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Sales Mans</a:t>
          </a:r>
          <a:r>
            <a:rPr lang="en-IN" sz="1100" b="1" baseline="0">
              <a:solidFill>
                <a:schemeClr val="dk1"/>
              </a:solidFill>
              <a:effectLst/>
              <a:latin typeface="+mn-lt"/>
              <a:ea typeface="+mn-ea"/>
              <a:cs typeface="+mn-cs"/>
            </a:rPr>
            <a:t> Performance</a:t>
          </a:r>
          <a:endParaRPr lang="en-IN">
            <a:effectLst/>
          </a:endParaRPr>
        </a:p>
        <a:p>
          <a:endParaRPr lang="en-IN" sz="1100"/>
        </a:p>
      </xdr:txBody>
    </xdr:sp>
    <xdr:clientData/>
  </xdr:twoCellAnchor>
  <xdr:twoCellAnchor>
    <xdr:from>
      <xdr:col>14</xdr:col>
      <xdr:colOff>338019</xdr:colOff>
      <xdr:row>22</xdr:row>
      <xdr:rowOff>94179</xdr:rowOff>
    </xdr:from>
    <xdr:to>
      <xdr:col>23</xdr:col>
      <xdr:colOff>500693</xdr:colOff>
      <xdr:row>31</xdr:row>
      <xdr:rowOff>34248</xdr:rowOff>
    </xdr:to>
    <xdr:sp macro="" textlink="">
      <xdr:nvSpPr>
        <xdr:cNvPr id="10" name="Rectangle 9">
          <a:extLst>
            <a:ext uri="{FF2B5EF4-FFF2-40B4-BE49-F238E27FC236}">
              <a16:creationId xmlns:a16="http://schemas.microsoft.com/office/drawing/2014/main" id="{ED547301-9F30-4803-BC16-024A8EBFE0F4}"/>
            </a:ext>
          </a:extLst>
        </xdr:cNvPr>
        <xdr:cNvSpPr/>
      </xdr:nvSpPr>
      <xdr:spPr>
        <a:xfrm>
          <a:off x="8872419" y="4117539"/>
          <a:ext cx="5649074" cy="158598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338021</xdr:colOff>
      <xdr:row>13</xdr:row>
      <xdr:rowOff>136991</xdr:rowOff>
    </xdr:from>
    <xdr:to>
      <xdr:col>23</xdr:col>
      <xdr:colOff>500695</xdr:colOff>
      <xdr:row>22</xdr:row>
      <xdr:rowOff>25685</xdr:rowOff>
    </xdr:to>
    <xdr:sp macro="" textlink="">
      <xdr:nvSpPr>
        <xdr:cNvPr id="11" name="Rectangle 10">
          <a:extLst>
            <a:ext uri="{FF2B5EF4-FFF2-40B4-BE49-F238E27FC236}">
              <a16:creationId xmlns:a16="http://schemas.microsoft.com/office/drawing/2014/main" id="{93E3C7CC-E38E-4C58-830F-27C1425119EB}"/>
            </a:ext>
          </a:extLst>
        </xdr:cNvPr>
        <xdr:cNvSpPr/>
      </xdr:nvSpPr>
      <xdr:spPr>
        <a:xfrm>
          <a:off x="8872421" y="2514431"/>
          <a:ext cx="5649074" cy="153461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268841</xdr:colOff>
      <xdr:row>5</xdr:row>
      <xdr:rowOff>128426</xdr:rowOff>
    </xdr:from>
    <xdr:to>
      <xdr:col>4</xdr:col>
      <xdr:colOff>3425</xdr:colOff>
      <xdr:row>8</xdr:row>
      <xdr:rowOff>25686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E6A0737B-4991-4774-95EC-05B52FDC34A8}"/>
            </a:ext>
          </a:extLst>
        </xdr:cNvPr>
        <xdr:cNvSpPr/>
      </xdr:nvSpPr>
      <xdr:spPr>
        <a:xfrm>
          <a:off x="268841" y="1042826"/>
          <a:ext cx="2172984" cy="445900"/>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DASH BOARD</a:t>
          </a:r>
        </a:p>
      </xdr:txBody>
    </xdr:sp>
    <xdr:clientData/>
  </xdr:twoCellAnchor>
  <xdr:twoCellAnchor>
    <xdr:from>
      <xdr:col>0</xdr:col>
      <xdr:colOff>268841</xdr:colOff>
      <xdr:row>9</xdr:row>
      <xdr:rowOff>122776</xdr:rowOff>
    </xdr:from>
    <xdr:to>
      <xdr:col>4</xdr:col>
      <xdr:colOff>3425</xdr:colOff>
      <xdr:row>12</xdr:row>
      <xdr:rowOff>20036</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2F72EBAF-16C4-4431-817C-E7897B6D8869}"/>
            </a:ext>
          </a:extLst>
        </xdr:cNvPr>
        <xdr:cNvSpPr/>
      </xdr:nvSpPr>
      <xdr:spPr>
        <a:xfrm>
          <a:off x="268841" y="1768696"/>
          <a:ext cx="2172984" cy="445900"/>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n>
                <a:noFill/>
              </a:ln>
              <a:solidFill>
                <a:schemeClr val="bg1"/>
              </a:solidFill>
            </a:rPr>
            <a:t>PRODUCTS</a:t>
          </a:r>
        </a:p>
      </xdr:txBody>
    </xdr:sp>
    <xdr:clientData/>
  </xdr:twoCellAnchor>
  <xdr:twoCellAnchor>
    <xdr:from>
      <xdr:col>0</xdr:col>
      <xdr:colOff>268841</xdr:colOff>
      <xdr:row>13</xdr:row>
      <xdr:rowOff>105653</xdr:rowOff>
    </xdr:from>
    <xdr:to>
      <xdr:col>4</xdr:col>
      <xdr:colOff>3425</xdr:colOff>
      <xdr:row>16</xdr:row>
      <xdr:rowOff>2913</xdr:rowOff>
    </xdr:to>
    <xdr:sp macro="" textlink="">
      <xdr:nvSpPr>
        <xdr:cNvPr id="14" name="Rectangle: Rounded Corners 13">
          <a:extLst>
            <a:ext uri="{FF2B5EF4-FFF2-40B4-BE49-F238E27FC236}">
              <a16:creationId xmlns:a16="http://schemas.microsoft.com/office/drawing/2014/main" id="{9250D33C-C435-40BF-B1D6-21D445AB3D1C}"/>
            </a:ext>
          </a:extLst>
        </xdr:cNvPr>
        <xdr:cNvSpPr/>
      </xdr:nvSpPr>
      <xdr:spPr>
        <a:xfrm>
          <a:off x="268841" y="2483093"/>
          <a:ext cx="2172984" cy="445900"/>
        </a:xfrm>
        <a:prstGeom prst="roundRect">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n>
                <a:noFill/>
              </a:ln>
              <a:solidFill>
                <a:schemeClr val="tx1"/>
              </a:solidFill>
            </a:rPr>
            <a:t>SALES</a:t>
          </a:r>
          <a:r>
            <a:rPr lang="en-IN" sz="1800" b="1" baseline="0">
              <a:ln>
                <a:noFill/>
              </a:ln>
              <a:solidFill>
                <a:schemeClr val="tx1"/>
              </a:solidFill>
            </a:rPr>
            <a:t> PEOPLE</a:t>
          </a:r>
        </a:p>
        <a:p>
          <a:pPr algn="ctr"/>
          <a:endParaRPr lang="en-IN" sz="1800" b="1">
            <a:ln>
              <a:solidFill>
                <a:schemeClr val="bg1"/>
              </a:solidFill>
            </a:ln>
            <a:solidFill>
              <a:schemeClr val="bg1"/>
            </a:solidFill>
          </a:endParaRPr>
        </a:p>
      </xdr:txBody>
    </xdr:sp>
    <xdr:clientData/>
  </xdr:twoCellAnchor>
  <xdr:twoCellAnchor>
    <xdr:from>
      <xdr:col>0</xdr:col>
      <xdr:colOff>268841</xdr:colOff>
      <xdr:row>17</xdr:row>
      <xdr:rowOff>79966</xdr:rowOff>
    </xdr:from>
    <xdr:to>
      <xdr:col>4</xdr:col>
      <xdr:colOff>3425</xdr:colOff>
      <xdr:row>19</xdr:row>
      <xdr:rowOff>157024</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5B7B8F83-DBBB-4137-8C9F-1414B7A2CE2E}"/>
            </a:ext>
          </a:extLst>
        </xdr:cNvPr>
        <xdr:cNvSpPr/>
      </xdr:nvSpPr>
      <xdr:spPr>
        <a:xfrm>
          <a:off x="268841" y="3188926"/>
          <a:ext cx="2172984" cy="442818"/>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n>
                <a:solidFill>
                  <a:schemeClr val="bg1"/>
                </a:solidFill>
              </a:ln>
              <a:solidFill>
                <a:schemeClr val="bg1"/>
              </a:solidFill>
            </a:rPr>
            <a:t>ABOUT</a:t>
          </a:r>
        </a:p>
        <a:p>
          <a:pPr algn="ctr"/>
          <a:endParaRPr lang="en-IN" sz="1800" b="1">
            <a:ln>
              <a:solidFill>
                <a:schemeClr val="bg1"/>
              </a:solidFill>
            </a:ln>
            <a:solidFill>
              <a:schemeClr val="bg1"/>
            </a:solidFill>
          </a:endParaRPr>
        </a:p>
      </xdr:txBody>
    </xdr:sp>
    <xdr:clientData/>
  </xdr:twoCellAnchor>
  <xdr:twoCellAnchor>
    <xdr:from>
      <xdr:col>6</xdr:col>
      <xdr:colOff>196922</xdr:colOff>
      <xdr:row>17</xdr:row>
      <xdr:rowOff>34248</xdr:rowOff>
    </xdr:from>
    <xdr:to>
      <xdr:col>8</xdr:col>
      <xdr:colOff>1</xdr:colOff>
      <xdr:row>18</xdr:row>
      <xdr:rowOff>102742</xdr:rowOff>
    </xdr:to>
    <xdr:sp macro="" textlink="">
      <xdr:nvSpPr>
        <xdr:cNvPr id="16" name="Rectangle 15">
          <a:extLst>
            <a:ext uri="{FF2B5EF4-FFF2-40B4-BE49-F238E27FC236}">
              <a16:creationId xmlns:a16="http://schemas.microsoft.com/office/drawing/2014/main" id="{B6B37464-BC9D-45E9-949B-EE23F69E0649}"/>
            </a:ext>
          </a:extLst>
        </xdr:cNvPr>
        <xdr:cNvSpPr/>
      </xdr:nvSpPr>
      <xdr:spPr>
        <a:xfrm>
          <a:off x="3854522" y="3143208"/>
          <a:ext cx="1022279" cy="2513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accent5"/>
            </a:solidFill>
          </a:endParaRPr>
        </a:p>
      </xdr:txBody>
    </xdr:sp>
    <xdr:clientData/>
  </xdr:twoCellAnchor>
  <xdr:twoCellAnchor>
    <xdr:from>
      <xdr:col>10</xdr:col>
      <xdr:colOff>573640</xdr:colOff>
      <xdr:row>17</xdr:row>
      <xdr:rowOff>51371</xdr:rowOff>
    </xdr:from>
    <xdr:to>
      <xdr:col>12</xdr:col>
      <xdr:colOff>376718</xdr:colOff>
      <xdr:row>19</xdr:row>
      <xdr:rowOff>17124</xdr:rowOff>
    </xdr:to>
    <xdr:sp macro="" textlink="">
      <xdr:nvSpPr>
        <xdr:cNvPr id="17" name="Rectangle 16">
          <a:extLst>
            <a:ext uri="{FF2B5EF4-FFF2-40B4-BE49-F238E27FC236}">
              <a16:creationId xmlns:a16="http://schemas.microsoft.com/office/drawing/2014/main" id="{22B6617F-B663-423A-9DAC-ACE72118C95A}"/>
            </a:ext>
          </a:extLst>
        </xdr:cNvPr>
        <xdr:cNvSpPr/>
      </xdr:nvSpPr>
      <xdr:spPr>
        <a:xfrm>
          <a:off x="6669640" y="3160331"/>
          <a:ext cx="1022278" cy="3315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rgbClr val="FFC000"/>
            </a:solidFill>
          </a:endParaRPr>
        </a:p>
      </xdr:txBody>
    </xdr:sp>
    <xdr:clientData/>
  </xdr:twoCellAnchor>
  <xdr:twoCellAnchor>
    <xdr:from>
      <xdr:col>14</xdr:col>
      <xdr:colOff>457884</xdr:colOff>
      <xdr:row>22</xdr:row>
      <xdr:rowOff>154112</xdr:rowOff>
    </xdr:from>
    <xdr:to>
      <xdr:col>17</xdr:col>
      <xdr:colOff>325244</xdr:colOff>
      <xdr:row>24</xdr:row>
      <xdr:rowOff>119865</xdr:rowOff>
    </xdr:to>
    <xdr:sp macro="" textlink="">
      <xdr:nvSpPr>
        <xdr:cNvPr id="18" name="Rectangle 17">
          <a:extLst>
            <a:ext uri="{FF2B5EF4-FFF2-40B4-BE49-F238E27FC236}">
              <a16:creationId xmlns:a16="http://schemas.microsoft.com/office/drawing/2014/main" id="{E21E5842-CB24-4375-AC84-87118760E783}"/>
            </a:ext>
          </a:extLst>
        </xdr:cNvPr>
        <xdr:cNvSpPr/>
      </xdr:nvSpPr>
      <xdr:spPr>
        <a:xfrm>
          <a:off x="8992284" y="4177472"/>
          <a:ext cx="1696160" cy="3315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Bottom</a:t>
          </a:r>
          <a:r>
            <a:rPr lang="en-IN" sz="1100" b="1" baseline="0">
              <a:solidFill>
                <a:schemeClr val="tx1"/>
              </a:solidFill>
            </a:rPr>
            <a:t> 3 Sales Mans </a:t>
          </a:r>
          <a:endParaRPr lang="en-IN" sz="1100" b="1">
            <a:solidFill>
              <a:schemeClr val="tx1"/>
            </a:solidFill>
          </a:endParaRPr>
        </a:p>
      </xdr:txBody>
    </xdr:sp>
    <xdr:clientData/>
  </xdr:twoCellAnchor>
  <xdr:twoCellAnchor>
    <xdr:from>
      <xdr:col>14</xdr:col>
      <xdr:colOff>338020</xdr:colOff>
      <xdr:row>13</xdr:row>
      <xdr:rowOff>136991</xdr:rowOff>
    </xdr:from>
    <xdr:to>
      <xdr:col>17</xdr:col>
      <xdr:colOff>223024</xdr:colOff>
      <xdr:row>16</xdr:row>
      <xdr:rowOff>9292</xdr:rowOff>
    </xdr:to>
    <xdr:sp macro="" textlink="">
      <xdr:nvSpPr>
        <xdr:cNvPr id="19" name="Rectangle: Rounded Corners 18">
          <a:extLst>
            <a:ext uri="{FF2B5EF4-FFF2-40B4-BE49-F238E27FC236}">
              <a16:creationId xmlns:a16="http://schemas.microsoft.com/office/drawing/2014/main" id="{BBF9F4CC-566A-46C5-9B22-04F9DB905A64}"/>
            </a:ext>
          </a:extLst>
        </xdr:cNvPr>
        <xdr:cNvSpPr/>
      </xdr:nvSpPr>
      <xdr:spPr>
        <a:xfrm>
          <a:off x="8872420" y="2514431"/>
          <a:ext cx="1713804" cy="42094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Top</a:t>
          </a:r>
          <a:r>
            <a:rPr lang="en-IN" sz="1100" b="1" baseline="0">
              <a:solidFill>
                <a:schemeClr val="tx1"/>
              </a:solidFill>
            </a:rPr>
            <a:t> 3 Sales Mans</a:t>
          </a:r>
          <a:endParaRPr lang="en-IN" sz="1100" b="1">
            <a:solidFill>
              <a:schemeClr val="tx1"/>
            </a:solidFill>
          </a:endParaRPr>
        </a:p>
      </xdr:txBody>
    </xdr:sp>
    <xdr:clientData/>
  </xdr:twoCellAnchor>
  <xdr:twoCellAnchor>
    <xdr:from>
      <xdr:col>14</xdr:col>
      <xdr:colOff>517770</xdr:colOff>
      <xdr:row>15</xdr:row>
      <xdr:rowOff>72123</xdr:rowOff>
    </xdr:from>
    <xdr:to>
      <xdr:col>23</xdr:col>
      <xdr:colOff>263768</xdr:colOff>
      <xdr:row>21</xdr:row>
      <xdr:rowOff>126240</xdr:rowOff>
    </xdr:to>
    <xdr:graphicFrame macro="">
      <xdr:nvGraphicFramePr>
        <xdr:cNvPr id="23" name="Chart 22">
          <a:extLst>
            <a:ext uri="{FF2B5EF4-FFF2-40B4-BE49-F238E27FC236}">
              <a16:creationId xmlns:a16="http://schemas.microsoft.com/office/drawing/2014/main" id="{403444FC-308A-49BC-B0D8-F5B5E3DB7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41034</xdr:colOff>
      <xdr:row>23</xdr:row>
      <xdr:rowOff>180539</xdr:rowOff>
    </xdr:from>
    <xdr:to>
      <xdr:col>22</xdr:col>
      <xdr:colOff>373188</xdr:colOff>
      <xdr:row>30</xdr:row>
      <xdr:rowOff>127000</xdr:rowOff>
    </xdr:to>
    <xdr:graphicFrame macro="">
      <xdr:nvGraphicFramePr>
        <xdr:cNvPr id="24" name="Chart 23">
          <a:extLst>
            <a:ext uri="{FF2B5EF4-FFF2-40B4-BE49-F238E27FC236}">
              <a16:creationId xmlns:a16="http://schemas.microsoft.com/office/drawing/2014/main" id="{57CFBB57-6B96-42F3-AFA8-1B5F0448B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32774</xdr:colOff>
      <xdr:row>18</xdr:row>
      <xdr:rowOff>49161</xdr:rowOff>
    </xdr:from>
    <xdr:to>
      <xdr:col>13</xdr:col>
      <xdr:colOff>360516</xdr:colOff>
      <xdr:row>29</xdr:row>
      <xdr:rowOff>163871</xdr:rowOff>
    </xdr:to>
    <xdr:graphicFrame macro="">
      <xdr:nvGraphicFramePr>
        <xdr:cNvPr id="25" name="Chart 24">
          <a:extLst>
            <a:ext uri="{FF2B5EF4-FFF2-40B4-BE49-F238E27FC236}">
              <a16:creationId xmlns:a16="http://schemas.microsoft.com/office/drawing/2014/main" id="{B5849DD0-7FBC-4E85-8460-F40504480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372035</xdr:colOff>
      <xdr:row>20</xdr:row>
      <xdr:rowOff>71718</xdr:rowOff>
    </xdr:from>
    <xdr:to>
      <xdr:col>2</xdr:col>
      <xdr:colOff>513854</xdr:colOff>
      <xdr:row>31</xdr:row>
      <xdr:rowOff>24269</xdr:rowOff>
    </xdr:to>
    <mc:AlternateContent xmlns:mc="http://schemas.openxmlformats.org/markup-compatibility/2006">
      <mc:Choice xmlns:am3d="http://schemas.microsoft.com/office/drawing/2017/model3d" Requires="am3d">
        <xdr:graphicFrame macro="">
          <xdr:nvGraphicFramePr>
            <xdr:cNvPr id="20" name="3D Model 19" descr="Avatar Male">
              <a:extLst>
                <a:ext uri="{FF2B5EF4-FFF2-40B4-BE49-F238E27FC236}">
                  <a16:creationId xmlns:a16="http://schemas.microsoft.com/office/drawing/2014/main" id="{9C9CED71-DB5E-43A8-A7A7-4FBC85EC75E3}"/>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9">
                <am3d:spPr>
                  <a:xfrm>
                    <a:off x="0" y="0"/>
                    <a:ext cx="751419" cy="1924787"/>
                  </a:xfrm>
                  <a:prstGeom prst="rect">
                    <a:avLst/>
                  </a:prstGeom>
                </am3d:spPr>
                <am3d:camera>
                  <am3d:pos x="0" y="0" z="51632781"/>
                  <am3d:up dx="0" dy="36000000" dz="0"/>
                  <am3d:lookAt x="0" y="0" z="0"/>
                  <am3d:perspective fov="2700000"/>
                </am3d:camera>
                <am3d:trans>
                  <am3d:meterPerModelUnit n="612139" d="1000000"/>
                  <am3d:preTrans dx="-29106" dy="-17984947" dz="518690"/>
                  <am3d:scale>
                    <am3d:sx n="1000000" d="1000000"/>
                    <am3d:sy n="1000000" d="1000000"/>
                    <am3d:sz n="1000000" d="1000000"/>
                  </am3d:scale>
                  <am3d:rot ax="146861" ay="36726" az="1573"/>
                  <am3d:postTrans dx="0" dy="0" dz="0"/>
                </am3d:trans>
                <am3d:raster rName="Office3DRenderer" rVer="16.0.8326">
                  <am3d:blip r:embed="rId10"/>
                </am3d:raster>
                <am3d:objViewport viewportSz="2187123"/>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20" name="3D Model 19" descr="Avatar Male">
              <a:extLst>
                <a:ext uri="{FF2B5EF4-FFF2-40B4-BE49-F238E27FC236}">
                  <a16:creationId xmlns:a16="http://schemas.microsoft.com/office/drawing/2014/main" id="{9C9CED71-DB5E-43A8-A7A7-4FBC85EC75E3}"/>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0"/>
            <a:stretch>
              <a:fillRect/>
            </a:stretch>
          </xdr:blipFill>
          <xdr:spPr>
            <a:xfrm>
              <a:off x="981635" y="3657600"/>
              <a:ext cx="751419" cy="1924787"/>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76200</xdr:colOff>
      <xdr:row>0</xdr:row>
      <xdr:rowOff>0</xdr:rowOff>
    </xdr:from>
    <xdr:to>
      <xdr:col>24</xdr:col>
      <xdr:colOff>175260</xdr:colOff>
      <xdr:row>31</xdr:row>
      <xdr:rowOff>154113</xdr:rowOff>
    </xdr:to>
    <xdr:sp macro="" textlink="">
      <xdr:nvSpPr>
        <xdr:cNvPr id="2" name="Rectangle: Rounded Corners 1">
          <a:extLst>
            <a:ext uri="{FF2B5EF4-FFF2-40B4-BE49-F238E27FC236}">
              <a16:creationId xmlns:a16="http://schemas.microsoft.com/office/drawing/2014/main" id="{53F7FFFE-A8EA-41FF-B22D-B0D1926BB19E}"/>
            </a:ext>
          </a:extLst>
        </xdr:cNvPr>
        <xdr:cNvSpPr/>
      </xdr:nvSpPr>
      <xdr:spPr>
        <a:xfrm>
          <a:off x="76200" y="0"/>
          <a:ext cx="14729460" cy="5823393"/>
        </a:xfrm>
        <a:prstGeom prst="roundRect">
          <a:avLst>
            <a:gd name="adj" fmla="val 6262"/>
          </a:avLst>
        </a:prstGeom>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243841</xdr:colOff>
      <xdr:row>0</xdr:row>
      <xdr:rowOff>94182</xdr:rowOff>
    </xdr:from>
    <xdr:to>
      <xdr:col>24</xdr:col>
      <xdr:colOff>94181</xdr:colOff>
      <xdr:row>31</xdr:row>
      <xdr:rowOff>94180</xdr:rowOff>
    </xdr:to>
    <xdr:sp macro="" textlink="">
      <xdr:nvSpPr>
        <xdr:cNvPr id="3" name="Rectangle: Rounded Corners 2">
          <a:extLst>
            <a:ext uri="{FF2B5EF4-FFF2-40B4-BE49-F238E27FC236}">
              <a16:creationId xmlns:a16="http://schemas.microsoft.com/office/drawing/2014/main" id="{439984F8-6E34-4330-A027-91E69E4C02D2}"/>
            </a:ext>
          </a:extLst>
        </xdr:cNvPr>
        <xdr:cNvSpPr/>
      </xdr:nvSpPr>
      <xdr:spPr>
        <a:xfrm>
          <a:off x="2674003" y="94182"/>
          <a:ext cx="12001151" cy="5745890"/>
        </a:xfrm>
        <a:prstGeom prst="roundRect">
          <a:avLst>
            <a:gd name="adj" fmla="val 6262"/>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4</xdr:col>
      <xdr:colOff>475009</xdr:colOff>
      <xdr:row>1</xdr:row>
      <xdr:rowOff>94179</xdr:rowOff>
    </xdr:from>
    <xdr:to>
      <xdr:col>14</xdr:col>
      <xdr:colOff>94180</xdr:colOff>
      <xdr:row>8</xdr:row>
      <xdr:rowOff>154112</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870CC7EB-DDEF-4AF8-8854-693D1670C2C7}"/>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898720" y="277793"/>
              <a:ext cx="5678448" cy="13452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164409</xdr:colOff>
      <xdr:row>1</xdr:row>
      <xdr:rowOff>85618</xdr:rowOff>
    </xdr:from>
    <xdr:to>
      <xdr:col>23</xdr:col>
      <xdr:colOff>481195</xdr:colOff>
      <xdr:row>8</xdr:row>
      <xdr:rowOff>162673</xdr:rowOff>
    </xdr:to>
    <mc:AlternateContent xmlns:mc="http://schemas.openxmlformats.org/markup-compatibility/2006" xmlns:a14="http://schemas.microsoft.com/office/drawing/2010/main">
      <mc:Choice Requires="a14">
        <xdr:graphicFrame macro="">
          <xdr:nvGraphicFramePr>
            <xdr:cNvPr id="5" name="Products 4">
              <a:extLst>
                <a:ext uri="{FF2B5EF4-FFF2-40B4-BE49-F238E27FC236}">
                  <a16:creationId xmlns:a16="http://schemas.microsoft.com/office/drawing/2014/main" id="{4502AA6C-1290-47F9-A608-7879926BFBD9}"/>
                </a:ext>
              </a:extLst>
            </xdr:cNvPr>
            <xdr:cNvGraphicFramePr/>
          </xdr:nvGraphicFramePr>
          <xdr:xfrm>
            <a:off x="0" y="0"/>
            <a:ext cx="0" cy="0"/>
          </xdr:xfrm>
          <a:graphic>
            <a:graphicData uri="http://schemas.microsoft.com/office/drawing/2010/slicer">
              <sle:slicer xmlns:sle="http://schemas.microsoft.com/office/drawing/2010/slicer" name="Products 4"/>
            </a:graphicData>
          </a:graphic>
        </xdr:graphicFrame>
      </mc:Choice>
      <mc:Fallback xmlns="">
        <xdr:sp macro="" textlink="">
          <xdr:nvSpPr>
            <xdr:cNvPr id="0" name=""/>
            <xdr:cNvSpPr>
              <a:spLocks noTextEdit="1"/>
            </xdr:cNvSpPr>
          </xdr:nvSpPr>
          <xdr:spPr>
            <a:xfrm>
              <a:off x="8647397" y="269232"/>
              <a:ext cx="5770135" cy="1362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495758</xdr:colOff>
      <xdr:row>9</xdr:row>
      <xdr:rowOff>34247</xdr:rowOff>
    </xdr:from>
    <xdr:to>
      <xdr:col>23</xdr:col>
      <xdr:colOff>496583</xdr:colOff>
      <xdr:row>13</xdr:row>
      <xdr:rowOff>107056</xdr:rowOff>
    </xdr:to>
    <mc:AlternateContent xmlns:mc="http://schemas.openxmlformats.org/markup-compatibility/2006" xmlns:a14="http://schemas.microsoft.com/office/drawing/2010/main">
      <mc:Choice Requires="a14">
        <xdr:graphicFrame macro="">
          <xdr:nvGraphicFramePr>
            <xdr:cNvPr id="6" name="Place 4">
              <a:extLst>
                <a:ext uri="{FF2B5EF4-FFF2-40B4-BE49-F238E27FC236}">
                  <a16:creationId xmlns:a16="http://schemas.microsoft.com/office/drawing/2014/main" id="{CE15424C-6B6B-415C-B1A6-032BC6B62504}"/>
                </a:ext>
              </a:extLst>
            </xdr:cNvPr>
            <xdr:cNvGraphicFramePr/>
          </xdr:nvGraphicFramePr>
          <xdr:xfrm>
            <a:off x="0" y="0"/>
            <a:ext cx="0" cy="0"/>
          </xdr:xfrm>
          <a:graphic>
            <a:graphicData uri="http://schemas.microsoft.com/office/drawing/2010/slicer">
              <sle:slicer xmlns:sle="http://schemas.microsoft.com/office/drawing/2010/slicer" name="Place 4"/>
            </a:graphicData>
          </a:graphic>
        </xdr:graphicFrame>
      </mc:Choice>
      <mc:Fallback xmlns="">
        <xdr:sp macro="" textlink="">
          <xdr:nvSpPr>
            <xdr:cNvPr id="0" name=""/>
            <xdr:cNvSpPr>
              <a:spLocks noTextEdit="1"/>
            </xdr:cNvSpPr>
          </xdr:nvSpPr>
          <xdr:spPr>
            <a:xfrm>
              <a:off x="2919469" y="1686777"/>
              <a:ext cx="11513451" cy="807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241583</xdr:colOff>
      <xdr:row>14</xdr:row>
      <xdr:rowOff>58081</xdr:rowOff>
    </xdr:from>
    <xdr:to>
      <xdr:col>7</xdr:col>
      <xdr:colOff>45008</xdr:colOff>
      <xdr:row>16</xdr:row>
      <xdr:rowOff>23834</xdr:rowOff>
    </xdr:to>
    <xdr:sp macro="" textlink="">
      <xdr:nvSpPr>
        <xdr:cNvPr id="8" name="Rectangle 7">
          <a:extLst>
            <a:ext uri="{FF2B5EF4-FFF2-40B4-BE49-F238E27FC236}">
              <a16:creationId xmlns:a16="http://schemas.microsoft.com/office/drawing/2014/main" id="{44223455-C088-415F-9173-9AD171151A80}"/>
            </a:ext>
          </a:extLst>
        </xdr:cNvPr>
        <xdr:cNvSpPr/>
      </xdr:nvSpPr>
      <xdr:spPr>
        <a:xfrm>
          <a:off x="3279286" y="2653000"/>
          <a:ext cx="1018506" cy="3364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solidFill>
            </a:rPr>
            <a:t>About</a:t>
          </a:r>
        </a:p>
      </xdr:txBody>
    </xdr:sp>
    <xdr:clientData/>
  </xdr:twoCellAnchor>
  <xdr:twoCellAnchor>
    <xdr:from>
      <xdr:col>4</xdr:col>
      <xdr:colOff>470898</xdr:colOff>
      <xdr:row>16</xdr:row>
      <xdr:rowOff>176561</xdr:rowOff>
    </xdr:from>
    <xdr:to>
      <xdr:col>23</xdr:col>
      <xdr:colOff>566352</xdr:colOff>
      <xdr:row>30</xdr:row>
      <xdr:rowOff>51370</xdr:rowOff>
    </xdr:to>
    <xdr:sp macro="" textlink="">
      <xdr:nvSpPr>
        <xdr:cNvPr id="9" name="TextBox 8">
          <a:extLst>
            <a:ext uri="{FF2B5EF4-FFF2-40B4-BE49-F238E27FC236}">
              <a16:creationId xmlns:a16="http://schemas.microsoft.com/office/drawing/2014/main" id="{81CB426B-5566-47C3-86BE-241C4D7B0E85}"/>
            </a:ext>
          </a:extLst>
        </xdr:cNvPr>
        <xdr:cNvSpPr txBox="1"/>
      </xdr:nvSpPr>
      <xdr:spPr>
        <a:xfrm>
          <a:off x="2901060" y="3142183"/>
          <a:ext cx="11638724" cy="246972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1"/>
              </a:solidFill>
            </a:rPr>
            <a:t>ABOUT THE PROJECT</a:t>
          </a:r>
        </a:p>
        <a:p>
          <a:r>
            <a:rPr lang="en-IN" sz="1200" b="1">
              <a:solidFill>
                <a:schemeClr val="accent1"/>
              </a:solidFill>
            </a:rPr>
            <a:t>Project Name:</a:t>
          </a:r>
          <a:r>
            <a:rPr lang="en-IN" sz="1200">
              <a:solidFill>
                <a:schemeClr val="accent1"/>
              </a:solidFill>
            </a:rPr>
            <a:t> </a:t>
          </a:r>
          <a:r>
            <a:rPr lang="en-IN"/>
            <a:t>Sales Analytics Dashboard</a:t>
          </a:r>
        </a:p>
        <a:p>
          <a:r>
            <a:rPr lang="en-IN" sz="1200" b="1">
              <a:solidFill>
                <a:schemeClr val="accent1"/>
              </a:solidFill>
            </a:rPr>
            <a:t>Project Overview:</a:t>
          </a:r>
          <a:endParaRPr lang="en-IN" sz="1200">
            <a:solidFill>
              <a:schemeClr val="accent1"/>
            </a:solidFill>
          </a:endParaRPr>
        </a:p>
        <a:p>
          <a:r>
            <a:rPr lang="en-IN"/>
            <a:t>This interactive Excel dashboard analyzes sales performance across products, salespeople, locations, and time periods. It helps identify sales trends, top-performing products, and business opportunities.</a:t>
          </a:r>
        </a:p>
        <a:p>
          <a:r>
            <a:rPr lang="en-IN" sz="1200" b="1">
              <a:solidFill>
                <a:schemeClr val="accent1"/>
              </a:solidFill>
            </a:rPr>
            <a:t>Dataset Details:</a:t>
          </a:r>
          <a:endParaRPr lang="en-IN" sz="1200">
            <a:solidFill>
              <a:schemeClr val="accent1"/>
            </a:solidFill>
          </a:endParaRPr>
        </a:p>
        <a:p>
          <a:pPr lvl="0"/>
          <a:r>
            <a:rPr lang="en-IN"/>
            <a:t>Total Transactions: 278</a:t>
          </a:r>
        </a:p>
        <a:p>
          <a:pPr lvl="0"/>
          <a:r>
            <a:rPr lang="en-IN"/>
            <a:t>Total Revenue: ₹11,87,31,893</a:t>
          </a:r>
        </a:p>
        <a:p>
          <a:pPr lvl="0"/>
          <a:r>
            <a:rPr lang="en-IN"/>
            <a:t>Total Units Sold: 7,670</a:t>
          </a:r>
        </a:p>
        <a:p>
          <a:pPr lvl="0"/>
          <a:r>
            <a:rPr lang="en-IN"/>
            <a:t>Analysis Period: 2020–2022</a:t>
          </a:r>
        </a:p>
        <a:p>
          <a:r>
            <a:rPr lang="en-IN" sz="1200" b="1">
              <a:solidFill>
                <a:schemeClr val="accent1"/>
              </a:solidFill>
            </a:rPr>
            <a:t>Tools Used:</a:t>
          </a:r>
          <a:endParaRPr lang="en-IN" sz="1200">
            <a:solidFill>
              <a:schemeClr val="accent1"/>
            </a:solidFill>
          </a:endParaRPr>
        </a:p>
        <a:p>
          <a:r>
            <a:rPr lang="en-IN"/>
            <a:t>Microsoft Excel, Pivot Tables, Pivot Charts, Slicers, Timelines, and KPI Reporting.</a:t>
          </a:r>
        </a:p>
        <a:p>
          <a:r>
            <a:rPr lang="en-IN" sz="1200" b="1">
              <a:solidFill>
                <a:schemeClr val="accent1"/>
              </a:solidFill>
            </a:rPr>
            <a:t>Dashboard Features:</a:t>
          </a:r>
          <a:endParaRPr lang="en-IN" sz="1200">
            <a:solidFill>
              <a:schemeClr val="accent1"/>
            </a:solidFill>
          </a:endParaRPr>
        </a:p>
        <a:p>
          <a:r>
            <a:rPr lang="en-IN"/>
            <a:t>Interactive sales reports, product performance analysis, salesperson rankings, monthly revenue trends, and location-based filtering.</a:t>
          </a:r>
        </a:p>
        <a:p>
          <a:endParaRPr lang="en-IN" sz="1100"/>
        </a:p>
      </xdr:txBody>
    </xdr:sp>
    <xdr:clientData/>
  </xdr:twoCellAnchor>
  <xdr:twoCellAnchor>
    <xdr:from>
      <xdr:col>0</xdr:col>
      <xdr:colOff>268841</xdr:colOff>
      <xdr:row>5</xdr:row>
      <xdr:rowOff>128426</xdr:rowOff>
    </xdr:from>
    <xdr:to>
      <xdr:col>4</xdr:col>
      <xdr:colOff>3425</xdr:colOff>
      <xdr:row>8</xdr:row>
      <xdr:rowOff>25686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C0187653-55CA-4568-834C-5E219EEE2989}"/>
            </a:ext>
          </a:extLst>
        </xdr:cNvPr>
        <xdr:cNvSpPr/>
      </xdr:nvSpPr>
      <xdr:spPr>
        <a:xfrm>
          <a:off x="268841" y="1042826"/>
          <a:ext cx="2172984" cy="445900"/>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DASH BOARD</a:t>
          </a:r>
        </a:p>
      </xdr:txBody>
    </xdr:sp>
    <xdr:clientData/>
  </xdr:twoCellAnchor>
  <xdr:twoCellAnchor>
    <xdr:from>
      <xdr:col>0</xdr:col>
      <xdr:colOff>268841</xdr:colOff>
      <xdr:row>9</xdr:row>
      <xdr:rowOff>122776</xdr:rowOff>
    </xdr:from>
    <xdr:to>
      <xdr:col>4</xdr:col>
      <xdr:colOff>3425</xdr:colOff>
      <xdr:row>12</xdr:row>
      <xdr:rowOff>20036</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9DEFBEA4-88BC-461B-9A1D-04E9456AA013}"/>
            </a:ext>
          </a:extLst>
        </xdr:cNvPr>
        <xdr:cNvSpPr/>
      </xdr:nvSpPr>
      <xdr:spPr>
        <a:xfrm>
          <a:off x="268841" y="1768696"/>
          <a:ext cx="2172984" cy="445900"/>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n>
                <a:noFill/>
              </a:ln>
              <a:solidFill>
                <a:schemeClr val="bg1"/>
              </a:solidFill>
            </a:rPr>
            <a:t>PRODUCTS</a:t>
          </a:r>
        </a:p>
      </xdr:txBody>
    </xdr:sp>
    <xdr:clientData/>
  </xdr:twoCellAnchor>
  <xdr:twoCellAnchor>
    <xdr:from>
      <xdr:col>0</xdr:col>
      <xdr:colOff>268841</xdr:colOff>
      <xdr:row>13</xdr:row>
      <xdr:rowOff>105653</xdr:rowOff>
    </xdr:from>
    <xdr:to>
      <xdr:col>4</xdr:col>
      <xdr:colOff>3425</xdr:colOff>
      <xdr:row>16</xdr:row>
      <xdr:rowOff>2913</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FEEAA3F4-37F3-4164-84A8-4FD96B052B86}"/>
            </a:ext>
          </a:extLst>
        </xdr:cNvPr>
        <xdr:cNvSpPr/>
      </xdr:nvSpPr>
      <xdr:spPr>
        <a:xfrm>
          <a:off x="268841" y="2483093"/>
          <a:ext cx="2172984" cy="445900"/>
        </a:xfrm>
        <a:prstGeom prst="roundRect">
          <a:avLst/>
        </a:prstGeom>
        <a:solidFill>
          <a:schemeClr val="accent1"/>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n>
                <a:noFill/>
              </a:ln>
              <a:solidFill>
                <a:schemeClr val="bg1"/>
              </a:solidFill>
            </a:rPr>
            <a:t>SALES</a:t>
          </a:r>
          <a:r>
            <a:rPr lang="en-IN" sz="1800" b="1" baseline="0">
              <a:ln>
                <a:noFill/>
              </a:ln>
              <a:solidFill>
                <a:schemeClr val="bg1"/>
              </a:solidFill>
            </a:rPr>
            <a:t> MANS</a:t>
          </a:r>
        </a:p>
        <a:p>
          <a:pPr algn="ctr"/>
          <a:endParaRPr lang="en-IN" sz="1800" b="1">
            <a:ln>
              <a:solidFill>
                <a:schemeClr val="bg1"/>
              </a:solidFill>
            </a:ln>
            <a:solidFill>
              <a:schemeClr val="bg1"/>
            </a:solidFill>
          </a:endParaRPr>
        </a:p>
      </xdr:txBody>
    </xdr:sp>
    <xdr:clientData/>
  </xdr:twoCellAnchor>
  <xdr:twoCellAnchor>
    <xdr:from>
      <xdr:col>0</xdr:col>
      <xdr:colOff>268841</xdr:colOff>
      <xdr:row>17</xdr:row>
      <xdr:rowOff>79966</xdr:rowOff>
    </xdr:from>
    <xdr:to>
      <xdr:col>4</xdr:col>
      <xdr:colOff>64265</xdr:colOff>
      <xdr:row>19</xdr:row>
      <xdr:rowOff>157024</xdr:rowOff>
    </xdr:to>
    <xdr:sp macro="" textlink="">
      <xdr:nvSpPr>
        <xdr:cNvPr id="15" name="Rectangle: Rounded Corners 14">
          <a:extLst>
            <a:ext uri="{FF2B5EF4-FFF2-40B4-BE49-F238E27FC236}">
              <a16:creationId xmlns:a16="http://schemas.microsoft.com/office/drawing/2014/main" id="{13D4712A-75C2-4FA8-9366-DE892E97BA7C}"/>
            </a:ext>
          </a:extLst>
        </xdr:cNvPr>
        <xdr:cNvSpPr/>
      </xdr:nvSpPr>
      <xdr:spPr>
        <a:xfrm>
          <a:off x="268841" y="3201412"/>
          <a:ext cx="2219135" cy="444287"/>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n>
                <a:noFill/>
              </a:ln>
              <a:solidFill>
                <a:schemeClr val="tx1"/>
              </a:solidFill>
            </a:rPr>
            <a:t>ABOUT</a:t>
          </a:r>
        </a:p>
        <a:p>
          <a:pPr algn="ctr"/>
          <a:endParaRPr lang="en-IN" sz="1800" b="1">
            <a:ln>
              <a:noFill/>
            </a:ln>
            <a:solidFill>
              <a:schemeClr val="tx1"/>
            </a:solidFill>
          </a:endParaRPr>
        </a:p>
      </xdr:txBody>
    </xdr:sp>
    <xdr:clientData/>
  </xdr:twoCellAnchor>
  <xdr:twoCellAnchor>
    <xdr:from>
      <xdr:col>6</xdr:col>
      <xdr:colOff>196922</xdr:colOff>
      <xdr:row>17</xdr:row>
      <xdr:rowOff>34248</xdr:rowOff>
    </xdr:from>
    <xdr:to>
      <xdr:col>8</xdr:col>
      <xdr:colOff>1</xdr:colOff>
      <xdr:row>18</xdr:row>
      <xdr:rowOff>102742</xdr:rowOff>
    </xdr:to>
    <xdr:sp macro="" textlink="">
      <xdr:nvSpPr>
        <xdr:cNvPr id="16" name="Rectangle 15">
          <a:extLst>
            <a:ext uri="{FF2B5EF4-FFF2-40B4-BE49-F238E27FC236}">
              <a16:creationId xmlns:a16="http://schemas.microsoft.com/office/drawing/2014/main" id="{C0BFA925-C30F-4443-8B5C-8C92F2F89419}"/>
            </a:ext>
          </a:extLst>
        </xdr:cNvPr>
        <xdr:cNvSpPr/>
      </xdr:nvSpPr>
      <xdr:spPr>
        <a:xfrm>
          <a:off x="3854522" y="3143208"/>
          <a:ext cx="1022279" cy="2513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accent5"/>
            </a:solidFill>
          </a:endParaRPr>
        </a:p>
      </xdr:txBody>
    </xdr:sp>
    <xdr:clientData/>
  </xdr:twoCellAnchor>
  <xdr:twoCellAnchor>
    <xdr:from>
      <xdr:col>10</xdr:col>
      <xdr:colOff>573640</xdr:colOff>
      <xdr:row>17</xdr:row>
      <xdr:rowOff>51371</xdr:rowOff>
    </xdr:from>
    <xdr:to>
      <xdr:col>12</xdr:col>
      <xdr:colOff>376718</xdr:colOff>
      <xdr:row>19</xdr:row>
      <xdr:rowOff>17124</xdr:rowOff>
    </xdr:to>
    <xdr:sp macro="" textlink="">
      <xdr:nvSpPr>
        <xdr:cNvPr id="17" name="Rectangle 16">
          <a:extLst>
            <a:ext uri="{FF2B5EF4-FFF2-40B4-BE49-F238E27FC236}">
              <a16:creationId xmlns:a16="http://schemas.microsoft.com/office/drawing/2014/main" id="{1DB11476-A04B-4E7F-B9F5-760731390990}"/>
            </a:ext>
          </a:extLst>
        </xdr:cNvPr>
        <xdr:cNvSpPr/>
      </xdr:nvSpPr>
      <xdr:spPr>
        <a:xfrm>
          <a:off x="6669640" y="3160331"/>
          <a:ext cx="1022278" cy="3315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rgbClr val="FFC000"/>
            </a:solidFill>
          </a:endParaRPr>
        </a:p>
      </xdr:txBody>
    </xdr:sp>
    <xdr:clientData/>
  </xdr:twoCellAnchor>
  <xdr:twoCellAnchor>
    <xdr:from>
      <xdr:col>14</xdr:col>
      <xdr:colOff>457884</xdr:colOff>
      <xdr:row>22</xdr:row>
      <xdr:rowOff>154112</xdr:rowOff>
    </xdr:from>
    <xdr:to>
      <xdr:col>17</xdr:col>
      <xdr:colOff>325244</xdr:colOff>
      <xdr:row>24</xdr:row>
      <xdr:rowOff>119865</xdr:rowOff>
    </xdr:to>
    <xdr:sp macro="" textlink="">
      <xdr:nvSpPr>
        <xdr:cNvPr id="18" name="Rectangle 17">
          <a:extLst>
            <a:ext uri="{FF2B5EF4-FFF2-40B4-BE49-F238E27FC236}">
              <a16:creationId xmlns:a16="http://schemas.microsoft.com/office/drawing/2014/main" id="{8D4E09CF-CEC7-4179-8DA1-526C8E556967}"/>
            </a:ext>
          </a:extLst>
        </xdr:cNvPr>
        <xdr:cNvSpPr/>
      </xdr:nvSpPr>
      <xdr:spPr>
        <a:xfrm>
          <a:off x="8992284" y="4177472"/>
          <a:ext cx="1696160" cy="3315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editAs="oneCell">
    <xdr:from>
      <xdr:col>4</xdr:col>
      <xdr:colOff>360404</xdr:colOff>
      <xdr:row>13</xdr:row>
      <xdr:rowOff>102974</xdr:rowOff>
    </xdr:from>
    <xdr:to>
      <xdr:col>5</xdr:col>
      <xdr:colOff>328863</xdr:colOff>
      <xdr:row>16</xdr:row>
      <xdr:rowOff>122920</xdr:rowOff>
    </xdr:to>
    <xdr:pic>
      <xdr:nvPicPr>
        <xdr:cNvPr id="24" name="Graphic 23" descr="User with solid fill">
          <a:extLst>
            <a:ext uri="{FF2B5EF4-FFF2-40B4-BE49-F238E27FC236}">
              <a16:creationId xmlns:a16="http://schemas.microsoft.com/office/drawing/2014/main" id="{412CD69C-4DB5-4FE1-F5D6-BF19C56DC70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90566" y="2512542"/>
          <a:ext cx="576000" cy="576000"/>
        </a:xfrm>
        <a:prstGeom prst="rect">
          <a:avLst/>
        </a:prstGeom>
      </xdr:spPr>
    </xdr:pic>
    <xdr:clientData/>
  </xdr:twoCellAnchor>
  <xdr:twoCellAnchor>
    <xdr:from>
      <xdr:col>1</xdr:col>
      <xdr:colOff>351622</xdr:colOff>
      <xdr:row>20</xdr:row>
      <xdr:rowOff>45903</xdr:rowOff>
    </xdr:from>
    <xdr:to>
      <xdr:col>2</xdr:col>
      <xdr:colOff>493441</xdr:colOff>
      <xdr:row>30</xdr:row>
      <xdr:rowOff>182068</xdr:rowOff>
    </xdr:to>
    <mc:AlternateContent xmlns:mc="http://schemas.openxmlformats.org/markup-compatibility/2006">
      <mc:Choice xmlns:am3d="http://schemas.microsoft.com/office/drawing/2017/model3d" Requires="am3d">
        <xdr:graphicFrame macro="">
          <xdr:nvGraphicFramePr>
            <xdr:cNvPr id="7" name="3D Model 6" descr="Avatar Male">
              <a:extLst>
                <a:ext uri="{FF2B5EF4-FFF2-40B4-BE49-F238E27FC236}">
                  <a16:creationId xmlns:a16="http://schemas.microsoft.com/office/drawing/2014/main" id="{183A2B6C-3ED3-4E71-AF07-AEC9189061AB}"/>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6">
                <am3d:spPr>
                  <a:xfrm>
                    <a:off x="0" y="0"/>
                    <a:ext cx="747746" cy="1972310"/>
                  </a:xfrm>
                  <a:prstGeom prst="rect">
                    <a:avLst/>
                  </a:prstGeom>
                </am3d:spPr>
                <am3d:camera>
                  <am3d:pos x="0" y="0" z="51632781"/>
                  <am3d:up dx="0" dy="36000000" dz="0"/>
                  <am3d:lookAt x="0" y="0" z="0"/>
                  <am3d:perspective fov="2700000"/>
                </am3d:camera>
                <am3d:trans>
                  <am3d:meterPerModelUnit n="612139" d="1000000"/>
                  <am3d:preTrans dx="-29106" dy="-17984947" dz="518690"/>
                  <am3d:scale>
                    <am3d:sx n="1000000" d="1000000"/>
                    <am3d:sy n="1000000" d="1000000"/>
                    <am3d:sz n="1000000" d="1000000"/>
                  </am3d:scale>
                  <am3d:rot ax="146861" ay="36726" az="1573"/>
                  <am3d:postTrans dx="0" dy="0" dz="0"/>
                </am3d:trans>
                <am3d:raster rName="Office3DRenderer" rVer="16.0.8326">
                  <am3d:blip r:embed="rId7"/>
                </am3d:raster>
                <am3d:objViewport viewportSz="2187123"/>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7" name="3D Model 6" descr="Avatar Male">
              <a:extLst>
                <a:ext uri="{FF2B5EF4-FFF2-40B4-BE49-F238E27FC236}">
                  <a16:creationId xmlns:a16="http://schemas.microsoft.com/office/drawing/2014/main" id="{183A2B6C-3ED3-4E71-AF07-AEC9189061AB}"/>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7"/>
            <a:stretch>
              <a:fillRect/>
            </a:stretch>
          </xdr:blipFill>
          <xdr:spPr>
            <a:xfrm>
              <a:off x="957550" y="3718192"/>
              <a:ext cx="747746" cy="197231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190500</xdr:colOff>
      <xdr:row>0</xdr:row>
      <xdr:rowOff>0</xdr:rowOff>
    </xdr:from>
    <xdr:to>
      <xdr:col>9</xdr:col>
      <xdr:colOff>495300</xdr:colOff>
      <xdr:row>13</xdr:row>
      <xdr:rowOff>0</xdr:rowOff>
    </xdr:to>
    <xdr:graphicFrame macro="">
      <xdr:nvGraphicFramePr>
        <xdr:cNvPr id="5" name="Chart 4">
          <a:extLst>
            <a:ext uri="{FF2B5EF4-FFF2-40B4-BE49-F238E27FC236}">
              <a16:creationId xmlns:a16="http://schemas.microsoft.com/office/drawing/2014/main" id="{0969F80D-597B-8833-A79C-29DA87595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274320</xdr:colOff>
      <xdr:row>14</xdr:row>
      <xdr:rowOff>167640</xdr:rowOff>
    </xdr:from>
    <xdr:to>
      <xdr:col>10</xdr:col>
      <xdr:colOff>457200</xdr:colOff>
      <xdr:row>23</xdr:row>
      <xdr:rowOff>0</xdr:rowOff>
    </xdr:to>
    <xdr:graphicFrame macro="">
      <xdr:nvGraphicFramePr>
        <xdr:cNvPr id="6" name="Chart 5">
          <a:extLst>
            <a:ext uri="{FF2B5EF4-FFF2-40B4-BE49-F238E27FC236}">
              <a16:creationId xmlns:a16="http://schemas.microsoft.com/office/drawing/2014/main" id="{E74732FC-EA43-4B6D-E6A5-91B37E293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243840</xdr:colOff>
      <xdr:row>24</xdr:row>
      <xdr:rowOff>163830</xdr:rowOff>
    </xdr:from>
    <xdr:to>
      <xdr:col>9</xdr:col>
      <xdr:colOff>548640</xdr:colOff>
      <xdr:row>33</xdr:row>
      <xdr:rowOff>7620</xdr:rowOff>
    </xdr:to>
    <xdr:graphicFrame macro="">
      <xdr:nvGraphicFramePr>
        <xdr:cNvPr id="7" name="Chart 6">
          <a:extLst>
            <a:ext uri="{FF2B5EF4-FFF2-40B4-BE49-F238E27FC236}">
              <a16:creationId xmlns:a16="http://schemas.microsoft.com/office/drawing/2014/main" id="{6FDF099D-1328-3FB9-DD91-F9356DDC2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320040</xdr:colOff>
      <xdr:row>43</xdr:row>
      <xdr:rowOff>137160</xdr:rowOff>
    </xdr:from>
    <xdr:to>
      <xdr:col>9</xdr:col>
      <xdr:colOff>434340</xdr:colOff>
      <xdr:row>49</xdr:row>
      <xdr:rowOff>91440</xdr:rowOff>
    </xdr:to>
    <xdr:graphicFrame macro="">
      <xdr:nvGraphicFramePr>
        <xdr:cNvPr id="8" name="Chart 7">
          <a:extLst>
            <a:ext uri="{FF2B5EF4-FFF2-40B4-BE49-F238E27FC236}">
              <a16:creationId xmlns:a16="http://schemas.microsoft.com/office/drawing/2014/main" id="{C1CCB562-B183-0775-4EFA-7A7EA7F21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190500</xdr:colOff>
      <xdr:row>54</xdr:row>
      <xdr:rowOff>22860</xdr:rowOff>
    </xdr:from>
    <xdr:to>
      <xdr:col>9</xdr:col>
      <xdr:colOff>403860</xdr:colOff>
      <xdr:row>59</xdr:row>
      <xdr:rowOff>76200</xdr:rowOff>
    </xdr:to>
    <xdr:graphicFrame macro="">
      <xdr:nvGraphicFramePr>
        <xdr:cNvPr id="9" name="Chart 8">
          <a:extLst>
            <a:ext uri="{FF2B5EF4-FFF2-40B4-BE49-F238E27FC236}">
              <a16:creationId xmlns:a16="http://schemas.microsoft.com/office/drawing/2014/main" id="{A9EAC0D5-76D2-D759-5B18-D15E33323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137166</xdr:colOff>
      <xdr:row>61</xdr:row>
      <xdr:rowOff>95250</xdr:rowOff>
    </xdr:from>
    <xdr:to>
      <xdr:col>10</xdr:col>
      <xdr:colOff>441966</xdr:colOff>
      <xdr:row>76</xdr:row>
      <xdr:rowOff>95250</xdr:rowOff>
    </xdr:to>
    <xdr:graphicFrame macro="">
      <xdr:nvGraphicFramePr>
        <xdr:cNvPr id="2" name="Chart 1">
          <a:extLst>
            <a:ext uri="{FF2B5EF4-FFF2-40B4-BE49-F238E27FC236}">
              <a16:creationId xmlns:a16="http://schemas.microsoft.com/office/drawing/2014/main" id="{DD643902-39F5-3F51-A8DC-6318D0D89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75314</xdr:colOff>
      <xdr:row>78</xdr:row>
      <xdr:rowOff>72656</xdr:rowOff>
    </xdr:from>
    <xdr:to>
      <xdr:col>12</xdr:col>
      <xdr:colOff>367709</xdr:colOff>
      <xdr:row>84</xdr:row>
      <xdr:rowOff>124047</xdr:rowOff>
    </xdr:to>
    <xdr:graphicFrame macro="">
      <xdr:nvGraphicFramePr>
        <xdr:cNvPr id="3" name="Chart 2">
          <a:extLst>
            <a:ext uri="{FF2B5EF4-FFF2-40B4-BE49-F238E27FC236}">
              <a16:creationId xmlns:a16="http://schemas.microsoft.com/office/drawing/2014/main" id="{1325AECA-19D6-9CE2-66BA-01F42727F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660105</xdr:colOff>
      <xdr:row>90</xdr:row>
      <xdr:rowOff>1773</xdr:rowOff>
    </xdr:from>
    <xdr:to>
      <xdr:col>10</xdr:col>
      <xdr:colOff>155059</xdr:colOff>
      <xdr:row>97</xdr:row>
      <xdr:rowOff>115186</xdr:rowOff>
    </xdr:to>
    <xdr:graphicFrame macro="">
      <xdr:nvGraphicFramePr>
        <xdr:cNvPr id="4" name="Chart 3">
          <a:extLst>
            <a:ext uri="{FF2B5EF4-FFF2-40B4-BE49-F238E27FC236}">
              <a16:creationId xmlns:a16="http://schemas.microsoft.com/office/drawing/2014/main" id="{0DE69DE5-E6DC-35D7-9087-84DE1D67A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491756</xdr:colOff>
      <xdr:row>100</xdr:row>
      <xdr:rowOff>10633</xdr:rowOff>
    </xdr:from>
    <xdr:to>
      <xdr:col>9</xdr:col>
      <xdr:colOff>598082</xdr:colOff>
      <xdr:row>114</xdr:row>
      <xdr:rowOff>148857</xdr:rowOff>
    </xdr:to>
    <xdr:graphicFrame macro="">
      <xdr:nvGraphicFramePr>
        <xdr:cNvPr id="10" name="Chart 9">
          <a:extLst>
            <a:ext uri="{FF2B5EF4-FFF2-40B4-BE49-F238E27FC236}">
              <a16:creationId xmlns:a16="http://schemas.microsoft.com/office/drawing/2014/main" id="{256D4DCB-DBA3-8CB5-DDE1-F949906E1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Kumar" refreshedDate="46324.791739814813" createdVersion="8" refreshedVersion="8" minRefreshableVersion="3" recordCount="278" xr:uid="{261222B8-F31F-4281-8066-61BADBF39D0B}">
  <cacheSource type="worksheet">
    <worksheetSource ref="A1:G279" sheet="Master Data"/>
  </cacheSource>
  <cacheFields count="10">
    <cacheField name="Date" numFmtId="14">
      <sharedItems containsSemiMixedTypes="0" containsNonDate="0" containsDate="1" containsString="0" minDate="2020-01-01T00:00:00" maxDate="2022-12-31T00:00:00" count="278">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sharedItems>
      <fieldGroup par="9"/>
    </cacheField>
    <cacheField name="Sales Persons" numFmtId="0">
      <sharedItems count="6">
        <s v="Ramesh"/>
        <s v="Kiran"/>
        <s v="Gopi"/>
        <s v="Mahesh"/>
        <s v="Ganesh"/>
        <s v="Prathap"/>
      </sharedItems>
    </cacheField>
    <cacheField name="Products" numFmtId="0">
      <sharedItems count="6">
        <s v="Furniture"/>
        <s v="LED TV's"/>
        <s v="4K LED TV's"/>
        <s v="Mobiles"/>
        <s v="Laptops"/>
        <s v="Speakers"/>
      </sharedItems>
    </cacheField>
    <cacheField name="Place" numFmtId="0">
      <sharedItems count="6">
        <s v="Guntur"/>
        <s v="Vijayawada"/>
        <s v="Bapatla"/>
        <s v="Tenali"/>
        <s v="Chirala"/>
        <s v="Ongole"/>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Amount" numFmtId="3">
      <sharedItems containsSemiMixedTypes="0" containsString="0" containsNumber="1" containsInteger="1" minValue="720" maxValue="4250000"/>
    </cacheField>
    <cacheField name="Months (Date)" numFmtId="0" databaseField="0">
      <fieldGroup base="0">
        <rangePr groupBy="months" startDate="2020-01-01T00:00:00" endDate="2022-12-31T00:00:00"/>
        <groupItems count="14">
          <s v="&lt;01-01-2020"/>
          <s v="Jan"/>
          <s v="Feb"/>
          <s v="Mar"/>
          <s v="Apr"/>
          <s v="May"/>
          <s v="Jun"/>
          <s v="Jul"/>
          <s v="Aug"/>
          <s v="Sep"/>
          <s v="Oct"/>
          <s v="Nov"/>
          <s v="Dec"/>
          <s v="&gt;31-12-2022"/>
        </groupItems>
      </fieldGroup>
    </cacheField>
    <cacheField name="Quarters (Date)" numFmtId="0" databaseField="0">
      <fieldGroup base="0">
        <rangePr groupBy="quarters" startDate="2020-01-01T00:00:00" endDate="2022-12-31T00:00:00"/>
        <groupItems count="6">
          <s v="&lt;01-01-2020"/>
          <s v="Qtr1"/>
          <s v="Qtr2"/>
          <s v="Qtr3"/>
          <s v="Qtr4"/>
          <s v="&gt;31-12-2022"/>
        </groupItems>
      </fieldGroup>
    </cacheField>
    <cacheField name="Years (Date)" numFmtId="0" databaseField="0">
      <fieldGroup base="0">
        <rangePr groupBy="years" startDate="2020-01-01T00:00:00" endDate="2022-12-31T00:00:00"/>
        <groupItems count="5">
          <s v="&lt;01-01-2020"/>
          <s v="2020"/>
          <s v="2021"/>
          <s v="2022"/>
          <s v="&gt;31-12-2022"/>
        </groupItems>
      </fieldGroup>
    </cacheField>
  </cacheFields>
  <extLst>
    <ext xmlns:x14="http://schemas.microsoft.com/office/spreadsheetml/2009/9/main" uri="{725AE2AE-9491-48be-B2B4-4EB974FC3084}">
      <x14:pivotCacheDefinition pivotCacheId="1181940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x v="0"/>
    <x v="0"/>
    <x v="0"/>
    <n v="499"/>
    <n v="50"/>
    <n v="24950"/>
  </r>
  <r>
    <x v="1"/>
    <x v="1"/>
    <x v="0"/>
    <x v="1"/>
    <n v="5599"/>
    <n v="33"/>
    <n v="184767"/>
  </r>
  <r>
    <x v="2"/>
    <x v="2"/>
    <x v="1"/>
    <x v="2"/>
    <n v="1450"/>
    <n v="44"/>
    <n v="63800"/>
  </r>
  <r>
    <x v="3"/>
    <x v="3"/>
    <x v="2"/>
    <x v="0"/>
    <n v="85000"/>
    <n v="50"/>
    <n v="4250000"/>
  </r>
  <r>
    <x v="4"/>
    <x v="3"/>
    <x v="3"/>
    <x v="3"/>
    <n v="15000"/>
    <n v="11"/>
    <n v="165000"/>
  </r>
  <r>
    <x v="5"/>
    <x v="1"/>
    <x v="0"/>
    <x v="3"/>
    <n v="2550"/>
    <n v="48"/>
    <n v="122400"/>
  </r>
  <r>
    <x v="6"/>
    <x v="4"/>
    <x v="4"/>
    <x v="2"/>
    <n v="33000"/>
    <n v="26"/>
    <n v="858000"/>
  </r>
  <r>
    <x v="7"/>
    <x v="0"/>
    <x v="2"/>
    <x v="4"/>
    <n v="86000"/>
    <n v="39"/>
    <n v="3354000"/>
  </r>
  <r>
    <x v="8"/>
    <x v="2"/>
    <x v="5"/>
    <x v="3"/>
    <n v="990"/>
    <n v="9"/>
    <n v="8910"/>
  </r>
  <r>
    <x v="9"/>
    <x v="0"/>
    <x v="0"/>
    <x v="0"/>
    <n v="5599"/>
    <n v="41"/>
    <n v="229559"/>
  </r>
  <r>
    <x v="10"/>
    <x v="4"/>
    <x v="4"/>
    <x v="2"/>
    <n v="499"/>
    <n v="39"/>
    <n v="19461"/>
  </r>
  <r>
    <x v="11"/>
    <x v="1"/>
    <x v="5"/>
    <x v="0"/>
    <n v="1999"/>
    <n v="4"/>
    <n v="7996"/>
  </r>
  <r>
    <x v="12"/>
    <x v="3"/>
    <x v="2"/>
    <x v="0"/>
    <n v="63400"/>
    <n v="8"/>
    <n v="507200"/>
  </r>
  <r>
    <x v="13"/>
    <x v="5"/>
    <x v="5"/>
    <x v="3"/>
    <n v="1499"/>
    <n v="27"/>
    <n v="40473"/>
  </r>
  <r>
    <x v="14"/>
    <x v="3"/>
    <x v="3"/>
    <x v="2"/>
    <n v="120"/>
    <n v="10"/>
    <n v="1200"/>
  </r>
  <r>
    <x v="15"/>
    <x v="1"/>
    <x v="4"/>
    <x v="4"/>
    <n v="11999"/>
    <n v="17"/>
    <n v="203983"/>
  </r>
  <r>
    <x v="16"/>
    <x v="2"/>
    <x v="2"/>
    <x v="1"/>
    <n v="47500"/>
    <n v="27"/>
    <n v="1282500"/>
  </r>
  <r>
    <x v="17"/>
    <x v="4"/>
    <x v="4"/>
    <x v="1"/>
    <n v="2999"/>
    <n v="43"/>
    <n v="128957"/>
  </r>
  <r>
    <x v="18"/>
    <x v="3"/>
    <x v="3"/>
    <x v="1"/>
    <n v="8900"/>
    <n v="9"/>
    <n v="80100"/>
  </r>
  <r>
    <x v="19"/>
    <x v="1"/>
    <x v="4"/>
    <x v="0"/>
    <n v="22000"/>
    <n v="42"/>
    <n v="924000"/>
  </r>
  <r>
    <x v="20"/>
    <x v="2"/>
    <x v="1"/>
    <x v="1"/>
    <n v="1250"/>
    <n v="6"/>
    <n v="7500"/>
  </r>
  <r>
    <x v="21"/>
    <x v="3"/>
    <x v="3"/>
    <x v="3"/>
    <n v="999"/>
    <n v="28"/>
    <n v="27972"/>
  </r>
  <r>
    <x v="22"/>
    <x v="4"/>
    <x v="1"/>
    <x v="4"/>
    <n v="1450"/>
    <n v="13"/>
    <n v="18850"/>
  </r>
  <r>
    <x v="23"/>
    <x v="4"/>
    <x v="1"/>
    <x v="2"/>
    <n v="23999"/>
    <n v="8"/>
    <n v="191992"/>
  </r>
  <r>
    <x v="24"/>
    <x v="1"/>
    <x v="2"/>
    <x v="4"/>
    <n v="65200"/>
    <n v="7"/>
    <n v="456400"/>
  </r>
  <r>
    <x v="25"/>
    <x v="1"/>
    <x v="5"/>
    <x v="1"/>
    <n v="699"/>
    <n v="45"/>
    <n v="31455"/>
  </r>
  <r>
    <x v="26"/>
    <x v="0"/>
    <x v="0"/>
    <x v="0"/>
    <n v="2550"/>
    <n v="22"/>
    <n v="56100"/>
  </r>
  <r>
    <x v="27"/>
    <x v="2"/>
    <x v="4"/>
    <x v="4"/>
    <n v="22000"/>
    <n v="4"/>
    <n v="88000"/>
  </r>
  <r>
    <x v="28"/>
    <x v="4"/>
    <x v="2"/>
    <x v="0"/>
    <n v="22000"/>
    <n v="10"/>
    <n v="220000"/>
  </r>
  <r>
    <x v="29"/>
    <x v="5"/>
    <x v="5"/>
    <x v="3"/>
    <n v="1499"/>
    <n v="16"/>
    <n v="23984"/>
  </r>
  <r>
    <x v="30"/>
    <x v="1"/>
    <x v="3"/>
    <x v="4"/>
    <n v="120"/>
    <n v="22"/>
    <n v="2640"/>
  </r>
  <r>
    <x v="31"/>
    <x v="0"/>
    <x v="0"/>
    <x v="2"/>
    <n v="1450"/>
    <n v="20"/>
    <n v="29000"/>
  </r>
  <r>
    <x v="32"/>
    <x v="5"/>
    <x v="5"/>
    <x v="3"/>
    <n v="1999"/>
    <n v="23"/>
    <n v="45977"/>
  </r>
  <r>
    <x v="33"/>
    <x v="1"/>
    <x v="0"/>
    <x v="0"/>
    <n v="800"/>
    <n v="43"/>
    <n v="34400"/>
  </r>
  <r>
    <x v="34"/>
    <x v="2"/>
    <x v="3"/>
    <x v="3"/>
    <n v="18000"/>
    <n v="41"/>
    <n v="738000"/>
  </r>
  <r>
    <x v="35"/>
    <x v="0"/>
    <x v="0"/>
    <x v="1"/>
    <n v="13999"/>
    <n v="37"/>
    <n v="517963"/>
  </r>
  <r>
    <x v="36"/>
    <x v="1"/>
    <x v="4"/>
    <x v="3"/>
    <n v="22000"/>
    <n v="45"/>
    <n v="990000"/>
  </r>
  <r>
    <x v="37"/>
    <x v="4"/>
    <x v="2"/>
    <x v="0"/>
    <n v="89999"/>
    <n v="15"/>
    <n v="1349985"/>
  </r>
  <r>
    <x v="38"/>
    <x v="0"/>
    <x v="0"/>
    <x v="2"/>
    <n v="13999"/>
    <n v="22"/>
    <n v="307978"/>
  </r>
  <r>
    <x v="39"/>
    <x v="2"/>
    <x v="5"/>
    <x v="1"/>
    <n v="2900"/>
    <n v="20"/>
    <n v="58000"/>
  </r>
  <r>
    <x v="40"/>
    <x v="1"/>
    <x v="4"/>
    <x v="3"/>
    <n v="33000"/>
    <n v="16"/>
    <n v="528000"/>
  </r>
  <r>
    <x v="41"/>
    <x v="2"/>
    <x v="4"/>
    <x v="1"/>
    <n v="22000"/>
    <n v="17"/>
    <n v="374000"/>
  </r>
  <r>
    <x v="42"/>
    <x v="5"/>
    <x v="5"/>
    <x v="1"/>
    <n v="699"/>
    <n v="50"/>
    <n v="34950"/>
  </r>
  <r>
    <x v="43"/>
    <x v="4"/>
    <x v="4"/>
    <x v="2"/>
    <n v="499"/>
    <n v="4"/>
    <n v="1996"/>
  </r>
  <r>
    <x v="44"/>
    <x v="1"/>
    <x v="5"/>
    <x v="3"/>
    <n v="590"/>
    <n v="43"/>
    <n v="25370"/>
  </r>
  <r>
    <x v="45"/>
    <x v="5"/>
    <x v="5"/>
    <x v="1"/>
    <n v="590"/>
    <n v="42"/>
    <n v="24780"/>
  </r>
  <r>
    <x v="46"/>
    <x v="1"/>
    <x v="2"/>
    <x v="0"/>
    <n v="120"/>
    <n v="9"/>
    <n v="1080"/>
  </r>
  <r>
    <x v="47"/>
    <x v="4"/>
    <x v="4"/>
    <x v="4"/>
    <n v="52000"/>
    <n v="40"/>
    <n v="2080000"/>
  </r>
  <r>
    <x v="48"/>
    <x v="2"/>
    <x v="1"/>
    <x v="3"/>
    <n v="7999"/>
    <n v="14"/>
    <n v="111986"/>
  </r>
  <r>
    <x v="49"/>
    <x v="1"/>
    <x v="1"/>
    <x v="4"/>
    <n v="550"/>
    <n v="9"/>
    <n v="4950"/>
  </r>
  <r>
    <x v="50"/>
    <x v="2"/>
    <x v="2"/>
    <x v="3"/>
    <n v="79999"/>
    <n v="10"/>
    <n v="799990"/>
  </r>
  <r>
    <x v="51"/>
    <x v="5"/>
    <x v="5"/>
    <x v="3"/>
    <n v="1999"/>
    <n v="37"/>
    <n v="73963"/>
  </r>
  <r>
    <x v="52"/>
    <x v="4"/>
    <x v="4"/>
    <x v="2"/>
    <n v="89999"/>
    <n v="29"/>
    <n v="2609971"/>
  </r>
  <r>
    <x v="53"/>
    <x v="1"/>
    <x v="2"/>
    <x v="3"/>
    <n v="78500"/>
    <n v="44"/>
    <n v="3454000"/>
  </r>
  <r>
    <x v="54"/>
    <x v="4"/>
    <x v="4"/>
    <x v="1"/>
    <n v="3990"/>
    <n v="31"/>
    <n v="123690"/>
  </r>
  <r>
    <x v="55"/>
    <x v="2"/>
    <x v="4"/>
    <x v="3"/>
    <n v="52000"/>
    <n v="29"/>
    <n v="1508000"/>
  </r>
  <r>
    <x v="56"/>
    <x v="0"/>
    <x v="2"/>
    <x v="3"/>
    <n v="13999"/>
    <n v="34"/>
    <n v="475966"/>
  </r>
  <r>
    <x v="57"/>
    <x v="1"/>
    <x v="3"/>
    <x v="1"/>
    <n v="120"/>
    <n v="29"/>
    <n v="3480"/>
  </r>
  <r>
    <x v="58"/>
    <x v="4"/>
    <x v="1"/>
    <x v="1"/>
    <n v="23999"/>
    <n v="25"/>
    <n v="599975"/>
  </r>
  <r>
    <x v="59"/>
    <x v="4"/>
    <x v="2"/>
    <x v="3"/>
    <n v="45000"/>
    <n v="31"/>
    <n v="1395000"/>
  </r>
  <r>
    <x v="60"/>
    <x v="1"/>
    <x v="5"/>
    <x v="1"/>
    <n v="450"/>
    <n v="16"/>
    <n v="7200"/>
  </r>
  <r>
    <x v="61"/>
    <x v="3"/>
    <x v="3"/>
    <x v="3"/>
    <n v="65000"/>
    <n v="48"/>
    <n v="3120000"/>
  </r>
  <r>
    <x v="62"/>
    <x v="2"/>
    <x v="2"/>
    <x v="4"/>
    <n v="35600"/>
    <n v="22"/>
    <n v="783200"/>
  </r>
  <r>
    <x v="63"/>
    <x v="5"/>
    <x v="5"/>
    <x v="2"/>
    <n v="699"/>
    <n v="6"/>
    <n v="4194"/>
  </r>
  <r>
    <x v="64"/>
    <x v="1"/>
    <x v="5"/>
    <x v="1"/>
    <n v="990"/>
    <n v="12"/>
    <n v="11880"/>
  </r>
  <r>
    <x v="65"/>
    <x v="5"/>
    <x v="2"/>
    <x v="0"/>
    <n v="450"/>
    <n v="44"/>
    <n v="19800"/>
  </r>
  <r>
    <x v="66"/>
    <x v="5"/>
    <x v="5"/>
    <x v="2"/>
    <n v="1499"/>
    <n v="15"/>
    <n v="22485"/>
  </r>
  <r>
    <x v="67"/>
    <x v="0"/>
    <x v="0"/>
    <x v="4"/>
    <n v="499"/>
    <n v="26"/>
    <n v="12974"/>
  </r>
  <r>
    <x v="68"/>
    <x v="2"/>
    <x v="2"/>
    <x v="4"/>
    <n v="44000"/>
    <n v="16"/>
    <n v="704000"/>
  </r>
  <r>
    <x v="69"/>
    <x v="0"/>
    <x v="0"/>
    <x v="3"/>
    <n v="5599"/>
    <n v="35"/>
    <n v="195965"/>
  </r>
  <r>
    <x v="70"/>
    <x v="3"/>
    <x v="2"/>
    <x v="0"/>
    <n v="54100"/>
    <n v="36"/>
    <n v="1947600"/>
  </r>
  <r>
    <x v="71"/>
    <x v="0"/>
    <x v="0"/>
    <x v="2"/>
    <n v="2550"/>
    <n v="20"/>
    <n v="51000"/>
  </r>
  <r>
    <x v="72"/>
    <x v="1"/>
    <x v="2"/>
    <x v="2"/>
    <n v="1450"/>
    <n v="47"/>
    <n v="68150"/>
  </r>
  <r>
    <x v="73"/>
    <x v="5"/>
    <x v="5"/>
    <x v="3"/>
    <n v="2900"/>
    <n v="6"/>
    <n v="17400"/>
  </r>
  <r>
    <x v="74"/>
    <x v="3"/>
    <x v="2"/>
    <x v="4"/>
    <n v="65200"/>
    <n v="6"/>
    <n v="391200"/>
  </r>
  <r>
    <x v="75"/>
    <x v="1"/>
    <x v="4"/>
    <x v="4"/>
    <n v="52000"/>
    <n v="41"/>
    <n v="2132000"/>
  </r>
  <r>
    <x v="76"/>
    <x v="2"/>
    <x v="2"/>
    <x v="1"/>
    <n v="59000"/>
    <n v="29"/>
    <n v="1711000"/>
  </r>
  <r>
    <x v="77"/>
    <x v="4"/>
    <x v="1"/>
    <x v="4"/>
    <n v="7999"/>
    <n v="31"/>
    <n v="247969"/>
  </r>
  <r>
    <x v="78"/>
    <x v="1"/>
    <x v="3"/>
    <x v="1"/>
    <n v="45000"/>
    <n v="34"/>
    <n v="1530000"/>
  </r>
  <r>
    <x v="79"/>
    <x v="5"/>
    <x v="5"/>
    <x v="0"/>
    <n v="990"/>
    <n v="43"/>
    <n v="42570"/>
  </r>
  <r>
    <x v="80"/>
    <x v="4"/>
    <x v="4"/>
    <x v="0"/>
    <n v="11999"/>
    <n v="37"/>
    <n v="443963"/>
  </r>
  <r>
    <x v="81"/>
    <x v="4"/>
    <x v="1"/>
    <x v="0"/>
    <n v="960"/>
    <n v="7"/>
    <n v="6720"/>
  </r>
  <r>
    <x v="82"/>
    <x v="1"/>
    <x v="0"/>
    <x v="2"/>
    <n v="1450"/>
    <n v="19"/>
    <n v="27550"/>
  </r>
  <r>
    <x v="83"/>
    <x v="2"/>
    <x v="2"/>
    <x v="1"/>
    <n v="45000"/>
    <n v="47"/>
    <n v="2115000"/>
  </r>
  <r>
    <x v="84"/>
    <x v="1"/>
    <x v="5"/>
    <x v="1"/>
    <n v="1499"/>
    <n v="37"/>
    <n v="55463"/>
  </r>
  <r>
    <x v="85"/>
    <x v="4"/>
    <x v="4"/>
    <x v="2"/>
    <n v="79999"/>
    <n v="4"/>
    <n v="319996"/>
  </r>
  <r>
    <x v="86"/>
    <x v="3"/>
    <x v="2"/>
    <x v="4"/>
    <n v="999"/>
    <n v="45"/>
    <n v="44955"/>
  </r>
  <r>
    <x v="87"/>
    <x v="1"/>
    <x v="4"/>
    <x v="0"/>
    <n v="52000"/>
    <n v="15"/>
    <n v="780000"/>
  </r>
  <r>
    <x v="88"/>
    <x v="2"/>
    <x v="2"/>
    <x v="3"/>
    <n v="52000"/>
    <n v="39"/>
    <n v="2028000"/>
  </r>
  <r>
    <x v="89"/>
    <x v="4"/>
    <x v="1"/>
    <x v="2"/>
    <n v="960"/>
    <n v="33"/>
    <n v="31680"/>
  </r>
  <r>
    <x v="90"/>
    <x v="4"/>
    <x v="2"/>
    <x v="3"/>
    <n v="19500"/>
    <n v="45"/>
    <n v="877500"/>
  </r>
  <r>
    <x v="91"/>
    <x v="4"/>
    <x v="4"/>
    <x v="3"/>
    <n v="2999"/>
    <n v="33"/>
    <n v="98967"/>
  </r>
  <r>
    <x v="92"/>
    <x v="1"/>
    <x v="1"/>
    <x v="4"/>
    <n v="1250"/>
    <n v="14"/>
    <n v="17500"/>
  </r>
  <r>
    <x v="93"/>
    <x v="1"/>
    <x v="3"/>
    <x v="0"/>
    <n v="120"/>
    <n v="41"/>
    <n v="4920"/>
  </r>
  <r>
    <x v="94"/>
    <x v="2"/>
    <x v="0"/>
    <x v="3"/>
    <n v="1450"/>
    <n v="22"/>
    <n v="31900"/>
  </r>
  <r>
    <x v="95"/>
    <x v="4"/>
    <x v="4"/>
    <x v="0"/>
    <n v="89999"/>
    <n v="15"/>
    <n v="1349985"/>
  </r>
  <r>
    <x v="96"/>
    <x v="5"/>
    <x v="2"/>
    <x v="2"/>
    <n v="1999"/>
    <n v="48"/>
    <n v="95952"/>
  </r>
  <r>
    <x v="97"/>
    <x v="5"/>
    <x v="5"/>
    <x v="3"/>
    <n v="2900"/>
    <n v="49"/>
    <n v="142100"/>
  </r>
  <r>
    <x v="98"/>
    <x v="4"/>
    <x v="4"/>
    <x v="4"/>
    <n v="700"/>
    <n v="50"/>
    <n v="35000"/>
  </r>
  <r>
    <x v="99"/>
    <x v="3"/>
    <x v="3"/>
    <x v="3"/>
    <n v="200"/>
    <n v="41"/>
    <n v="8200"/>
  </r>
  <r>
    <x v="100"/>
    <x v="2"/>
    <x v="2"/>
    <x v="1"/>
    <n v="49000"/>
    <n v="29"/>
    <n v="1421000"/>
  </r>
  <r>
    <x v="101"/>
    <x v="0"/>
    <x v="0"/>
    <x v="4"/>
    <n v="5599"/>
    <n v="36"/>
    <n v="201564"/>
  </r>
  <r>
    <x v="102"/>
    <x v="3"/>
    <x v="3"/>
    <x v="3"/>
    <n v="13500"/>
    <n v="39"/>
    <n v="526500"/>
  </r>
  <r>
    <x v="103"/>
    <x v="2"/>
    <x v="4"/>
    <x v="3"/>
    <n v="79999"/>
    <n v="9"/>
    <n v="719991"/>
  </r>
  <r>
    <x v="104"/>
    <x v="4"/>
    <x v="2"/>
    <x v="2"/>
    <n v="75200"/>
    <n v="38"/>
    <n v="2857600"/>
  </r>
  <r>
    <x v="105"/>
    <x v="4"/>
    <x v="1"/>
    <x v="0"/>
    <n v="550"/>
    <n v="25"/>
    <n v="13750"/>
  </r>
  <r>
    <x v="106"/>
    <x v="0"/>
    <x v="0"/>
    <x v="0"/>
    <n v="499"/>
    <n v="50"/>
    <n v="24950"/>
  </r>
  <r>
    <x v="107"/>
    <x v="0"/>
    <x v="0"/>
    <x v="1"/>
    <n v="5599"/>
    <n v="33"/>
    <n v="184767"/>
  </r>
  <r>
    <x v="108"/>
    <x v="2"/>
    <x v="1"/>
    <x v="2"/>
    <n v="1450"/>
    <n v="44"/>
    <n v="63800"/>
  </r>
  <r>
    <x v="109"/>
    <x v="3"/>
    <x v="3"/>
    <x v="0"/>
    <n v="999"/>
    <n v="31"/>
    <n v="30969"/>
  </r>
  <r>
    <x v="110"/>
    <x v="3"/>
    <x v="3"/>
    <x v="3"/>
    <n v="100"/>
    <n v="11"/>
    <n v="1100"/>
  </r>
  <r>
    <x v="111"/>
    <x v="2"/>
    <x v="0"/>
    <x v="3"/>
    <n v="2550"/>
    <n v="48"/>
    <n v="122400"/>
  </r>
  <r>
    <x v="112"/>
    <x v="4"/>
    <x v="4"/>
    <x v="3"/>
    <n v="33000"/>
    <n v="26"/>
    <n v="858000"/>
  </r>
  <r>
    <x v="113"/>
    <x v="1"/>
    <x v="0"/>
    <x v="2"/>
    <n v="800"/>
    <n v="39"/>
    <n v="31200"/>
  </r>
  <r>
    <x v="114"/>
    <x v="5"/>
    <x v="5"/>
    <x v="2"/>
    <n v="990"/>
    <n v="9"/>
    <n v="8910"/>
  </r>
  <r>
    <x v="115"/>
    <x v="0"/>
    <x v="0"/>
    <x v="0"/>
    <n v="5599"/>
    <n v="41"/>
    <n v="229559"/>
  </r>
  <r>
    <x v="116"/>
    <x v="4"/>
    <x v="4"/>
    <x v="0"/>
    <n v="499"/>
    <n v="39"/>
    <n v="19461"/>
  </r>
  <r>
    <x v="117"/>
    <x v="5"/>
    <x v="5"/>
    <x v="0"/>
    <n v="1999"/>
    <n v="4"/>
    <n v="7996"/>
  </r>
  <r>
    <x v="118"/>
    <x v="2"/>
    <x v="3"/>
    <x v="0"/>
    <n v="200"/>
    <n v="8"/>
    <n v="1600"/>
  </r>
  <r>
    <x v="119"/>
    <x v="5"/>
    <x v="5"/>
    <x v="2"/>
    <n v="1499"/>
    <n v="27"/>
    <n v="40473"/>
  </r>
  <r>
    <x v="120"/>
    <x v="3"/>
    <x v="3"/>
    <x v="4"/>
    <n v="120"/>
    <n v="10"/>
    <n v="1200"/>
  </r>
  <r>
    <x v="121"/>
    <x v="1"/>
    <x v="4"/>
    <x v="4"/>
    <n v="11999"/>
    <n v="17"/>
    <n v="203983"/>
  </r>
  <r>
    <x v="122"/>
    <x v="1"/>
    <x v="4"/>
    <x v="1"/>
    <n v="999"/>
    <n v="27"/>
    <n v="26973"/>
  </r>
  <r>
    <x v="123"/>
    <x v="2"/>
    <x v="4"/>
    <x v="2"/>
    <n v="2999"/>
    <n v="43"/>
    <n v="128957"/>
  </r>
  <r>
    <x v="124"/>
    <x v="3"/>
    <x v="2"/>
    <x v="1"/>
    <n v="47800"/>
    <n v="9"/>
    <n v="430200"/>
  </r>
  <r>
    <x v="125"/>
    <x v="4"/>
    <x v="2"/>
    <x v="0"/>
    <n v="22000"/>
    <n v="42"/>
    <n v="924000"/>
  </r>
  <r>
    <x v="126"/>
    <x v="4"/>
    <x v="1"/>
    <x v="1"/>
    <n v="1250"/>
    <n v="6"/>
    <n v="7500"/>
  </r>
  <r>
    <x v="127"/>
    <x v="3"/>
    <x v="3"/>
    <x v="2"/>
    <n v="999"/>
    <n v="28"/>
    <n v="27972"/>
  </r>
  <r>
    <x v="128"/>
    <x v="4"/>
    <x v="1"/>
    <x v="4"/>
    <n v="1450"/>
    <n v="13"/>
    <n v="18850"/>
  </r>
  <r>
    <x v="129"/>
    <x v="4"/>
    <x v="1"/>
    <x v="4"/>
    <n v="23999"/>
    <n v="8"/>
    <n v="191992"/>
  </r>
  <r>
    <x v="130"/>
    <x v="1"/>
    <x v="2"/>
    <x v="4"/>
    <n v="92000"/>
    <n v="7"/>
    <n v="644000"/>
  </r>
  <r>
    <x v="131"/>
    <x v="5"/>
    <x v="5"/>
    <x v="2"/>
    <n v="699"/>
    <n v="45"/>
    <n v="31455"/>
  </r>
  <r>
    <x v="132"/>
    <x v="0"/>
    <x v="0"/>
    <x v="0"/>
    <n v="2550"/>
    <n v="22"/>
    <n v="56100"/>
  </r>
  <r>
    <x v="133"/>
    <x v="2"/>
    <x v="4"/>
    <x v="4"/>
    <n v="22000"/>
    <n v="4"/>
    <n v="88000"/>
  </r>
  <r>
    <x v="134"/>
    <x v="4"/>
    <x v="4"/>
    <x v="0"/>
    <n v="22000"/>
    <n v="10"/>
    <n v="220000"/>
  </r>
  <r>
    <x v="135"/>
    <x v="1"/>
    <x v="5"/>
    <x v="2"/>
    <n v="1499"/>
    <n v="16"/>
    <n v="23984"/>
  </r>
  <r>
    <x v="136"/>
    <x v="3"/>
    <x v="3"/>
    <x v="4"/>
    <n v="120"/>
    <n v="22"/>
    <n v="2640"/>
  </r>
  <r>
    <x v="137"/>
    <x v="0"/>
    <x v="0"/>
    <x v="1"/>
    <n v="1450"/>
    <n v="20"/>
    <n v="29000"/>
  </r>
  <r>
    <x v="138"/>
    <x v="5"/>
    <x v="5"/>
    <x v="2"/>
    <n v="1999"/>
    <n v="23"/>
    <n v="45977"/>
  </r>
  <r>
    <x v="139"/>
    <x v="1"/>
    <x v="0"/>
    <x v="5"/>
    <n v="800"/>
    <n v="43"/>
    <n v="34400"/>
  </r>
  <r>
    <x v="140"/>
    <x v="3"/>
    <x v="3"/>
    <x v="4"/>
    <n v="100"/>
    <n v="41"/>
    <n v="4100"/>
  </r>
  <r>
    <x v="141"/>
    <x v="0"/>
    <x v="2"/>
    <x v="4"/>
    <n v="13999"/>
    <n v="37"/>
    <n v="517963"/>
  </r>
  <r>
    <x v="142"/>
    <x v="2"/>
    <x v="4"/>
    <x v="3"/>
    <n v="22000"/>
    <n v="45"/>
    <n v="990000"/>
  </r>
  <r>
    <x v="143"/>
    <x v="4"/>
    <x v="4"/>
    <x v="5"/>
    <n v="89999"/>
    <n v="15"/>
    <n v="1349985"/>
  </r>
  <r>
    <x v="144"/>
    <x v="0"/>
    <x v="0"/>
    <x v="3"/>
    <n v="13999"/>
    <n v="22"/>
    <n v="307978"/>
  </r>
  <r>
    <x v="145"/>
    <x v="1"/>
    <x v="5"/>
    <x v="2"/>
    <n v="2900"/>
    <n v="20"/>
    <n v="58000"/>
  </r>
  <r>
    <x v="146"/>
    <x v="4"/>
    <x v="4"/>
    <x v="3"/>
    <n v="33000"/>
    <n v="16"/>
    <n v="528000"/>
  </r>
  <r>
    <x v="147"/>
    <x v="1"/>
    <x v="4"/>
    <x v="1"/>
    <n v="22000"/>
    <n v="17"/>
    <n v="374000"/>
  </r>
  <r>
    <x v="148"/>
    <x v="1"/>
    <x v="5"/>
    <x v="1"/>
    <n v="45000"/>
    <n v="50"/>
    <n v="2250000"/>
  </r>
  <r>
    <x v="149"/>
    <x v="4"/>
    <x v="2"/>
    <x v="2"/>
    <n v="499"/>
    <n v="4"/>
    <n v="1996"/>
  </r>
  <r>
    <x v="150"/>
    <x v="5"/>
    <x v="5"/>
    <x v="3"/>
    <n v="590"/>
    <n v="43"/>
    <n v="25370"/>
  </r>
  <r>
    <x v="151"/>
    <x v="2"/>
    <x v="5"/>
    <x v="1"/>
    <n v="590"/>
    <n v="42"/>
    <n v="24780"/>
  </r>
  <r>
    <x v="152"/>
    <x v="3"/>
    <x v="3"/>
    <x v="0"/>
    <n v="12000"/>
    <n v="9"/>
    <n v="108000"/>
  </r>
  <r>
    <x v="153"/>
    <x v="4"/>
    <x v="4"/>
    <x v="5"/>
    <n v="52000"/>
    <n v="40"/>
    <n v="2080000"/>
  </r>
  <r>
    <x v="154"/>
    <x v="4"/>
    <x v="1"/>
    <x v="3"/>
    <n v="7999"/>
    <n v="14"/>
    <n v="111986"/>
  </r>
  <r>
    <x v="155"/>
    <x v="1"/>
    <x v="1"/>
    <x v="4"/>
    <n v="5000"/>
    <n v="9"/>
    <n v="45000"/>
  </r>
  <r>
    <x v="156"/>
    <x v="4"/>
    <x v="4"/>
    <x v="3"/>
    <n v="79999"/>
    <n v="10"/>
    <n v="799990"/>
  </r>
  <r>
    <x v="157"/>
    <x v="5"/>
    <x v="2"/>
    <x v="2"/>
    <n v="1999"/>
    <n v="37"/>
    <n v="73963"/>
  </r>
  <r>
    <x v="158"/>
    <x v="4"/>
    <x v="4"/>
    <x v="3"/>
    <n v="89999"/>
    <n v="29"/>
    <n v="2609971"/>
  </r>
  <r>
    <x v="159"/>
    <x v="2"/>
    <x v="4"/>
    <x v="0"/>
    <n v="799"/>
    <n v="44"/>
    <n v="35156"/>
  </r>
  <r>
    <x v="160"/>
    <x v="4"/>
    <x v="4"/>
    <x v="1"/>
    <n v="3990"/>
    <n v="31"/>
    <n v="123690"/>
  </r>
  <r>
    <x v="161"/>
    <x v="1"/>
    <x v="4"/>
    <x v="2"/>
    <n v="52000"/>
    <n v="29"/>
    <n v="1508000"/>
  </r>
  <r>
    <x v="162"/>
    <x v="1"/>
    <x v="0"/>
    <x v="3"/>
    <n v="13999"/>
    <n v="34"/>
    <n v="475966"/>
  </r>
  <r>
    <x v="163"/>
    <x v="3"/>
    <x v="3"/>
    <x v="2"/>
    <n v="14500"/>
    <n v="29"/>
    <n v="420500"/>
  </r>
  <r>
    <x v="164"/>
    <x v="4"/>
    <x v="1"/>
    <x v="5"/>
    <n v="23999"/>
    <n v="25"/>
    <n v="599975"/>
  </r>
  <r>
    <x v="165"/>
    <x v="4"/>
    <x v="1"/>
    <x v="3"/>
    <n v="1250"/>
    <n v="31"/>
    <n v="38750"/>
  </r>
  <r>
    <x v="166"/>
    <x v="5"/>
    <x v="2"/>
    <x v="3"/>
    <n v="35600"/>
    <n v="16"/>
    <n v="569600"/>
  </r>
  <r>
    <x v="167"/>
    <x v="3"/>
    <x v="3"/>
    <x v="3"/>
    <n v="65000"/>
    <n v="48"/>
    <n v="3120000"/>
  </r>
  <r>
    <x v="168"/>
    <x v="2"/>
    <x v="3"/>
    <x v="5"/>
    <n v="12000"/>
    <n v="22"/>
    <n v="264000"/>
  </r>
  <r>
    <x v="169"/>
    <x v="5"/>
    <x v="5"/>
    <x v="3"/>
    <n v="699"/>
    <n v="6"/>
    <n v="4194"/>
  </r>
  <r>
    <x v="170"/>
    <x v="5"/>
    <x v="2"/>
    <x v="2"/>
    <n v="990"/>
    <n v="12"/>
    <n v="11880"/>
  </r>
  <r>
    <x v="171"/>
    <x v="5"/>
    <x v="5"/>
    <x v="0"/>
    <n v="450"/>
    <n v="44"/>
    <n v="19800"/>
  </r>
  <r>
    <x v="172"/>
    <x v="5"/>
    <x v="2"/>
    <x v="0"/>
    <n v="1499"/>
    <n v="15"/>
    <n v="22485"/>
  </r>
  <r>
    <x v="173"/>
    <x v="0"/>
    <x v="0"/>
    <x v="4"/>
    <n v="499"/>
    <n v="26"/>
    <n v="12974"/>
  </r>
  <r>
    <x v="174"/>
    <x v="4"/>
    <x v="1"/>
    <x v="4"/>
    <n v="960"/>
    <n v="16"/>
    <n v="15360"/>
  </r>
  <r>
    <x v="175"/>
    <x v="2"/>
    <x v="2"/>
    <x v="3"/>
    <n v="5599"/>
    <n v="35"/>
    <n v="195965"/>
  </r>
  <r>
    <x v="176"/>
    <x v="3"/>
    <x v="3"/>
    <x v="0"/>
    <n v="89"/>
    <n v="36"/>
    <n v="3204"/>
  </r>
  <r>
    <x v="177"/>
    <x v="0"/>
    <x v="0"/>
    <x v="2"/>
    <n v="2550"/>
    <n v="20"/>
    <n v="51000"/>
  </r>
  <r>
    <x v="178"/>
    <x v="0"/>
    <x v="0"/>
    <x v="0"/>
    <n v="1450"/>
    <n v="47"/>
    <n v="68150"/>
  </r>
  <r>
    <x v="179"/>
    <x v="5"/>
    <x v="5"/>
    <x v="3"/>
    <n v="2900"/>
    <n v="6"/>
    <n v="17400"/>
  </r>
  <r>
    <x v="180"/>
    <x v="3"/>
    <x v="3"/>
    <x v="4"/>
    <n v="120"/>
    <n v="6"/>
    <n v="720"/>
  </r>
  <r>
    <x v="181"/>
    <x v="4"/>
    <x v="4"/>
    <x v="4"/>
    <n v="52000"/>
    <n v="41"/>
    <n v="2132000"/>
  </r>
  <r>
    <x v="182"/>
    <x v="5"/>
    <x v="5"/>
    <x v="2"/>
    <n v="590"/>
    <n v="29"/>
    <n v="17110"/>
  </r>
  <r>
    <x v="183"/>
    <x v="4"/>
    <x v="2"/>
    <x v="5"/>
    <n v="7999"/>
    <n v="31"/>
    <n v="247969"/>
  </r>
  <r>
    <x v="184"/>
    <x v="1"/>
    <x v="3"/>
    <x v="2"/>
    <n v="999"/>
    <n v="34"/>
    <n v="33966"/>
  </r>
  <r>
    <x v="185"/>
    <x v="2"/>
    <x v="5"/>
    <x v="0"/>
    <n v="990"/>
    <n v="43"/>
    <n v="42570"/>
  </r>
  <r>
    <x v="186"/>
    <x v="4"/>
    <x v="4"/>
    <x v="0"/>
    <n v="11999"/>
    <n v="37"/>
    <n v="443963"/>
  </r>
  <r>
    <x v="187"/>
    <x v="4"/>
    <x v="1"/>
    <x v="0"/>
    <n v="960"/>
    <n v="7"/>
    <n v="6720"/>
  </r>
  <r>
    <x v="188"/>
    <x v="0"/>
    <x v="0"/>
    <x v="2"/>
    <n v="1450"/>
    <n v="19"/>
    <n v="27550"/>
  </r>
  <r>
    <x v="189"/>
    <x v="5"/>
    <x v="5"/>
    <x v="1"/>
    <n v="450"/>
    <n v="47"/>
    <n v="21150"/>
  </r>
  <r>
    <x v="190"/>
    <x v="1"/>
    <x v="5"/>
    <x v="2"/>
    <n v="1499"/>
    <n v="37"/>
    <n v="55463"/>
  </r>
  <r>
    <x v="191"/>
    <x v="2"/>
    <x v="4"/>
    <x v="1"/>
    <n v="79999"/>
    <n v="4"/>
    <n v="319996"/>
  </r>
  <r>
    <x v="192"/>
    <x v="2"/>
    <x v="3"/>
    <x v="4"/>
    <n v="999"/>
    <n v="45"/>
    <n v="44955"/>
  </r>
  <r>
    <x v="193"/>
    <x v="4"/>
    <x v="4"/>
    <x v="0"/>
    <n v="52000"/>
    <n v="15"/>
    <n v="780000"/>
  </r>
  <r>
    <x v="194"/>
    <x v="4"/>
    <x v="4"/>
    <x v="3"/>
    <n v="52000"/>
    <n v="39"/>
    <n v="2028000"/>
  </r>
  <r>
    <x v="195"/>
    <x v="4"/>
    <x v="1"/>
    <x v="2"/>
    <n v="960"/>
    <n v="33"/>
    <n v="31680"/>
  </r>
  <r>
    <x v="196"/>
    <x v="4"/>
    <x v="1"/>
    <x v="2"/>
    <n v="1450"/>
    <n v="34"/>
    <n v="49300"/>
  </r>
  <r>
    <x v="197"/>
    <x v="4"/>
    <x v="2"/>
    <x v="3"/>
    <n v="2999"/>
    <n v="33"/>
    <n v="98967"/>
  </r>
  <r>
    <x v="198"/>
    <x v="2"/>
    <x v="1"/>
    <x v="4"/>
    <n v="1250"/>
    <n v="14"/>
    <n v="17500"/>
  </r>
  <r>
    <x v="199"/>
    <x v="3"/>
    <x v="3"/>
    <x v="0"/>
    <n v="120"/>
    <n v="41"/>
    <n v="4920"/>
  </r>
  <r>
    <x v="200"/>
    <x v="1"/>
    <x v="0"/>
    <x v="3"/>
    <n v="1450"/>
    <n v="22"/>
    <n v="31900"/>
  </r>
  <r>
    <x v="201"/>
    <x v="1"/>
    <x v="4"/>
    <x v="0"/>
    <n v="89999"/>
    <n v="15"/>
    <n v="1349985"/>
  </r>
  <r>
    <x v="202"/>
    <x v="5"/>
    <x v="5"/>
    <x v="2"/>
    <n v="1999"/>
    <n v="48"/>
    <n v="95952"/>
  </r>
  <r>
    <x v="203"/>
    <x v="5"/>
    <x v="2"/>
    <x v="3"/>
    <n v="2900"/>
    <n v="49"/>
    <n v="142100"/>
  </r>
  <r>
    <x v="204"/>
    <x v="4"/>
    <x v="4"/>
    <x v="4"/>
    <n v="700"/>
    <n v="50"/>
    <n v="35000"/>
  </r>
  <r>
    <x v="205"/>
    <x v="3"/>
    <x v="3"/>
    <x v="3"/>
    <n v="200"/>
    <n v="41"/>
    <n v="8200"/>
  </r>
  <r>
    <x v="206"/>
    <x v="0"/>
    <x v="0"/>
    <x v="2"/>
    <n v="499"/>
    <n v="29"/>
    <n v="14471"/>
  </r>
  <r>
    <x v="207"/>
    <x v="2"/>
    <x v="0"/>
    <x v="5"/>
    <n v="5599"/>
    <n v="36"/>
    <n v="201564"/>
  </r>
  <r>
    <x v="208"/>
    <x v="1"/>
    <x v="3"/>
    <x v="3"/>
    <n v="100"/>
    <n v="39"/>
    <n v="3900"/>
  </r>
  <r>
    <x v="209"/>
    <x v="4"/>
    <x v="2"/>
    <x v="3"/>
    <n v="79999"/>
    <n v="9"/>
    <n v="719991"/>
  </r>
  <r>
    <x v="210"/>
    <x v="2"/>
    <x v="4"/>
    <x v="2"/>
    <n v="700"/>
    <n v="38"/>
    <n v="26600"/>
  </r>
  <r>
    <x v="211"/>
    <x v="4"/>
    <x v="1"/>
    <x v="0"/>
    <n v="550"/>
    <n v="25"/>
    <n v="13750"/>
  </r>
  <r>
    <x v="212"/>
    <x v="5"/>
    <x v="5"/>
    <x v="3"/>
    <n v="1499"/>
    <n v="16"/>
    <n v="23984"/>
  </r>
  <r>
    <x v="213"/>
    <x v="3"/>
    <x v="3"/>
    <x v="4"/>
    <n v="120"/>
    <n v="22"/>
    <n v="2640"/>
  </r>
  <r>
    <x v="214"/>
    <x v="0"/>
    <x v="0"/>
    <x v="1"/>
    <n v="1450"/>
    <n v="20"/>
    <n v="29000"/>
  </r>
  <r>
    <x v="215"/>
    <x v="5"/>
    <x v="2"/>
    <x v="2"/>
    <n v="1999"/>
    <n v="23"/>
    <n v="45977"/>
  </r>
  <r>
    <x v="216"/>
    <x v="0"/>
    <x v="0"/>
    <x v="3"/>
    <n v="800"/>
    <n v="43"/>
    <n v="34400"/>
  </r>
  <r>
    <x v="217"/>
    <x v="2"/>
    <x v="3"/>
    <x v="4"/>
    <n v="100"/>
    <n v="41"/>
    <n v="4100"/>
  </r>
  <r>
    <x v="218"/>
    <x v="0"/>
    <x v="0"/>
    <x v="2"/>
    <n v="13999"/>
    <n v="37"/>
    <n v="517963"/>
  </r>
  <r>
    <x v="219"/>
    <x v="4"/>
    <x v="4"/>
    <x v="3"/>
    <n v="22000"/>
    <n v="45"/>
    <n v="990000"/>
  </r>
  <r>
    <x v="220"/>
    <x v="4"/>
    <x v="4"/>
    <x v="5"/>
    <n v="89999"/>
    <n v="15"/>
    <n v="1349985"/>
  </r>
  <r>
    <x v="221"/>
    <x v="1"/>
    <x v="2"/>
    <x v="3"/>
    <n v="13999"/>
    <n v="22"/>
    <n v="307978"/>
  </r>
  <r>
    <x v="222"/>
    <x v="2"/>
    <x v="5"/>
    <x v="2"/>
    <n v="2900"/>
    <n v="20"/>
    <n v="58000"/>
  </r>
  <r>
    <x v="223"/>
    <x v="1"/>
    <x v="4"/>
    <x v="3"/>
    <n v="33000"/>
    <n v="16"/>
    <n v="528000"/>
  </r>
  <r>
    <x v="224"/>
    <x v="4"/>
    <x v="2"/>
    <x v="1"/>
    <n v="22000"/>
    <n v="17"/>
    <n v="374000"/>
  </r>
  <r>
    <x v="225"/>
    <x v="5"/>
    <x v="5"/>
    <x v="1"/>
    <n v="699"/>
    <n v="50"/>
    <n v="34950"/>
  </r>
  <r>
    <x v="226"/>
    <x v="2"/>
    <x v="4"/>
    <x v="2"/>
    <n v="499"/>
    <n v="4"/>
    <n v="1996"/>
  </r>
  <r>
    <x v="227"/>
    <x v="5"/>
    <x v="5"/>
    <x v="3"/>
    <n v="590"/>
    <n v="43"/>
    <n v="25370"/>
  </r>
  <r>
    <x v="228"/>
    <x v="5"/>
    <x v="5"/>
    <x v="1"/>
    <n v="590"/>
    <n v="42"/>
    <n v="24780"/>
  </r>
  <r>
    <x v="229"/>
    <x v="3"/>
    <x v="3"/>
    <x v="0"/>
    <n v="120"/>
    <n v="9"/>
    <n v="1080"/>
  </r>
  <r>
    <x v="230"/>
    <x v="2"/>
    <x v="4"/>
    <x v="5"/>
    <n v="52000"/>
    <n v="40"/>
    <n v="2080000"/>
  </r>
  <r>
    <x v="231"/>
    <x v="4"/>
    <x v="2"/>
    <x v="3"/>
    <n v="7999"/>
    <n v="14"/>
    <n v="111986"/>
  </r>
  <r>
    <x v="232"/>
    <x v="2"/>
    <x v="1"/>
    <x v="4"/>
    <n v="550"/>
    <n v="9"/>
    <n v="4950"/>
  </r>
  <r>
    <x v="233"/>
    <x v="4"/>
    <x v="4"/>
    <x v="3"/>
    <n v="79999"/>
    <n v="10"/>
    <n v="799990"/>
  </r>
  <r>
    <x v="234"/>
    <x v="1"/>
    <x v="2"/>
    <x v="1"/>
    <n v="1999"/>
    <n v="37"/>
    <n v="73963"/>
  </r>
  <r>
    <x v="235"/>
    <x v="2"/>
    <x v="4"/>
    <x v="3"/>
    <n v="89999"/>
    <n v="29"/>
    <n v="2609971"/>
  </r>
  <r>
    <x v="236"/>
    <x v="4"/>
    <x v="4"/>
    <x v="0"/>
    <n v="799"/>
    <n v="44"/>
    <n v="35156"/>
  </r>
  <r>
    <x v="237"/>
    <x v="4"/>
    <x v="4"/>
    <x v="5"/>
    <n v="3990"/>
    <n v="31"/>
    <n v="123690"/>
  </r>
  <r>
    <x v="238"/>
    <x v="2"/>
    <x v="2"/>
    <x v="2"/>
    <n v="52000"/>
    <n v="29"/>
    <n v="1508000"/>
  </r>
  <r>
    <x v="239"/>
    <x v="0"/>
    <x v="0"/>
    <x v="3"/>
    <n v="13999"/>
    <n v="34"/>
    <n v="475966"/>
  </r>
  <r>
    <x v="240"/>
    <x v="2"/>
    <x v="3"/>
    <x v="2"/>
    <n v="120"/>
    <n v="29"/>
    <n v="3480"/>
  </r>
  <r>
    <x v="241"/>
    <x v="4"/>
    <x v="1"/>
    <x v="0"/>
    <n v="23999"/>
    <n v="25"/>
    <n v="599975"/>
  </r>
  <r>
    <x v="242"/>
    <x v="2"/>
    <x v="1"/>
    <x v="3"/>
    <n v="1250"/>
    <n v="31"/>
    <n v="38750"/>
  </r>
  <r>
    <x v="243"/>
    <x v="5"/>
    <x v="2"/>
    <x v="3"/>
    <n v="45000"/>
    <n v="16"/>
    <n v="720000"/>
  </r>
  <r>
    <x v="244"/>
    <x v="1"/>
    <x v="3"/>
    <x v="2"/>
    <n v="120"/>
    <n v="48"/>
    <n v="5760"/>
  </r>
  <r>
    <x v="245"/>
    <x v="2"/>
    <x v="2"/>
    <x v="4"/>
    <n v="25600"/>
    <n v="22"/>
    <n v="563200"/>
  </r>
  <r>
    <x v="246"/>
    <x v="5"/>
    <x v="5"/>
    <x v="3"/>
    <n v="699"/>
    <n v="6"/>
    <n v="4194"/>
  </r>
  <r>
    <x v="247"/>
    <x v="5"/>
    <x v="2"/>
    <x v="2"/>
    <n v="99620"/>
    <n v="12"/>
    <n v="1195440"/>
  </r>
  <r>
    <x v="248"/>
    <x v="2"/>
    <x v="5"/>
    <x v="5"/>
    <n v="450"/>
    <n v="44"/>
    <n v="19800"/>
  </r>
  <r>
    <x v="249"/>
    <x v="5"/>
    <x v="5"/>
    <x v="2"/>
    <n v="1499"/>
    <n v="15"/>
    <n v="22485"/>
  </r>
  <r>
    <x v="250"/>
    <x v="0"/>
    <x v="2"/>
    <x v="4"/>
    <n v="49500"/>
    <n v="26"/>
    <n v="1287000"/>
  </r>
  <r>
    <x v="251"/>
    <x v="1"/>
    <x v="1"/>
    <x v="4"/>
    <n v="960"/>
    <n v="16"/>
    <n v="15360"/>
  </r>
  <r>
    <x v="252"/>
    <x v="2"/>
    <x v="0"/>
    <x v="3"/>
    <n v="5599"/>
    <n v="35"/>
    <n v="195965"/>
  </r>
  <r>
    <x v="253"/>
    <x v="3"/>
    <x v="3"/>
    <x v="0"/>
    <n v="89"/>
    <n v="36"/>
    <n v="3204"/>
  </r>
  <r>
    <x v="254"/>
    <x v="0"/>
    <x v="0"/>
    <x v="5"/>
    <n v="2550"/>
    <n v="20"/>
    <n v="51000"/>
  </r>
  <r>
    <x v="255"/>
    <x v="2"/>
    <x v="2"/>
    <x v="0"/>
    <n v="14500"/>
    <n v="47"/>
    <n v="681500"/>
  </r>
  <r>
    <x v="256"/>
    <x v="5"/>
    <x v="5"/>
    <x v="3"/>
    <n v="2900"/>
    <n v="6"/>
    <n v="17400"/>
  </r>
  <r>
    <x v="257"/>
    <x v="3"/>
    <x v="3"/>
    <x v="4"/>
    <n v="120"/>
    <n v="6"/>
    <n v="720"/>
  </r>
  <r>
    <x v="258"/>
    <x v="4"/>
    <x v="2"/>
    <x v="2"/>
    <n v="52000"/>
    <n v="41"/>
    <n v="2132000"/>
  </r>
  <r>
    <x v="259"/>
    <x v="1"/>
    <x v="5"/>
    <x v="1"/>
    <n v="590"/>
    <n v="29"/>
    <n v="17110"/>
  </r>
  <r>
    <x v="260"/>
    <x v="4"/>
    <x v="1"/>
    <x v="4"/>
    <n v="7999"/>
    <n v="31"/>
    <n v="247969"/>
  </r>
  <r>
    <x v="261"/>
    <x v="2"/>
    <x v="3"/>
    <x v="1"/>
    <n v="999"/>
    <n v="34"/>
    <n v="33966"/>
  </r>
  <r>
    <x v="262"/>
    <x v="5"/>
    <x v="2"/>
    <x v="2"/>
    <n v="990"/>
    <n v="43"/>
    <n v="42570"/>
  </r>
  <r>
    <x v="263"/>
    <x v="2"/>
    <x v="4"/>
    <x v="0"/>
    <n v="11999"/>
    <n v="37"/>
    <n v="443963"/>
  </r>
  <r>
    <x v="264"/>
    <x v="1"/>
    <x v="1"/>
    <x v="0"/>
    <n v="960"/>
    <n v="7"/>
    <n v="6720"/>
  </r>
  <r>
    <x v="265"/>
    <x v="0"/>
    <x v="0"/>
    <x v="2"/>
    <n v="1450"/>
    <n v="19"/>
    <n v="27550"/>
  </r>
  <r>
    <x v="266"/>
    <x v="5"/>
    <x v="5"/>
    <x v="1"/>
    <n v="450"/>
    <n v="47"/>
    <n v="21150"/>
  </r>
  <r>
    <x v="267"/>
    <x v="2"/>
    <x v="2"/>
    <x v="1"/>
    <n v="1499"/>
    <n v="37"/>
    <n v="55463"/>
  </r>
  <r>
    <x v="268"/>
    <x v="4"/>
    <x v="4"/>
    <x v="1"/>
    <n v="79999"/>
    <n v="4"/>
    <n v="319996"/>
  </r>
  <r>
    <x v="269"/>
    <x v="2"/>
    <x v="3"/>
    <x v="4"/>
    <n v="999"/>
    <n v="45"/>
    <n v="44955"/>
  </r>
  <r>
    <x v="270"/>
    <x v="4"/>
    <x v="4"/>
    <x v="0"/>
    <n v="52000"/>
    <n v="15"/>
    <n v="780000"/>
  </r>
  <r>
    <x v="271"/>
    <x v="1"/>
    <x v="4"/>
    <x v="3"/>
    <n v="52000"/>
    <n v="39"/>
    <n v="2028000"/>
  </r>
  <r>
    <x v="272"/>
    <x v="2"/>
    <x v="1"/>
    <x v="3"/>
    <n v="960"/>
    <n v="33"/>
    <n v="31680"/>
  </r>
  <r>
    <x v="273"/>
    <x v="4"/>
    <x v="1"/>
    <x v="2"/>
    <n v="1450"/>
    <n v="34"/>
    <n v="49300"/>
  </r>
  <r>
    <x v="274"/>
    <x v="5"/>
    <x v="5"/>
    <x v="5"/>
    <n v="2500"/>
    <n v="100"/>
    <n v="250000"/>
  </r>
  <r>
    <x v="275"/>
    <x v="1"/>
    <x v="2"/>
    <x v="5"/>
    <n v="86540"/>
    <n v="6"/>
    <n v="519240"/>
  </r>
  <r>
    <x v="276"/>
    <x v="3"/>
    <x v="3"/>
    <x v="5"/>
    <n v="550"/>
    <n v="44"/>
    <n v="24200"/>
  </r>
  <r>
    <x v="277"/>
    <x v="2"/>
    <x v="4"/>
    <x v="5"/>
    <n v="65400"/>
    <n v="19"/>
    <n v="1242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CA663E-BE6C-4B96-8940-1E8C1207D108}"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location ref="A3:B7"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v="3"/>
    </i>
    <i>
      <x v="4"/>
    </i>
    <i>
      <x v="1"/>
    </i>
    <i t="grand">
      <x/>
    </i>
  </rowItems>
  <colItems count="1">
    <i/>
  </colItems>
  <dataFields count="1">
    <dataField name="Sum of Units" fld="5" baseField="0" baseItem="0"/>
  </dataFields>
  <chartFormats count="3">
    <chartFormat chart="29"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47A9D8-E28E-4134-A894-56EB28912DCE}" name="PivotTable5"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9">
  <location ref="A119:A120"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items count="7">
        <item x="4"/>
        <item x="2"/>
        <item x="1"/>
        <item x="3"/>
        <item x="5"/>
        <item x="0"/>
        <item t="default"/>
      </items>
    </pivotField>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Units" fld="5"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4E1AA0-3087-4B64-953A-49CE0B302C43}"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36:A37"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Amount" fld="6" baseField="0" baseItem="0" numFmtId="3"/>
  </dataFields>
  <chartFormats count="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91A6E5-BCE3-42A0-A68C-A37BC09CC29C}"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26:B33"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Amount" fld="6"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155469-4B04-43B4-A71C-66BB9B9579C2}" name="PivotTable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9">
  <location ref="A101:B108"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sortType="de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
    <i>
      <x/>
    </i>
    <i>
      <x v="1"/>
    </i>
    <i>
      <x v="2"/>
    </i>
    <i>
      <x v="4"/>
    </i>
    <i>
      <x v="5"/>
    </i>
    <i>
      <x v="3"/>
    </i>
    <i t="grand">
      <x/>
    </i>
  </rowItems>
  <colItems count="1">
    <i/>
  </colItems>
  <dataFields count="1">
    <dataField name="Sum of Units" fld="5" baseField="0" baseItem="0"/>
  </dataFields>
  <chartFormats count="4">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01EA01-3559-454C-A24C-F70D413C9A4D}"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16:B23"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axis="axisRow"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Items count="1">
    <i/>
  </colItems>
  <dataFields count="1">
    <dataField name="Sum of Amount" fld="6" baseField="0" baseItem="0" numFmtId="3"/>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BA0D82-FFA1-4C41-B8CB-BEF0C12E7D58}" name="PivotTable1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7">
  <location ref="A45:B49"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v="5"/>
    </i>
    <i>
      <x/>
    </i>
    <i>
      <x v="2"/>
    </i>
    <i t="grand">
      <x/>
    </i>
  </rowItems>
  <colItems count="1">
    <i/>
  </colItems>
  <dataFields count="1">
    <dataField name="Sum of Units" fld="5" baseField="2" baseItem="0"/>
  </dataFields>
  <chartFormats count="2">
    <chartFormat chart="29"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20"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1CFBDE-375F-4821-AA74-3524A2BCB120}" name="PivotTable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2">
  <location ref="A92:B96"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sortType="a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3"/>
    </i>
    <i>
      <x v="5"/>
    </i>
    <i>
      <x v="4"/>
    </i>
    <i t="grand">
      <x/>
    </i>
  </rowItems>
  <colItems count="1">
    <i/>
  </colItems>
  <dataFields count="1">
    <dataField name="Sum of Units" fld="5" baseField="0" baseItem="0"/>
  </dataFields>
  <chartFormats count="2">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19"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F8F15A-3A8E-41C1-9AF1-E8CB10BBE0CD}"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B14"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Amount" fld="6" baseField="0" baseItem="0" numFmtId="3"/>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F8CFB6-B719-4893-9D56-3153A8E82426}"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3">
  <location ref="A80:B84"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sortType="a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2"/>
    </i>
    <i>
      <x v="1"/>
    </i>
    <i>
      <x/>
    </i>
    <i t="grand">
      <x/>
    </i>
  </rowItems>
  <colItems count="1">
    <i/>
  </colItems>
  <dataFields count="1">
    <dataField name="Sum of Units" fld="5" baseField="0" baseItem="0"/>
  </dataFields>
  <chartFormats count="2">
    <chartFormat chart="45"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19"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2267EC-E21D-4C79-956A-A36F502C9E25}"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40:A41"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Amount" fld="6" subtotal="count" baseField="0" baseItem="0"/>
  </dataFields>
  <chartFormats count="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54DE57-A048-411A-B1C7-D0E58F5622C4}" name="PivotTable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5">
  <location ref="A64:B71"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Units" fld="5" baseField="2" baseItem="0"/>
  </dataFields>
  <chartFormats count="4">
    <chartFormat chart="29"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F671EFD-7021-42CD-9F47-218EF36377B0}" name="PivotTable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9">
  <location ref="A123:A124"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items count="7">
        <item x="4"/>
        <item x="2"/>
        <item x="1"/>
        <item x="3"/>
        <item x="5"/>
        <item x="0"/>
        <item t="default"/>
      </items>
    </pivotField>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Average of Amount" fld="6"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8B7204D0-0CC7-4C17-85A7-877284080D50}" sourceName="Place">
  <pivotTables>
    <pivotTable tabId="3" name="PivotTable9"/>
    <pivotTable tabId="3" name="PivotTable10"/>
    <pivotTable tabId="3" name="PivotTable11"/>
    <pivotTable tabId="3" name="PivotTable12"/>
    <pivotTable tabId="3" name="PivotTable13"/>
    <pivotTable tabId="3" name="PivotTable14"/>
    <pivotTable tabId="7" name="PivotTable15"/>
    <pivotTable tabId="3" name="PivotTable1"/>
    <pivotTable tabId="3" name="PivotTable2"/>
    <pivotTable tabId="3" name="PivotTable3"/>
    <pivotTable tabId="3" name="PivotTable4"/>
    <pivotTable tabId="3" name="PivotTable5"/>
    <pivotTable tabId="3" name="PivotTable6"/>
  </pivotTables>
  <data>
    <tabular pivotCacheId="1181940793">
      <items count="6">
        <i x="2" s="1"/>
        <i x="4" s="1"/>
        <i x="0" s="1"/>
        <i x="5"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7B66A631-2D45-466E-9F79-E8B79388C96C}" sourceName="Products">
  <pivotTables>
    <pivotTable tabId="3" name="PivotTable9"/>
    <pivotTable tabId="3" name="PivotTable10"/>
    <pivotTable tabId="3" name="PivotTable11"/>
    <pivotTable tabId="3" name="PivotTable12"/>
    <pivotTable tabId="3" name="PivotTable13"/>
    <pivotTable tabId="3" name="PivotTable1"/>
    <pivotTable tabId="3" name="PivotTable2"/>
    <pivotTable tabId="3" name="PivotTable3"/>
    <pivotTable tabId="3" name="PivotTable4"/>
    <pivotTable tabId="3" name="PivotTable5"/>
    <pivotTable tabId="3" name="PivotTable6"/>
  </pivotTables>
  <data>
    <tabular pivotCacheId="1181940793">
      <items count="6">
        <i x="2" s="1"/>
        <i x="0" s="1"/>
        <i x="4"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1" xr10:uid="{1A76FBB0-F990-4035-9552-31754CE0B626}" cache="Slicer_Place" caption="Place" columnCount="6" rowHeight="247650"/>
  <slicer name="Products 1" xr10:uid="{D7DC35AF-8F8F-4AA8-9099-576E2D17717C}" cache="Slicer_Products" caption="Products"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2" xr10:uid="{B4EE540D-B525-494E-B785-BAAB4B50FE7A}" cache="Slicer_Place" caption="Place" columnCount="6" rowHeight="247650"/>
  <slicer name="Products 2" xr10:uid="{D200AA85-9428-4C9D-960B-65873D24F231}" cache="Slicer_Products" caption="Products" columnCount="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3" xr10:uid="{424E02A5-464B-4900-9D2C-F5590F450AFD}" cache="Slicer_Place" caption="Place" columnCount="6" rowHeight="247650"/>
  <slicer name="Products 3" xr10:uid="{09897D73-2E3A-4C37-828A-793BF764A987}" cache="Slicer_Products" caption="Products" columnCount="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4" xr10:uid="{AEE63753-5FD6-4115-8546-451C4D4C8695}" cache="Slicer_Place" caption="Place" columnCount="6" rowHeight="247650"/>
  <slicer name="Products 4" xr10:uid="{6176F2FE-C79D-4C6E-9DCD-FECF0178C397}" cache="Slicer_Products" caption="Products" columnCoun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79C3772-92EF-4054-AEFE-F6C237D7A360}" sourceName="Date">
  <pivotTables>
    <pivotTable tabId="3" name="PivotTable9"/>
    <pivotTable tabId="3" name="PivotTable10"/>
    <pivotTable tabId="3" name="PivotTable11"/>
    <pivotTable tabId="3" name="PivotTable12"/>
    <pivotTable tabId="3" name="PivotTable13"/>
    <pivotTable tabId="3" name="PivotTable14"/>
    <pivotTable tabId="7" name="PivotTable15"/>
    <pivotTable tabId="3" name="PivotTable1"/>
    <pivotTable tabId="3" name="PivotTable2"/>
    <pivotTable tabId="3" name="PivotTable3"/>
    <pivotTable tabId="3" name="PivotTable4"/>
    <pivotTable tabId="3" name="PivotTable5"/>
    <pivotTable tabId="3" name="PivotTable6"/>
  </pivotTables>
  <state minimalRefreshVersion="6" lastRefreshVersion="6" pivotCacheId="1181940793" filterType="unknown">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E58AA54-BA53-48DD-8508-F127BB616BCE}" cache="NativeTimeline_Date" caption="Date" showTimeLevel="0" showHorizontalScrollbar="0" level="2" selectionLevel="2"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CC43D31-CB56-4F56-91F3-A4FD184DD0EF}" cache="NativeTimeline_Date" caption="Date" showTimeLevel="0" showHorizontalScrollbar="0" level="2" selectionLevel="2" scrollPosition="2022-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7ACB011A-37CA-4837-AD51-AF197B5A6955}" cache="NativeTimeline_Date" caption="Date" showTimeLevel="0" showHorizontalScrollbar="0" level="2" selectionLevel="2" scrollPosition="2022-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FDF2763B-FA1B-4B65-9F1A-42F8C2ED895A}" cache="NativeTimeline_Date" caption="Date" showTimeLevel="0" showHorizontalScrollbar="0" level="2" selectionLevel="2" scrollPosition="2022-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5.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topLeftCell="A331" workbookViewId="0">
      <selection activeCell="L264" sqref="L264"/>
    </sheetView>
  </sheetViews>
  <sheetFormatPr defaultRowHeight="14.4" x14ac:dyDescent="0.3"/>
  <cols>
    <col min="1" max="1" width="11.21875" bestFit="1" customWidth="1"/>
    <col min="2" max="2" width="16.109375" bestFit="1" customWidth="1"/>
    <col min="3" max="3" width="11.44140625" bestFit="1" customWidth="1"/>
    <col min="4" max="4" width="11.5546875" bestFit="1" customWidth="1"/>
    <col min="5" max="6" width="6.5546875" bestFit="1" customWidth="1"/>
    <col min="7" max="7" width="9.88671875" bestFit="1" customWidth="1"/>
  </cols>
  <sheetData>
    <row r="1" spans="1:7" ht="18" x14ac:dyDescent="0.35">
      <c r="A1" s="1" t="s">
        <v>0</v>
      </c>
      <c r="B1" s="2" t="s">
        <v>1</v>
      </c>
      <c r="C1" s="2" t="s">
        <v>2</v>
      </c>
      <c r="D1" s="2" t="s">
        <v>3</v>
      </c>
      <c r="E1" s="2" t="s">
        <v>4</v>
      </c>
      <c r="F1" s="2" t="s">
        <v>5</v>
      </c>
      <c r="G1" s="2" t="s">
        <v>6</v>
      </c>
    </row>
    <row r="2" spans="1:7" ht="15.6" x14ac:dyDescent="0.3">
      <c r="A2" s="3">
        <v>43831</v>
      </c>
      <c r="B2" s="4" t="s">
        <v>7</v>
      </c>
      <c r="C2" s="4" t="s">
        <v>8</v>
      </c>
      <c r="D2" s="4" t="s">
        <v>9</v>
      </c>
      <c r="E2" s="4">
        <v>499</v>
      </c>
      <c r="F2" s="4">
        <v>50</v>
      </c>
      <c r="G2" s="5">
        <f>E2*F2</f>
        <v>24950</v>
      </c>
    </row>
    <row r="3" spans="1:7" ht="15.6" x14ac:dyDescent="0.3">
      <c r="A3" s="6">
        <v>43835</v>
      </c>
      <c r="B3" s="7" t="s">
        <v>10</v>
      </c>
      <c r="C3" s="7" t="s">
        <v>8</v>
      </c>
      <c r="D3" s="7" t="s">
        <v>11</v>
      </c>
      <c r="E3" s="7">
        <v>5599</v>
      </c>
      <c r="F3" s="7">
        <v>33</v>
      </c>
      <c r="G3" s="8">
        <f t="shared" ref="G3:G66" si="0">E3*F3</f>
        <v>184767</v>
      </c>
    </row>
    <row r="4" spans="1:7" ht="15.6" x14ac:dyDescent="0.3">
      <c r="A4" s="3">
        <v>43839</v>
      </c>
      <c r="B4" s="4" t="s">
        <v>12</v>
      </c>
      <c r="C4" s="4" t="s">
        <v>13</v>
      </c>
      <c r="D4" s="4" t="s">
        <v>14</v>
      </c>
      <c r="E4" s="4">
        <v>1450</v>
      </c>
      <c r="F4" s="4">
        <v>44</v>
      </c>
      <c r="G4" s="5">
        <f t="shared" si="0"/>
        <v>63800</v>
      </c>
    </row>
    <row r="5" spans="1:7" ht="15.6" x14ac:dyDescent="0.3">
      <c r="A5" s="6">
        <v>43843</v>
      </c>
      <c r="B5" s="7" t="s">
        <v>15</v>
      </c>
      <c r="C5" s="7" t="s">
        <v>16</v>
      </c>
      <c r="D5" s="7" t="s">
        <v>9</v>
      </c>
      <c r="E5" s="7">
        <v>85000</v>
      </c>
      <c r="F5" s="7">
        <v>50</v>
      </c>
      <c r="G5" s="8">
        <f t="shared" si="0"/>
        <v>4250000</v>
      </c>
    </row>
    <row r="6" spans="1:7" ht="15.6" x14ac:dyDescent="0.3">
      <c r="A6" s="3">
        <v>43847</v>
      </c>
      <c r="B6" s="4" t="s">
        <v>15</v>
      </c>
      <c r="C6" s="4" t="s">
        <v>17</v>
      </c>
      <c r="D6" s="4" t="s">
        <v>18</v>
      </c>
      <c r="E6" s="4">
        <v>15000</v>
      </c>
      <c r="F6" s="4">
        <v>11</v>
      </c>
      <c r="G6" s="5">
        <f t="shared" si="0"/>
        <v>165000</v>
      </c>
    </row>
    <row r="7" spans="1:7" ht="15.6" x14ac:dyDescent="0.3">
      <c r="A7" s="6">
        <v>43851</v>
      </c>
      <c r="B7" s="7" t="s">
        <v>10</v>
      </c>
      <c r="C7" s="7" t="s">
        <v>8</v>
      </c>
      <c r="D7" s="7" t="s">
        <v>18</v>
      </c>
      <c r="E7" s="7">
        <v>2550</v>
      </c>
      <c r="F7" s="7">
        <v>48</v>
      </c>
      <c r="G7" s="8">
        <f t="shared" si="0"/>
        <v>122400</v>
      </c>
    </row>
    <row r="8" spans="1:7" ht="15.6" x14ac:dyDescent="0.3">
      <c r="A8" s="3">
        <v>43855</v>
      </c>
      <c r="B8" s="4" t="s">
        <v>19</v>
      </c>
      <c r="C8" s="4" t="s">
        <v>20</v>
      </c>
      <c r="D8" s="4" t="s">
        <v>14</v>
      </c>
      <c r="E8" s="4">
        <v>33000</v>
      </c>
      <c r="F8" s="4">
        <v>26</v>
      </c>
      <c r="G8" s="5">
        <f t="shared" si="0"/>
        <v>858000</v>
      </c>
    </row>
    <row r="9" spans="1:7" ht="15.6" x14ac:dyDescent="0.3">
      <c r="A9" s="6">
        <v>43859</v>
      </c>
      <c r="B9" s="7" t="s">
        <v>7</v>
      </c>
      <c r="C9" s="7" t="s">
        <v>16</v>
      </c>
      <c r="D9" s="7" t="s">
        <v>21</v>
      </c>
      <c r="E9" s="7">
        <v>86000</v>
      </c>
      <c r="F9" s="7">
        <v>39</v>
      </c>
      <c r="G9" s="8">
        <f t="shared" si="0"/>
        <v>3354000</v>
      </c>
    </row>
    <row r="10" spans="1:7" ht="15.6" x14ac:dyDescent="0.3">
      <c r="A10" s="3">
        <v>43863</v>
      </c>
      <c r="B10" s="4" t="s">
        <v>12</v>
      </c>
      <c r="C10" s="4" t="s">
        <v>22</v>
      </c>
      <c r="D10" s="4" t="s">
        <v>18</v>
      </c>
      <c r="E10" s="4">
        <v>990</v>
      </c>
      <c r="F10" s="4">
        <v>9</v>
      </c>
      <c r="G10" s="5">
        <f t="shared" si="0"/>
        <v>8910</v>
      </c>
    </row>
    <row r="11" spans="1:7" ht="15.6" x14ac:dyDescent="0.3">
      <c r="A11" s="6">
        <v>43867</v>
      </c>
      <c r="B11" s="7" t="s">
        <v>7</v>
      </c>
      <c r="C11" s="7" t="s">
        <v>8</v>
      </c>
      <c r="D11" s="7" t="s">
        <v>9</v>
      </c>
      <c r="E11" s="7">
        <v>5599</v>
      </c>
      <c r="F11" s="7">
        <v>41</v>
      </c>
      <c r="G11" s="8">
        <f t="shared" si="0"/>
        <v>229559</v>
      </c>
    </row>
    <row r="12" spans="1:7" ht="15.6" x14ac:dyDescent="0.3">
      <c r="A12" s="3">
        <v>43871</v>
      </c>
      <c r="B12" s="4" t="s">
        <v>19</v>
      </c>
      <c r="C12" s="4" t="s">
        <v>20</v>
      </c>
      <c r="D12" s="4" t="s">
        <v>14</v>
      </c>
      <c r="E12" s="4">
        <v>499</v>
      </c>
      <c r="F12" s="4">
        <v>39</v>
      </c>
      <c r="G12" s="5">
        <f t="shared" si="0"/>
        <v>19461</v>
      </c>
    </row>
    <row r="13" spans="1:7" ht="15.6" x14ac:dyDescent="0.3">
      <c r="A13" s="6">
        <v>43875</v>
      </c>
      <c r="B13" s="7" t="s">
        <v>10</v>
      </c>
      <c r="C13" s="7" t="s">
        <v>22</v>
      </c>
      <c r="D13" s="7" t="s">
        <v>9</v>
      </c>
      <c r="E13" s="7">
        <v>1999</v>
      </c>
      <c r="F13" s="7">
        <v>4</v>
      </c>
      <c r="G13" s="8">
        <f t="shared" si="0"/>
        <v>7996</v>
      </c>
    </row>
    <row r="14" spans="1:7" ht="15.6" x14ac:dyDescent="0.3">
      <c r="A14" s="3">
        <v>43879</v>
      </c>
      <c r="B14" s="4" t="s">
        <v>15</v>
      </c>
      <c r="C14" s="4" t="s">
        <v>16</v>
      </c>
      <c r="D14" s="4" t="s">
        <v>9</v>
      </c>
      <c r="E14" s="4">
        <v>63400</v>
      </c>
      <c r="F14" s="4">
        <v>8</v>
      </c>
      <c r="G14" s="5">
        <f t="shared" si="0"/>
        <v>507200</v>
      </c>
    </row>
    <row r="15" spans="1:7" ht="15.6" x14ac:dyDescent="0.3">
      <c r="A15" s="6">
        <v>43883</v>
      </c>
      <c r="B15" s="7" t="s">
        <v>23</v>
      </c>
      <c r="C15" s="7" t="s">
        <v>22</v>
      </c>
      <c r="D15" s="7" t="s">
        <v>18</v>
      </c>
      <c r="E15" s="7">
        <v>1499</v>
      </c>
      <c r="F15" s="7">
        <v>27</v>
      </c>
      <c r="G15" s="8">
        <f t="shared" si="0"/>
        <v>40473</v>
      </c>
    </row>
    <row r="16" spans="1:7" ht="15.6" x14ac:dyDescent="0.3">
      <c r="A16" s="3">
        <v>43887</v>
      </c>
      <c r="B16" s="4" t="s">
        <v>15</v>
      </c>
      <c r="C16" s="4" t="s">
        <v>17</v>
      </c>
      <c r="D16" s="4" t="s">
        <v>14</v>
      </c>
      <c r="E16" s="4">
        <v>120</v>
      </c>
      <c r="F16" s="4">
        <v>10</v>
      </c>
      <c r="G16" s="5">
        <f t="shared" si="0"/>
        <v>1200</v>
      </c>
    </row>
    <row r="17" spans="1:7" ht="15.6" x14ac:dyDescent="0.3">
      <c r="A17" s="6">
        <v>43891</v>
      </c>
      <c r="B17" s="7" t="s">
        <v>10</v>
      </c>
      <c r="C17" s="7" t="s">
        <v>20</v>
      </c>
      <c r="D17" s="7" t="s">
        <v>21</v>
      </c>
      <c r="E17" s="7">
        <v>11999</v>
      </c>
      <c r="F17" s="7">
        <v>17</v>
      </c>
      <c r="G17" s="8">
        <f t="shared" si="0"/>
        <v>203983</v>
      </c>
    </row>
    <row r="18" spans="1:7" ht="15.6" x14ac:dyDescent="0.3">
      <c r="A18" s="3">
        <v>43895</v>
      </c>
      <c r="B18" s="4" t="s">
        <v>12</v>
      </c>
      <c r="C18" s="4" t="s">
        <v>16</v>
      </c>
      <c r="D18" s="4" t="s">
        <v>11</v>
      </c>
      <c r="E18" s="4">
        <v>47500</v>
      </c>
      <c r="F18" s="4">
        <v>27</v>
      </c>
      <c r="G18" s="5">
        <f t="shared" si="0"/>
        <v>1282500</v>
      </c>
    </row>
    <row r="19" spans="1:7" ht="15.6" x14ac:dyDescent="0.3">
      <c r="A19" s="6">
        <v>43899</v>
      </c>
      <c r="B19" s="7" t="s">
        <v>19</v>
      </c>
      <c r="C19" s="7" t="s">
        <v>20</v>
      </c>
      <c r="D19" s="7" t="s">
        <v>11</v>
      </c>
      <c r="E19" s="7">
        <v>2999</v>
      </c>
      <c r="F19" s="7">
        <v>43</v>
      </c>
      <c r="G19" s="8">
        <f t="shared" si="0"/>
        <v>128957</v>
      </c>
    </row>
    <row r="20" spans="1:7" ht="15.6" x14ac:dyDescent="0.3">
      <c r="A20" s="3">
        <v>43903</v>
      </c>
      <c r="B20" s="4" t="s">
        <v>15</v>
      </c>
      <c r="C20" s="4" t="s">
        <v>17</v>
      </c>
      <c r="D20" s="4" t="s">
        <v>11</v>
      </c>
      <c r="E20" s="4">
        <v>8900</v>
      </c>
      <c r="F20" s="4">
        <v>9</v>
      </c>
      <c r="G20" s="5">
        <f t="shared" si="0"/>
        <v>80100</v>
      </c>
    </row>
    <row r="21" spans="1:7" ht="15.6" x14ac:dyDescent="0.3">
      <c r="A21" s="6">
        <v>43907</v>
      </c>
      <c r="B21" s="7" t="s">
        <v>10</v>
      </c>
      <c r="C21" s="7" t="s">
        <v>20</v>
      </c>
      <c r="D21" s="7" t="s">
        <v>9</v>
      </c>
      <c r="E21" s="7">
        <v>22000</v>
      </c>
      <c r="F21" s="7">
        <v>42</v>
      </c>
      <c r="G21" s="8">
        <f t="shared" si="0"/>
        <v>924000</v>
      </c>
    </row>
    <row r="22" spans="1:7" ht="15.6" x14ac:dyDescent="0.3">
      <c r="A22" s="3">
        <v>43911</v>
      </c>
      <c r="B22" s="4" t="s">
        <v>12</v>
      </c>
      <c r="C22" s="4" t="s">
        <v>13</v>
      </c>
      <c r="D22" s="4" t="s">
        <v>11</v>
      </c>
      <c r="E22" s="4">
        <v>1250</v>
      </c>
      <c r="F22" s="4">
        <v>6</v>
      </c>
      <c r="G22" s="5">
        <f t="shared" si="0"/>
        <v>7500</v>
      </c>
    </row>
    <row r="23" spans="1:7" ht="15.6" x14ac:dyDescent="0.3">
      <c r="A23" s="6">
        <v>43915</v>
      </c>
      <c r="B23" s="7" t="s">
        <v>15</v>
      </c>
      <c r="C23" s="7" t="s">
        <v>17</v>
      </c>
      <c r="D23" s="7" t="s">
        <v>18</v>
      </c>
      <c r="E23" s="7">
        <v>999</v>
      </c>
      <c r="F23" s="7">
        <v>28</v>
      </c>
      <c r="G23" s="8">
        <f t="shared" si="0"/>
        <v>27972</v>
      </c>
    </row>
    <row r="24" spans="1:7" ht="15.6" x14ac:dyDescent="0.3">
      <c r="A24" s="3">
        <v>43919</v>
      </c>
      <c r="B24" s="4" t="s">
        <v>19</v>
      </c>
      <c r="C24" s="4" t="s">
        <v>13</v>
      </c>
      <c r="D24" s="4" t="s">
        <v>21</v>
      </c>
      <c r="E24" s="4">
        <v>1450</v>
      </c>
      <c r="F24" s="4">
        <v>13</v>
      </c>
      <c r="G24" s="5">
        <f t="shared" si="0"/>
        <v>18850</v>
      </c>
    </row>
    <row r="25" spans="1:7" ht="15.6" x14ac:dyDescent="0.3">
      <c r="A25" s="6">
        <v>43923</v>
      </c>
      <c r="B25" s="7" t="s">
        <v>19</v>
      </c>
      <c r="C25" s="7" t="s">
        <v>13</v>
      </c>
      <c r="D25" s="7" t="s">
        <v>14</v>
      </c>
      <c r="E25" s="7">
        <v>23999</v>
      </c>
      <c r="F25" s="7">
        <v>8</v>
      </c>
      <c r="G25" s="8">
        <f t="shared" si="0"/>
        <v>191992</v>
      </c>
    </row>
    <row r="26" spans="1:7" ht="15.6" x14ac:dyDescent="0.3">
      <c r="A26" s="3">
        <v>43927</v>
      </c>
      <c r="B26" s="4" t="s">
        <v>10</v>
      </c>
      <c r="C26" s="4" t="s">
        <v>16</v>
      </c>
      <c r="D26" s="4" t="s">
        <v>21</v>
      </c>
      <c r="E26" s="4">
        <v>65200</v>
      </c>
      <c r="F26" s="4">
        <v>7</v>
      </c>
      <c r="G26" s="5">
        <f t="shared" si="0"/>
        <v>456400</v>
      </c>
    </row>
    <row r="27" spans="1:7" ht="15.6" x14ac:dyDescent="0.3">
      <c r="A27" s="6">
        <v>43931</v>
      </c>
      <c r="B27" s="7" t="s">
        <v>10</v>
      </c>
      <c r="C27" s="7" t="s">
        <v>22</v>
      </c>
      <c r="D27" s="7" t="s">
        <v>11</v>
      </c>
      <c r="E27" s="7">
        <v>699</v>
      </c>
      <c r="F27" s="7">
        <v>45</v>
      </c>
      <c r="G27" s="8">
        <f t="shared" si="0"/>
        <v>31455</v>
      </c>
    </row>
    <row r="28" spans="1:7" ht="15.6" x14ac:dyDescent="0.3">
      <c r="A28" s="3">
        <v>43935</v>
      </c>
      <c r="B28" s="4" t="s">
        <v>7</v>
      </c>
      <c r="C28" s="4" t="s">
        <v>8</v>
      </c>
      <c r="D28" s="4" t="s">
        <v>9</v>
      </c>
      <c r="E28" s="4">
        <v>2550</v>
      </c>
      <c r="F28" s="4">
        <v>22</v>
      </c>
      <c r="G28" s="5">
        <f t="shared" si="0"/>
        <v>56100</v>
      </c>
    </row>
    <row r="29" spans="1:7" ht="15.6" x14ac:dyDescent="0.3">
      <c r="A29" s="6">
        <v>43939</v>
      </c>
      <c r="B29" s="7" t="s">
        <v>12</v>
      </c>
      <c r="C29" s="7" t="s">
        <v>20</v>
      </c>
      <c r="D29" s="7" t="s">
        <v>21</v>
      </c>
      <c r="E29" s="7">
        <v>22000</v>
      </c>
      <c r="F29" s="7">
        <v>4</v>
      </c>
      <c r="G29" s="8">
        <f t="shared" si="0"/>
        <v>88000</v>
      </c>
    </row>
    <row r="30" spans="1:7" ht="15.6" x14ac:dyDescent="0.3">
      <c r="A30" s="3">
        <v>43943</v>
      </c>
      <c r="B30" s="4" t="s">
        <v>19</v>
      </c>
      <c r="C30" s="4" t="s">
        <v>16</v>
      </c>
      <c r="D30" s="4" t="s">
        <v>9</v>
      </c>
      <c r="E30" s="4">
        <v>22000</v>
      </c>
      <c r="F30" s="4">
        <v>10</v>
      </c>
      <c r="G30" s="5">
        <f t="shared" si="0"/>
        <v>220000</v>
      </c>
    </row>
    <row r="31" spans="1:7" ht="15.6" x14ac:dyDescent="0.3">
      <c r="A31" s="6">
        <v>43947</v>
      </c>
      <c r="B31" s="7" t="s">
        <v>23</v>
      </c>
      <c r="C31" s="7" t="s">
        <v>22</v>
      </c>
      <c r="D31" s="7" t="s">
        <v>18</v>
      </c>
      <c r="E31" s="7">
        <v>1499</v>
      </c>
      <c r="F31" s="7">
        <v>16</v>
      </c>
      <c r="G31" s="8">
        <f t="shared" si="0"/>
        <v>23984</v>
      </c>
    </row>
    <row r="32" spans="1:7" ht="15.6" x14ac:dyDescent="0.3">
      <c r="A32" s="3">
        <v>43951</v>
      </c>
      <c r="B32" s="4" t="s">
        <v>10</v>
      </c>
      <c r="C32" s="4" t="s">
        <v>17</v>
      </c>
      <c r="D32" s="4" t="s">
        <v>21</v>
      </c>
      <c r="E32" s="4">
        <v>120</v>
      </c>
      <c r="F32" s="4">
        <v>22</v>
      </c>
      <c r="G32" s="5">
        <f t="shared" si="0"/>
        <v>2640</v>
      </c>
    </row>
    <row r="33" spans="1:7" ht="15.6" x14ac:dyDescent="0.3">
      <c r="A33" s="6">
        <v>43955</v>
      </c>
      <c r="B33" s="7" t="s">
        <v>7</v>
      </c>
      <c r="C33" s="7" t="s">
        <v>8</v>
      </c>
      <c r="D33" s="7" t="s">
        <v>14</v>
      </c>
      <c r="E33" s="7">
        <v>1450</v>
      </c>
      <c r="F33" s="7">
        <v>20</v>
      </c>
      <c r="G33" s="8">
        <f t="shared" si="0"/>
        <v>29000</v>
      </c>
    </row>
    <row r="34" spans="1:7" ht="15.6" x14ac:dyDescent="0.3">
      <c r="A34" s="3">
        <v>43959</v>
      </c>
      <c r="B34" s="4" t="s">
        <v>23</v>
      </c>
      <c r="C34" s="4" t="s">
        <v>22</v>
      </c>
      <c r="D34" s="4" t="s">
        <v>18</v>
      </c>
      <c r="E34" s="4">
        <v>1999</v>
      </c>
      <c r="F34" s="4">
        <v>23</v>
      </c>
      <c r="G34" s="5">
        <f t="shared" si="0"/>
        <v>45977</v>
      </c>
    </row>
    <row r="35" spans="1:7" ht="15.6" x14ac:dyDescent="0.3">
      <c r="A35" s="6">
        <v>43963</v>
      </c>
      <c r="B35" s="7" t="s">
        <v>10</v>
      </c>
      <c r="C35" s="7" t="s">
        <v>8</v>
      </c>
      <c r="D35" s="7" t="s">
        <v>9</v>
      </c>
      <c r="E35" s="7">
        <v>800</v>
      </c>
      <c r="F35" s="7">
        <v>43</v>
      </c>
      <c r="G35" s="8">
        <f t="shared" si="0"/>
        <v>34400</v>
      </c>
    </row>
    <row r="36" spans="1:7" ht="15.6" x14ac:dyDescent="0.3">
      <c r="A36" s="3">
        <v>43967</v>
      </c>
      <c r="B36" s="4" t="s">
        <v>12</v>
      </c>
      <c r="C36" s="4" t="s">
        <v>17</v>
      </c>
      <c r="D36" s="4" t="s">
        <v>18</v>
      </c>
      <c r="E36" s="4">
        <v>18000</v>
      </c>
      <c r="F36" s="4">
        <v>41</v>
      </c>
      <c r="G36" s="5">
        <f t="shared" si="0"/>
        <v>738000</v>
      </c>
    </row>
    <row r="37" spans="1:7" ht="15.6" x14ac:dyDescent="0.3">
      <c r="A37" s="6">
        <v>43971</v>
      </c>
      <c r="B37" s="7" t="s">
        <v>7</v>
      </c>
      <c r="C37" s="7" t="s">
        <v>8</v>
      </c>
      <c r="D37" s="7" t="s">
        <v>11</v>
      </c>
      <c r="E37" s="7">
        <v>13999</v>
      </c>
      <c r="F37" s="7">
        <v>37</v>
      </c>
      <c r="G37" s="8">
        <f t="shared" si="0"/>
        <v>517963</v>
      </c>
    </row>
    <row r="38" spans="1:7" ht="15.6" x14ac:dyDescent="0.3">
      <c r="A38" s="3">
        <v>43975</v>
      </c>
      <c r="B38" s="4" t="s">
        <v>10</v>
      </c>
      <c r="C38" s="4" t="s">
        <v>20</v>
      </c>
      <c r="D38" s="4" t="s">
        <v>18</v>
      </c>
      <c r="E38" s="4">
        <v>22000</v>
      </c>
      <c r="F38" s="4">
        <v>45</v>
      </c>
      <c r="G38" s="5">
        <f t="shared" si="0"/>
        <v>990000</v>
      </c>
    </row>
    <row r="39" spans="1:7" ht="15.6" x14ac:dyDescent="0.3">
      <c r="A39" s="6">
        <v>43979</v>
      </c>
      <c r="B39" s="7" t="s">
        <v>19</v>
      </c>
      <c r="C39" s="7" t="s">
        <v>16</v>
      </c>
      <c r="D39" s="7" t="s">
        <v>9</v>
      </c>
      <c r="E39" s="7">
        <v>89999</v>
      </c>
      <c r="F39" s="7">
        <v>15</v>
      </c>
      <c r="G39" s="8">
        <f t="shared" si="0"/>
        <v>1349985</v>
      </c>
    </row>
    <row r="40" spans="1:7" ht="15.6" x14ac:dyDescent="0.3">
      <c r="A40" s="3">
        <v>43983</v>
      </c>
      <c r="B40" s="4" t="s">
        <v>7</v>
      </c>
      <c r="C40" s="4" t="s">
        <v>8</v>
      </c>
      <c r="D40" s="4" t="s">
        <v>14</v>
      </c>
      <c r="E40" s="4">
        <v>13999</v>
      </c>
      <c r="F40" s="4">
        <v>22</v>
      </c>
      <c r="G40" s="5">
        <f t="shared" si="0"/>
        <v>307978</v>
      </c>
    </row>
    <row r="41" spans="1:7" ht="15.6" x14ac:dyDescent="0.3">
      <c r="A41" s="6">
        <v>43987</v>
      </c>
      <c r="B41" s="7" t="s">
        <v>12</v>
      </c>
      <c r="C41" s="7" t="s">
        <v>22</v>
      </c>
      <c r="D41" s="7" t="s">
        <v>11</v>
      </c>
      <c r="E41" s="7">
        <v>2900</v>
      </c>
      <c r="F41" s="7">
        <v>20</v>
      </c>
      <c r="G41" s="8">
        <f t="shared" si="0"/>
        <v>58000</v>
      </c>
    </row>
    <row r="42" spans="1:7" ht="15.6" x14ac:dyDescent="0.3">
      <c r="A42" s="3">
        <v>43991</v>
      </c>
      <c r="B42" s="4" t="s">
        <v>10</v>
      </c>
      <c r="C42" s="4" t="s">
        <v>20</v>
      </c>
      <c r="D42" s="4" t="s">
        <v>18</v>
      </c>
      <c r="E42" s="4">
        <v>33000</v>
      </c>
      <c r="F42" s="4">
        <v>16</v>
      </c>
      <c r="G42" s="5">
        <f t="shared" si="0"/>
        <v>528000</v>
      </c>
    </row>
    <row r="43" spans="1:7" ht="15.6" x14ac:dyDescent="0.3">
      <c r="A43" s="6">
        <v>43995</v>
      </c>
      <c r="B43" s="7" t="s">
        <v>12</v>
      </c>
      <c r="C43" s="7" t="s">
        <v>20</v>
      </c>
      <c r="D43" s="7" t="s">
        <v>11</v>
      </c>
      <c r="E43" s="7">
        <v>22000</v>
      </c>
      <c r="F43" s="7">
        <v>17</v>
      </c>
      <c r="G43" s="8">
        <f t="shared" si="0"/>
        <v>374000</v>
      </c>
    </row>
    <row r="44" spans="1:7" ht="15.6" x14ac:dyDescent="0.3">
      <c r="A44" s="3">
        <v>43999</v>
      </c>
      <c r="B44" s="4" t="s">
        <v>23</v>
      </c>
      <c r="C44" s="4" t="s">
        <v>22</v>
      </c>
      <c r="D44" s="4" t="s">
        <v>11</v>
      </c>
      <c r="E44" s="4">
        <v>699</v>
      </c>
      <c r="F44" s="4">
        <v>50</v>
      </c>
      <c r="G44" s="5">
        <f t="shared" si="0"/>
        <v>34950</v>
      </c>
    </row>
    <row r="45" spans="1:7" ht="15.6" x14ac:dyDescent="0.3">
      <c r="A45" s="6">
        <v>44003</v>
      </c>
      <c r="B45" s="7" t="s">
        <v>19</v>
      </c>
      <c r="C45" s="7" t="s">
        <v>20</v>
      </c>
      <c r="D45" s="7" t="s">
        <v>14</v>
      </c>
      <c r="E45" s="7">
        <v>499</v>
      </c>
      <c r="F45" s="7">
        <v>4</v>
      </c>
      <c r="G45" s="8">
        <f t="shared" si="0"/>
        <v>1996</v>
      </c>
    </row>
    <row r="46" spans="1:7" ht="15.6" x14ac:dyDescent="0.3">
      <c r="A46" s="3">
        <v>44007</v>
      </c>
      <c r="B46" s="4" t="s">
        <v>10</v>
      </c>
      <c r="C46" s="4" t="s">
        <v>22</v>
      </c>
      <c r="D46" s="4" t="s">
        <v>18</v>
      </c>
      <c r="E46" s="4">
        <v>590</v>
      </c>
      <c r="F46" s="4">
        <v>43</v>
      </c>
      <c r="G46" s="5">
        <f t="shared" si="0"/>
        <v>25370</v>
      </c>
    </row>
    <row r="47" spans="1:7" ht="15.6" x14ac:dyDescent="0.3">
      <c r="A47" s="6">
        <v>44011</v>
      </c>
      <c r="B47" s="7" t="s">
        <v>23</v>
      </c>
      <c r="C47" s="7" t="s">
        <v>22</v>
      </c>
      <c r="D47" s="7" t="s">
        <v>11</v>
      </c>
      <c r="E47" s="7">
        <v>590</v>
      </c>
      <c r="F47" s="7">
        <v>42</v>
      </c>
      <c r="G47" s="8">
        <f t="shared" si="0"/>
        <v>24780</v>
      </c>
    </row>
    <row r="48" spans="1:7" ht="15.6" x14ac:dyDescent="0.3">
      <c r="A48" s="3">
        <v>44015</v>
      </c>
      <c r="B48" s="4" t="s">
        <v>10</v>
      </c>
      <c r="C48" s="4" t="s">
        <v>16</v>
      </c>
      <c r="D48" s="4" t="s">
        <v>9</v>
      </c>
      <c r="E48" s="4">
        <v>120</v>
      </c>
      <c r="F48" s="4">
        <v>9</v>
      </c>
      <c r="G48" s="5">
        <f t="shared" si="0"/>
        <v>1080</v>
      </c>
    </row>
    <row r="49" spans="1:7" ht="15.6" x14ac:dyDescent="0.3">
      <c r="A49" s="6">
        <v>44019</v>
      </c>
      <c r="B49" s="7" t="s">
        <v>19</v>
      </c>
      <c r="C49" s="7" t="s">
        <v>20</v>
      </c>
      <c r="D49" s="7" t="s">
        <v>21</v>
      </c>
      <c r="E49" s="7">
        <v>52000</v>
      </c>
      <c r="F49" s="7">
        <v>40</v>
      </c>
      <c r="G49" s="8">
        <f t="shared" si="0"/>
        <v>2080000</v>
      </c>
    </row>
    <row r="50" spans="1:7" ht="15.6" x14ac:dyDescent="0.3">
      <c r="A50" s="3">
        <v>44023</v>
      </c>
      <c r="B50" s="4" t="s">
        <v>12</v>
      </c>
      <c r="C50" s="4" t="s">
        <v>13</v>
      </c>
      <c r="D50" s="4" t="s">
        <v>18</v>
      </c>
      <c r="E50" s="4">
        <v>7999</v>
      </c>
      <c r="F50" s="4">
        <v>14</v>
      </c>
      <c r="G50" s="5">
        <f t="shared" si="0"/>
        <v>111986</v>
      </c>
    </row>
    <row r="51" spans="1:7" ht="15.6" x14ac:dyDescent="0.3">
      <c r="A51" s="6">
        <v>44027</v>
      </c>
      <c r="B51" s="7" t="s">
        <v>10</v>
      </c>
      <c r="C51" s="7" t="s">
        <v>13</v>
      </c>
      <c r="D51" s="7" t="s">
        <v>21</v>
      </c>
      <c r="E51" s="7">
        <v>550</v>
      </c>
      <c r="F51" s="7">
        <v>9</v>
      </c>
      <c r="G51" s="8">
        <f t="shared" si="0"/>
        <v>4950</v>
      </c>
    </row>
    <row r="52" spans="1:7" ht="15.6" x14ac:dyDescent="0.3">
      <c r="A52" s="3">
        <v>44031</v>
      </c>
      <c r="B52" s="4" t="s">
        <v>12</v>
      </c>
      <c r="C52" s="4" t="s">
        <v>16</v>
      </c>
      <c r="D52" s="4" t="s">
        <v>18</v>
      </c>
      <c r="E52" s="4">
        <v>79999</v>
      </c>
      <c r="F52" s="4">
        <v>10</v>
      </c>
      <c r="G52" s="5">
        <f t="shared" si="0"/>
        <v>799990</v>
      </c>
    </row>
    <row r="53" spans="1:7" ht="15.6" x14ac:dyDescent="0.3">
      <c r="A53" s="6">
        <v>44035</v>
      </c>
      <c r="B53" s="7" t="s">
        <v>23</v>
      </c>
      <c r="C53" s="7" t="s">
        <v>22</v>
      </c>
      <c r="D53" s="7" t="s">
        <v>18</v>
      </c>
      <c r="E53" s="7">
        <v>1999</v>
      </c>
      <c r="F53" s="7">
        <v>37</v>
      </c>
      <c r="G53" s="8">
        <f t="shared" si="0"/>
        <v>73963</v>
      </c>
    </row>
    <row r="54" spans="1:7" ht="15.6" x14ac:dyDescent="0.3">
      <c r="A54" s="3">
        <v>44039</v>
      </c>
      <c r="B54" s="4" t="s">
        <v>19</v>
      </c>
      <c r="C54" s="4" t="s">
        <v>20</v>
      </c>
      <c r="D54" s="4" t="s">
        <v>14</v>
      </c>
      <c r="E54" s="4">
        <v>89999</v>
      </c>
      <c r="F54" s="4">
        <v>29</v>
      </c>
      <c r="G54" s="5">
        <f t="shared" si="0"/>
        <v>2609971</v>
      </c>
    </row>
    <row r="55" spans="1:7" ht="15.6" x14ac:dyDescent="0.3">
      <c r="A55" s="6">
        <v>44043</v>
      </c>
      <c r="B55" s="7" t="s">
        <v>10</v>
      </c>
      <c r="C55" s="7" t="s">
        <v>16</v>
      </c>
      <c r="D55" s="7" t="s">
        <v>18</v>
      </c>
      <c r="E55" s="7">
        <v>78500</v>
      </c>
      <c r="F55" s="7">
        <v>44</v>
      </c>
      <c r="G55" s="8">
        <f t="shared" si="0"/>
        <v>3454000</v>
      </c>
    </row>
    <row r="56" spans="1:7" ht="15.6" x14ac:dyDescent="0.3">
      <c r="A56" s="3">
        <v>44047</v>
      </c>
      <c r="B56" s="4" t="s">
        <v>19</v>
      </c>
      <c r="C56" s="4" t="s">
        <v>20</v>
      </c>
      <c r="D56" s="4" t="s">
        <v>11</v>
      </c>
      <c r="E56" s="4">
        <v>3990</v>
      </c>
      <c r="F56" s="4">
        <v>31</v>
      </c>
      <c r="G56" s="5">
        <f t="shared" si="0"/>
        <v>123690</v>
      </c>
    </row>
    <row r="57" spans="1:7" ht="15.6" x14ac:dyDescent="0.3">
      <c r="A57" s="6">
        <v>44051</v>
      </c>
      <c r="B57" s="7" t="s">
        <v>12</v>
      </c>
      <c r="C57" s="7" t="s">
        <v>20</v>
      </c>
      <c r="D57" s="7" t="s">
        <v>18</v>
      </c>
      <c r="E57" s="7">
        <v>52000</v>
      </c>
      <c r="F57" s="7">
        <v>29</v>
      </c>
      <c r="G57" s="8">
        <f t="shared" si="0"/>
        <v>1508000</v>
      </c>
    </row>
    <row r="58" spans="1:7" ht="15.6" x14ac:dyDescent="0.3">
      <c r="A58" s="3">
        <v>44055</v>
      </c>
      <c r="B58" s="4" t="s">
        <v>7</v>
      </c>
      <c r="C58" s="4" t="s">
        <v>16</v>
      </c>
      <c r="D58" s="4" t="s">
        <v>18</v>
      </c>
      <c r="E58" s="4">
        <v>13999</v>
      </c>
      <c r="F58" s="4">
        <v>34</v>
      </c>
      <c r="G58" s="5">
        <f t="shared" si="0"/>
        <v>475966</v>
      </c>
    </row>
    <row r="59" spans="1:7" ht="15.6" x14ac:dyDescent="0.3">
      <c r="A59" s="6">
        <v>44059</v>
      </c>
      <c r="B59" s="7" t="s">
        <v>10</v>
      </c>
      <c r="C59" s="7" t="s">
        <v>17</v>
      </c>
      <c r="D59" s="7" t="s">
        <v>11</v>
      </c>
      <c r="E59" s="7">
        <v>120</v>
      </c>
      <c r="F59" s="7">
        <v>29</v>
      </c>
      <c r="G59" s="8">
        <f t="shared" si="0"/>
        <v>3480</v>
      </c>
    </row>
    <row r="60" spans="1:7" ht="15.6" x14ac:dyDescent="0.3">
      <c r="A60" s="3">
        <v>44063</v>
      </c>
      <c r="B60" s="4" t="s">
        <v>19</v>
      </c>
      <c r="C60" s="4" t="s">
        <v>13</v>
      </c>
      <c r="D60" s="4" t="s">
        <v>11</v>
      </c>
      <c r="E60" s="4">
        <v>23999</v>
      </c>
      <c r="F60" s="4">
        <v>25</v>
      </c>
      <c r="G60" s="5">
        <f t="shared" si="0"/>
        <v>599975</v>
      </c>
    </row>
    <row r="61" spans="1:7" ht="15.6" x14ac:dyDescent="0.3">
      <c r="A61" s="6">
        <v>44067</v>
      </c>
      <c r="B61" s="7" t="s">
        <v>19</v>
      </c>
      <c r="C61" s="7" t="s">
        <v>16</v>
      </c>
      <c r="D61" s="7" t="s">
        <v>18</v>
      </c>
      <c r="E61" s="7">
        <v>45000</v>
      </c>
      <c r="F61" s="7">
        <v>31</v>
      </c>
      <c r="G61" s="8">
        <f t="shared" si="0"/>
        <v>1395000</v>
      </c>
    </row>
    <row r="62" spans="1:7" ht="15.6" x14ac:dyDescent="0.3">
      <c r="A62" s="3">
        <v>44071</v>
      </c>
      <c r="B62" s="4" t="s">
        <v>10</v>
      </c>
      <c r="C62" s="4" t="s">
        <v>22</v>
      </c>
      <c r="D62" s="4" t="s">
        <v>11</v>
      </c>
      <c r="E62" s="4">
        <v>450</v>
      </c>
      <c r="F62" s="4">
        <v>16</v>
      </c>
      <c r="G62" s="5">
        <f t="shared" si="0"/>
        <v>7200</v>
      </c>
    </row>
    <row r="63" spans="1:7" ht="15.6" x14ac:dyDescent="0.3">
      <c r="A63" s="6">
        <v>44075</v>
      </c>
      <c r="B63" s="7" t="s">
        <v>15</v>
      </c>
      <c r="C63" s="7" t="s">
        <v>17</v>
      </c>
      <c r="D63" s="7" t="s">
        <v>18</v>
      </c>
      <c r="E63" s="7">
        <v>65000</v>
      </c>
      <c r="F63" s="7">
        <v>48</v>
      </c>
      <c r="G63" s="8">
        <f t="shared" si="0"/>
        <v>3120000</v>
      </c>
    </row>
    <row r="64" spans="1:7" ht="15.6" x14ac:dyDescent="0.3">
      <c r="A64" s="3">
        <v>44079</v>
      </c>
      <c r="B64" s="4" t="s">
        <v>12</v>
      </c>
      <c r="C64" s="4" t="s">
        <v>16</v>
      </c>
      <c r="D64" s="4" t="s">
        <v>21</v>
      </c>
      <c r="E64" s="4">
        <v>35600</v>
      </c>
      <c r="F64" s="4">
        <v>22</v>
      </c>
      <c r="G64" s="5">
        <f t="shared" si="0"/>
        <v>783200</v>
      </c>
    </row>
    <row r="65" spans="1:7" ht="15.6" x14ac:dyDescent="0.3">
      <c r="A65" s="6">
        <v>44083</v>
      </c>
      <c r="B65" s="7" t="s">
        <v>23</v>
      </c>
      <c r="C65" s="7" t="s">
        <v>22</v>
      </c>
      <c r="D65" s="7" t="s">
        <v>14</v>
      </c>
      <c r="E65" s="7">
        <v>699</v>
      </c>
      <c r="F65" s="7">
        <v>6</v>
      </c>
      <c r="G65" s="8">
        <f t="shared" si="0"/>
        <v>4194</v>
      </c>
    </row>
    <row r="66" spans="1:7" ht="15.6" x14ac:dyDescent="0.3">
      <c r="A66" s="3">
        <v>44087</v>
      </c>
      <c r="B66" s="4" t="s">
        <v>10</v>
      </c>
      <c r="C66" s="4" t="s">
        <v>22</v>
      </c>
      <c r="D66" s="4" t="s">
        <v>11</v>
      </c>
      <c r="E66" s="4">
        <v>990</v>
      </c>
      <c r="F66" s="4">
        <v>12</v>
      </c>
      <c r="G66" s="5">
        <f t="shared" si="0"/>
        <v>11880</v>
      </c>
    </row>
    <row r="67" spans="1:7" ht="15.6" x14ac:dyDescent="0.3">
      <c r="A67" s="6">
        <v>44091</v>
      </c>
      <c r="B67" s="7" t="s">
        <v>23</v>
      </c>
      <c r="C67" s="7" t="s">
        <v>16</v>
      </c>
      <c r="D67" s="7" t="s">
        <v>9</v>
      </c>
      <c r="E67" s="7">
        <v>450</v>
      </c>
      <c r="F67" s="7">
        <v>44</v>
      </c>
      <c r="G67" s="8">
        <f t="shared" ref="G67:G130" si="1">E67*F67</f>
        <v>19800</v>
      </c>
    </row>
    <row r="68" spans="1:7" ht="15.6" x14ac:dyDescent="0.3">
      <c r="A68" s="3">
        <v>44095</v>
      </c>
      <c r="B68" s="4" t="s">
        <v>23</v>
      </c>
      <c r="C68" s="4" t="s">
        <v>22</v>
      </c>
      <c r="D68" s="4" t="s">
        <v>14</v>
      </c>
      <c r="E68" s="4">
        <v>1499</v>
      </c>
      <c r="F68" s="4">
        <v>15</v>
      </c>
      <c r="G68" s="5">
        <f t="shared" si="1"/>
        <v>22485</v>
      </c>
    </row>
    <row r="69" spans="1:7" ht="15.6" x14ac:dyDescent="0.3">
      <c r="A69" s="6">
        <v>44099</v>
      </c>
      <c r="B69" s="7" t="s">
        <v>7</v>
      </c>
      <c r="C69" s="7" t="s">
        <v>8</v>
      </c>
      <c r="D69" s="7" t="s">
        <v>21</v>
      </c>
      <c r="E69" s="7">
        <v>499</v>
      </c>
      <c r="F69" s="7">
        <v>26</v>
      </c>
      <c r="G69" s="8">
        <f t="shared" si="1"/>
        <v>12974</v>
      </c>
    </row>
    <row r="70" spans="1:7" ht="15.6" x14ac:dyDescent="0.3">
      <c r="A70" s="3">
        <v>44103</v>
      </c>
      <c r="B70" s="4" t="s">
        <v>12</v>
      </c>
      <c r="C70" s="4" t="s">
        <v>16</v>
      </c>
      <c r="D70" s="4" t="s">
        <v>21</v>
      </c>
      <c r="E70" s="4">
        <v>44000</v>
      </c>
      <c r="F70" s="4">
        <v>16</v>
      </c>
      <c r="G70" s="5">
        <f t="shared" si="1"/>
        <v>704000</v>
      </c>
    </row>
    <row r="71" spans="1:7" ht="15.6" x14ac:dyDescent="0.3">
      <c r="A71" s="6">
        <v>44107</v>
      </c>
      <c r="B71" s="7" t="s">
        <v>7</v>
      </c>
      <c r="C71" s="7" t="s">
        <v>8</v>
      </c>
      <c r="D71" s="7" t="s">
        <v>18</v>
      </c>
      <c r="E71" s="7">
        <v>5599</v>
      </c>
      <c r="F71" s="7">
        <v>35</v>
      </c>
      <c r="G71" s="8">
        <f t="shared" si="1"/>
        <v>195965</v>
      </c>
    </row>
    <row r="72" spans="1:7" ht="15.6" x14ac:dyDescent="0.3">
      <c r="A72" s="3">
        <v>44111</v>
      </c>
      <c r="B72" s="4" t="s">
        <v>15</v>
      </c>
      <c r="C72" s="4" t="s">
        <v>16</v>
      </c>
      <c r="D72" s="4" t="s">
        <v>9</v>
      </c>
      <c r="E72" s="4">
        <v>54100</v>
      </c>
      <c r="F72" s="4">
        <v>36</v>
      </c>
      <c r="G72" s="5">
        <f t="shared" si="1"/>
        <v>1947600</v>
      </c>
    </row>
    <row r="73" spans="1:7" ht="15.6" x14ac:dyDescent="0.3">
      <c r="A73" s="6">
        <v>44115</v>
      </c>
      <c r="B73" s="7" t="s">
        <v>7</v>
      </c>
      <c r="C73" s="7" t="s">
        <v>8</v>
      </c>
      <c r="D73" s="7" t="s">
        <v>14</v>
      </c>
      <c r="E73" s="7">
        <v>2550</v>
      </c>
      <c r="F73" s="7">
        <v>20</v>
      </c>
      <c r="G73" s="8">
        <f t="shared" si="1"/>
        <v>51000</v>
      </c>
    </row>
    <row r="74" spans="1:7" ht="15.6" x14ac:dyDescent="0.3">
      <c r="A74" s="3">
        <v>44119</v>
      </c>
      <c r="B74" s="4" t="s">
        <v>10</v>
      </c>
      <c r="C74" s="4" t="s">
        <v>16</v>
      </c>
      <c r="D74" s="4" t="s">
        <v>14</v>
      </c>
      <c r="E74" s="4">
        <v>1450</v>
      </c>
      <c r="F74" s="4">
        <v>47</v>
      </c>
      <c r="G74" s="5">
        <f t="shared" si="1"/>
        <v>68150</v>
      </c>
    </row>
    <row r="75" spans="1:7" ht="15.6" x14ac:dyDescent="0.3">
      <c r="A75" s="6">
        <v>44123</v>
      </c>
      <c r="B75" s="7" t="s">
        <v>23</v>
      </c>
      <c r="C75" s="7" t="s">
        <v>22</v>
      </c>
      <c r="D75" s="7" t="s">
        <v>18</v>
      </c>
      <c r="E75" s="7">
        <v>2900</v>
      </c>
      <c r="F75" s="7">
        <v>6</v>
      </c>
      <c r="G75" s="8">
        <f t="shared" si="1"/>
        <v>17400</v>
      </c>
    </row>
    <row r="76" spans="1:7" ht="15.6" x14ac:dyDescent="0.3">
      <c r="A76" s="3">
        <v>44127</v>
      </c>
      <c r="B76" s="4" t="s">
        <v>15</v>
      </c>
      <c r="C76" s="4" t="s">
        <v>16</v>
      </c>
      <c r="D76" s="4" t="s">
        <v>21</v>
      </c>
      <c r="E76" s="4">
        <v>65200</v>
      </c>
      <c r="F76" s="4">
        <v>6</v>
      </c>
      <c r="G76" s="5">
        <f t="shared" si="1"/>
        <v>391200</v>
      </c>
    </row>
    <row r="77" spans="1:7" ht="15.6" x14ac:dyDescent="0.3">
      <c r="A77" s="6">
        <v>44131</v>
      </c>
      <c r="B77" s="7" t="s">
        <v>10</v>
      </c>
      <c r="C77" s="7" t="s">
        <v>20</v>
      </c>
      <c r="D77" s="7" t="s">
        <v>21</v>
      </c>
      <c r="E77" s="7">
        <v>52000</v>
      </c>
      <c r="F77" s="7">
        <v>41</v>
      </c>
      <c r="G77" s="8">
        <f t="shared" si="1"/>
        <v>2132000</v>
      </c>
    </row>
    <row r="78" spans="1:7" ht="15.6" x14ac:dyDescent="0.3">
      <c r="A78" s="3">
        <v>44135</v>
      </c>
      <c r="B78" s="4" t="s">
        <v>12</v>
      </c>
      <c r="C78" s="4" t="s">
        <v>16</v>
      </c>
      <c r="D78" s="4" t="s">
        <v>11</v>
      </c>
      <c r="E78" s="4">
        <v>59000</v>
      </c>
      <c r="F78" s="4">
        <v>29</v>
      </c>
      <c r="G78" s="5">
        <f t="shared" si="1"/>
        <v>1711000</v>
      </c>
    </row>
    <row r="79" spans="1:7" ht="15.6" x14ac:dyDescent="0.3">
      <c r="A79" s="6">
        <v>44139</v>
      </c>
      <c r="B79" s="7" t="s">
        <v>19</v>
      </c>
      <c r="C79" s="7" t="s">
        <v>13</v>
      </c>
      <c r="D79" s="7" t="s">
        <v>21</v>
      </c>
      <c r="E79" s="7">
        <v>7999</v>
      </c>
      <c r="F79" s="7">
        <v>31</v>
      </c>
      <c r="G79" s="8">
        <f t="shared" si="1"/>
        <v>247969</v>
      </c>
    </row>
    <row r="80" spans="1:7" ht="15.6" x14ac:dyDescent="0.3">
      <c r="A80" s="3">
        <v>44143</v>
      </c>
      <c r="B80" s="4" t="s">
        <v>10</v>
      </c>
      <c r="C80" s="4" t="s">
        <v>17</v>
      </c>
      <c r="D80" s="4" t="s">
        <v>11</v>
      </c>
      <c r="E80" s="4">
        <v>45000</v>
      </c>
      <c r="F80" s="4">
        <v>34</v>
      </c>
      <c r="G80" s="5">
        <f t="shared" si="1"/>
        <v>1530000</v>
      </c>
    </row>
    <row r="81" spans="1:7" ht="15.6" x14ac:dyDescent="0.3">
      <c r="A81" s="6">
        <v>44147</v>
      </c>
      <c r="B81" s="7" t="s">
        <v>23</v>
      </c>
      <c r="C81" s="7" t="s">
        <v>22</v>
      </c>
      <c r="D81" s="7" t="s">
        <v>9</v>
      </c>
      <c r="E81" s="7">
        <v>990</v>
      </c>
      <c r="F81" s="7">
        <v>43</v>
      </c>
      <c r="G81" s="8">
        <f t="shared" si="1"/>
        <v>42570</v>
      </c>
    </row>
    <row r="82" spans="1:7" ht="15.6" x14ac:dyDescent="0.3">
      <c r="A82" s="3">
        <v>44151</v>
      </c>
      <c r="B82" s="4" t="s">
        <v>19</v>
      </c>
      <c r="C82" s="4" t="s">
        <v>20</v>
      </c>
      <c r="D82" s="4" t="s">
        <v>9</v>
      </c>
      <c r="E82" s="4">
        <v>11999</v>
      </c>
      <c r="F82" s="4">
        <v>37</v>
      </c>
      <c r="G82" s="5">
        <f t="shared" si="1"/>
        <v>443963</v>
      </c>
    </row>
    <row r="83" spans="1:7" ht="15.6" x14ac:dyDescent="0.3">
      <c r="A83" s="6">
        <v>44155</v>
      </c>
      <c r="B83" s="7" t="s">
        <v>19</v>
      </c>
      <c r="C83" s="7" t="s">
        <v>13</v>
      </c>
      <c r="D83" s="7" t="s">
        <v>9</v>
      </c>
      <c r="E83" s="7">
        <v>960</v>
      </c>
      <c r="F83" s="7">
        <v>7</v>
      </c>
      <c r="G83" s="8">
        <f t="shared" si="1"/>
        <v>6720</v>
      </c>
    </row>
    <row r="84" spans="1:7" ht="15.6" x14ac:dyDescent="0.3">
      <c r="A84" s="3">
        <v>44159</v>
      </c>
      <c r="B84" s="4" t="s">
        <v>10</v>
      </c>
      <c r="C84" s="4" t="s">
        <v>8</v>
      </c>
      <c r="D84" s="4" t="s">
        <v>14</v>
      </c>
      <c r="E84" s="4">
        <v>1450</v>
      </c>
      <c r="F84" s="4">
        <v>19</v>
      </c>
      <c r="G84" s="5">
        <f t="shared" si="1"/>
        <v>27550</v>
      </c>
    </row>
    <row r="85" spans="1:7" ht="15.6" x14ac:dyDescent="0.3">
      <c r="A85" s="6">
        <v>44163</v>
      </c>
      <c r="B85" s="7" t="s">
        <v>12</v>
      </c>
      <c r="C85" s="7" t="s">
        <v>16</v>
      </c>
      <c r="D85" s="7" t="s">
        <v>11</v>
      </c>
      <c r="E85" s="7">
        <v>45000</v>
      </c>
      <c r="F85" s="7">
        <v>47</v>
      </c>
      <c r="G85" s="8">
        <f t="shared" si="1"/>
        <v>2115000</v>
      </c>
    </row>
    <row r="86" spans="1:7" ht="15.6" x14ac:dyDescent="0.3">
      <c r="A86" s="3">
        <v>44167</v>
      </c>
      <c r="B86" s="4" t="s">
        <v>10</v>
      </c>
      <c r="C86" s="4" t="s">
        <v>22</v>
      </c>
      <c r="D86" s="4" t="s">
        <v>11</v>
      </c>
      <c r="E86" s="4">
        <v>1499</v>
      </c>
      <c r="F86" s="4">
        <v>37</v>
      </c>
      <c r="G86" s="5">
        <f t="shared" si="1"/>
        <v>55463</v>
      </c>
    </row>
    <row r="87" spans="1:7" ht="15.6" x14ac:dyDescent="0.3">
      <c r="A87" s="6">
        <v>44171</v>
      </c>
      <c r="B87" s="7" t="s">
        <v>19</v>
      </c>
      <c r="C87" s="7" t="s">
        <v>20</v>
      </c>
      <c r="D87" s="7" t="s">
        <v>14</v>
      </c>
      <c r="E87" s="7">
        <v>79999</v>
      </c>
      <c r="F87" s="7">
        <v>4</v>
      </c>
      <c r="G87" s="8">
        <f t="shared" si="1"/>
        <v>319996</v>
      </c>
    </row>
    <row r="88" spans="1:7" ht="15.6" x14ac:dyDescent="0.3">
      <c r="A88" s="3">
        <v>44175</v>
      </c>
      <c r="B88" s="4" t="s">
        <v>15</v>
      </c>
      <c r="C88" s="4" t="s">
        <v>16</v>
      </c>
      <c r="D88" s="4" t="s">
        <v>21</v>
      </c>
      <c r="E88" s="4">
        <v>999</v>
      </c>
      <c r="F88" s="4">
        <v>45</v>
      </c>
      <c r="G88" s="5">
        <f t="shared" si="1"/>
        <v>44955</v>
      </c>
    </row>
    <row r="89" spans="1:7" ht="15.6" x14ac:dyDescent="0.3">
      <c r="A89" s="6">
        <v>44179</v>
      </c>
      <c r="B89" s="7" t="s">
        <v>10</v>
      </c>
      <c r="C89" s="7" t="s">
        <v>20</v>
      </c>
      <c r="D89" s="7" t="s">
        <v>9</v>
      </c>
      <c r="E89" s="7">
        <v>52000</v>
      </c>
      <c r="F89" s="7">
        <v>15</v>
      </c>
      <c r="G89" s="8">
        <f t="shared" si="1"/>
        <v>780000</v>
      </c>
    </row>
    <row r="90" spans="1:7" ht="15.6" x14ac:dyDescent="0.3">
      <c r="A90" s="3">
        <v>44183</v>
      </c>
      <c r="B90" s="4" t="s">
        <v>12</v>
      </c>
      <c r="C90" s="4" t="s">
        <v>16</v>
      </c>
      <c r="D90" s="4" t="s">
        <v>18</v>
      </c>
      <c r="E90" s="4">
        <v>52000</v>
      </c>
      <c r="F90" s="4">
        <v>39</v>
      </c>
      <c r="G90" s="5">
        <f t="shared" si="1"/>
        <v>2028000</v>
      </c>
    </row>
    <row r="91" spans="1:7" ht="15.6" x14ac:dyDescent="0.3">
      <c r="A91" s="6">
        <v>44187</v>
      </c>
      <c r="B91" s="7" t="s">
        <v>19</v>
      </c>
      <c r="C91" s="7" t="s">
        <v>13</v>
      </c>
      <c r="D91" s="7" t="s">
        <v>14</v>
      </c>
      <c r="E91" s="7">
        <v>960</v>
      </c>
      <c r="F91" s="7">
        <v>33</v>
      </c>
      <c r="G91" s="8">
        <f t="shared" si="1"/>
        <v>31680</v>
      </c>
    </row>
    <row r="92" spans="1:7" ht="15.6" x14ac:dyDescent="0.3">
      <c r="A92" s="3">
        <v>44191</v>
      </c>
      <c r="B92" s="4" t="s">
        <v>19</v>
      </c>
      <c r="C92" s="4" t="s">
        <v>16</v>
      </c>
      <c r="D92" s="4" t="s">
        <v>18</v>
      </c>
      <c r="E92" s="4">
        <v>19500</v>
      </c>
      <c r="F92" s="4">
        <v>45</v>
      </c>
      <c r="G92" s="5">
        <f t="shared" si="1"/>
        <v>877500</v>
      </c>
    </row>
    <row r="93" spans="1:7" ht="15.6" x14ac:dyDescent="0.3">
      <c r="A93" s="6">
        <v>44195</v>
      </c>
      <c r="B93" s="7" t="s">
        <v>19</v>
      </c>
      <c r="C93" s="7" t="s">
        <v>20</v>
      </c>
      <c r="D93" s="7" t="s">
        <v>18</v>
      </c>
      <c r="E93" s="7">
        <v>2999</v>
      </c>
      <c r="F93" s="7">
        <v>33</v>
      </c>
      <c r="G93" s="8">
        <f t="shared" si="1"/>
        <v>98967</v>
      </c>
    </row>
    <row r="94" spans="1:7" ht="15.6" x14ac:dyDescent="0.3">
      <c r="A94" s="3">
        <v>44199</v>
      </c>
      <c r="B94" s="4" t="s">
        <v>10</v>
      </c>
      <c r="C94" s="4" t="s">
        <v>13</v>
      </c>
      <c r="D94" s="4" t="s">
        <v>21</v>
      </c>
      <c r="E94" s="4">
        <v>1250</v>
      </c>
      <c r="F94" s="4">
        <v>14</v>
      </c>
      <c r="G94" s="5">
        <f t="shared" si="1"/>
        <v>17500</v>
      </c>
    </row>
    <row r="95" spans="1:7" ht="15.6" x14ac:dyDescent="0.3">
      <c r="A95" s="6">
        <v>44203</v>
      </c>
      <c r="B95" s="7" t="s">
        <v>10</v>
      </c>
      <c r="C95" s="7" t="s">
        <v>17</v>
      </c>
      <c r="D95" s="7" t="s">
        <v>9</v>
      </c>
      <c r="E95" s="7">
        <v>120</v>
      </c>
      <c r="F95" s="7">
        <v>41</v>
      </c>
      <c r="G95" s="8">
        <f t="shared" si="1"/>
        <v>4920</v>
      </c>
    </row>
    <row r="96" spans="1:7" ht="15.6" x14ac:dyDescent="0.3">
      <c r="A96" s="3">
        <v>44207</v>
      </c>
      <c r="B96" s="4" t="s">
        <v>12</v>
      </c>
      <c r="C96" s="4" t="s">
        <v>8</v>
      </c>
      <c r="D96" s="4" t="s">
        <v>18</v>
      </c>
      <c r="E96" s="4">
        <v>1450</v>
      </c>
      <c r="F96" s="4">
        <v>22</v>
      </c>
      <c r="G96" s="5">
        <f t="shared" si="1"/>
        <v>31900</v>
      </c>
    </row>
    <row r="97" spans="1:7" ht="15.6" x14ac:dyDescent="0.3">
      <c r="A97" s="6">
        <v>44211</v>
      </c>
      <c r="B97" s="7" t="s">
        <v>19</v>
      </c>
      <c r="C97" s="7" t="s">
        <v>20</v>
      </c>
      <c r="D97" s="7" t="s">
        <v>9</v>
      </c>
      <c r="E97" s="7">
        <v>89999</v>
      </c>
      <c r="F97" s="7">
        <v>15</v>
      </c>
      <c r="G97" s="8">
        <f t="shared" si="1"/>
        <v>1349985</v>
      </c>
    </row>
    <row r="98" spans="1:7" ht="15.6" x14ac:dyDescent="0.3">
      <c r="A98" s="3">
        <v>44215</v>
      </c>
      <c r="B98" s="4" t="s">
        <v>23</v>
      </c>
      <c r="C98" s="4" t="s">
        <v>16</v>
      </c>
      <c r="D98" s="4" t="s">
        <v>14</v>
      </c>
      <c r="E98" s="4">
        <v>1999</v>
      </c>
      <c r="F98" s="4">
        <v>48</v>
      </c>
      <c r="G98" s="5">
        <f t="shared" si="1"/>
        <v>95952</v>
      </c>
    </row>
    <row r="99" spans="1:7" ht="15.6" x14ac:dyDescent="0.3">
      <c r="A99" s="6">
        <v>44219</v>
      </c>
      <c r="B99" s="7" t="s">
        <v>23</v>
      </c>
      <c r="C99" s="7" t="s">
        <v>22</v>
      </c>
      <c r="D99" s="7" t="s">
        <v>18</v>
      </c>
      <c r="E99" s="7">
        <v>2900</v>
      </c>
      <c r="F99" s="7">
        <v>49</v>
      </c>
      <c r="G99" s="8">
        <f t="shared" si="1"/>
        <v>142100</v>
      </c>
    </row>
    <row r="100" spans="1:7" ht="15.6" x14ac:dyDescent="0.3">
      <c r="A100" s="3">
        <v>44223</v>
      </c>
      <c r="B100" s="4" t="s">
        <v>19</v>
      </c>
      <c r="C100" s="4" t="s">
        <v>20</v>
      </c>
      <c r="D100" s="4" t="s">
        <v>21</v>
      </c>
      <c r="E100" s="4">
        <v>700</v>
      </c>
      <c r="F100" s="4">
        <v>50</v>
      </c>
      <c r="G100" s="5">
        <f t="shared" si="1"/>
        <v>35000</v>
      </c>
    </row>
    <row r="101" spans="1:7" ht="15.6" x14ac:dyDescent="0.3">
      <c r="A101" s="6">
        <v>44227</v>
      </c>
      <c r="B101" s="7" t="s">
        <v>15</v>
      </c>
      <c r="C101" s="7" t="s">
        <v>17</v>
      </c>
      <c r="D101" s="7" t="s">
        <v>18</v>
      </c>
      <c r="E101" s="7">
        <v>200</v>
      </c>
      <c r="F101" s="7">
        <v>41</v>
      </c>
      <c r="G101" s="8">
        <f t="shared" si="1"/>
        <v>8200</v>
      </c>
    </row>
    <row r="102" spans="1:7" ht="15.6" x14ac:dyDescent="0.3">
      <c r="A102" s="3">
        <v>44231</v>
      </c>
      <c r="B102" s="4" t="s">
        <v>12</v>
      </c>
      <c r="C102" s="4" t="s">
        <v>16</v>
      </c>
      <c r="D102" s="4" t="s">
        <v>11</v>
      </c>
      <c r="E102" s="4">
        <v>49000</v>
      </c>
      <c r="F102" s="4">
        <v>29</v>
      </c>
      <c r="G102" s="5">
        <f t="shared" si="1"/>
        <v>1421000</v>
      </c>
    </row>
    <row r="103" spans="1:7" ht="15.6" x14ac:dyDescent="0.3">
      <c r="A103" s="6">
        <v>44235</v>
      </c>
      <c r="B103" s="7" t="s">
        <v>7</v>
      </c>
      <c r="C103" s="7" t="s">
        <v>8</v>
      </c>
      <c r="D103" s="7" t="s">
        <v>21</v>
      </c>
      <c r="E103" s="7">
        <v>5599</v>
      </c>
      <c r="F103" s="7">
        <v>36</v>
      </c>
      <c r="G103" s="8">
        <f t="shared" si="1"/>
        <v>201564</v>
      </c>
    </row>
    <row r="104" spans="1:7" ht="15.6" x14ac:dyDescent="0.3">
      <c r="A104" s="3">
        <v>44239</v>
      </c>
      <c r="B104" s="4" t="s">
        <v>15</v>
      </c>
      <c r="C104" s="4" t="s">
        <v>17</v>
      </c>
      <c r="D104" s="4" t="s">
        <v>18</v>
      </c>
      <c r="E104" s="4">
        <v>13500</v>
      </c>
      <c r="F104" s="4">
        <v>39</v>
      </c>
      <c r="G104" s="5">
        <f t="shared" si="1"/>
        <v>526500</v>
      </c>
    </row>
    <row r="105" spans="1:7" ht="15.6" x14ac:dyDescent="0.3">
      <c r="A105" s="6">
        <v>44243</v>
      </c>
      <c r="B105" s="7" t="s">
        <v>12</v>
      </c>
      <c r="C105" s="7" t="s">
        <v>20</v>
      </c>
      <c r="D105" s="7" t="s">
        <v>18</v>
      </c>
      <c r="E105" s="7">
        <v>79999</v>
      </c>
      <c r="F105" s="7">
        <v>9</v>
      </c>
      <c r="G105" s="8">
        <f t="shared" si="1"/>
        <v>719991</v>
      </c>
    </row>
    <row r="106" spans="1:7" ht="15.6" x14ac:dyDescent="0.3">
      <c r="A106" s="3">
        <v>44247</v>
      </c>
      <c r="B106" s="4" t="s">
        <v>19</v>
      </c>
      <c r="C106" s="4" t="s">
        <v>16</v>
      </c>
      <c r="D106" s="4" t="s">
        <v>14</v>
      </c>
      <c r="E106" s="4">
        <v>75200</v>
      </c>
      <c r="F106" s="4">
        <v>38</v>
      </c>
      <c r="G106" s="5">
        <f t="shared" si="1"/>
        <v>2857600</v>
      </c>
    </row>
    <row r="107" spans="1:7" ht="15.6" x14ac:dyDescent="0.3">
      <c r="A107" s="6">
        <v>44251</v>
      </c>
      <c r="B107" s="7" t="s">
        <v>19</v>
      </c>
      <c r="C107" s="7" t="s">
        <v>13</v>
      </c>
      <c r="D107" s="7" t="s">
        <v>9</v>
      </c>
      <c r="E107" s="7">
        <v>550</v>
      </c>
      <c r="F107" s="7">
        <v>25</v>
      </c>
      <c r="G107" s="8">
        <f t="shared" si="1"/>
        <v>13750</v>
      </c>
    </row>
    <row r="108" spans="1:7" ht="15.6" x14ac:dyDescent="0.3">
      <c r="A108" s="3">
        <v>44255</v>
      </c>
      <c r="B108" s="4" t="s">
        <v>7</v>
      </c>
      <c r="C108" s="4" t="s">
        <v>8</v>
      </c>
      <c r="D108" s="4" t="s">
        <v>9</v>
      </c>
      <c r="E108" s="4">
        <v>499</v>
      </c>
      <c r="F108" s="4">
        <v>50</v>
      </c>
      <c r="G108" s="5">
        <f t="shared" si="1"/>
        <v>24950</v>
      </c>
    </row>
    <row r="109" spans="1:7" ht="15.6" x14ac:dyDescent="0.3">
      <c r="A109" s="6">
        <v>44259</v>
      </c>
      <c r="B109" s="7" t="s">
        <v>7</v>
      </c>
      <c r="C109" s="7" t="s">
        <v>8</v>
      </c>
      <c r="D109" s="7" t="s">
        <v>11</v>
      </c>
      <c r="E109" s="7">
        <v>5599</v>
      </c>
      <c r="F109" s="7">
        <v>33</v>
      </c>
      <c r="G109" s="8">
        <f t="shared" si="1"/>
        <v>184767</v>
      </c>
    </row>
    <row r="110" spans="1:7" ht="15.6" x14ac:dyDescent="0.3">
      <c r="A110" s="3">
        <v>44263</v>
      </c>
      <c r="B110" s="4" t="s">
        <v>12</v>
      </c>
      <c r="C110" s="4" t="s">
        <v>13</v>
      </c>
      <c r="D110" s="4" t="s">
        <v>14</v>
      </c>
      <c r="E110" s="4">
        <v>1450</v>
      </c>
      <c r="F110" s="4">
        <v>44</v>
      </c>
      <c r="G110" s="5">
        <f t="shared" si="1"/>
        <v>63800</v>
      </c>
    </row>
    <row r="111" spans="1:7" ht="15.6" x14ac:dyDescent="0.3">
      <c r="A111" s="6">
        <v>44267</v>
      </c>
      <c r="B111" s="7" t="s">
        <v>15</v>
      </c>
      <c r="C111" s="7" t="s">
        <v>17</v>
      </c>
      <c r="D111" s="7" t="s">
        <v>9</v>
      </c>
      <c r="E111" s="7">
        <v>999</v>
      </c>
      <c r="F111" s="7">
        <v>31</v>
      </c>
      <c r="G111" s="8">
        <f t="shared" si="1"/>
        <v>30969</v>
      </c>
    </row>
    <row r="112" spans="1:7" ht="15.6" x14ac:dyDescent="0.3">
      <c r="A112" s="3">
        <v>44271</v>
      </c>
      <c r="B112" s="4" t="s">
        <v>15</v>
      </c>
      <c r="C112" s="4" t="s">
        <v>17</v>
      </c>
      <c r="D112" s="4" t="s">
        <v>18</v>
      </c>
      <c r="E112" s="4">
        <v>100</v>
      </c>
      <c r="F112" s="4">
        <v>11</v>
      </c>
      <c r="G112" s="5">
        <f t="shared" si="1"/>
        <v>1100</v>
      </c>
    </row>
    <row r="113" spans="1:7" ht="15.6" x14ac:dyDescent="0.3">
      <c r="A113" s="6">
        <v>44275</v>
      </c>
      <c r="B113" s="7" t="s">
        <v>12</v>
      </c>
      <c r="C113" s="7" t="s">
        <v>8</v>
      </c>
      <c r="D113" s="7" t="s">
        <v>18</v>
      </c>
      <c r="E113" s="7">
        <v>2550</v>
      </c>
      <c r="F113" s="7">
        <v>48</v>
      </c>
      <c r="G113" s="8">
        <f t="shared" si="1"/>
        <v>122400</v>
      </c>
    </row>
    <row r="114" spans="1:7" ht="15.6" x14ac:dyDescent="0.3">
      <c r="A114" s="3">
        <v>44279</v>
      </c>
      <c r="B114" s="4" t="s">
        <v>19</v>
      </c>
      <c r="C114" s="4" t="s">
        <v>20</v>
      </c>
      <c r="D114" s="4" t="s">
        <v>18</v>
      </c>
      <c r="E114" s="4">
        <v>33000</v>
      </c>
      <c r="F114" s="4">
        <v>26</v>
      </c>
      <c r="G114" s="5">
        <f t="shared" si="1"/>
        <v>858000</v>
      </c>
    </row>
    <row r="115" spans="1:7" ht="15.6" x14ac:dyDescent="0.3">
      <c r="A115" s="6">
        <v>44283</v>
      </c>
      <c r="B115" s="7" t="s">
        <v>10</v>
      </c>
      <c r="C115" s="7" t="s">
        <v>8</v>
      </c>
      <c r="D115" s="7" t="s">
        <v>14</v>
      </c>
      <c r="E115" s="7">
        <v>800</v>
      </c>
      <c r="F115" s="7">
        <v>39</v>
      </c>
      <c r="G115" s="8">
        <f t="shared" si="1"/>
        <v>31200</v>
      </c>
    </row>
    <row r="116" spans="1:7" ht="15.6" x14ac:dyDescent="0.3">
      <c r="A116" s="3">
        <v>44287</v>
      </c>
      <c r="B116" s="4" t="s">
        <v>23</v>
      </c>
      <c r="C116" s="4" t="s">
        <v>22</v>
      </c>
      <c r="D116" s="4" t="s">
        <v>14</v>
      </c>
      <c r="E116" s="4">
        <v>990</v>
      </c>
      <c r="F116" s="4">
        <v>9</v>
      </c>
      <c r="G116" s="5">
        <f t="shared" si="1"/>
        <v>8910</v>
      </c>
    </row>
    <row r="117" spans="1:7" ht="15.6" x14ac:dyDescent="0.3">
      <c r="A117" s="6">
        <v>44291</v>
      </c>
      <c r="B117" s="7" t="s">
        <v>7</v>
      </c>
      <c r="C117" s="7" t="s">
        <v>8</v>
      </c>
      <c r="D117" s="7" t="s">
        <v>9</v>
      </c>
      <c r="E117" s="7">
        <v>5599</v>
      </c>
      <c r="F117" s="7">
        <v>41</v>
      </c>
      <c r="G117" s="8">
        <f t="shared" si="1"/>
        <v>229559</v>
      </c>
    </row>
    <row r="118" spans="1:7" ht="15.6" x14ac:dyDescent="0.3">
      <c r="A118" s="3">
        <v>44295</v>
      </c>
      <c r="B118" s="4" t="s">
        <v>19</v>
      </c>
      <c r="C118" s="4" t="s">
        <v>20</v>
      </c>
      <c r="D118" s="4" t="s">
        <v>9</v>
      </c>
      <c r="E118" s="4">
        <v>499</v>
      </c>
      <c r="F118" s="4">
        <v>39</v>
      </c>
      <c r="G118" s="5">
        <f t="shared" si="1"/>
        <v>19461</v>
      </c>
    </row>
    <row r="119" spans="1:7" ht="15.6" x14ac:dyDescent="0.3">
      <c r="A119" s="6">
        <v>44299</v>
      </c>
      <c r="B119" s="7" t="s">
        <v>23</v>
      </c>
      <c r="C119" s="7" t="s">
        <v>22</v>
      </c>
      <c r="D119" s="7" t="s">
        <v>9</v>
      </c>
      <c r="E119" s="7">
        <v>1999</v>
      </c>
      <c r="F119" s="7">
        <v>4</v>
      </c>
      <c r="G119" s="8">
        <f t="shared" si="1"/>
        <v>7996</v>
      </c>
    </row>
    <row r="120" spans="1:7" ht="15.6" x14ac:dyDescent="0.3">
      <c r="A120" s="3">
        <v>44303</v>
      </c>
      <c r="B120" s="4" t="s">
        <v>12</v>
      </c>
      <c r="C120" s="4" t="s">
        <v>17</v>
      </c>
      <c r="D120" s="4" t="s">
        <v>9</v>
      </c>
      <c r="E120" s="4">
        <v>200</v>
      </c>
      <c r="F120" s="4">
        <v>8</v>
      </c>
      <c r="G120" s="5">
        <f t="shared" si="1"/>
        <v>1600</v>
      </c>
    </row>
    <row r="121" spans="1:7" ht="15.6" x14ac:dyDescent="0.3">
      <c r="A121" s="6">
        <v>44307</v>
      </c>
      <c r="B121" s="7" t="s">
        <v>23</v>
      </c>
      <c r="C121" s="7" t="s">
        <v>22</v>
      </c>
      <c r="D121" s="7" t="s">
        <v>14</v>
      </c>
      <c r="E121" s="7">
        <v>1499</v>
      </c>
      <c r="F121" s="7">
        <v>27</v>
      </c>
      <c r="G121" s="8">
        <f t="shared" si="1"/>
        <v>40473</v>
      </c>
    </row>
    <row r="122" spans="1:7" ht="15.6" x14ac:dyDescent="0.3">
      <c r="A122" s="3">
        <v>44311</v>
      </c>
      <c r="B122" s="4" t="s">
        <v>15</v>
      </c>
      <c r="C122" s="4" t="s">
        <v>17</v>
      </c>
      <c r="D122" s="4" t="s">
        <v>21</v>
      </c>
      <c r="E122" s="4">
        <v>120</v>
      </c>
      <c r="F122" s="4">
        <v>10</v>
      </c>
      <c r="G122" s="5">
        <f t="shared" si="1"/>
        <v>1200</v>
      </c>
    </row>
    <row r="123" spans="1:7" ht="15.6" x14ac:dyDescent="0.3">
      <c r="A123" s="6">
        <v>44315</v>
      </c>
      <c r="B123" s="7" t="s">
        <v>10</v>
      </c>
      <c r="C123" s="7" t="s">
        <v>20</v>
      </c>
      <c r="D123" s="7" t="s">
        <v>21</v>
      </c>
      <c r="E123" s="7">
        <v>11999</v>
      </c>
      <c r="F123" s="7">
        <v>17</v>
      </c>
      <c r="G123" s="8">
        <f t="shared" si="1"/>
        <v>203983</v>
      </c>
    </row>
    <row r="124" spans="1:7" ht="15.6" x14ac:dyDescent="0.3">
      <c r="A124" s="3">
        <v>44319</v>
      </c>
      <c r="B124" s="4" t="s">
        <v>10</v>
      </c>
      <c r="C124" s="4" t="s">
        <v>20</v>
      </c>
      <c r="D124" s="4" t="s">
        <v>11</v>
      </c>
      <c r="E124" s="4">
        <v>999</v>
      </c>
      <c r="F124" s="4">
        <v>27</v>
      </c>
      <c r="G124" s="5">
        <f t="shared" si="1"/>
        <v>26973</v>
      </c>
    </row>
    <row r="125" spans="1:7" ht="15.6" x14ac:dyDescent="0.3">
      <c r="A125" s="6">
        <v>44323</v>
      </c>
      <c r="B125" s="7" t="s">
        <v>12</v>
      </c>
      <c r="C125" s="7" t="s">
        <v>20</v>
      </c>
      <c r="D125" s="7" t="s">
        <v>14</v>
      </c>
      <c r="E125" s="7">
        <v>2999</v>
      </c>
      <c r="F125" s="7">
        <v>43</v>
      </c>
      <c r="G125" s="8">
        <f t="shared" si="1"/>
        <v>128957</v>
      </c>
    </row>
    <row r="126" spans="1:7" ht="15.6" x14ac:dyDescent="0.3">
      <c r="A126" s="3">
        <v>44327</v>
      </c>
      <c r="B126" s="4" t="s">
        <v>15</v>
      </c>
      <c r="C126" s="4" t="s">
        <v>16</v>
      </c>
      <c r="D126" s="4" t="s">
        <v>11</v>
      </c>
      <c r="E126" s="4">
        <v>47800</v>
      </c>
      <c r="F126" s="4">
        <v>9</v>
      </c>
      <c r="G126" s="5">
        <f t="shared" si="1"/>
        <v>430200</v>
      </c>
    </row>
    <row r="127" spans="1:7" ht="15.6" x14ac:dyDescent="0.3">
      <c r="A127" s="6">
        <v>44331</v>
      </c>
      <c r="B127" s="7" t="s">
        <v>19</v>
      </c>
      <c r="C127" s="7" t="s">
        <v>16</v>
      </c>
      <c r="D127" s="7" t="s">
        <v>9</v>
      </c>
      <c r="E127" s="7">
        <v>22000</v>
      </c>
      <c r="F127" s="7">
        <v>42</v>
      </c>
      <c r="G127" s="8">
        <f t="shared" si="1"/>
        <v>924000</v>
      </c>
    </row>
    <row r="128" spans="1:7" ht="15.6" x14ac:dyDescent="0.3">
      <c r="A128" s="3">
        <v>44335</v>
      </c>
      <c r="B128" s="4" t="s">
        <v>19</v>
      </c>
      <c r="C128" s="4" t="s">
        <v>13</v>
      </c>
      <c r="D128" s="4" t="s">
        <v>11</v>
      </c>
      <c r="E128" s="4">
        <v>1250</v>
      </c>
      <c r="F128" s="4">
        <v>6</v>
      </c>
      <c r="G128" s="5">
        <f t="shared" si="1"/>
        <v>7500</v>
      </c>
    </row>
    <row r="129" spans="1:7" ht="15.6" x14ac:dyDescent="0.3">
      <c r="A129" s="6">
        <v>44339</v>
      </c>
      <c r="B129" s="7" t="s">
        <v>15</v>
      </c>
      <c r="C129" s="7" t="s">
        <v>17</v>
      </c>
      <c r="D129" s="7" t="s">
        <v>14</v>
      </c>
      <c r="E129" s="7">
        <v>999</v>
      </c>
      <c r="F129" s="7">
        <v>28</v>
      </c>
      <c r="G129" s="8">
        <f t="shared" si="1"/>
        <v>27972</v>
      </c>
    </row>
    <row r="130" spans="1:7" ht="15.6" x14ac:dyDescent="0.3">
      <c r="A130" s="3">
        <v>44343</v>
      </c>
      <c r="B130" s="4" t="s">
        <v>19</v>
      </c>
      <c r="C130" s="4" t="s">
        <v>13</v>
      </c>
      <c r="D130" s="4" t="s">
        <v>21</v>
      </c>
      <c r="E130" s="4">
        <v>1450</v>
      </c>
      <c r="F130" s="4">
        <v>13</v>
      </c>
      <c r="G130" s="5">
        <f t="shared" si="1"/>
        <v>18850</v>
      </c>
    </row>
    <row r="131" spans="1:7" ht="15.6" x14ac:dyDescent="0.3">
      <c r="A131" s="6">
        <v>44347</v>
      </c>
      <c r="B131" s="7" t="s">
        <v>19</v>
      </c>
      <c r="C131" s="7" t="s">
        <v>13</v>
      </c>
      <c r="D131" s="7" t="s">
        <v>21</v>
      </c>
      <c r="E131" s="7">
        <v>23999</v>
      </c>
      <c r="F131" s="7">
        <v>8</v>
      </c>
      <c r="G131" s="8">
        <f t="shared" ref="G131:G194" si="2">E131*F131</f>
        <v>191992</v>
      </c>
    </row>
    <row r="132" spans="1:7" ht="15.6" x14ac:dyDescent="0.3">
      <c r="A132" s="3">
        <v>44351</v>
      </c>
      <c r="B132" s="4" t="s">
        <v>10</v>
      </c>
      <c r="C132" s="4" t="s">
        <v>16</v>
      </c>
      <c r="D132" s="4" t="s">
        <v>21</v>
      </c>
      <c r="E132" s="4">
        <v>92000</v>
      </c>
      <c r="F132" s="4">
        <v>7</v>
      </c>
      <c r="G132" s="5">
        <f t="shared" si="2"/>
        <v>644000</v>
      </c>
    </row>
    <row r="133" spans="1:7" ht="15.6" x14ac:dyDescent="0.3">
      <c r="A133" s="6">
        <v>44355</v>
      </c>
      <c r="B133" s="7" t="s">
        <v>23</v>
      </c>
      <c r="C133" s="7" t="s">
        <v>22</v>
      </c>
      <c r="D133" s="7" t="s">
        <v>14</v>
      </c>
      <c r="E133" s="7">
        <v>699</v>
      </c>
      <c r="F133" s="7">
        <v>45</v>
      </c>
      <c r="G133" s="8">
        <f t="shared" si="2"/>
        <v>31455</v>
      </c>
    </row>
    <row r="134" spans="1:7" ht="15.6" x14ac:dyDescent="0.3">
      <c r="A134" s="3">
        <v>44359</v>
      </c>
      <c r="B134" s="4" t="s">
        <v>7</v>
      </c>
      <c r="C134" s="4" t="s">
        <v>8</v>
      </c>
      <c r="D134" s="4" t="s">
        <v>9</v>
      </c>
      <c r="E134" s="4">
        <v>2550</v>
      </c>
      <c r="F134" s="4">
        <v>22</v>
      </c>
      <c r="G134" s="5">
        <f t="shared" si="2"/>
        <v>56100</v>
      </c>
    </row>
    <row r="135" spans="1:7" ht="15.6" x14ac:dyDescent="0.3">
      <c r="A135" s="6">
        <v>44363</v>
      </c>
      <c r="B135" s="7" t="s">
        <v>12</v>
      </c>
      <c r="C135" s="7" t="s">
        <v>20</v>
      </c>
      <c r="D135" s="7" t="s">
        <v>21</v>
      </c>
      <c r="E135" s="7">
        <v>22000</v>
      </c>
      <c r="F135" s="7">
        <v>4</v>
      </c>
      <c r="G135" s="8">
        <f t="shared" si="2"/>
        <v>88000</v>
      </c>
    </row>
    <row r="136" spans="1:7" ht="15.6" x14ac:dyDescent="0.3">
      <c r="A136" s="3">
        <v>44367</v>
      </c>
      <c r="B136" s="4" t="s">
        <v>19</v>
      </c>
      <c r="C136" s="4" t="s">
        <v>20</v>
      </c>
      <c r="D136" s="4" t="s">
        <v>9</v>
      </c>
      <c r="E136" s="4">
        <v>22000</v>
      </c>
      <c r="F136" s="4">
        <v>10</v>
      </c>
      <c r="G136" s="5">
        <f t="shared" si="2"/>
        <v>220000</v>
      </c>
    </row>
    <row r="137" spans="1:7" ht="15.6" x14ac:dyDescent="0.3">
      <c r="A137" s="6">
        <v>44371</v>
      </c>
      <c r="B137" s="7" t="s">
        <v>10</v>
      </c>
      <c r="C137" s="7" t="s">
        <v>22</v>
      </c>
      <c r="D137" s="7" t="s">
        <v>14</v>
      </c>
      <c r="E137" s="7">
        <v>1499</v>
      </c>
      <c r="F137" s="7">
        <v>16</v>
      </c>
      <c r="G137" s="8">
        <f t="shared" si="2"/>
        <v>23984</v>
      </c>
    </row>
    <row r="138" spans="1:7" ht="15.6" x14ac:dyDescent="0.3">
      <c r="A138" s="3">
        <v>44375</v>
      </c>
      <c r="B138" s="4" t="s">
        <v>15</v>
      </c>
      <c r="C138" s="4" t="s">
        <v>17</v>
      </c>
      <c r="D138" s="4" t="s">
        <v>21</v>
      </c>
      <c r="E138" s="4">
        <v>120</v>
      </c>
      <c r="F138" s="4">
        <v>22</v>
      </c>
      <c r="G138" s="5">
        <f t="shared" si="2"/>
        <v>2640</v>
      </c>
    </row>
    <row r="139" spans="1:7" ht="15.6" x14ac:dyDescent="0.3">
      <c r="A139" s="6">
        <v>44379</v>
      </c>
      <c r="B139" s="7" t="s">
        <v>7</v>
      </c>
      <c r="C139" s="7" t="s">
        <v>8</v>
      </c>
      <c r="D139" s="7" t="s">
        <v>11</v>
      </c>
      <c r="E139" s="7">
        <v>1450</v>
      </c>
      <c r="F139" s="7">
        <v>20</v>
      </c>
      <c r="G139" s="8">
        <f t="shared" si="2"/>
        <v>29000</v>
      </c>
    </row>
    <row r="140" spans="1:7" ht="15.6" x14ac:dyDescent="0.3">
      <c r="A140" s="3">
        <v>44383</v>
      </c>
      <c r="B140" s="4" t="s">
        <v>23</v>
      </c>
      <c r="C140" s="4" t="s">
        <v>22</v>
      </c>
      <c r="D140" s="4" t="s">
        <v>14</v>
      </c>
      <c r="E140" s="4">
        <v>1999</v>
      </c>
      <c r="F140" s="4">
        <v>23</v>
      </c>
      <c r="G140" s="5">
        <f t="shared" si="2"/>
        <v>45977</v>
      </c>
    </row>
    <row r="141" spans="1:7" ht="15.6" x14ac:dyDescent="0.3">
      <c r="A141" s="6">
        <v>44387</v>
      </c>
      <c r="B141" s="7" t="s">
        <v>10</v>
      </c>
      <c r="C141" s="7" t="s">
        <v>8</v>
      </c>
      <c r="D141" s="7" t="s">
        <v>24</v>
      </c>
      <c r="E141" s="7">
        <v>800</v>
      </c>
      <c r="F141" s="7">
        <v>43</v>
      </c>
      <c r="G141" s="8">
        <f t="shared" si="2"/>
        <v>34400</v>
      </c>
    </row>
    <row r="142" spans="1:7" ht="15.6" x14ac:dyDescent="0.3">
      <c r="A142" s="3">
        <v>44391</v>
      </c>
      <c r="B142" s="4" t="s">
        <v>15</v>
      </c>
      <c r="C142" s="4" t="s">
        <v>17</v>
      </c>
      <c r="D142" s="4" t="s">
        <v>21</v>
      </c>
      <c r="E142" s="4">
        <v>100</v>
      </c>
      <c r="F142" s="4">
        <v>41</v>
      </c>
      <c r="G142" s="5">
        <f t="shared" si="2"/>
        <v>4100</v>
      </c>
    </row>
    <row r="143" spans="1:7" ht="15.6" x14ac:dyDescent="0.3">
      <c r="A143" s="6">
        <v>44395</v>
      </c>
      <c r="B143" s="7" t="s">
        <v>7</v>
      </c>
      <c r="C143" s="7" t="s">
        <v>16</v>
      </c>
      <c r="D143" s="7" t="s">
        <v>21</v>
      </c>
      <c r="E143" s="7">
        <v>13999</v>
      </c>
      <c r="F143" s="7">
        <v>37</v>
      </c>
      <c r="G143" s="8">
        <f t="shared" si="2"/>
        <v>517963</v>
      </c>
    </row>
    <row r="144" spans="1:7" ht="15.6" x14ac:dyDescent="0.3">
      <c r="A144" s="3">
        <v>44399</v>
      </c>
      <c r="B144" s="4" t="s">
        <v>12</v>
      </c>
      <c r="C144" s="4" t="s">
        <v>20</v>
      </c>
      <c r="D144" s="4" t="s">
        <v>18</v>
      </c>
      <c r="E144" s="4">
        <v>22000</v>
      </c>
      <c r="F144" s="4">
        <v>45</v>
      </c>
      <c r="G144" s="5">
        <f t="shared" si="2"/>
        <v>990000</v>
      </c>
    </row>
    <row r="145" spans="1:7" ht="15.6" x14ac:dyDescent="0.3">
      <c r="A145" s="6">
        <v>44403</v>
      </c>
      <c r="B145" s="7" t="s">
        <v>19</v>
      </c>
      <c r="C145" s="7" t="s">
        <v>20</v>
      </c>
      <c r="D145" s="7" t="s">
        <v>24</v>
      </c>
      <c r="E145" s="7">
        <v>89999</v>
      </c>
      <c r="F145" s="7">
        <v>15</v>
      </c>
      <c r="G145" s="8">
        <f t="shared" si="2"/>
        <v>1349985</v>
      </c>
    </row>
    <row r="146" spans="1:7" ht="15.6" x14ac:dyDescent="0.3">
      <c r="A146" s="3">
        <v>44407</v>
      </c>
      <c r="B146" s="4" t="s">
        <v>7</v>
      </c>
      <c r="C146" s="4" t="s">
        <v>8</v>
      </c>
      <c r="D146" s="4" t="s">
        <v>18</v>
      </c>
      <c r="E146" s="4">
        <v>13999</v>
      </c>
      <c r="F146" s="4">
        <v>22</v>
      </c>
      <c r="G146" s="5">
        <f t="shared" si="2"/>
        <v>307978</v>
      </c>
    </row>
    <row r="147" spans="1:7" ht="15.6" x14ac:dyDescent="0.3">
      <c r="A147" s="6">
        <v>44411</v>
      </c>
      <c r="B147" s="7" t="s">
        <v>10</v>
      </c>
      <c r="C147" s="7" t="s">
        <v>22</v>
      </c>
      <c r="D147" s="7" t="s">
        <v>14</v>
      </c>
      <c r="E147" s="7">
        <v>2900</v>
      </c>
      <c r="F147" s="7">
        <v>20</v>
      </c>
      <c r="G147" s="8">
        <f t="shared" si="2"/>
        <v>58000</v>
      </c>
    </row>
    <row r="148" spans="1:7" ht="15.6" x14ac:dyDescent="0.3">
      <c r="A148" s="3">
        <v>44415</v>
      </c>
      <c r="B148" s="4" t="s">
        <v>19</v>
      </c>
      <c r="C148" s="4" t="s">
        <v>20</v>
      </c>
      <c r="D148" s="4" t="s">
        <v>18</v>
      </c>
      <c r="E148" s="4">
        <v>33000</v>
      </c>
      <c r="F148" s="4">
        <v>16</v>
      </c>
      <c r="G148" s="5">
        <f t="shared" si="2"/>
        <v>528000</v>
      </c>
    </row>
    <row r="149" spans="1:7" ht="15.6" x14ac:dyDescent="0.3">
      <c r="A149" s="6">
        <v>44419</v>
      </c>
      <c r="B149" s="7" t="s">
        <v>10</v>
      </c>
      <c r="C149" s="7" t="s">
        <v>20</v>
      </c>
      <c r="D149" s="7" t="s">
        <v>11</v>
      </c>
      <c r="E149" s="7">
        <v>22000</v>
      </c>
      <c r="F149" s="7">
        <v>17</v>
      </c>
      <c r="G149" s="8">
        <f t="shared" si="2"/>
        <v>374000</v>
      </c>
    </row>
    <row r="150" spans="1:7" ht="15.6" x14ac:dyDescent="0.3">
      <c r="A150" s="3">
        <v>44423</v>
      </c>
      <c r="B150" s="4" t="s">
        <v>10</v>
      </c>
      <c r="C150" s="4" t="s">
        <v>22</v>
      </c>
      <c r="D150" s="4" t="s">
        <v>11</v>
      </c>
      <c r="E150" s="4">
        <v>45000</v>
      </c>
      <c r="F150" s="4">
        <v>50</v>
      </c>
      <c r="G150" s="5">
        <f t="shared" si="2"/>
        <v>2250000</v>
      </c>
    </row>
    <row r="151" spans="1:7" ht="15.6" x14ac:dyDescent="0.3">
      <c r="A151" s="6">
        <v>44427</v>
      </c>
      <c r="B151" s="7" t="s">
        <v>19</v>
      </c>
      <c r="C151" s="7" t="s">
        <v>16</v>
      </c>
      <c r="D151" s="7" t="s">
        <v>14</v>
      </c>
      <c r="E151" s="7">
        <v>499</v>
      </c>
      <c r="F151" s="7">
        <v>4</v>
      </c>
      <c r="G151" s="8">
        <f t="shared" si="2"/>
        <v>1996</v>
      </c>
    </row>
    <row r="152" spans="1:7" ht="15.6" x14ac:dyDescent="0.3">
      <c r="A152" s="3">
        <v>44431</v>
      </c>
      <c r="B152" s="4" t="s">
        <v>23</v>
      </c>
      <c r="C152" s="4" t="s">
        <v>22</v>
      </c>
      <c r="D152" s="4" t="s">
        <v>18</v>
      </c>
      <c r="E152" s="4">
        <v>590</v>
      </c>
      <c r="F152" s="4">
        <v>43</v>
      </c>
      <c r="G152" s="5">
        <f t="shared" si="2"/>
        <v>25370</v>
      </c>
    </row>
    <row r="153" spans="1:7" ht="15.6" x14ac:dyDescent="0.3">
      <c r="A153" s="6">
        <v>44435</v>
      </c>
      <c r="B153" s="7" t="s">
        <v>12</v>
      </c>
      <c r="C153" s="7" t="s">
        <v>22</v>
      </c>
      <c r="D153" s="7" t="s">
        <v>11</v>
      </c>
      <c r="E153" s="7">
        <v>590</v>
      </c>
      <c r="F153" s="7">
        <v>42</v>
      </c>
      <c r="G153" s="8">
        <f t="shared" si="2"/>
        <v>24780</v>
      </c>
    </row>
    <row r="154" spans="1:7" ht="15.6" x14ac:dyDescent="0.3">
      <c r="A154" s="3">
        <v>44439</v>
      </c>
      <c r="B154" s="4" t="s">
        <v>15</v>
      </c>
      <c r="C154" s="4" t="s">
        <v>17</v>
      </c>
      <c r="D154" s="4" t="s">
        <v>9</v>
      </c>
      <c r="E154" s="4">
        <v>12000</v>
      </c>
      <c r="F154" s="4">
        <v>9</v>
      </c>
      <c r="G154" s="5">
        <f t="shared" si="2"/>
        <v>108000</v>
      </c>
    </row>
    <row r="155" spans="1:7" ht="15.6" x14ac:dyDescent="0.3">
      <c r="A155" s="6">
        <v>44443</v>
      </c>
      <c r="B155" s="7" t="s">
        <v>19</v>
      </c>
      <c r="C155" s="7" t="s">
        <v>20</v>
      </c>
      <c r="D155" s="7" t="s">
        <v>24</v>
      </c>
      <c r="E155" s="7">
        <v>52000</v>
      </c>
      <c r="F155" s="7">
        <v>40</v>
      </c>
      <c r="G155" s="8">
        <f t="shared" si="2"/>
        <v>2080000</v>
      </c>
    </row>
    <row r="156" spans="1:7" ht="15.6" x14ac:dyDescent="0.3">
      <c r="A156" s="3">
        <v>44447</v>
      </c>
      <c r="B156" s="4" t="s">
        <v>19</v>
      </c>
      <c r="C156" s="4" t="s">
        <v>13</v>
      </c>
      <c r="D156" s="4" t="s">
        <v>18</v>
      </c>
      <c r="E156" s="4">
        <v>7999</v>
      </c>
      <c r="F156" s="4">
        <v>14</v>
      </c>
      <c r="G156" s="5">
        <f t="shared" si="2"/>
        <v>111986</v>
      </c>
    </row>
    <row r="157" spans="1:7" ht="15.6" x14ac:dyDescent="0.3">
      <c r="A157" s="6">
        <v>44451</v>
      </c>
      <c r="B157" s="7" t="s">
        <v>10</v>
      </c>
      <c r="C157" s="7" t="s">
        <v>13</v>
      </c>
      <c r="D157" s="7" t="s">
        <v>21</v>
      </c>
      <c r="E157" s="7">
        <v>5000</v>
      </c>
      <c r="F157" s="7">
        <v>9</v>
      </c>
      <c r="G157" s="8">
        <f t="shared" si="2"/>
        <v>45000</v>
      </c>
    </row>
    <row r="158" spans="1:7" ht="15.6" x14ac:dyDescent="0.3">
      <c r="A158" s="3">
        <v>44455</v>
      </c>
      <c r="B158" s="4" t="s">
        <v>19</v>
      </c>
      <c r="C158" s="4" t="s">
        <v>20</v>
      </c>
      <c r="D158" s="4" t="s">
        <v>18</v>
      </c>
      <c r="E158" s="4">
        <v>79999</v>
      </c>
      <c r="F158" s="4">
        <v>10</v>
      </c>
      <c r="G158" s="5">
        <f t="shared" si="2"/>
        <v>799990</v>
      </c>
    </row>
    <row r="159" spans="1:7" ht="15.6" x14ac:dyDescent="0.3">
      <c r="A159" s="6">
        <v>44459</v>
      </c>
      <c r="B159" s="7" t="s">
        <v>23</v>
      </c>
      <c r="C159" s="7" t="s">
        <v>16</v>
      </c>
      <c r="D159" s="7" t="s">
        <v>14</v>
      </c>
      <c r="E159" s="7">
        <v>1999</v>
      </c>
      <c r="F159" s="7">
        <v>37</v>
      </c>
      <c r="G159" s="8">
        <f t="shared" si="2"/>
        <v>73963</v>
      </c>
    </row>
    <row r="160" spans="1:7" ht="15.6" x14ac:dyDescent="0.3">
      <c r="A160" s="3">
        <v>44463</v>
      </c>
      <c r="B160" s="4" t="s">
        <v>19</v>
      </c>
      <c r="C160" s="4" t="s">
        <v>20</v>
      </c>
      <c r="D160" s="4" t="s">
        <v>18</v>
      </c>
      <c r="E160" s="4">
        <v>89999</v>
      </c>
      <c r="F160" s="4">
        <v>29</v>
      </c>
      <c r="G160" s="5">
        <f t="shared" si="2"/>
        <v>2609971</v>
      </c>
    </row>
    <row r="161" spans="1:7" ht="15.6" x14ac:dyDescent="0.3">
      <c r="A161" s="6">
        <v>44467</v>
      </c>
      <c r="B161" s="7" t="s">
        <v>12</v>
      </c>
      <c r="C161" s="7" t="s">
        <v>20</v>
      </c>
      <c r="D161" s="7" t="s">
        <v>9</v>
      </c>
      <c r="E161" s="7">
        <v>799</v>
      </c>
      <c r="F161" s="7">
        <v>44</v>
      </c>
      <c r="G161" s="8">
        <f t="shared" si="2"/>
        <v>35156</v>
      </c>
    </row>
    <row r="162" spans="1:7" ht="15.6" x14ac:dyDescent="0.3">
      <c r="A162" s="3">
        <v>44471</v>
      </c>
      <c r="B162" s="4" t="s">
        <v>19</v>
      </c>
      <c r="C162" s="4" t="s">
        <v>20</v>
      </c>
      <c r="D162" s="4" t="s">
        <v>11</v>
      </c>
      <c r="E162" s="4">
        <v>3990</v>
      </c>
      <c r="F162" s="4">
        <v>31</v>
      </c>
      <c r="G162" s="5">
        <f t="shared" si="2"/>
        <v>123690</v>
      </c>
    </row>
    <row r="163" spans="1:7" ht="15.6" x14ac:dyDescent="0.3">
      <c r="A163" s="6">
        <v>44475</v>
      </c>
      <c r="B163" s="7" t="s">
        <v>10</v>
      </c>
      <c r="C163" s="7" t="s">
        <v>20</v>
      </c>
      <c r="D163" s="7" t="s">
        <v>14</v>
      </c>
      <c r="E163" s="7">
        <v>52000</v>
      </c>
      <c r="F163" s="7">
        <v>29</v>
      </c>
      <c r="G163" s="8">
        <f t="shared" si="2"/>
        <v>1508000</v>
      </c>
    </row>
    <row r="164" spans="1:7" ht="15.6" x14ac:dyDescent="0.3">
      <c r="A164" s="3">
        <v>44479</v>
      </c>
      <c r="B164" s="4" t="s">
        <v>10</v>
      </c>
      <c r="C164" s="4" t="s">
        <v>8</v>
      </c>
      <c r="D164" s="4" t="s">
        <v>18</v>
      </c>
      <c r="E164" s="4">
        <v>13999</v>
      </c>
      <c r="F164" s="4">
        <v>34</v>
      </c>
      <c r="G164" s="5">
        <f t="shared" si="2"/>
        <v>475966</v>
      </c>
    </row>
    <row r="165" spans="1:7" ht="15.6" x14ac:dyDescent="0.3">
      <c r="A165" s="6">
        <v>44483</v>
      </c>
      <c r="B165" s="7" t="s">
        <v>15</v>
      </c>
      <c r="C165" s="7" t="s">
        <v>17</v>
      </c>
      <c r="D165" s="7" t="s">
        <v>14</v>
      </c>
      <c r="E165" s="7">
        <v>14500</v>
      </c>
      <c r="F165" s="7">
        <v>29</v>
      </c>
      <c r="G165" s="8">
        <f t="shared" si="2"/>
        <v>420500</v>
      </c>
    </row>
    <row r="166" spans="1:7" ht="15.6" x14ac:dyDescent="0.3">
      <c r="A166" s="3">
        <v>44487</v>
      </c>
      <c r="B166" s="4" t="s">
        <v>19</v>
      </c>
      <c r="C166" s="4" t="s">
        <v>13</v>
      </c>
      <c r="D166" s="4" t="s">
        <v>24</v>
      </c>
      <c r="E166" s="4">
        <v>23999</v>
      </c>
      <c r="F166" s="4">
        <v>25</v>
      </c>
      <c r="G166" s="5">
        <f t="shared" si="2"/>
        <v>599975</v>
      </c>
    </row>
    <row r="167" spans="1:7" ht="15.6" x14ac:dyDescent="0.3">
      <c r="A167" s="6">
        <v>44491</v>
      </c>
      <c r="B167" s="7" t="s">
        <v>19</v>
      </c>
      <c r="C167" s="7" t="s">
        <v>13</v>
      </c>
      <c r="D167" s="7" t="s">
        <v>18</v>
      </c>
      <c r="E167" s="7">
        <v>1250</v>
      </c>
      <c r="F167" s="7">
        <v>31</v>
      </c>
      <c r="G167" s="8">
        <f t="shared" si="2"/>
        <v>38750</v>
      </c>
    </row>
    <row r="168" spans="1:7" ht="15.6" x14ac:dyDescent="0.3">
      <c r="A168" s="3">
        <v>44495</v>
      </c>
      <c r="B168" s="4" t="s">
        <v>23</v>
      </c>
      <c r="C168" s="4" t="s">
        <v>16</v>
      </c>
      <c r="D168" s="4" t="s">
        <v>18</v>
      </c>
      <c r="E168" s="4">
        <v>35600</v>
      </c>
      <c r="F168" s="4">
        <v>16</v>
      </c>
      <c r="G168" s="5">
        <f t="shared" si="2"/>
        <v>569600</v>
      </c>
    </row>
    <row r="169" spans="1:7" ht="15.6" x14ac:dyDescent="0.3">
      <c r="A169" s="6">
        <v>44499</v>
      </c>
      <c r="B169" s="7" t="s">
        <v>15</v>
      </c>
      <c r="C169" s="7" t="s">
        <v>17</v>
      </c>
      <c r="D169" s="7" t="s">
        <v>18</v>
      </c>
      <c r="E169" s="7">
        <v>65000</v>
      </c>
      <c r="F169" s="7">
        <v>48</v>
      </c>
      <c r="G169" s="8">
        <f t="shared" si="2"/>
        <v>3120000</v>
      </c>
    </row>
    <row r="170" spans="1:7" ht="15.6" x14ac:dyDescent="0.3">
      <c r="A170" s="3">
        <v>44503</v>
      </c>
      <c r="B170" s="4" t="s">
        <v>12</v>
      </c>
      <c r="C170" s="4" t="s">
        <v>17</v>
      </c>
      <c r="D170" s="4" t="s">
        <v>24</v>
      </c>
      <c r="E170" s="4">
        <v>12000</v>
      </c>
      <c r="F170" s="4">
        <v>22</v>
      </c>
      <c r="G170" s="5">
        <f t="shared" si="2"/>
        <v>264000</v>
      </c>
    </row>
    <row r="171" spans="1:7" ht="15.6" x14ac:dyDescent="0.3">
      <c r="A171" s="6">
        <v>44507</v>
      </c>
      <c r="B171" s="7" t="s">
        <v>23</v>
      </c>
      <c r="C171" s="7" t="s">
        <v>22</v>
      </c>
      <c r="D171" s="7" t="s">
        <v>18</v>
      </c>
      <c r="E171" s="7">
        <v>699</v>
      </c>
      <c r="F171" s="7">
        <v>6</v>
      </c>
      <c r="G171" s="8">
        <f t="shared" si="2"/>
        <v>4194</v>
      </c>
    </row>
    <row r="172" spans="1:7" ht="15.6" x14ac:dyDescent="0.3">
      <c r="A172" s="3">
        <v>44511</v>
      </c>
      <c r="B172" s="4" t="s">
        <v>23</v>
      </c>
      <c r="C172" s="4" t="s">
        <v>16</v>
      </c>
      <c r="D172" s="4" t="s">
        <v>14</v>
      </c>
      <c r="E172" s="4">
        <v>990</v>
      </c>
      <c r="F172" s="4">
        <v>12</v>
      </c>
      <c r="G172" s="5">
        <f t="shared" si="2"/>
        <v>11880</v>
      </c>
    </row>
    <row r="173" spans="1:7" ht="15.6" x14ac:dyDescent="0.3">
      <c r="A173" s="6">
        <v>44515</v>
      </c>
      <c r="B173" s="7" t="s">
        <v>23</v>
      </c>
      <c r="C173" s="7" t="s">
        <v>22</v>
      </c>
      <c r="D173" s="7" t="s">
        <v>9</v>
      </c>
      <c r="E173" s="7">
        <v>450</v>
      </c>
      <c r="F173" s="7">
        <v>44</v>
      </c>
      <c r="G173" s="8">
        <f t="shared" si="2"/>
        <v>19800</v>
      </c>
    </row>
    <row r="174" spans="1:7" ht="15.6" x14ac:dyDescent="0.3">
      <c r="A174" s="3">
        <v>44519</v>
      </c>
      <c r="B174" s="4" t="s">
        <v>23</v>
      </c>
      <c r="C174" s="4" t="s">
        <v>16</v>
      </c>
      <c r="D174" s="4" t="s">
        <v>9</v>
      </c>
      <c r="E174" s="4">
        <v>1499</v>
      </c>
      <c r="F174" s="4">
        <v>15</v>
      </c>
      <c r="G174" s="5">
        <f t="shared" si="2"/>
        <v>22485</v>
      </c>
    </row>
    <row r="175" spans="1:7" ht="15.6" x14ac:dyDescent="0.3">
      <c r="A175" s="6">
        <v>44523</v>
      </c>
      <c r="B175" s="7" t="s">
        <v>7</v>
      </c>
      <c r="C175" s="7" t="s">
        <v>8</v>
      </c>
      <c r="D175" s="7" t="s">
        <v>21</v>
      </c>
      <c r="E175" s="7">
        <v>499</v>
      </c>
      <c r="F175" s="7">
        <v>26</v>
      </c>
      <c r="G175" s="8">
        <f t="shared" si="2"/>
        <v>12974</v>
      </c>
    </row>
    <row r="176" spans="1:7" ht="15.6" x14ac:dyDescent="0.3">
      <c r="A176" s="3">
        <v>44527</v>
      </c>
      <c r="B176" s="4" t="s">
        <v>19</v>
      </c>
      <c r="C176" s="4" t="s">
        <v>13</v>
      </c>
      <c r="D176" s="4" t="s">
        <v>21</v>
      </c>
      <c r="E176" s="4">
        <v>960</v>
      </c>
      <c r="F176" s="4">
        <v>16</v>
      </c>
      <c r="G176" s="5">
        <f t="shared" si="2"/>
        <v>15360</v>
      </c>
    </row>
    <row r="177" spans="1:7" ht="15.6" x14ac:dyDescent="0.3">
      <c r="A177" s="6">
        <v>44531</v>
      </c>
      <c r="B177" s="7" t="s">
        <v>12</v>
      </c>
      <c r="C177" s="7" t="s">
        <v>16</v>
      </c>
      <c r="D177" s="7" t="s">
        <v>18</v>
      </c>
      <c r="E177" s="7">
        <v>5599</v>
      </c>
      <c r="F177" s="7">
        <v>35</v>
      </c>
      <c r="G177" s="8">
        <f t="shared" si="2"/>
        <v>195965</v>
      </c>
    </row>
    <row r="178" spans="1:7" ht="15.6" x14ac:dyDescent="0.3">
      <c r="A178" s="3">
        <v>44535</v>
      </c>
      <c r="B178" s="4" t="s">
        <v>15</v>
      </c>
      <c r="C178" s="4" t="s">
        <v>17</v>
      </c>
      <c r="D178" s="4" t="s">
        <v>9</v>
      </c>
      <c r="E178" s="4">
        <v>89</v>
      </c>
      <c r="F178" s="4">
        <v>36</v>
      </c>
      <c r="G178" s="5">
        <f t="shared" si="2"/>
        <v>3204</v>
      </c>
    </row>
    <row r="179" spans="1:7" ht="15.6" x14ac:dyDescent="0.3">
      <c r="A179" s="6">
        <v>44539</v>
      </c>
      <c r="B179" s="7" t="s">
        <v>7</v>
      </c>
      <c r="C179" s="7" t="s">
        <v>8</v>
      </c>
      <c r="D179" s="7" t="s">
        <v>14</v>
      </c>
      <c r="E179" s="7">
        <v>2550</v>
      </c>
      <c r="F179" s="7">
        <v>20</v>
      </c>
      <c r="G179" s="8">
        <f t="shared" si="2"/>
        <v>51000</v>
      </c>
    </row>
    <row r="180" spans="1:7" ht="15.6" x14ac:dyDescent="0.3">
      <c r="A180" s="3">
        <v>44543</v>
      </c>
      <c r="B180" s="4" t="s">
        <v>7</v>
      </c>
      <c r="C180" s="4" t="s">
        <v>8</v>
      </c>
      <c r="D180" s="4" t="s">
        <v>9</v>
      </c>
      <c r="E180" s="4">
        <v>1450</v>
      </c>
      <c r="F180" s="4">
        <v>47</v>
      </c>
      <c r="G180" s="5">
        <f t="shared" si="2"/>
        <v>68150</v>
      </c>
    </row>
    <row r="181" spans="1:7" ht="15.6" x14ac:dyDescent="0.3">
      <c r="A181" s="6">
        <v>44547</v>
      </c>
      <c r="B181" s="7" t="s">
        <v>23</v>
      </c>
      <c r="C181" s="7" t="s">
        <v>22</v>
      </c>
      <c r="D181" s="7" t="s">
        <v>18</v>
      </c>
      <c r="E181" s="7">
        <v>2900</v>
      </c>
      <c r="F181" s="7">
        <v>6</v>
      </c>
      <c r="G181" s="8">
        <f t="shared" si="2"/>
        <v>17400</v>
      </c>
    </row>
    <row r="182" spans="1:7" ht="15.6" x14ac:dyDescent="0.3">
      <c r="A182" s="3">
        <v>44551</v>
      </c>
      <c r="B182" s="4" t="s">
        <v>15</v>
      </c>
      <c r="C182" s="4" t="s">
        <v>17</v>
      </c>
      <c r="D182" s="4" t="s">
        <v>21</v>
      </c>
      <c r="E182" s="4">
        <v>120</v>
      </c>
      <c r="F182" s="4">
        <v>6</v>
      </c>
      <c r="G182" s="5">
        <f t="shared" si="2"/>
        <v>720</v>
      </c>
    </row>
    <row r="183" spans="1:7" ht="15.6" x14ac:dyDescent="0.3">
      <c r="A183" s="6">
        <v>44555</v>
      </c>
      <c r="B183" s="7" t="s">
        <v>19</v>
      </c>
      <c r="C183" s="7" t="s">
        <v>20</v>
      </c>
      <c r="D183" s="7" t="s">
        <v>21</v>
      </c>
      <c r="E183" s="7">
        <v>52000</v>
      </c>
      <c r="F183" s="7">
        <v>41</v>
      </c>
      <c r="G183" s="8">
        <f t="shared" si="2"/>
        <v>2132000</v>
      </c>
    </row>
    <row r="184" spans="1:7" ht="15.6" x14ac:dyDescent="0.3">
      <c r="A184" s="3">
        <v>44559</v>
      </c>
      <c r="B184" s="4" t="s">
        <v>23</v>
      </c>
      <c r="C184" s="4" t="s">
        <v>22</v>
      </c>
      <c r="D184" s="4" t="s">
        <v>14</v>
      </c>
      <c r="E184" s="4">
        <v>590</v>
      </c>
      <c r="F184" s="4">
        <v>29</v>
      </c>
      <c r="G184" s="5">
        <f t="shared" si="2"/>
        <v>17110</v>
      </c>
    </row>
    <row r="185" spans="1:7" ht="15.6" x14ac:dyDescent="0.3">
      <c r="A185" s="6">
        <v>44563</v>
      </c>
      <c r="B185" s="7" t="s">
        <v>19</v>
      </c>
      <c r="C185" s="7" t="s">
        <v>16</v>
      </c>
      <c r="D185" s="7" t="s">
        <v>24</v>
      </c>
      <c r="E185" s="7">
        <v>7999</v>
      </c>
      <c r="F185" s="7">
        <v>31</v>
      </c>
      <c r="G185" s="8">
        <f t="shared" si="2"/>
        <v>247969</v>
      </c>
    </row>
    <row r="186" spans="1:7" ht="15.6" x14ac:dyDescent="0.3">
      <c r="A186" s="3">
        <v>44567</v>
      </c>
      <c r="B186" s="4" t="s">
        <v>10</v>
      </c>
      <c r="C186" s="4" t="s">
        <v>17</v>
      </c>
      <c r="D186" s="4" t="s">
        <v>14</v>
      </c>
      <c r="E186" s="4">
        <v>999</v>
      </c>
      <c r="F186" s="4">
        <v>34</v>
      </c>
      <c r="G186" s="5">
        <f t="shared" si="2"/>
        <v>33966</v>
      </c>
    </row>
    <row r="187" spans="1:7" ht="15.6" x14ac:dyDescent="0.3">
      <c r="A187" s="6">
        <v>44571</v>
      </c>
      <c r="B187" s="7" t="s">
        <v>12</v>
      </c>
      <c r="C187" s="7" t="s">
        <v>22</v>
      </c>
      <c r="D187" s="7" t="s">
        <v>9</v>
      </c>
      <c r="E187" s="7">
        <v>990</v>
      </c>
      <c r="F187" s="7">
        <v>43</v>
      </c>
      <c r="G187" s="8">
        <f t="shared" si="2"/>
        <v>42570</v>
      </c>
    </row>
    <row r="188" spans="1:7" ht="15.6" x14ac:dyDescent="0.3">
      <c r="A188" s="3">
        <v>44575</v>
      </c>
      <c r="B188" s="4" t="s">
        <v>19</v>
      </c>
      <c r="C188" s="4" t="s">
        <v>20</v>
      </c>
      <c r="D188" s="4" t="s">
        <v>9</v>
      </c>
      <c r="E188" s="4">
        <v>11999</v>
      </c>
      <c r="F188" s="4">
        <v>37</v>
      </c>
      <c r="G188" s="5">
        <f t="shared" si="2"/>
        <v>443963</v>
      </c>
    </row>
    <row r="189" spans="1:7" ht="15.6" x14ac:dyDescent="0.3">
      <c r="A189" s="6">
        <v>44579</v>
      </c>
      <c r="B189" s="7" t="s">
        <v>19</v>
      </c>
      <c r="C189" s="7" t="s">
        <v>13</v>
      </c>
      <c r="D189" s="7" t="s">
        <v>9</v>
      </c>
      <c r="E189" s="7">
        <v>960</v>
      </c>
      <c r="F189" s="7">
        <v>7</v>
      </c>
      <c r="G189" s="8">
        <f t="shared" si="2"/>
        <v>6720</v>
      </c>
    </row>
    <row r="190" spans="1:7" ht="15.6" x14ac:dyDescent="0.3">
      <c r="A190" s="3">
        <v>44583</v>
      </c>
      <c r="B190" s="4" t="s">
        <v>7</v>
      </c>
      <c r="C190" s="4" t="s">
        <v>8</v>
      </c>
      <c r="D190" s="4" t="s">
        <v>14</v>
      </c>
      <c r="E190" s="4">
        <v>1450</v>
      </c>
      <c r="F190" s="4">
        <v>19</v>
      </c>
      <c r="G190" s="5">
        <f t="shared" si="2"/>
        <v>27550</v>
      </c>
    </row>
    <row r="191" spans="1:7" ht="15.6" x14ac:dyDescent="0.3">
      <c r="A191" s="6">
        <v>44587</v>
      </c>
      <c r="B191" s="7" t="s">
        <v>23</v>
      </c>
      <c r="C191" s="7" t="s">
        <v>22</v>
      </c>
      <c r="D191" s="7" t="s">
        <v>11</v>
      </c>
      <c r="E191" s="7">
        <v>450</v>
      </c>
      <c r="F191" s="7">
        <v>47</v>
      </c>
      <c r="G191" s="8">
        <f t="shared" si="2"/>
        <v>21150</v>
      </c>
    </row>
    <row r="192" spans="1:7" ht="15.6" x14ac:dyDescent="0.3">
      <c r="A192" s="3">
        <v>44591</v>
      </c>
      <c r="B192" s="4" t="s">
        <v>10</v>
      </c>
      <c r="C192" s="4" t="s">
        <v>22</v>
      </c>
      <c r="D192" s="4" t="s">
        <v>14</v>
      </c>
      <c r="E192" s="4">
        <v>1499</v>
      </c>
      <c r="F192" s="4">
        <v>37</v>
      </c>
      <c r="G192" s="5">
        <f t="shared" si="2"/>
        <v>55463</v>
      </c>
    </row>
    <row r="193" spans="1:7" ht="15.6" x14ac:dyDescent="0.3">
      <c r="A193" s="6">
        <v>44595</v>
      </c>
      <c r="B193" s="7" t="s">
        <v>12</v>
      </c>
      <c r="C193" s="7" t="s">
        <v>20</v>
      </c>
      <c r="D193" s="7" t="s">
        <v>11</v>
      </c>
      <c r="E193" s="7">
        <v>79999</v>
      </c>
      <c r="F193" s="7">
        <v>4</v>
      </c>
      <c r="G193" s="8">
        <f t="shared" si="2"/>
        <v>319996</v>
      </c>
    </row>
    <row r="194" spans="1:7" ht="15.6" x14ac:dyDescent="0.3">
      <c r="A194" s="3">
        <v>44599</v>
      </c>
      <c r="B194" s="4" t="s">
        <v>12</v>
      </c>
      <c r="C194" s="4" t="s">
        <v>17</v>
      </c>
      <c r="D194" s="4" t="s">
        <v>21</v>
      </c>
      <c r="E194" s="4">
        <v>999</v>
      </c>
      <c r="F194" s="4">
        <v>45</v>
      </c>
      <c r="G194" s="5">
        <f t="shared" si="2"/>
        <v>44955</v>
      </c>
    </row>
    <row r="195" spans="1:7" ht="15.6" x14ac:dyDescent="0.3">
      <c r="A195" s="6">
        <v>44603</v>
      </c>
      <c r="B195" s="7" t="s">
        <v>19</v>
      </c>
      <c r="C195" s="7" t="s">
        <v>20</v>
      </c>
      <c r="D195" s="7" t="s">
        <v>9</v>
      </c>
      <c r="E195" s="7">
        <v>52000</v>
      </c>
      <c r="F195" s="7">
        <v>15</v>
      </c>
      <c r="G195" s="8">
        <f t="shared" ref="G195:G258" si="3">E195*F195</f>
        <v>780000</v>
      </c>
    </row>
    <row r="196" spans="1:7" ht="15.6" x14ac:dyDescent="0.3">
      <c r="A196" s="3">
        <v>44607</v>
      </c>
      <c r="B196" s="4" t="s">
        <v>19</v>
      </c>
      <c r="C196" s="4" t="s">
        <v>20</v>
      </c>
      <c r="D196" s="4" t="s">
        <v>18</v>
      </c>
      <c r="E196" s="4">
        <v>52000</v>
      </c>
      <c r="F196" s="4">
        <v>39</v>
      </c>
      <c r="G196" s="5">
        <f t="shared" si="3"/>
        <v>2028000</v>
      </c>
    </row>
    <row r="197" spans="1:7" ht="15.6" x14ac:dyDescent="0.3">
      <c r="A197" s="6">
        <v>44611</v>
      </c>
      <c r="B197" s="7" t="s">
        <v>19</v>
      </c>
      <c r="C197" s="7" t="s">
        <v>13</v>
      </c>
      <c r="D197" s="7" t="s">
        <v>14</v>
      </c>
      <c r="E197" s="7">
        <v>960</v>
      </c>
      <c r="F197" s="7">
        <v>33</v>
      </c>
      <c r="G197" s="8">
        <f t="shared" si="3"/>
        <v>31680</v>
      </c>
    </row>
    <row r="198" spans="1:7" ht="15.6" x14ac:dyDescent="0.3">
      <c r="A198" s="3">
        <v>44615</v>
      </c>
      <c r="B198" s="4" t="s">
        <v>19</v>
      </c>
      <c r="C198" s="4" t="s">
        <v>13</v>
      </c>
      <c r="D198" s="4" t="s">
        <v>14</v>
      </c>
      <c r="E198" s="4">
        <v>1450</v>
      </c>
      <c r="F198" s="4">
        <v>34</v>
      </c>
      <c r="G198" s="5">
        <f t="shared" si="3"/>
        <v>49300</v>
      </c>
    </row>
    <row r="199" spans="1:7" ht="15.6" x14ac:dyDescent="0.3">
      <c r="A199" s="6">
        <v>44619</v>
      </c>
      <c r="B199" s="7" t="s">
        <v>19</v>
      </c>
      <c r="C199" s="7" t="s">
        <v>16</v>
      </c>
      <c r="D199" s="7" t="s">
        <v>18</v>
      </c>
      <c r="E199" s="7">
        <v>2999</v>
      </c>
      <c r="F199" s="7">
        <v>33</v>
      </c>
      <c r="G199" s="8">
        <f t="shared" si="3"/>
        <v>98967</v>
      </c>
    </row>
    <row r="200" spans="1:7" ht="15.6" x14ac:dyDescent="0.3">
      <c r="A200" s="3">
        <v>44623</v>
      </c>
      <c r="B200" s="4" t="s">
        <v>12</v>
      </c>
      <c r="C200" s="4" t="s">
        <v>13</v>
      </c>
      <c r="D200" s="4" t="s">
        <v>21</v>
      </c>
      <c r="E200" s="4">
        <v>1250</v>
      </c>
      <c r="F200" s="4">
        <v>14</v>
      </c>
      <c r="G200" s="5">
        <f t="shared" si="3"/>
        <v>17500</v>
      </c>
    </row>
    <row r="201" spans="1:7" ht="15.6" x14ac:dyDescent="0.3">
      <c r="A201" s="6">
        <v>44627</v>
      </c>
      <c r="B201" s="7" t="s">
        <v>15</v>
      </c>
      <c r="C201" s="7" t="s">
        <v>17</v>
      </c>
      <c r="D201" s="7" t="s">
        <v>9</v>
      </c>
      <c r="E201" s="7">
        <v>120</v>
      </c>
      <c r="F201" s="7">
        <v>41</v>
      </c>
      <c r="G201" s="8">
        <f t="shared" si="3"/>
        <v>4920</v>
      </c>
    </row>
    <row r="202" spans="1:7" ht="15.6" x14ac:dyDescent="0.3">
      <c r="A202" s="3">
        <v>44631</v>
      </c>
      <c r="B202" s="4" t="s">
        <v>10</v>
      </c>
      <c r="C202" s="4" t="s">
        <v>8</v>
      </c>
      <c r="D202" s="4" t="s">
        <v>18</v>
      </c>
      <c r="E202" s="4">
        <v>1450</v>
      </c>
      <c r="F202" s="4">
        <v>22</v>
      </c>
      <c r="G202" s="5">
        <f t="shared" si="3"/>
        <v>31900</v>
      </c>
    </row>
    <row r="203" spans="1:7" ht="15.6" x14ac:dyDescent="0.3">
      <c r="A203" s="6">
        <v>44635</v>
      </c>
      <c r="B203" s="7" t="s">
        <v>10</v>
      </c>
      <c r="C203" s="7" t="s">
        <v>20</v>
      </c>
      <c r="D203" s="7" t="s">
        <v>9</v>
      </c>
      <c r="E203" s="7">
        <v>89999</v>
      </c>
      <c r="F203" s="7">
        <v>15</v>
      </c>
      <c r="G203" s="8">
        <f t="shared" si="3"/>
        <v>1349985</v>
      </c>
    </row>
    <row r="204" spans="1:7" ht="15.6" x14ac:dyDescent="0.3">
      <c r="A204" s="3">
        <v>44639</v>
      </c>
      <c r="B204" s="4" t="s">
        <v>23</v>
      </c>
      <c r="C204" s="4" t="s">
        <v>22</v>
      </c>
      <c r="D204" s="4" t="s">
        <v>14</v>
      </c>
      <c r="E204" s="4">
        <v>1999</v>
      </c>
      <c r="F204" s="4">
        <v>48</v>
      </c>
      <c r="G204" s="5">
        <f t="shared" si="3"/>
        <v>95952</v>
      </c>
    </row>
    <row r="205" spans="1:7" ht="15.6" x14ac:dyDescent="0.3">
      <c r="A205" s="6">
        <v>44643</v>
      </c>
      <c r="B205" s="7" t="s">
        <v>23</v>
      </c>
      <c r="C205" s="7" t="s">
        <v>16</v>
      </c>
      <c r="D205" s="7" t="s">
        <v>18</v>
      </c>
      <c r="E205" s="7">
        <v>2900</v>
      </c>
      <c r="F205" s="7">
        <v>49</v>
      </c>
      <c r="G205" s="8">
        <f t="shared" si="3"/>
        <v>142100</v>
      </c>
    </row>
    <row r="206" spans="1:7" ht="15.6" x14ac:dyDescent="0.3">
      <c r="A206" s="3">
        <v>44647</v>
      </c>
      <c r="B206" s="4" t="s">
        <v>19</v>
      </c>
      <c r="C206" s="4" t="s">
        <v>20</v>
      </c>
      <c r="D206" s="4" t="s">
        <v>21</v>
      </c>
      <c r="E206" s="4">
        <v>700</v>
      </c>
      <c r="F206" s="4">
        <v>50</v>
      </c>
      <c r="G206" s="5">
        <f t="shared" si="3"/>
        <v>35000</v>
      </c>
    </row>
    <row r="207" spans="1:7" ht="15.6" x14ac:dyDescent="0.3">
      <c r="A207" s="6">
        <v>44651</v>
      </c>
      <c r="B207" s="7" t="s">
        <v>15</v>
      </c>
      <c r="C207" s="7" t="s">
        <v>17</v>
      </c>
      <c r="D207" s="7" t="s">
        <v>18</v>
      </c>
      <c r="E207" s="7">
        <v>200</v>
      </c>
      <c r="F207" s="7">
        <v>41</v>
      </c>
      <c r="G207" s="8">
        <f t="shared" si="3"/>
        <v>8200</v>
      </c>
    </row>
    <row r="208" spans="1:7" ht="15.6" x14ac:dyDescent="0.3">
      <c r="A208" s="3">
        <v>44655</v>
      </c>
      <c r="B208" s="4" t="s">
        <v>7</v>
      </c>
      <c r="C208" s="4" t="s">
        <v>8</v>
      </c>
      <c r="D208" s="4" t="s">
        <v>14</v>
      </c>
      <c r="E208" s="4">
        <v>499</v>
      </c>
      <c r="F208" s="4">
        <v>29</v>
      </c>
      <c r="G208" s="5">
        <f t="shared" si="3"/>
        <v>14471</v>
      </c>
    </row>
    <row r="209" spans="1:7" ht="15.6" x14ac:dyDescent="0.3">
      <c r="A209" s="6">
        <v>44659</v>
      </c>
      <c r="B209" s="7" t="s">
        <v>12</v>
      </c>
      <c r="C209" s="7" t="s">
        <v>8</v>
      </c>
      <c r="D209" s="7" t="s">
        <v>24</v>
      </c>
      <c r="E209" s="7">
        <v>5599</v>
      </c>
      <c r="F209" s="7">
        <v>36</v>
      </c>
      <c r="G209" s="8">
        <f t="shared" si="3"/>
        <v>201564</v>
      </c>
    </row>
    <row r="210" spans="1:7" ht="15.6" x14ac:dyDescent="0.3">
      <c r="A210" s="3">
        <v>44663</v>
      </c>
      <c r="B210" s="4" t="s">
        <v>10</v>
      </c>
      <c r="C210" s="4" t="s">
        <v>17</v>
      </c>
      <c r="D210" s="4" t="s">
        <v>18</v>
      </c>
      <c r="E210" s="4">
        <v>100</v>
      </c>
      <c r="F210" s="4">
        <v>39</v>
      </c>
      <c r="G210" s="5">
        <f t="shared" si="3"/>
        <v>3900</v>
      </c>
    </row>
    <row r="211" spans="1:7" ht="15.6" x14ac:dyDescent="0.3">
      <c r="A211" s="6">
        <v>44667</v>
      </c>
      <c r="B211" s="7" t="s">
        <v>19</v>
      </c>
      <c r="C211" s="7" t="s">
        <v>16</v>
      </c>
      <c r="D211" s="7" t="s">
        <v>18</v>
      </c>
      <c r="E211" s="7">
        <v>79999</v>
      </c>
      <c r="F211" s="7">
        <v>9</v>
      </c>
      <c r="G211" s="8">
        <f t="shared" si="3"/>
        <v>719991</v>
      </c>
    </row>
    <row r="212" spans="1:7" ht="15.6" x14ac:dyDescent="0.3">
      <c r="A212" s="3">
        <v>44671</v>
      </c>
      <c r="B212" s="4" t="s">
        <v>12</v>
      </c>
      <c r="C212" s="4" t="s">
        <v>20</v>
      </c>
      <c r="D212" s="4" t="s">
        <v>14</v>
      </c>
      <c r="E212" s="4">
        <v>700</v>
      </c>
      <c r="F212" s="4">
        <v>38</v>
      </c>
      <c r="G212" s="5">
        <f t="shared" si="3"/>
        <v>26600</v>
      </c>
    </row>
    <row r="213" spans="1:7" ht="15.6" x14ac:dyDescent="0.3">
      <c r="A213" s="6">
        <v>44675</v>
      </c>
      <c r="B213" s="7" t="s">
        <v>19</v>
      </c>
      <c r="C213" s="7" t="s">
        <v>13</v>
      </c>
      <c r="D213" s="7" t="s">
        <v>9</v>
      </c>
      <c r="E213" s="7">
        <v>550</v>
      </c>
      <c r="F213" s="7">
        <v>25</v>
      </c>
      <c r="G213" s="8">
        <f t="shared" si="3"/>
        <v>13750</v>
      </c>
    </row>
    <row r="214" spans="1:7" ht="15.6" x14ac:dyDescent="0.3">
      <c r="A214" s="3">
        <v>44679</v>
      </c>
      <c r="B214" s="4" t="s">
        <v>23</v>
      </c>
      <c r="C214" s="4" t="s">
        <v>22</v>
      </c>
      <c r="D214" s="4" t="s">
        <v>18</v>
      </c>
      <c r="E214" s="4">
        <v>1499</v>
      </c>
      <c r="F214" s="4">
        <v>16</v>
      </c>
      <c r="G214" s="5">
        <f t="shared" si="3"/>
        <v>23984</v>
      </c>
    </row>
    <row r="215" spans="1:7" ht="15.6" x14ac:dyDescent="0.3">
      <c r="A215" s="6">
        <v>44683</v>
      </c>
      <c r="B215" s="7" t="s">
        <v>15</v>
      </c>
      <c r="C215" s="7" t="s">
        <v>17</v>
      </c>
      <c r="D215" s="7" t="s">
        <v>21</v>
      </c>
      <c r="E215" s="7">
        <v>120</v>
      </c>
      <c r="F215" s="7">
        <v>22</v>
      </c>
      <c r="G215" s="8">
        <f t="shared" si="3"/>
        <v>2640</v>
      </c>
    </row>
    <row r="216" spans="1:7" ht="15.6" x14ac:dyDescent="0.3">
      <c r="A216" s="3">
        <v>44687</v>
      </c>
      <c r="B216" s="4" t="s">
        <v>7</v>
      </c>
      <c r="C216" s="4" t="s">
        <v>8</v>
      </c>
      <c r="D216" s="4" t="s">
        <v>11</v>
      </c>
      <c r="E216" s="4">
        <v>1450</v>
      </c>
      <c r="F216" s="4">
        <v>20</v>
      </c>
      <c r="G216" s="5">
        <f t="shared" si="3"/>
        <v>29000</v>
      </c>
    </row>
    <row r="217" spans="1:7" ht="15.6" x14ac:dyDescent="0.3">
      <c r="A217" s="6">
        <v>44691</v>
      </c>
      <c r="B217" s="7" t="s">
        <v>23</v>
      </c>
      <c r="C217" s="7" t="s">
        <v>16</v>
      </c>
      <c r="D217" s="7" t="s">
        <v>14</v>
      </c>
      <c r="E217" s="7">
        <v>1999</v>
      </c>
      <c r="F217" s="7">
        <v>23</v>
      </c>
      <c r="G217" s="8">
        <f t="shared" si="3"/>
        <v>45977</v>
      </c>
    </row>
    <row r="218" spans="1:7" ht="15.6" x14ac:dyDescent="0.3">
      <c r="A218" s="3">
        <v>44695</v>
      </c>
      <c r="B218" s="4" t="s">
        <v>7</v>
      </c>
      <c r="C218" s="4" t="s">
        <v>8</v>
      </c>
      <c r="D218" s="4" t="s">
        <v>18</v>
      </c>
      <c r="E218" s="4">
        <v>800</v>
      </c>
      <c r="F218" s="4">
        <v>43</v>
      </c>
      <c r="G218" s="5">
        <f t="shared" si="3"/>
        <v>34400</v>
      </c>
    </row>
    <row r="219" spans="1:7" ht="15.6" x14ac:dyDescent="0.3">
      <c r="A219" s="6">
        <v>44699</v>
      </c>
      <c r="B219" s="7" t="s">
        <v>12</v>
      </c>
      <c r="C219" s="7" t="s">
        <v>17</v>
      </c>
      <c r="D219" s="7" t="s">
        <v>21</v>
      </c>
      <c r="E219" s="7">
        <v>100</v>
      </c>
      <c r="F219" s="7">
        <v>41</v>
      </c>
      <c r="G219" s="8">
        <f t="shared" si="3"/>
        <v>4100</v>
      </c>
    </row>
    <row r="220" spans="1:7" ht="15.6" x14ac:dyDescent="0.3">
      <c r="A220" s="3">
        <v>44703</v>
      </c>
      <c r="B220" s="4" t="s">
        <v>7</v>
      </c>
      <c r="C220" s="4" t="s">
        <v>8</v>
      </c>
      <c r="D220" s="4" t="s">
        <v>14</v>
      </c>
      <c r="E220" s="4">
        <v>13999</v>
      </c>
      <c r="F220" s="4">
        <v>37</v>
      </c>
      <c r="G220" s="5">
        <f t="shared" si="3"/>
        <v>517963</v>
      </c>
    </row>
    <row r="221" spans="1:7" ht="15.6" x14ac:dyDescent="0.3">
      <c r="A221" s="6">
        <v>44707</v>
      </c>
      <c r="B221" s="7" t="s">
        <v>19</v>
      </c>
      <c r="C221" s="7" t="s">
        <v>20</v>
      </c>
      <c r="D221" s="7" t="s">
        <v>18</v>
      </c>
      <c r="E221" s="7">
        <v>22000</v>
      </c>
      <c r="F221" s="7">
        <v>45</v>
      </c>
      <c r="G221" s="8">
        <f t="shared" si="3"/>
        <v>990000</v>
      </c>
    </row>
    <row r="222" spans="1:7" ht="15.6" x14ac:dyDescent="0.3">
      <c r="A222" s="3">
        <v>44711</v>
      </c>
      <c r="B222" s="4" t="s">
        <v>19</v>
      </c>
      <c r="C222" s="4" t="s">
        <v>20</v>
      </c>
      <c r="D222" s="4" t="s">
        <v>24</v>
      </c>
      <c r="E222" s="4">
        <v>89999</v>
      </c>
      <c r="F222" s="4">
        <v>15</v>
      </c>
      <c r="G222" s="5">
        <f t="shared" si="3"/>
        <v>1349985</v>
      </c>
    </row>
    <row r="223" spans="1:7" ht="15.6" x14ac:dyDescent="0.3">
      <c r="A223" s="6">
        <v>44715</v>
      </c>
      <c r="B223" s="7" t="s">
        <v>10</v>
      </c>
      <c r="C223" s="7" t="s">
        <v>16</v>
      </c>
      <c r="D223" s="7" t="s">
        <v>18</v>
      </c>
      <c r="E223" s="7">
        <v>13999</v>
      </c>
      <c r="F223" s="7">
        <v>22</v>
      </c>
      <c r="G223" s="8">
        <f t="shared" si="3"/>
        <v>307978</v>
      </c>
    </row>
    <row r="224" spans="1:7" ht="15.6" x14ac:dyDescent="0.3">
      <c r="A224" s="3">
        <v>44719</v>
      </c>
      <c r="B224" s="4" t="s">
        <v>12</v>
      </c>
      <c r="C224" s="4" t="s">
        <v>22</v>
      </c>
      <c r="D224" s="4" t="s">
        <v>14</v>
      </c>
      <c r="E224" s="4">
        <v>2900</v>
      </c>
      <c r="F224" s="4">
        <v>20</v>
      </c>
      <c r="G224" s="5">
        <f t="shared" si="3"/>
        <v>58000</v>
      </c>
    </row>
    <row r="225" spans="1:7" ht="15.6" x14ac:dyDescent="0.3">
      <c r="A225" s="6">
        <v>44723</v>
      </c>
      <c r="B225" s="7" t="s">
        <v>10</v>
      </c>
      <c r="C225" s="7" t="s">
        <v>20</v>
      </c>
      <c r="D225" s="7" t="s">
        <v>18</v>
      </c>
      <c r="E225" s="7">
        <v>33000</v>
      </c>
      <c r="F225" s="7">
        <v>16</v>
      </c>
      <c r="G225" s="8">
        <f t="shared" si="3"/>
        <v>528000</v>
      </c>
    </row>
    <row r="226" spans="1:7" ht="15.6" x14ac:dyDescent="0.3">
      <c r="A226" s="3">
        <v>44727</v>
      </c>
      <c r="B226" s="4" t="s">
        <v>19</v>
      </c>
      <c r="C226" s="4" t="s">
        <v>16</v>
      </c>
      <c r="D226" s="4" t="s">
        <v>11</v>
      </c>
      <c r="E226" s="4">
        <v>22000</v>
      </c>
      <c r="F226" s="4">
        <v>17</v>
      </c>
      <c r="G226" s="5">
        <f t="shared" si="3"/>
        <v>374000</v>
      </c>
    </row>
    <row r="227" spans="1:7" ht="15.6" x14ac:dyDescent="0.3">
      <c r="A227" s="6">
        <v>44731</v>
      </c>
      <c r="B227" s="7" t="s">
        <v>23</v>
      </c>
      <c r="C227" s="7" t="s">
        <v>22</v>
      </c>
      <c r="D227" s="7" t="s">
        <v>11</v>
      </c>
      <c r="E227" s="7">
        <v>699</v>
      </c>
      <c r="F227" s="7">
        <v>50</v>
      </c>
      <c r="G227" s="8">
        <f t="shared" si="3"/>
        <v>34950</v>
      </c>
    </row>
    <row r="228" spans="1:7" ht="15.6" x14ac:dyDescent="0.3">
      <c r="A228" s="3">
        <v>44735</v>
      </c>
      <c r="B228" s="4" t="s">
        <v>12</v>
      </c>
      <c r="C228" s="4" t="s">
        <v>20</v>
      </c>
      <c r="D228" s="4" t="s">
        <v>14</v>
      </c>
      <c r="E228" s="4">
        <v>499</v>
      </c>
      <c r="F228" s="4">
        <v>4</v>
      </c>
      <c r="G228" s="5">
        <f t="shared" si="3"/>
        <v>1996</v>
      </c>
    </row>
    <row r="229" spans="1:7" ht="15.6" x14ac:dyDescent="0.3">
      <c r="A229" s="6">
        <v>44739</v>
      </c>
      <c r="B229" s="7" t="s">
        <v>23</v>
      </c>
      <c r="C229" s="7" t="s">
        <v>22</v>
      </c>
      <c r="D229" s="7" t="s">
        <v>18</v>
      </c>
      <c r="E229" s="7">
        <v>590</v>
      </c>
      <c r="F229" s="7">
        <v>43</v>
      </c>
      <c r="G229" s="8">
        <f t="shared" si="3"/>
        <v>25370</v>
      </c>
    </row>
    <row r="230" spans="1:7" ht="15.6" x14ac:dyDescent="0.3">
      <c r="A230" s="3">
        <v>44743</v>
      </c>
      <c r="B230" s="4" t="s">
        <v>23</v>
      </c>
      <c r="C230" s="4" t="s">
        <v>22</v>
      </c>
      <c r="D230" s="4" t="s">
        <v>11</v>
      </c>
      <c r="E230" s="4">
        <v>590</v>
      </c>
      <c r="F230" s="4">
        <v>42</v>
      </c>
      <c r="G230" s="5">
        <f t="shared" si="3"/>
        <v>24780</v>
      </c>
    </row>
    <row r="231" spans="1:7" ht="15.6" x14ac:dyDescent="0.3">
      <c r="A231" s="6">
        <v>44747</v>
      </c>
      <c r="B231" s="7" t="s">
        <v>15</v>
      </c>
      <c r="C231" s="7" t="s">
        <v>17</v>
      </c>
      <c r="D231" s="7" t="s">
        <v>9</v>
      </c>
      <c r="E231" s="7">
        <v>120</v>
      </c>
      <c r="F231" s="7">
        <v>9</v>
      </c>
      <c r="G231" s="8">
        <f t="shared" si="3"/>
        <v>1080</v>
      </c>
    </row>
    <row r="232" spans="1:7" ht="15.6" x14ac:dyDescent="0.3">
      <c r="A232" s="3">
        <v>44751</v>
      </c>
      <c r="B232" s="4" t="s">
        <v>12</v>
      </c>
      <c r="C232" s="4" t="s">
        <v>20</v>
      </c>
      <c r="D232" s="4" t="s">
        <v>24</v>
      </c>
      <c r="E232" s="4">
        <v>52000</v>
      </c>
      <c r="F232" s="4">
        <v>40</v>
      </c>
      <c r="G232" s="5">
        <f t="shared" si="3"/>
        <v>2080000</v>
      </c>
    </row>
    <row r="233" spans="1:7" ht="15.6" x14ac:dyDescent="0.3">
      <c r="A233" s="6">
        <v>44755</v>
      </c>
      <c r="B233" s="7" t="s">
        <v>19</v>
      </c>
      <c r="C233" s="7" t="s">
        <v>16</v>
      </c>
      <c r="D233" s="7" t="s">
        <v>18</v>
      </c>
      <c r="E233" s="7">
        <v>7999</v>
      </c>
      <c r="F233" s="7">
        <v>14</v>
      </c>
      <c r="G233" s="8">
        <f t="shared" si="3"/>
        <v>111986</v>
      </c>
    </row>
    <row r="234" spans="1:7" ht="15.6" x14ac:dyDescent="0.3">
      <c r="A234" s="3">
        <v>44759</v>
      </c>
      <c r="B234" s="4" t="s">
        <v>12</v>
      </c>
      <c r="C234" s="4" t="s">
        <v>13</v>
      </c>
      <c r="D234" s="4" t="s">
        <v>21</v>
      </c>
      <c r="E234" s="4">
        <v>550</v>
      </c>
      <c r="F234" s="4">
        <v>9</v>
      </c>
      <c r="G234" s="5">
        <f t="shared" si="3"/>
        <v>4950</v>
      </c>
    </row>
    <row r="235" spans="1:7" ht="15.6" x14ac:dyDescent="0.3">
      <c r="A235" s="6">
        <v>44763</v>
      </c>
      <c r="B235" s="7" t="s">
        <v>19</v>
      </c>
      <c r="C235" s="7" t="s">
        <v>20</v>
      </c>
      <c r="D235" s="7" t="s">
        <v>18</v>
      </c>
      <c r="E235" s="7">
        <v>79999</v>
      </c>
      <c r="F235" s="7">
        <v>10</v>
      </c>
      <c r="G235" s="8">
        <f t="shared" si="3"/>
        <v>799990</v>
      </c>
    </row>
    <row r="236" spans="1:7" ht="15.6" x14ac:dyDescent="0.3">
      <c r="A236" s="3">
        <v>44767</v>
      </c>
      <c r="B236" s="4" t="s">
        <v>10</v>
      </c>
      <c r="C236" s="4" t="s">
        <v>16</v>
      </c>
      <c r="D236" s="4" t="s">
        <v>11</v>
      </c>
      <c r="E236" s="4">
        <v>1999</v>
      </c>
      <c r="F236" s="4">
        <v>37</v>
      </c>
      <c r="G236" s="5">
        <f t="shared" si="3"/>
        <v>73963</v>
      </c>
    </row>
    <row r="237" spans="1:7" ht="15.6" x14ac:dyDescent="0.3">
      <c r="A237" s="6">
        <v>44771</v>
      </c>
      <c r="B237" s="7" t="s">
        <v>12</v>
      </c>
      <c r="C237" s="7" t="s">
        <v>20</v>
      </c>
      <c r="D237" s="7" t="s">
        <v>18</v>
      </c>
      <c r="E237" s="7">
        <v>89999</v>
      </c>
      <c r="F237" s="7">
        <v>29</v>
      </c>
      <c r="G237" s="8">
        <f t="shared" si="3"/>
        <v>2609971</v>
      </c>
    </row>
    <row r="238" spans="1:7" ht="15.6" x14ac:dyDescent="0.3">
      <c r="A238" s="3">
        <v>44775</v>
      </c>
      <c r="B238" s="4" t="s">
        <v>19</v>
      </c>
      <c r="C238" s="4" t="s">
        <v>20</v>
      </c>
      <c r="D238" s="4" t="s">
        <v>9</v>
      </c>
      <c r="E238" s="4">
        <v>799</v>
      </c>
      <c r="F238" s="4">
        <v>44</v>
      </c>
      <c r="G238" s="5">
        <f t="shared" si="3"/>
        <v>35156</v>
      </c>
    </row>
    <row r="239" spans="1:7" ht="15.6" x14ac:dyDescent="0.3">
      <c r="A239" s="6">
        <v>44779</v>
      </c>
      <c r="B239" s="7" t="s">
        <v>19</v>
      </c>
      <c r="C239" s="7" t="s">
        <v>20</v>
      </c>
      <c r="D239" s="7" t="s">
        <v>24</v>
      </c>
      <c r="E239" s="7">
        <v>3990</v>
      </c>
      <c r="F239" s="7">
        <v>31</v>
      </c>
      <c r="G239" s="8">
        <f t="shared" si="3"/>
        <v>123690</v>
      </c>
    </row>
    <row r="240" spans="1:7" ht="15.6" x14ac:dyDescent="0.3">
      <c r="A240" s="3">
        <v>44783</v>
      </c>
      <c r="B240" s="4" t="s">
        <v>12</v>
      </c>
      <c r="C240" s="4" t="s">
        <v>16</v>
      </c>
      <c r="D240" s="4" t="s">
        <v>14</v>
      </c>
      <c r="E240" s="4">
        <v>52000</v>
      </c>
      <c r="F240" s="4">
        <v>29</v>
      </c>
      <c r="G240" s="5">
        <f t="shared" si="3"/>
        <v>1508000</v>
      </c>
    </row>
    <row r="241" spans="1:7" ht="15.6" x14ac:dyDescent="0.3">
      <c r="A241" s="6">
        <v>44787</v>
      </c>
      <c r="B241" s="7" t="s">
        <v>7</v>
      </c>
      <c r="C241" s="7" t="s">
        <v>8</v>
      </c>
      <c r="D241" s="7" t="s">
        <v>18</v>
      </c>
      <c r="E241" s="7">
        <v>13999</v>
      </c>
      <c r="F241" s="7">
        <v>34</v>
      </c>
      <c r="G241" s="8">
        <f t="shared" si="3"/>
        <v>475966</v>
      </c>
    </row>
    <row r="242" spans="1:7" ht="15.6" x14ac:dyDescent="0.3">
      <c r="A242" s="3">
        <v>44791</v>
      </c>
      <c r="B242" s="4" t="s">
        <v>12</v>
      </c>
      <c r="C242" s="4" t="s">
        <v>17</v>
      </c>
      <c r="D242" s="4" t="s">
        <v>14</v>
      </c>
      <c r="E242" s="4">
        <v>120</v>
      </c>
      <c r="F242" s="4">
        <v>29</v>
      </c>
      <c r="G242" s="5">
        <f t="shared" si="3"/>
        <v>3480</v>
      </c>
    </row>
    <row r="243" spans="1:7" ht="15.6" x14ac:dyDescent="0.3">
      <c r="A243" s="6">
        <v>44795</v>
      </c>
      <c r="B243" s="7" t="s">
        <v>19</v>
      </c>
      <c r="C243" s="7" t="s">
        <v>13</v>
      </c>
      <c r="D243" s="7" t="s">
        <v>9</v>
      </c>
      <c r="E243" s="7">
        <v>23999</v>
      </c>
      <c r="F243" s="7">
        <v>25</v>
      </c>
      <c r="G243" s="8">
        <f t="shared" si="3"/>
        <v>599975</v>
      </c>
    </row>
    <row r="244" spans="1:7" ht="15.6" x14ac:dyDescent="0.3">
      <c r="A244" s="3">
        <v>44799</v>
      </c>
      <c r="B244" s="4" t="s">
        <v>12</v>
      </c>
      <c r="C244" s="4" t="s">
        <v>13</v>
      </c>
      <c r="D244" s="4" t="s">
        <v>18</v>
      </c>
      <c r="E244" s="4">
        <v>1250</v>
      </c>
      <c r="F244" s="4">
        <v>31</v>
      </c>
      <c r="G244" s="5">
        <f t="shared" si="3"/>
        <v>38750</v>
      </c>
    </row>
    <row r="245" spans="1:7" ht="15.6" x14ac:dyDescent="0.3">
      <c r="A245" s="6">
        <v>44803</v>
      </c>
      <c r="B245" s="7" t="s">
        <v>23</v>
      </c>
      <c r="C245" s="7" t="s">
        <v>16</v>
      </c>
      <c r="D245" s="7" t="s">
        <v>18</v>
      </c>
      <c r="E245" s="7">
        <v>45000</v>
      </c>
      <c r="F245" s="7">
        <v>16</v>
      </c>
      <c r="G245" s="8">
        <f t="shared" si="3"/>
        <v>720000</v>
      </c>
    </row>
    <row r="246" spans="1:7" ht="15.6" x14ac:dyDescent="0.3">
      <c r="A246" s="3">
        <v>44807</v>
      </c>
      <c r="B246" s="4" t="s">
        <v>10</v>
      </c>
      <c r="C246" s="4" t="s">
        <v>17</v>
      </c>
      <c r="D246" s="4" t="s">
        <v>14</v>
      </c>
      <c r="E246" s="4">
        <v>120</v>
      </c>
      <c r="F246" s="4">
        <v>48</v>
      </c>
      <c r="G246" s="5">
        <f t="shared" si="3"/>
        <v>5760</v>
      </c>
    </row>
    <row r="247" spans="1:7" ht="15.6" x14ac:dyDescent="0.3">
      <c r="A247" s="6">
        <v>44811</v>
      </c>
      <c r="B247" s="7" t="s">
        <v>12</v>
      </c>
      <c r="C247" s="7" t="s">
        <v>16</v>
      </c>
      <c r="D247" s="7" t="s">
        <v>21</v>
      </c>
      <c r="E247" s="7">
        <v>25600</v>
      </c>
      <c r="F247" s="7">
        <v>22</v>
      </c>
      <c r="G247" s="8">
        <f t="shared" si="3"/>
        <v>563200</v>
      </c>
    </row>
    <row r="248" spans="1:7" ht="15.6" x14ac:dyDescent="0.3">
      <c r="A248" s="3">
        <v>44815</v>
      </c>
      <c r="B248" s="4" t="s">
        <v>23</v>
      </c>
      <c r="C248" s="4" t="s">
        <v>22</v>
      </c>
      <c r="D248" s="4" t="s">
        <v>18</v>
      </c>
      <c r="E248" s="4">
        <v>699</v>
      </c>
      <c r="F248" s="4">
        <v>6</v>
      </c>
      <c r="G248" s="5">
        <f t="shared" si="3"/>
        <v>4194</v>
      </c>
    </row>
    <row r="249" spans="1:7" ht="15.6" x14ac:dyDescent="0.3">
      <c r="A249" s="6">
        <v>44819</v>
      </c>
      <c r="B249" s="7" t="s">
        <v>23</v>
      </c>
      <c r="C249" s="7" t="s">
        <v>16</v>
      </c>
      <c r="D249" s="7" t="s">
        <v>14</v>
      </c>
      <c r="E249" s="7">
        <v>99620</v>
      </c>
      <c r="F249" s="7">
        <v>12</v>
      </c>
      <c r="G249" s="8">
        <f t="shared" si="3"/>
        <v>1195440</v>
      </c>
    </row>
    <row r="250" spans="1:7" ht="15.6" x14ac:dyDescent="0.3">
      <c r="A250" s="3">
        <v>44823</v>
      </c>
      <c r="B250" s="4" t="s">
        <v>12</v>
      </c>
      <c r="C250" s="4" t="s">
        <v>22</v>
      </c>
      <c r="D250" s="4" t="s">
        <v>24</v>
      </c>
      <c r="E250" s="4">
        <v>450</v>
      </c>
      <c r="F250" s="4">
        <v>44</v>
      </c>
      <c r="G250" s="5">
        <f t="shared" si="3"/>
        <v>19800</v>
      </c>
    </row>
    <row r="251" spans="1:7" ht="15.6" x14ac:dyDescent="0.3">
      <c r="A251" s="6">
        <v>44827</v>
      </c>
      <c r="B251" s="7" t="s">
        <v>23</v>
      </c>
      <c r="C251" s="7" t="s">
        <v>22</v>
      </c>
      <c r="D251" s="7" t="s">
        <v>14</v>
      </c>
      <c r="E251" s="7">
        <v>1499</v>
      </c>
      <c r="F251" s="7">
        <v>15</v>
      </c>
      <c r="G251" s="8">
        <f t="shared" si="3"/>
        <v>22485</v>
      </c>
    </row>
    <row r="252" spans="1:7" ht="15.6" x14ac:dyDescent="0.3">
      <c r="A252" s="3">
        <v>44831</v>
      </c>
      <c r="B252" s="4" t="s">
        <v>7</v>
      </c>
      <c r="C252" s="4" t="s">
        <v>16</v>
      </c>
      <c r="D252" s="4" t="s">
        <v>21</v>
      </c>
      <c r="E252" s="4">
        <v>49500</v>
      </c>
      <c r="F252" s="4">
        <v>26</v>
      </c>
      <c r="G252" s="5">
        <f t="shared" si="3"/>
        <v>1287000</v>
      </c>
    </row>
    <row r="253" spans="1:7" ht="15.6" x14ac:dyDescent="0.3">
      <c r="A253" s="6">
        <v>44835</v>
      </c>
      <c r="B253" s="7" t="s">
        <v>10</v>
      </c>
      <c r="C253" s="7" t="s">
        <v>13</v>
      </c>
      <c r="D253" s="7" t="s">
        <v>21</v>
      </c>
      <c r="E253" s="7">
        <v>960</v>
      </c>
      <c r="F253" s="7">
        <v>16</v>
      </c>
      <c r="G253" s="8">
        <f t="shared" si="3"/>
        <v>15360</v>
      </c>
    </row>
    <row r="254" spans="1:7" ht="15.6" x14ac:dyDescent="0.3">
      <c r="A254" s="3">
        <v>44839</v>
      </c>
      <c r="B254" s="4" t="s">
        <v>12</v>
      </c>
      <c r="C254" s="4" t="s">
        <v>8</v>
      </c>
      <c r="D254" s="4" t="s">
        <v>18</v>
      </c>
      <c r="E254" s="4">
        <v>5599</v>
      </c>
      <c r="F254" s="4">
        <v>35</v>
      </c>
      <c r="G254" s="5">
        <f t="shared" si="3"/>
        <v>195965</v>
      </c>
    </row>
    <row r="255" spans="1:7" ht="15.6" x14ac:dyDescent="0.3">
      <c r="A255" s="6">
        <v>44843</v>
      </c>
      <c r="B255" s="7" t="s">
        <v>15</v>
      </c>
      <c r="C255" s="7" t="s">
        <v>17</v>
      </c>
      <c r="D255" s="7" t="s">
        <v>9</v>
      </c>
      <c r="E255" s="7">
        <v>89</v>
      </c>
      <c r="F255" s="7">
        <v>36</v>
      </c>
      <c r="G255" s="8">
        <f t="shared" si="3"/>
        <v>3204</v>
      </c>
    </row>
    <row r="256" spans="1:7" ht="15.6" x14ac:dyDescent="0.3">
      <c r="A256" s="3">
        <v>44847</v>
      </c>
      <c r="B256" s="4" t="s">
        <v>7</v>
      </c>
      <c r="C256" s="4" t="s">
        <v>8</v>
      </c>
      <c r="D256" s="4" t="s">
        <v>24</v>
      </c>
      <c r="E256" s="4">
        <v>2550</v>
      </c>
      <c r="F256" s="4">
        <v>20</v>
      </c>
      <c r="G256" s="5">
        <f t="shared" si="3"/>
        <v>51000</v>
      </c>
    </row>
    <row r="257" spans="1:7" ht="15.6" x14ac:dyDescent="0.3">
      <c r="A257" s="6">
        <v>44851</v>
      </c>
      <c r="B257" s="7" t="s">
        <v>12</v>
      </c>
      <c r="C257" s="7" t="s">
        <v>16</v>
      </c>
      <c r="D257" s="7" t="s">
        <v>9</v>
      </c>
      <c r="E257" s="7">
        <v>14500</v>
      </c>
      <c r="F257" s="7">
        <v>47</v>
      </c>
      <c r="G257" s="8">
        <f t="shared" si="3"/>
        <v>681500</v>
      </c>
    </row>
    <row r="258" spans="1:7" ht="15.6" x14ac:dyDescent="0.3">
      <c r="A258" s="3">
        <v>44855</v>
      </c>
      <c r="B258" s="4" t="s">
        <v>23</v>
      </c>
      <c r="C258" s="4" t="s">
        <v>22</v>
      </c>
      <c r="D258" s="4" t="s">
        <v>18</v>
      </c>
      <c r="E258" s="4">
        <v>2900</v>
      </c>
      <c r="F258" s="4">
        <v>6</v>
      </c>
      <c r="G258" s="5">
        <f t="shared" si="3"/>
        <v>17400</v>
      </c>
    </row>
    <row r="259" spans="1:7" ht="15.6" x14ac:dyDescent="0.3">
      <c r="A259" s="6">
        <v>44859</v>
      </c>
      <c r="B259" s="7" t="s">
        <v>15</v>
      </c>
      <c r="C259" s="7" t="s">
        <v>17</v>
      </c>
      <c r="D259" s="7" t="s">
        <v>21</v>
      </c>
      <c r="E259" s="7">
        <v>120</v>
      </c>
      <c r="F259" s="7">
        <v>6</v>
      </c>
      <c r="G259" s="8">
        <f t="shared" ref="G259:G279" si="4">E259*F259</f>
        <v>720</v>
      </c>
    </row>
    <row r="260" spans="1:7" ht="15.6" x14ac:dyDescent="0.3">
      <c r="A260" s="3">
        <v>44863</v>
      </c>
      <c r="B260" s="4" t="s">
        <v>19</v>
      </c>
      <c r="C260" s="4" t="s">
        <v>16</v>
      </c>
      <c r="D260" s="4" t="s">
        <v>14</v>
      </c>
      <c r="E260" s="4">
        <v>52000</v>
      </c>
      <c r="F260" s="4">
        <v>41</v>
      </c>
      <c r="G260" s="5">
        <f t="shared" si="4"/>
        <v>2132000</v>
      </c>
    </row>
    <row r="261" spans="1:7" ht="15.6" x14ac:dyDescent="0.3">
      <c r="A261" s="6">
        <v>44867</v>
      </c>
      <c r="B261" s="7" t="s">
        <v>10</v>
      </c>
      <c r="C261" s="7" t="s">
        <v>22</v>
      </c>
      <c r="D261" s="7" t="s">
        <v>11</v>
      </c>
      <c r="E261" s="7">
        <v>590</v>
      </c>
      <c r="F261" s="7">
        <v>29</v>
      </c>
      <c r="G261" s="8">
        <f t="shared" si="4"/>
        <v>17110</v>
      </c>
    </row>
    <row r="262" spans="1:7" ht="15.6" x14ac:dyDescent="0.3">
      <c r="A262" s="3">
        <v>44871</v>
      </c>
      <c r="B262" s="4" t="s">
        <v>19</v>
      </c>
      <c r="C262" s="4" t="s">
        <v>13</v>
      </c>
      <c r="D262" s="4" t="s">
        <v>21</v>
      </c>
      <c r="E262" s="4">
        <v>7999</v>
      </c>
      <c r="F262" s="4">
        <v>31</v>
      </c>
      <c r="G262" s="5">
        <f t="shared" si="4"/>
        <v>247969</v>
      </c>
    </row>
    <row r="263" spans="1:7" ht="15.6" x14ac:dyDescent="0.3">
      <c r="A263" s="6">
        <v>44875</v>
      </c>
      <c r="B263" s="7" t="s">
        <v>12</v>
      </c>
      <c r="C263" s="7" t="s">
        <v>17</v>
      </c>
      <c r="D263" s="7" t="s">
        <v>11</v>
      </c>
      <c r="E263" s="7">
        <v>999</v>
      </c>
      <c r="F263" s="7">
        <v>34</v>
      </c>
      <c r="G263" s="8">
        <f t="shared" si="4"/>
        <v>33966</v>
      </c>
    </row>
    <row r="264" spans="1:7" ht="15.6" x14ac:dyDescent="0.3">
      <c r="A264" s="3">
        <v>44879</v>
      </c>
      <c r="B264" s="4" t="s">
        <v>23</v>
      </c>
      <c r="C264" s="4" t="s">
        <v>16</v>
      </c>
      <c r="D264" s="4" t="s">
        <v>14</v>
      </c>
      <c r="E264" s="4">
        <v>990</v>
      </c>
      <c r="F264" s="4">
        <v>43</v>
      </c>
      <c r="G264" s="5">
        <f t="shared" si="4"/>
        <v>42570</v>
      </c>
    </row>
    <row r="265" spans="1:7" ht="15.6" x14ac:dyDescent="0.3">
      <c r="A265" s="6">
        <v>44883</v>
      </c>
      <c r="B265" s="7" t="s">
        <v>12</v>
      </c>
      <c r="C265" s="7" t="s">
        <v>20</v>
      </c>
      <c r="D265" s="7" t="s">
        <v>9</v>
      </c>
      <c r="E265" s="7">
        <v>11999</v>
      </c>
      <c r="F265" s="7">
        <v>37</v>
      </c>
      <c r="G265" s="8">
        <f t="shared" si="4"/>
        <v>443963</v>
      </c>
    </row>
    <row r="266" spans="1:7" ht="15.6" x14ac:dyDescent="0.3">
      <c r="A266" s="3">
        <v>44887</v>
      </c>
      <c r="B266" s="4" t="s">
        <v>10</v>
      </c>
      <c r="C266" s="4" t="s">
        <v>13</v>
      </c>
      <c r="D266" s="4" t="s">
        <v>9</v>
      </c>
      <c r="E266" s="4">
        <v>960</v>
      </c>
      <c r="F266" s="4">
        <v>7</v>
      </c>
      <c r="G266" s="5">
        <f t="shared" si="4"/>
        <v>6720</v>
      </c>
    </row>
    <row r="267" spans="1:7" ht="15.6" x14ac:dyDescent="0.3">
      <c r="A267" s="6">
        <v>44891</v>
      </c>
      <c r="B267" s="7" t="s">
        <v>7</v>
      </c>
      <c r="C267" s="7" t="s">
        <v>8</v>
      </c>
      <c r="D267" s="7" t="s">
        <v>14</v>
      </c>
      <c r="E267" s="7">
        <v>1450</v>
      </c>
      <c r="F267" s="7">
        <v>19</v>
      </c>
      <c r="G267" s="8">
        <f t="shared" si="4"/>
        <v>27550</v>
      </c>
    </row>
    <row r="268" spans="1:7" ht="15.6" x14ac:dyDescent="0.3">
      <c r="A268" s="3">
        <v>44895</v>
      </c>
      <c r="B268" s="4" t="s">
        <v>23</v>
      </c>
      <c r="C268" s="4" t="s">
        <v>22</v>
      </c>
      <c r="D268" s="4" t="s">
        <v>11</v>
      </c>
      <c r="E268" s="4">
        <v>450</v>
      </c>
      <c r="F268" s="4">
        <v>47</v>
      </c>
      <c r="G268" s="5">
        <f t="shared" si="4"/>
        <v>21150</v>
      </c>
    </row>
    <row r="269" spans="1:7" ht="15.6" x14ac:dyDescent="0.3">
      <c r="A269" s="6">
        <v>44899</v>
      </c>
      <c r="B269" s="7" t="s">
        <v>12</v>
      </c>
      <c r="C269" s="7" t="s">
        <v>16</v>
      </c>
      <c r="D269" s="7" t="s">
        <v>11</v>
      </c>
      <c r="E269" s="7">
        <v>1499</v>
      </c>
      <c r="F269" s="7">
        <v>37</v>
      </c>
      <c r="G269" s="8">
        <f t="shared" si="4"/>
        <v>55463</v>
      </c>
    </row>
    <row r="270" spans="1:7" ht="15.6" x14ac:dyDescent="0.3">
      <c r="A270" s="3">
        <v>44903</v>
      </c>
      <c r="B270" s="4" t="s">
        <v>19</v>
      </c>
      <c r="C270" s="4" t="s">
        <v>20</v>
      </c>
      <c r="D270" s="4" t="s">
        <v>11</v>
      </c>
      <c r="E270" s="4">
        <v>79999</v>
      </c>
      <c r="F270" s="4">
        <v>4</v>
      </c>
      <c r="G270" s="5">
        <f t="shared" si="4"/>
        <v>319996</v>
      </c>
    </row>
    <row r="271" spans="1:7" ht="15.6" x14ac:dyDescent="0.3">
      <c r="A271" s="6">
        <v>44907</v>
      </c>
      <c r="B271" s="7" t="s">
        <v>12</v>
      </c>
      <c r="C271" s="7" t="s">
        <v>17</v>
      </c>
      <c r="D271" s="7" t="s">
        <v>21</v>
      </c>
      <c r="E271" s="7">
        <v>999</v>
      </c>
      <c r="F271" s="7">
        <v>45</v>
      </c>
      <c r="G271" s="8">
        <f t="shared" si="4"/>
        <v>44955</v>
      </c>
    </row>
    <row r="272" spans="1:7" ht="15.6" x14ac:dyDescent="0.3">
      <c r="A272" s="3">
        <v>44911</v>
      </c>
      <c r="B272" s="4" t="s">
        <v>19</v>
      </c>
      <c r="C272" s="4" t="s">
        <v>20</v>
      </c>
      <c r="D272" s="4" t="s">
        <v>9</v>
      </c>
      <c r="E272" s="4">
        <v>52000</v>
      </c>
      <c r="F272" s="4">
        <v>15</v>
      </c>
      <c r="G272" s="5">
        <f t="shared" si="4"/>
        <v>780000</v>
      </c>
    </row>
    <row r="273" spans="1:7" ht="15.6" x14ac:dyDescent="0.3">
      <c r="A273" s="6">
        <v>44915</v>
      </c>
      <c r="B273" s="7" t="s">
        <v>10</v>
      </c>
      <c r="C273" s="7" t="s">
        <v>20</v>
      </c>
      <c r="D273" s="7" t="s">
        <v>18</v>
      </c>
      <c r="E273" s="7">
        <v>52000</v>
      </c>
      <c r="F273" s="7">
        <v>39</v>
      </c>
      <c r="G273" s="8">
        <f t="shared" si="4"/>
        <v>2028000</v>
      </c>
    </row>
    <row r="274" spans="1:7" ht="15.6" x14ac:dyDescent="0.3">
      <c r="A274" s="3">
        <v>44919</v>
      </c>
      <c r="B274" s="4" t="s">
        <v>12</v>
      </c>
      <c r="C274" s="4" t="s">
        <v>13</v>
      </c>
      <c r="D274" s="4" t="s">
        <v>18</v>
      </c>
      <c r="E274" s="4">
        <v>960</v>
      </c>
      <c r="F274" s="4">
        <v>33</v>
      </c>
      <c r="G274" s="5">
        <f t="shared" si="4"/>
        <v>31680</v>
      </c>
    </row>
    <row r="275" spans="1:7" ht="15.6" x14ac:dyDescent="0.3">
      <c r="A275" s="9">
        <v>44923</v>
      </c>
      <c r="B275" s="10" t="s">
        <v>19</v>
      </c>
      <c r="C275" s="10" t="s">
        <v>13</v>
      </c>
      <c r="D275" s="10" t="s">
        <v>14</v>
      </c>
      <c r="E275" s="10">
        <v>1450</v>
      </c>
      <c r="F275" s="10">
        <v>34</v>
      </c>
      <c r="G275" s="11">
        <f t="shared" si="4"/>
        <v>49300</v>
      </c>
    </row>
    <row r="276" spans="1:7" ht="15.6" x14ac:dyDescent="0.3">
      <c r="A276" s="3">
        <v>44913</v>
      </c>
      <c r="B276" s="4" t="s">
        <v>23</v>
      </c>
      <c r="C276" s="4" t="s">
        <v>22</v>
      </c>
      <c r="D276" s="4" t="s">
        <v>24</v>
      </c>
      <c r="E276" s="4">
        <v>2500</v>
      </c>
      <c r="F276" s="4">
        <v>100</v>
      </c>
      <c r="G276" s="5">
        <f t="shared" si="4"/>
        <v>250000</v>
      </c>
    </row>
    <row r="277" spans="1:7" ht="15.6" x14ac:dyDescent="0.3">
      <c r="A277" s="6">
        <v>44917</v>
      </c>
      <c r="B277" s="7" t="s">
        <v>10</v>
      </c>
      <c r="C277" s="7" t="s">
        <v>16</v>
      </c>
      <c r="D277" s="7" t="s">
        <v>24</v>
      </c>
      <c r="E277" s="7">
        <v>86540</v>
      </c>
      <c r="F277" s="7">
        <v>6</v>
      </c>
      <c r="G277" s="8">
        <f t="shared" si="4"/>
        <v>519240</v>
      </c>
    </row>
    <row r="278" spans="1:7" ht="15.6" x14ac:dyDescent="0.3">
      <c r="A278" s="3">
        <v>44922</v>
      </c>
      <c r="B278" s="4" t="s">
        <v>15</v>
      </c>
      <c r="C278" s="4" t="s">
        <v>17</v>
      </c>
      <c r="D278" s="4" t="s">
        <v>24</v>
      </c>
      <c r="E278" s="4">
        <v>550</v>
      </c>
      <c r="F278" s="4">
        <v>44</v>
      </c>
      <c r="G278" s="5">
        <f t="shared" si="4"/>
        <v>24200</v>
      </c>
    </row>
    <row r="279" spans="1:7" ht="15.6" x14ac:dyDescent="0.3">
      <c r="A279" s="6">
        <v>44925</v>
      </c>
      <c r="B279" s="7" t="s">
        <v>12</v>
      </c>
      <c r="C279" s="7" t="s">
        <v>20</v>
      </c>
      <c r="D279" s="7" t="s">
        <v>24</v>
      </c>
      <c r="E279" s="7">
        <v>65400</v>
      </c>
      <c r="F279" s="7">
        <v>19</v>
      </c>
      <c r="G279" s="8">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2BA4-9A10-4F2D-A873-8172FE51F7E7}">
  <dimension ref="A1"/>
  <sheetViews>
    <sheetView zoomScale="82"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CA4AA-8536-4D6C-8B28-C2E5B72EB940}">
  <dimension ref="A1"/>
  <sheetViews>
    <sheetView zoomScale="84"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88DCD-AC26-4508-9CFC-AFF783160821}">
  <dimension ref="A1"/>
  <sheetViews>
    <sheetView zoomScale="85"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4E2FB-2890-4EBD-9E48-5DB8E5F044FF}">
  <dimension ref="A1"/>
  <sheetViews>
    <sheetView tabSelected="1" zoomScale="83"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FB05F-4581-47B2-B29C-A49C8E72D9FE}">
  <dimension ref="A3:B7"/>
  <sheetViews>
    <sheetView workbookViewId="0">
      <selection activeCell="A3" sqref="A3"/>
    </sheetView>
  </sheetViews>
  <sheetFormatPr defaultRowHeight="14.4" x14ac:dyDescent="0.3"/>
  <cols>
    <col min="1" max="1" width="12.44140625" bestFit="1" customWidth="1"/>
    <col min="2" max="2" width="11.33203125" bestFit="1" customWidth="1"/>
  </cols>
  <sheetData>
    <row r="3" spans="1:2" x14ac:dyDescent="0.3">
      <c r="A3" s="12" t="s">
        <v>25</v>
      </c>
      <c r="B3" t="s">
        <v>41</v>
      </c>
    </row>
    <row r="4" spans="1:2" x14ac:dyDescent="0.3">
      <c r="A4" s="13" t="s">
        <v>13</v>
      </c>
      <c r="B4">
        <v>694</v>
      </c>
    </row>
    <row r="5" spans="1:2" x14ac:dyDescent="0.3">
      <c r="A5" s="13" t="s">
        <v>17</v>
      </c>
      <c r="B5">
        <v>1168</v>
      </c>
    </row>
    <row r="6" spans="1:2" x14ac:dyDescent="0.3">
      <c r="A6" s="13" t="s">
        <v>8</v>
      </c>
      <c r="B6">
        <v>1233</v>
      </c>
    </row>
    <row r="7" spans="1:2" x14ac:dyDescent="0.3">
      <c r="A7" s="13" t="s">
        <v>26</v>
      </c>
      <c r="B7">
        <v>3095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DD7-DBC0-49FD-B12B-E81A1ADC5EBA}">
  <dimension ref="A1:C124"/>
  <sheetViews>
    <sheetView topLeftCell="A102" zoomScale="86" workbookViewId="0">
      <selection activeCell="C124" sqref="C124"/>
    </sheetView>
  </sheetViews>
  <sheetFormatPr defaultRowHeight="14.4" x14ac:dyDescent="0.3"/>
  <cols>
    <col min="1" max="1" width="15.109375" bestFit="1" customWidth="1"/>
    <col min="2" max="2" width="13.88671875" bestFit="1" customWidth="1"/>
    <col min="3" max="3" width="11.6640625" bestFit="1" customWidth="1"/>
  </cols>
  <sheetData>
    <row r="1" spans="1:2" x14ac:dyDescent="0.3">
      <c r="A1" s="12" t="s">
        <v>25</v>
      </c>
      <c r="B1" t="s">
        <v>27</v>
      </c>
    </row>
    <row r="2" spans="1:2" x14ac:dyDescent="0.3">
      <c r="A2" s="13" t="s">
        <v>28</v>
      </c>
      <c r="B2" s="14">
        <v>11587825</v>
      </c>
    </row>
    <row r="3" spans="1:2" x14ac:dyDescent="0.3">
      <c r="A3" s="13" t="s">
        <v>29</v>
      </c>
      <c r="B3" s="14">
        <v>9933052</v>
      </c>
    </row>
    <row r="4" spans="1:2" x14ac:dyDescent="0.3">
      <c r="A4" s="13" t="s">
        <v>30</v>
      </c>
      <c r="B4" s="14">
        <v>5651655</v>
      </c>
    </row>
    <row r="5" spans="1:2" x14ac:dyDescent="0.3">
      <c r="A5" s="13" t="s">
        <v>31</v>
      </c>
      <c r="B5" s="14">
        <v>2588013</v>
      </c>
    </row>
    <row r="6" spans="1:2" x14ac:dyDescent="0.3">
      <c r="A6" s="13" t="s">
        <v>32</v>
      </c>
      <c r="B6" s="14">
        <v>8435834</v>
      </c>
    </row>
    <row r="7" spans="1:2" x14ac:dyDescent="0.3">
      <c r="A7" s="13" t="s">
        <v>33</v>
      </c>
      <c r="B7" s="14">
        <v>3751547</v>
      </c>
    </row>
    <row r="8" spans="1:2" x14ac:dyDescent="0.3">
      <c r="A8" s="13" t="s">
        <v>34</v>
      </c>
      <c r="B8" s="14">
        <v>18122063</v>
      </c>
    </row>
    <row r="9" spans="1:2" x14ac:dyDescent="0.3">
      <c r="A9" s="13" t="s">
        <v>35</v>
      </c>
      <c r="B9" s="14">
        <v>10988474</v>
      </c>
    </row>
    <row r="10" spans="1:2" x14ac:dyDescent="0.3">
      <c r="A10" s="13" t="s">
        <v>36</v>
      </c>
      <c r="B10" s="14">
        <v>13532478</v>
      </c>
    </row>
    <row r="11" spans="1:2" x14ac:dyDescent="0.3">
      <c r="A11" s="13" t="s">
        <v>37</v>
      </c>
      <c r="B11" s="14">
        <v>16467945</v>
      </c>
    </row>
    <row r="12" spans="1:2" x14ac:dyDescent="0.3">
      <c r="A12" s="13" t="s">
        <v>38</v>
      </c>
      <c r="B12" s="14">
        <v>5605463</v>
      </c>
    </row>
    <row r="13" spans="1:2" x14ac:dyDescent="0.3">
      <c r="A13" s="13" t="s">
        <v>39</v>
      </c>
      <c r="B13" s="14">
        <v>12067544</v>
      </c>
    </row>
    <row r="14" spans="1:2" x14ac:dyDescent="0.3">
      <c r="A14" s="13" t="s">
        <v>26</v>
      </c>
      <c r="B14" s="14">
        <v>118731893</v>
      </c>
    </row>
    <row r="16" spans="1:2" x14ac:dyDescent="0.3">
      <c r="A16" s="12" t="s">
        <v>25</v>
      </c>
      <c r="B16" t="s">
        <v>27</v>
      </c>
    </row>
    <row r="17" spans="1:2" x14ac:dyDescent="0.3">
      <c r="A17" s="13" t="s">
        <v>14</v>
      </c>
      <c r="B17" s="14">
        <v>16052685</v>
      </c>
    </row>
    <row r="18" spans="1:2" x14ac:dyDescent="0.3">
      <c r="A18" s="13" t="s">
        <v>21</v>
      </c>
      <c r="B18" s="14">
        <v>16926316</v>
      </c>
    </row>
    <row r="19" spans="1:2" x14ac:dyDescent="0.3">
      <c r="A19" s="13" t="s">
        <v>9</v>
      </c>
      <c r="B19" s="14">
        <v>19179514</v>
      </c>
    </row>
    <row r="20" spans="1:2" x14ac:dyDescent="0.3">
      <c r="A20" s="13" t="s">
        <v>24</v>
      </c>
      <c r="B20" s="14">
        <v>10438408</v>
      </c>
    </row>
    <row r="21" spans="1:2" x14ac:dyDescent="0.3">
      <c r="A21" s="13" t="s">
        <v>18</v>
      </c>
      <c r="B21" s="14">
        <v>41054876</v>
      </c>
    </row>
    <row r="22" spans="1:2" x14ac:dyDescent="0.3">
      <c r="A22" s="13" t="s">
        <v>11</v>
      </c>
      <c r="B22" s="14">
        <v>15080094</v>
      </c>
    </row>
    <row r="23" spans="1:2" x14ac:dyDescent="0.3">
      <c r="A23" s="13" t="s">
        <v>26</v>
      </c>
      <c r="B23" s="14">
        <v>118731893</v>
      </c>
    </row>
    <row r="26" spans="1:2" x14ac:dyDescent="0.3">
      <c r="A26" s="12" t="s">
        <v>25</v>
      </c>
      <c r="B26" t="s">
        <v>27</v>
      </c>
    </row>
    <row r="27" spans="1:2" x14ac:dyDescent="0.3">
      <c r="A27" s="13" t="s">
        <v>16</v>
      </c>
      <c r="B27" s="15">
        <v>0.39442202778658636</v>
      </c>
    </row>
    <row r="28" spans="1:2" x14ac:dyDescent="0.3">
      <c r="A28" s="13" t="s">
        <v>8</v>
      </c>
      <c r="B28" s="15">
        <v>4.4333858974184806E-2</v>
      </c>
    </row>
    <row r="29" spans="1:2" x14ac:dyDescent="0.3">
      <c r="A29" s="13" t="s">
        <v>20</v>
      </c>
      <c r="B29" s="15">
        <v>0.41026059443017554</v>
      </c>
    </row>
    <row r="30" spans="1:2" x14ac:dyDescent="0.3">
      <c r="A30" s="13" t="s">
        <v>13</v>
      </c>
      <c r="B30" s="15">
        <v>2.9676432430838107E-2</v>
      </c>
    </row>
    <row r="31" spans="1:2" x14ac:dyDescent="0.3">
      <c r="A31" s="13" t="s">
        <v>17</v>
      </c>
      <c r="B31" s="15">
        <v>8.7710746766245865E-2</v>
      </c>
    </row>
    <row r="32" spans="1:2" x14ac:dyDescent="0.3">
      <c r="A32" s="13" t="s">
        <v>22</v>
      </c>
      <c r="B32" s="15">
        <v>3.3596339611969298E-2</v>
      </c>
    </row>
    <row r="33" spans="1:3" x14ac:dyDescent="0.3">
      <c r="A33" s="13" t="s">
        <v>26</v>
      </c>
      <c r="B33" s="15">
        <v>1</v>
      </c>
    </row>
    <row r="36" spans="1:3" x14ac:dyDescent="0.3">
      <c r="A36" t="s">
        <v>27</v>
      </c>
    </row>
    <row r="37" spans="1:3" x14ac:dyDescent="0.3">
      <c r="A37" s="14">
        <v>118731893</v>
      </c>
      <c r="C37" s="14">
        <f>A37</f>
        <v>118731893</v>
      </c>
    </row>
    <row r="40" spans="1:3" x14ac:dyDescent="0.3">
      <c r="A40" t="s">
        <v>40</v>
      </c>
    </row>
    <row r="41" spans="1:3" x14ac:dyDescent="0.3">
      <c r="A41">
        <v>278</v>
      </c>
      <c r="C41">
        <f>A41</f>
        <v>278</v>
      </c>
    </row>
    <row r="45" spans="1:3" x14ac:dyDescent="0.3">
      <c r="A45" s="12" t="s">
        <v>25</v>
      </c>
      <c r="B45" t="s">
        <v>41</v>
      </c>
    </row>
    <row r="46" spans="1:3" x14ac:dyDescent="0.3">
      <c r="A46" s="13" t="s">
        <v>22</v>
      </c>
      <c r="B46">
        <v>1457</v>
      </c>
    </row>
    <row r="47" spans="1:3" x14ac:dyDescent="0.3">
      <c r="A47" s="13" t="s">
        <v>16</v>
      </c>
      <c r="B47">
        <v>1503</v>
      </c>
    </row>
    <row r="48" spans="1:3" x14ac:dyDescent="0.3">
      <c r="A48" s="13" t="s">
        <v>20</v>
      </c>
      <c r="B48">
        <v>1615</v>
      </c>
    </row>
    <row r="49" spans="1:2" x14ac:dyDescent="0.3">
      <c r="A49" s="13" t="s">
        <v>26</v>
      </c>
      <c r="B49">
        <v>4575</v>
      </c>
    </row>
    <row r="64" spans="1:2" x14ac:dyDescent="0.3">
      <c r="A64" s="12" t="s">
        <v>25</v>
      </c>
      <c r="B64" t="s">
        <v>41</v>
      </c>
    </row>
    <row r="65" spans="1:2" x14ac:dyDescent="0.3">
      <c r="A65" s="13" t="s">
        <v>16</v>
      </c>
      <c r="B65">
        <v>1503</v>
      </c>
    </row>
    <row r="66" spans="1:2" x14ac:dyDescent="0.3">
      <c r="A66" s="13" t="s">
        <v>8</v>
      </c>
      <c r="B66">
        <v>1233</v>
      </c>
    </row>
    <row r="67" spans="1:2" x14ac:dyDescent="0.3">
      <c r="A67" s="13" t="s">
        <v>20</v>
      </c>
      <c r="B67">
        <v>1615</v>
      </c>
    </row>
    <row r="68" spans="1:2" x14ac:dyDescent="0.3">
      <c r="A68" s="13" t="s">
        <v>13</v>
      </c>
      <c r="B68">
        <v>694</v>
      </c>
    </row>
    <row r="69" spans="1:2" x14ac:dyDescent="0.3">
      <c r="A69" s="13" t="s">
        <v>17</v>
      </c>
      <c r="B69">
        <v>1168</v>
      </c>
    </row>
    <row r="70" spans="1:2" x14ac:dyDescent="0.3">
      <c r="A70" s="13" t="s">
        <v>22</v>
      </c>
      <c r="B70">
        <v>1457</v>
      </c>
    </row>
    <row r="71" spans="1:2" x14ac:dyDescent="0.3">
      <c r="A71" s="13" t="s">
        <v>26</v>
      </c>
      <c r="B71">
        <v>7670</v>
      </c>
    </row>
    <row r="80" spans="1:2" x14ac:dyDescent="0.3">
      <c r="A80" s="12" t="s">
        <v>25</v>
      </c>
      <c r="B80" t="s">
        <v>41</v>
      </c>
    </row>
    <row r="81" spans="1:2" x14ac:dyDescent="0.3">
      <c r="A81" s="13" t="s">
        <v>10</v>
      </c>
      <c r="B81">
        <v>1407</v>
      </c>
    </row>
    <row r="82" spans="1:2" x14ac:dyDescent="0.3">
      <c r="A82" s="13" t="s">
        <v>12</v>
      </c>
      <c r="B82">
        <v>1534</v>
      </c>
    </row>
    <row r="83" spans="1:2" x14ac:dyDescent="0.3">
      <c r="A83" s="13" t="s">
        <v>19</v>
      </c>
      <c r="B83">
        <v>1687</v>
      </c>
    </row>
    <row r="84" spans="1:2" x14ac:dyDescent="0.3">
      <c r="A84" s="13" t="s">
        <v>26</v>
      </c>
      <c r="B84">
        <v>4628</v>
      </c>
    </row>
    <row r="92" spans="1:2" x14ac:dyDescent="0.3">
      <c r="A92" s="12" t="s">
        <v>25</v>
      </c>
      <c r="B92" t="s">
        <v>41</v>
      </c>
    </row>
    <row r="93" spans="1:2" x14ac:dyDescent="0.3">
      <c r="A93" s="13" t="s">
        <v>15</v>
      </c>
      <c r="B93">
        <v>810</v>
      </c>
    </row>
    <row r="94" spans="1:2" x14ac:dyDescent="0.3">
      <c r="A94" s="13" t="s">
        <v>7</v>
      </c>
      <c r="B94">
        <v>947</v>
      </c>
    </row>
    <row r="95" spans="1:2" x14ac:dyDescent="0.3">
      <c r="A95" s="13" t="s">
        <v>23</v>
      </c>
      <c r="B95">
        <v>1285</v>
      </c>
    </row>
    <row r="96" spans="1:2" x14ac:dyDescent="0.3">
      <c r="A96" s="13" t="s">
        <v>26</v>
      </c>
      <c r="B96">
        <v>3042</v>
      </c>
    </row>
    <row r="101" spans="1:2" x14ac:dyDescent="0.3">
      <c r="A101" s="12" t="s">
        <v>25</v>
      </c>
      <c r="B101" t="s">
        <v>41</v>
      </c>
    </row>
    <row r="102" spans="1:2" x14ac:dyDescent="0.3">
      <c r="A102" s="13" t="s">
        <v>19</v>
      </c>
      <c r="B102">
        <v>1687</v>
      </c>
    </row>
    <row r="103" spans="1:2" x14ac:dyDescent="0.3">
      <c r="A103" s="13" t="s">
        <v>12</v>
      </c>
      <c r="B103">
        <v>1534</v>
      </c>
    </row>
    <row r="104" spans="1:2" x14ac:dyDescent="0.3">
      <c r="A104" s="13" t="s">
        <v>10</v>
      </c>
      <c r="B104">
        <v>1407</v>
      </c>
    </row>
    <row r="105" spans="1:2" x14ac:dyDescent="0.3">
      <c r="A105" s="13" t="s">
        <v>23</v>
      </c>
      <c r="B105">
        <v>1285</v>
      </c>
    </row>
    <row r="106" spans="1:2" x14ac:dyDescent="0.3">
      <c r="A106" s="13" t="s">
        <v>7</v>
      </c>
      <c r="B106">
        <v>947</v>
      </c>
    </row>
    <row r="107" spans="1:2" x14ac:dyDescent="0.3">
      <c r="A107" s="13" t="s">
        <v>15</v>
      </c>
      <c r="B107">
        <v>810</v>
      </c>
    </row>
    <row r="108" spans="1:2" x14ac:dyDescent="0.3">
      <c r="A108" s="13" t="s">
        <v>26</v>
      </c>
      <c r="B108">
        <v>7670</v>
      </c>
    </row>
    <row r="119" spans="1:3" x14ac:dyDescent="0.3">
      <c r="A119" t="s">
        <v>41</v>
      </c>
    </row>
    <row r="120" spans="1:3" x14ac:dyDescent="0.3">
      <c r="A120">
        <v>7670</v>
      </c>
      <c r="C120">
        <f>GETPIVOTDATA("Units",$A$119)</f>
        <v>7670</v>
      </c>
    </row>
    <row r="123" spans="1:3" x14ac:dyDescent="0.3">
      <c r="A123" t="s">
        <v>42</v>
      </c>
    </row>
    <row r="124" spans="1:3" x14ac:dyDescent="0.3">
      <c r="A124" s="14">
        <v>427093.14028776978</v>
      </c>
      <c r="C124">
        <f>GETPIVOTDATA("Amount",$A$123)</f>
        <v>427093.14028776978</v>
      </c>
    </row>
  </sheetData>
  <pageMargins left="0.7" right="0.7" top="0.75" bottom="0.75" header="0.3" footer="0.3"/>
  <drawing r:id="rId1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6DF2B-35A6-4B96-9F9F-0C41EE817F06}">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550FD-DFC3-49FF-AC18-468F67A3DAE5}">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1EB18-86F5-4231-94AF-FE20E37AF5E3}">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Master Data</vt:lpstr>
      <vt:lpstr>Dashboard</vt:lpstr>
      <vt:lpstr>Product</vt:lpstr>
      <vt:lpstr>Sales Mans</vt:lpstr>
      <vt:lpstr>ABOUT</vt:lpstr>
      <vt:lpstr>Sheet1</vt:lpstr>
      <vt:lpstr>Pivot Table</vt:lpstr>
      <vt:lpstr>Sheet4</vt:lpstr>
      <vt:lpstr>Sheet5</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santosh Kumar Arkala</cp:lastModifiedBy>
  <dcterms:created xsi:type="dcterms:W3CDTF">2025-01-28T12:35:12Z</dcterms:created>
  <dcterms:modified xsi:type="dcterms:W3CDTF">2026-10-30T07:00:54Z</dcterms:modified>
</cp:coreProperties>
</file>