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Proyectos\AutomatizacionNatsa\"/>
    </mc:Choice>
  </mc:AlternateContent>
  <xr:revisionPtr revIDLastSave="0" documentId="13_ncr:1_{8707614D-37F9-4A1C-82DA-D8061EAC07B4}" xr6:coauthVersionLast="47" xr6:coauthVersionMax="47" xr10:uidLastSave="{00000000-0000-0000-0000-000000000000}"/>
  <bookViews>
    <workbookView xWindow="-120" yWindow="-120" windowWidth="38640" windowHeight="21120" tabRatio="839" activeTab="1" xr2:uid="{00000000-000D-0000-FFFF-FFFF00000000}"/>
  </bookViews>
  <sheets>
    <sheet name="DINAMICA" sheetId="32" r:id="rId1"/>
    <sheet name="VENTAS" sheetId="1" r:id="rId2"/>
    <sheet name="Tabla1" sheetId="33" r:id="rId3"/>
  </sheets>
  <definedNames>
    <definedName name="_xlnm._FilterDatabase" localSheetId="1" hidden="1">VENTAS!$C$3:$T$794</definedName>
    <definedName name="_xlnm.Print_Area" localSheetId="1">VENTAS!#REF!</definedName>
    <definedName name="Tabla1">Tabla1!$A$1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3" i="1" l="1"/>
  <c r="L393" i="1"/>
  <c r="K393" i="1"/>
  <c r="I393" i="1"/>
  <c r="J393" i="1" s="1"/>
  <c r="L312" i="1"/>
  <c r="K312" i="1"/>
  <c r="I312" i="1"/>
  <c r="J312" i="1" s="1"/>
  <c r="I282" i="1"/>
  <c r="I283" i="1"/>
  <c r="I284" i="1"/>
  <c r="I285" i="1"/>
  <c r="I286" i="1"/>
  <c r="I287" i="1"/>
  <c r="I288" i="1"/>
  <c r="I289" i="1"/>
  <c r="L775" i="1"/>
  <c r="K775" i="1"/>
  <c r="I775" i="1"/>
  <c r="J775" i="1" s="1"/>
  <c r="L774" i="1"/>
  <c r="K774" i="1"/>
  <c r="I774" i="1"/>
  <c r="J774" i="1" s="1"/>
  <c r="L772" i="1"/>
  <c r="K772" i="1"/>
  <c r="I772" i="1"/>
  <c r="J772" i="1" s="1"/>
  <c r="L765" i="1"/>
  <c r="K765" i="1"/>
  <c r="I765" i="1"/>
  <c r="J765" i="1" s="1"/>
  <c r="L761" i="1"/>
  <c r="K761" i="1"/>
  <c r="I761" i="1"/>
  <c r="J761" i="1" s="1"/>
  <c r="M393" i="1" l="1"/>
  <c r="M312" i="1"/>
  <c r="M774" i="1"/>
  <c r="M775" i="1"/>
  <c r="M772" i="1"/>
  <c r="M765" i="1"/>
  <c r="M761" i="1"/>
  <c r="L261" i="1" l="1"/>
  <c r="K261" i="1"/>
  <c r="I261" i="1"/>
  <c r="J261" i="1" s="1"/>
  <c r="L766" i="1"/>
  <c r="K766" i="1"/>
  <c r="I766" i="1"/>
  <c r="J766" i="1" s="1"/>
  <c r="L773" i="1"/>
  <c r="K773" i="1"/>
  <c r="I773" i="1"/>
  <c r="J773" i="1" s="1"/>
  <c r="M773" i="1" l="1"/>
  <c r="M766" i="1"/>
  <c r="M261" i="1"/>
  <c r="L571" i="1" l="1"/>
  <c r="K571" i="1"/>
  <c r="I571" i="1"/>
  <c r="J571" i="1" s="1"/>
  <c r="L447" i="1"/>
  <c r="K447" i="1"/>
  <c r="I447" i="1"/>
  <c r="J447" i="1" s="1"/>
  <c r="L446" i="1"/>
  <c r="K446" i="1"/>
  <c r="I446" i="1"/>
  <c r="J446" i="1" s="1"/>
  <c r="L445" i="1"/>
  <c r="K445" i="1"/>
  <c r="I445" i="1"/>
  <c r="J445" i="1" s="1"/>
  <c r="I448" i="1"/>
  <c r="J448" i="1" s="1"/>
  <c r="K448" i="1"/>
  <c r="L448" i="1"/>
  <c r="L369" i="1"/>
  <c r="K369" i="1"/>
  <c r="I369" i="1"/>
  <c r="J369" i="1" s="1"/>
  <c r="L368" i="1"/>
  <c r="K368" i="1"/>
  <c r="I368" i="1"/>
  <c r="J368" i="1" s="1"/>
  <c r="L367" i="1"/>
  <c r="K367" i="1"/>
  <c r="I367" i="1"/>
  <c r="J367" i="1" s="1"/>
  <c r="M571" i="1" l="1"/>
  <c r="M445" i="1"/>
  <c r="M447" i="1"/>
  <c r="M446" i="1"/>
  <c r="M448" i="1"/>
  <c r="M367" i="1"/>
  <c r="M369" i="1"/>
  <c r="M368" i="1"/>
  <c r="K727" i="1" l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24" i="1"/>
  <c r="K725" i="1"/>
  <c r="K726" i="1"/>
  <c r="K728" i="1"/>
  <c r="K729" i="1"/>
  <c r="K730" i="1"/>
  <c r="L794" i="1"/>
  <c r="K794" i="1"/>
  <c r="I794" i="1"/>
  <c r="J794" i="1" s="1"/>
  <c r="L793" i="1"/>
  <c r="K793" i="1"/>
  <c r="I793" i="1"/>
  <c r="J793" i="1" s="1"/>
  <c r="L792" i="1"/>
  <c r="K792" i="1"/>
  <c r="I792" i="1"/>
  <c r="J792" i="1" s="1"/>
  <c r="L791" i="1"/>
  <c r="K791" i="1"/>
  <c r="I791" i="1"/>
  <c r="J791" i="1" s="1"/>
  <c r="L790" i="1"/>
  <c r="K790" i="1"/>
  <c r="I790" i="1"/>
  <c r="J790" i="1" s="1"/>
  <c r="L789" i="1"/>
  <c r="K789" i="1"/>
  <c r="I789" i="1"/>
  <c r="J789" i="1" s="1"/>
  <c r="L788" i="1"/>
  <c r="K788" i="1"/>
  <c r="I788" i="1"/>
  <c r="J788" i="1" s="1"/>
  <c r="L787" i="1"/>
  <c r="K787" i="1"/>
  <c r="I787" i="1"/>
  <c r="J787" i="1" s="1"/>
  <c r="L786" i="1"/>
  <c r="K786" i="1"/>
  <c r="I786" i="1"/>
  <c r="J786" i="1" s="1"/>
  <c r="L785" i="1"/>
  <c r="K785" i="1"/>
  <c r="I785" i="1"/>
  <c r="J785" i="1" s="1"/>
  <c r="L784" i="1"/>
  <c r="K784" i="1"/>
  <c r="I784" i="1"/>
  <c r="J784" i="1" s="1"/>
  <c r="L783" i="1"/>
  <c r="K783" i="1"/>
  <c r="I783" i="1"/>
  <c r="J783" i="1" s="1"/>
  <c r="L782" i="1"/>
  <c r="K782" i="1"/>
  <c r="I782" i="1"/>
  <c r="J782" i="1" s="1"/>
  <c r="L781" i="1"/>
  <c r="K781" i="1"/>
  <c r="I781" i="1"/>
  <c r="J781" i="1" s="1"/>
  <c r="L780" i="1"/>
  <c r="K780" i="1"/>
  <c r="I780" i="1"/>
  <c r="J780" i="1" s="1"/>
  <c r="L779" i="1"/>
  <c r="K779" i="1"/>
  <c r="I779" i="1"/>
  <c r="J779" i="1" s="1"/>
  <c r="L778" i="1"/>
  <c r="K778" i="1"/>
  <c r="I778" i="1"/>
  <c r="J778" i="1" s="1"/>
  <c r="L777" i="1"/>
  <c r="K777" i="1"/>
  <c r="I777" i="1"/>
  <c r="J777" i="1" s="1"/>
  <c r="L771" i="1"/>
  <c r="K771" i="1"/>
  <c r="I771" i="1"/>
  <c r="J771" i="1" s="1"/>
  <c r="L770" i="1"/>
  <c r="K770" i="1"/>
  <c r="I770" i="1"/>
  <c r="J770" i="1" s="1"/>
  <c r="L769" i="1"/>
  <c r="K769" i="1"/>
  <c r="I769" i="1"/>
  <c r="J769" i="1" s="1"/>
  <c r="L768" i="1"/>
  <c r="K768" i="1"/>
  <c r="I768" i="1"/>
  <c r="J768" i="1" s="1"/>
  <c r="L767" i="1"/>
  <c r="K767" i="1"/>
  <c r="I767" i="1"/>
  <c r="J767" i="1" s="1"/>
  <c r="L764" i="1"/>
  <c r="K764" i="1"/>
  <c r="I764" i="1"/>
  <c r="J764" i="1" s="1"/>
  <c r="L763" i="1"/>
  <c r="K763" i="1"/>
  <c r="I763" i="1"/>
  <c r="J763" i="1" s="1"/>
  <c r="L762" i="1"/>
  <c r="K762" i="1"/>
  <c r="I762" i="1"/>
  <c r="J762" i="1" s="1"/>
  <c r="L760" i="1"/>
  <c r="K760" i="1"/>
  <c r="I760" i="1"/>
  <c r="J760" i="1" s="1"/>
  <c r="L759" i="1"/>
  <c r="K759" i="1"/>
  <c r="I759" i="1"/>
  <c r="J759" i="1" s="1"/>
  <c r="L758" i="1"/>
  <c r="K758" i="1"/>
  <c r="I758" i="1"/>
  <c r="J758" i="1" s="1"/>
  <c r="L757" i="1"/>
  <c r="K757" i="1"/>
  <c r="I757" i="1"/>
  <c r="J757" i="1" s="1"/>
  <c r="L756" i="1"/>
  <c r="K756" i="1"/>
  <c r="I756" i="1"/>
  <c r="J756" i="1" s="1"/>
  <c r="L755" i="1"/>
  <c r="K755" i="1"/>
  <c r="I755" i="1"/>
  <c r="J755" i="1" s="1"/>
  <c r="L754" i="1"/>
  <c r="K754" i="1"/>
  <c r="I754" i="1"/>
  <c r="J754" i="1" s="1"/>
  <c r="L753" i="1"/>
  <c r="K753" i="1"/>
  <c r="I753" i="1"/>
  <c r="J753" i="1" s="1"/>
  <c r="L752" i="1"/>
  <c r="K752" i="1"/>
  <c r="I752" i="1"/>
  <c r="J752" i="1" s="1"/>
  <c r="L751" i="1"/>
  <c r="K751" i="1"/>
  <c r="I751" i="1"/>
  <c r="J751" i="1" s="1"/>
  <c r="L750" i="1"/>
  <c r="K750" i="1"/>
  <c r="I750" i="1"/>
  <c r="J750" i="1" s="1"/>
  <c r="L749" i="1"/>
  <c r="K749" i="1"/>
  <c r="I749" i="1"/>
  <c r="J749" i="1" s="1"/>
  <c r="L748" i="1"/>
  <c r="K748" i="1"/>
  <c r="I748" i="1"/>
  <c r="J748" i="1" s="1"/>
  <c r="L747" i="1"/>
  <c r="K747" i="1"/>
  <c r="I747" i="1"/>
  <c r="J747" i="1" s="1"/>
  <c r="L746" i="1"/>
  <c r="K746" i="1"/>
  <c r="I746" i="1"/>
  <c r="J746" i="1" s="1"/>
  <c r="L745" i="1"/>
  <c r="K745" i="1"/>
  <c r="I745" i="1"/>
  <c r="J745" i="1" s="1"/>
  <c r="L744" i="1"/>
  <c r="K744" i="1"/>
  <c r="I744" i="1"/>
  <c r="J744" i="1" s="1"/>
  <c r="L743" i="1"/>
  <c r="K743" i="1"/>
  <c r="I743" i="1"/>
  <c r="J743" i="1" s="1"/>
  <c r="L742" i="1"/>
  <c r="K742" i="1"/>
  <c r="I742" i="1"/>
  <c r="J742" i="1" s="1"/>
  <c r="L741" i="1"/>
  <c r="K741" i="1"/>
  <c r="I741" i="1"/>
  <c r="J741" i="1" s="1"/>
  <c r="L740" i="1"/>
  <c r="K740" i="1"/>
  <c r="I740" i="1"/>
  <c r="J740" i="1" s="1"/>
  <c r="L739" i="1"/>
  <c r="K739" i="1"/>
  <c r="I739" i="1"/>
  <c r="J739" i="1" s="1"/>
  <c r="L738" i="1"/>
  <c r="K738" i="1"/>
  <c r="I738" i="1"/>
  <c r="J738" i="1" s="1"/>
  <c r="L737" i="1"/>
  <c r="K737" i="1"/>
  <c r="I737" i="1"/>
  <c r="J737" i="1" s="1"/>
  <c r="L736" i="1"/>
  <c r="K736" i="1"/>
  <c r="I736" i="1"/>
  <c r="J736" i="1" s="1"/>
  <c r="L735" i="1"/>
  <c r="K735" i="1"/>
  <c r="I735" i="1"/>
  <c r="J735" i="1" s="1"/>
  <c r="L734" i="1"/>
  <c r="K734" i="1"/>
  <c r="I734" i="1"/>
  <c r="J734" i="1" s="1"/>
  <c r="L733" i="1"/>
  <c r="K733" i="1"/>
  <c r="I733" i="1"/>
  <c r="J733" i="1" s="1"/>
  <c r="L732" i="1"/>
  <c r="K732" i="1"/>
  <c r="I732" i="1"/>
  <c r="J732" i="1" s="1"/>
  <c r="L731" i="1"/>
  <c r="K731" i="1"/>
  <c r="I731" i="1"/>
  <c r="J731" i="1" s="1"/>
  <c r="L730" i="1"/>
  <c r="I730" i="1"/>
  <c r="J730" i="1" s="1"/>
  <c r="L729" i="1"/>
  <c r="I729" i="1"/>
  <c r="J729" i="1" s="1"/>
  <c r="L728" i="1"/>
  <c r="I728" i="1"/>
  <c r="J728" i="1" s="1"/>
  <c r="L727" i="1"/>
  <c r="I727" i="1"/>
  <c r="J727" i="1" s="1"/>
  <c r="L726" i="1"/>
  <c r="I726" i="1"/>
  <c r="J726" i="1" s="1"/>
  <c r="L725" i="1"/>
  <c r="I725" i="1"/>
  <c r="J725" i="1" s="1"/>
  <c r="L724" i="1"/>
  <c r="I724" i="1"/>
  <c r="J724" i="1" s="1"/>
  <c r="L723" i="1"/>
  <c r="I723" i="1"/>
  <c r="J723" i="1" s="1"/>
  <c r="L722" i="1"/>
  <c r="I722" i="1"/>
  <c r="J722" i="1" s="1"/>
  <c r="L721" i="1"/>
  <c r="I721" i="1"/>
  <c r="J721" i="1" s="1"/>
  <c r="L720" i="1"/>
  <c r="I720" i="1"/>
  <c r="J720" i="1" s="1"/>
  <c r="L719" i="1"/>
  <c r="I719" i="1"/>
  <c r="J719" i="1" s="1"/>
  <c r="L718" i="1"/>
  <c r="I718" i="1"/>
  <c r="J718" i="1" s="1"/>
  <c r="L717" i="1"/>
  <c r="I717" i="1"/>
  <c r="J717" i="1" s="1"/>
  <c r="L716" i="1"/>
  <c r="I716" i="1"/>
  <c r="J716" i="1" s="1"/>
  <c r="L715" i="1"/>
  <c r="I715" i="1"/>
  <c r="J715" i="1" s="1"/>
  <c r="L714" i="1"/>
  <c r="I714" i="1"/>
  <c r="J714" i="1" s="1"/>
  <c r="L713" i="1"/>
  <c r="I713" i="1"/>
  <c r="J713" i="1" s="1"/>
  <c r="L712" i="1"/>
  <c r="I712" i="1"/>
  <c r="J712" i="1" s="1"/>
  <c r="L711" i="1"/>
  <c r="I711" i="1"/>
  <c r="J711" i="1" s="1"/>
  <c r="L710" i="1"/>
  <c r="I710" i="1"/>
  <c r="J710" i="1" s="1"/>
  <c r="L709" i="1"/>
  <c r="I709" i="1"/>
  <c r="J709" i="1" s="1"/>
  <c r="L708" i="1"/>
  <c r="K708" i="1"/>
  <c r="I708" i="1"/>
  <c r="J708" i="1" s="1"/>
  <c r="L707" i="1"/>
  <c r="K707" i="1"/>
  <c r="I707" i="1"/>
  <c r="J707" i="1" s="1"/>
  <c r="L706" i="1"/>
  <c r="K706" i="1"/>
  <c r="I706" i="1"/>
  <c r="J706" i="1" s="1"/>
  <c r="L705" i="1"/>
  <c r="K705" i="1"/>
  <c r="I705" i="1"/>
  <c r="J705" i="1" s="1"/>
  <c r="L704" i="1"/>
  <c r="K704" i="1"/>
  <c r="I704" i="1"/>
  <c r="J704" i="1" s="1"/>
  <c r="L703" i="1"/>
  <c r="K703" i="1"/>
  <c r="I703" i="1"/>
  <c r="J703" i="1" s="1"/>
  <c r="L702" i="1"/>
  <c r="K702" i="1"/>
  <c r="I702" i="1"/>
  <c r="J702" i="1" s="1"/>
  <c r="L701" i="1"/>
  <c r="K701" i="1"/>
  <c r="I701" i="1"/>
  <c r="J701" i="1" s="1"/>
  <c r="L700" i="1"/>
  <c r="K700" i="1"/>
  <c r="I700" i="1"/>
  <c r="J700" i="1" s="1"/>
  <c r="L699" i="1"/>
  <c r="K699" i="1"/>
  <c r="I699" i="1"/>
  <c r="J699" i="1" s="1"/>
  <c r="L698" i="1"/>
  <c r="K698" i="1"/>
  <c r="I698" i="1"/>
  <c r="J698" i="1" s="1"/>
  <c r="L697" i="1"/>
  <c r="K697" i="1"/>
  <c r="I697" i="1"/>
  <c r="J697" i="1" s="1"/>
  <c r="L696" i="1"/>
  <c r="K696" i="1"/>
  <c r="I696" i="1"/>
  <c r="J696" i="1" s="1"/>
  <c r="L695" i="1"/>
  <c r="K695" i="1"/>
  <c r="I695" i="1"/>
  <c r="J695" i="1" s="1"/>
  <c r="L694" i="1"/>
  <c r="K694" i="1"/>
  <c r="I694" i="1"/>
  <c r="J694" i="1" s="1"/>
  <c r="L693" i="1"/>
  <c r="K693" i="1"/>
  <c r="I693" i="1"/>
  <c r="J693" i="1" s="1"/>
  <c r="L692" i="1"/>
  <c r="K692" i="1"/>
  <c r="I692" i="1"/>
  <c r="J692" i="1" s="1"/>
  <c r="L691" i="1"/>
  <c r="K691" i="1"/>
  <c r="I691" i="1"/>
  <c r="J691" i="1" s="1"/>
  <c r="L690" i="1"/>
  <c r="K690" i="1"/>
  <c r="I690" i="1"/>
  <c r="J690" i="1" s="1"/>
  <c r="L689" i="1"/>
  <c r="K689" i="1"/>
  <c r="I689" i="1"/>
  <c r="J689" i="1" s="1"/>
  <c r="L688" i="1"/>
  <c r="K688" i="1"/>
  <c r="I688" i="1"/>
  <c r="J688" i="1" s="1"/>
  <c r="L687" i="1"/>
  <c r="K687" i="1"/>
  <c r="I687" i="1"/>
  <c r="J687" i="1" s="1"/>
  <c r="L686" i="1"/>
  <c r="K686" i="1"/>
  <c r="I686" i="1"/>
  <c r="J686" i="1" s="1"/>
  <c r="L685" i="1"/>
  <c r="K685" i="1"/>
  <c r="I685" i="1"/>
  <c r="J685" i="1" s="1"/>
  <c r="L684" i="1"/>
  <c r="K684" i="1"/>
  <c r="I684" i="1"/>
  <c r="J684" i="1" s="1"/>
  <c r="L683" i="1"/>
  <c r="K683" i="1"/>
  <c r="I683" i="1"/>
  <c r="J683" i="1" s="1"/>
  <c r="L682" i="1"/>
  <c r="K682" i="1"/>
  <c r="I682" i="1"/>
  <c r="J682" i="1" s="1"/>
  <c r="L681" i="1"/>
  <c r="K681" i="1"/>
  <c r="I681" i="1"/>
  <c r="J681" i="1" s="1"/>
  <c r="L680" i="1"/>
  <c r="K680" i="1"/>
  <c r="I680" i="1"/>
  <c r="J680" i="1" s="1"/>
  <c r="L679" i="1"/>
  <c r="K679" i="1"/>
  <c r="I679" i="1"/>
  <c r="J679" i="1" s="1"/>
  <c r="L678" i="1"/>
  <c r="K678" i="1"/>
  <c r="I678" i="1"/>
  <c r="J678" i="1" s="1"/>
  <c r="L677" i="1"/>
  <c r="K677" i="1"/>
  <c r="I677" i="1"/>
  <c r="J677" i="1" s="1"/>
  <c r="L676" i="1"/>
  <c r="K676" i="1"/>
  <c r="I676" i="1"/>
  <c r="J676" i="1" s="1"/>
  <c r="L675" i="1"/>
  <c r="K675" i="1"/>
  <c r="I675" i="1"/>
  <c r="J675" i="1" s="1"/>
  <c r="L674" i="1"/>
  <c r="K674" i="1"/>
  <c r="I674" i="1"/>
  <c r="J674" i="1" s="1"/>
  <c r="L673" i="1"/>
  <c r="K673" i="1"/>
  <c r="I673" i="1"/>
  <c r="J673" i="1" s="1"/>
  <c r="L672" i="1"/>
  <c r="K672" i="1"/>
  <c r="I672" i="1"/>
  <c r="J672" i="1" s="1"/>
  <c r="L671" i="1"/>
  <c r="K671" i="1"/>
  <c r="I671" i="1"/>
  <c r="J671" i="1" s="1"/>
  <c r="L670" i="1"/>
  <c r="K670" i="1"/>
  <c r="I670" i="1"/>
  <c r="J670" i="1" s="1"/>
  <c r="L669" i="1"/>
  <c r="K669" i="1"/>
  <c r="I669" i="1"/>
  <c r="J669" i="1" s="1"/>
  <c r="L668" i="1"/>
  <c r="K668" i="1"/>
  <c r="I668" i="1"/>
  <c r="J668" i="1" s="1"/>
  <c r="M722" i="1" l="1"/>
  <c r="M681" i="1"/>
  <c r="M727" i="1"/>
  <c r="M754" i="1"/>
  <c r="M716" i="1"/>
  <c r="M713" i="1"/>
  <c r="M679" i="1"/>
  <c r="M786" i="1"/>
  <c r="M791" i="1"/>
  <c r="M676" i="1"/>
  <c r="M686" i="1"/>
  <c r="M694" i="1"/>
  <c r="M734" i="1"/>
  <c r="M697" i="1"/>
  <c r="M677" i="1"/>
  <c r="M674" i="1"/>
  <c r="M760" i="1"/>
  <c r="M673" i="1"/>
  <c r="M698" i="1"/>
  <c r="M736" i="1"/>
  <c r="M789" i="1"/>
  <c r="M703" i="1"/>
  <c r="M741" i="1"/>
  <c r="M670" i="1"/>
  <c r="M678" i="1"/>
  <c r="M733" i="1"/>
  <c r="M779" i="1"/>
  <c r="M669" i="1"/>
  <c r="M682" i="1"/>
  <c r="M735" i="1"/>
  <c r="M693" i="1"/>
  <c r="M739" i="1"/>
  <c r="M787" i="1"/>
  <c r="M792" i="1"/>
  <c r="M748" i="1"/>
  <c r="M769" i="1"/>
  <c r="M729" i="1"/>
  <c r="M755" i="1"/>
  <c r="M764" i="1"/>
  <c r="M781" i="1"/>
  <c r="M699" i="1"/>
  <c r="M671" i="1"/>
  <c r="M683" i="1"/>
  <c r="M701" i="1"/>
  <c r="M720" i="1"/>
  <c r="M737" i="1"/>
  <c r="M749" i="1"/>
  <c r="M770" i="1"/>
  <c r="M711" i="1"/>
  <c r="M680" i="1"/>
  <c r="M685" i="1"/>
  <c r="M687" i="1"/>
  <c r="M692" i="1"/>
  <c r="M704" i="1"/>
  <c r="M706" i="1"/>
  <c r="M728" i="1"/>
  <c r="M731" i="1"/>
  <c r="M746" i="1"/>
  <c r="M783" i="1"/>
  <c r="M794" i="1"/>
  <c r="M672" i="1"/>
  <c r="M708" i="1"/>
  <c r="M721" i="1"/>
  <c r="M724" i="1"/>
  <c r="M668" i="1"/>
  <c r="M743" i="1"/>
  <c r="M757" i="1"/>
  <c r="M777" i="1"/>
  <c r="M793" i="1"/>
  <c r="M675" i="1"/>
  <c r="M695" i="1"/>
  <c r="M705" i="1"/>
  <c r="M732" i="1"/>
  <c r="M747" i="1"/>
  <c r="M702" i="1"/>
  <c r="M751" i="1"/>
  <c r="M756" i="1"/>
  <c r="M759" i="1"/>
  <c r="M788" i="1"/>
  <c r="M780" i="1"/>
  <c r="M778" i="1"/>
  <c r="M782" i="1"/>
  <c r="M784" i="1"/>
  <c r="M790" i="1"/>
  <c r="M785" i="1"/>
  <c r="M771" i="1"/>
  <c r="M767" i="1"/>
  <c r="M768" i="1"/>
  <c r="M763" i="1"/>
  <c r="M762" i="1"/>
  <c r="M758" i="1"/>
  <c r="M753" i="1"/>
  <c r="M752" i="1"/>
  <c r="M740" i="1"/>
  <c r="M750" i="1"/>
  <c r="M745" i="1"/>
  <c r="M738" i="1"/>
  <c r="M742" i="1"/>
  <c r="M744" i="1"/>
  <c r="M718" i="1"/>
  <c r="M712" i="1"/>
  <c r="M730" i="1"/>
  <c r="M714" i="1"/>
  <c r="M717" i="1"/>
  <c r="M715" i="1"/>
  <c r="M719" i="1"/>
  <c r="M710" i="1"/>
  <c r="M723" i="1"/>
  <c r="M725" i="1"/>
  <c r="M709" i="1"/>
  <c r="M726" i="1"/>
  <c r="M707" i="1"/>
  <c r="M690" i="1"/>
  <c r="M689" i="1"/>
  <c r="M700" i="1"/>
  <c r="M696" i="1"/>
  <c r="M688" i="1"/>
  <c r="M684" i="1"/>
  <c r="M691" i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L34" i="1"/>
  <c r="K34" i="1"/>
  <c r="I34" i="1"/>
  <c r="J34" i="1" s="1"/>
  <c r="K194" i="1"/>
  <c r="I5" i="1"/>
  <c r="J5" i="1" s="1"/>
  <c r="K5" i="1"/>
  <c r="L5" i="1"/>
  <c r="I6" i="1"/>
  <c r="J6" i="1" s="1"/>
  <c r="K6" i="1"/>
  <c r="L6" i="1"/>
  <c r="I7" i="1"/>
  <c r="J7" i="1" s="1"/>
  <c r="K7" i="1"/>
  <c r="L7" i="1"/>
  <c r="I8" i="1"/>
  <c r="J8" i="1" s="1"/>
  <c r="K8" i="1"/>
  <c r="L8" i="1"/>
  <c r="I9" i="1"/>
  <c r="J9" i="1" s="1"/>
  <c r="K9" i="1"/>
  <c r="L9" i="1"/>
  <c r="I10" i="1"/>
  <c r="J10" i="1" s="1"/>
  <c r="K10" i="1"/>
  <c r="L10" i="1"/>
  <c r="I11" i="1"/>
  <c r="J11" i="1" s="1"/>
  <c r="K11" i="1"/>
  <c r="L11" i="1"/>
  <c r="I12" i="1"/>
  <c r="J12" i="1" s="1"/>
  <c r="K12" i="1"/>
  <c r="L12" i="1"/>
  <c r="I13" i="1"/>
  <c r="J13" i="1" s="1"/>
  <c r="K13" i="1"/>
  <c r="L13" i="1"/>
  <c r="I313" i="1"/>
  <c r="J313" i="1" s="1"/>
  <c r="K313" i="1"/>
  <c r="L313" i="1"/>
  <c r="I299" i="1"/>
  <c r="J299" i="1" s="1"/>
  <c r="K299" i="1"/>
  <c r="L299" i="1"/>
  <c r="I403" i="1"/>
  <c r="J403" i="1" s="1"/>
  <c r="K403" i="1"/>
  <c r="L403" i="1"/>
  <c r="I404" i="1"/>
  <c r="J404" i="1" s="1"/>
  <c r="K404" i="1"/>
  <c r="L404" i="1"/>
  <c r="I351" i="1"/>
  <c r="J351" i="1" s="1"/>
  <c r="K351" i="1"/>
  <c r="L351" i="1"/>
  <c r="I14" i="1"/>
  <c r="J14" i="1" s="1"/>
  <c r="K14" i="1"/>
  <c r="L14" i="1"/>
  <c r="I15" i="1"/>
  <c r="J15" i="1" s="1"/>
  <c r="K15" i="1"/>
  <c r="L15" i="1"/>
  <c r="I16" i="1"/>
  <c r="J16" i="1" s="1"/>
  <c r="K16" i="1"/>
  <c r="L16" i="1"/>
  <c r="I17" i="1"/>
  <c r="J17" i="1" s="1"/>
  <c r="K17" i="1"/>
  <c r="L17" i="1"/>
  <c r="I18" i="1"/>
  <c r="J18" i="1" s="1"/>
  <c r="K18" i="1"/>
  <c r="L18" i="1"/>
  <c r="I19" i="1"/>
  <c r="J19" i="1" s="1"/>
  <c r="K19" i="1"/>
  <c r="L19" i="1"/>
  <c r="I20" i="1"/>
  <c r="J20" i="1" s="1"/>
  <c r="K20" i="1"/>
  <c r="L20" i="1"/>
  <c r="I21" i="1"/>
  <c r="J21" i="1" s="1"/>
  <c r="K21" i="1"/>
  <c r="L21" i="1"/>
  <c r="I22" i="1"/>
  <c r="J22" i="1" s="1"/>
  <c r="K22" i="1"/>
  <c r="L22" i="1"/>
  <c r="I23" i="1"/>
  <c r="J23" i="1" s="1"/>
  <c r="K23" i="1"/>
  <c r="L23" i="1"/>
  <c r="I24" i="1"/>
  <c r="J24" i="1" s="1"/>
  <c r="K24" i="1"/>
  <c r="L24" i="1"/>
  <c r="I25" i="1"/>
  <c r="J25" i="1" s="1"/>
  <c r="K25" i="1"/>
  <c r="L25" i="1"/>
  <c r="I26" i="1"/>
  <c r="J26" i="1" s="1"/>
  <c r="K26" i="1"/>
  <c r="L26" i="1"/>
  <c r="I27" i="1"/>
  <c r="J27" i="1" s="1"/>
  <c r="K27" i="1"/>
  <c r="L27" i="1"/>
  <c r="I28" i="1"/>
  <c r="J28" i="1" s="1"/>
  <c r="K28" i="1"/>
  <c r="L28" i="1"/>
  <c r="I29" i="1"/>
  <c r="J29" i="1" s="1"/>
  <c r="K29" i="1"/>
  <c r="L29" i="1"/>
  <c r="I30" i="1"/>
  <c r="J30" i="1" s="1"/>
  <c r="K30" i="1"/>
  <c r="L30" i="1"/>
  <c r="I31" i="1"/>
  <c r="J31" i="1" s="1"/>
  <c r="K31" i="1"/>
  <c r="L31" i="1"/>
  <c r="I32" i="1"/>
  <c r="J32" i="1" s="1"/>
  <c r="K32" i="1"/>
  <c r="L32" i="1"/>
  <c r="I33" i="1"/>
  <c r="J33" i="1" s="1"/>
  <c r="K33" i="1"/>
  <c r="L33" i="1"/>
  <c r="I35" i="1"/>
  <c r="J35" i="1" s="1"/>
  <c r="K35" i="1"/>
  <c r="L35" i="1"/>
  <c r="I36" i="1"/>
  <c r="J36" i="1" s="1"/>
  <c r="K36" i="1"/>
  <c r="L36" i="1"/>
  <c r="I37" i="1"/>
  <c r="J37" i="1" s="1"/>
  <c r="K37" i="1"/>
  <c r="L37" i="1"/>
  <c r="I38" i="1"/>
  <c r="J38" i="1" s="1"/>
  <c r="K38" i="1"/>
  <c r="L38" i="1"/>
  <c r="I39" i="1"/>
  <c r="J39" i="1" s="1"/>
  <c r="K39" i="1"/>
  <c r="L39" i="1"/>
  <c r="I40" i="1"/>
  <c r="J40" i="1" s="1"/>
  <c r="K40" i="1"/>
  <c r="L40" i="1"/>
  <c r="I41" i="1"/>
  <c r="J41" i="1" s="1"/>
  <c r="K41" i="1"/>
  <c r="L41" i="1"/>
  <c r="I42" i="1"/>
  <c r="J42" i="1" s="1"/>
  <c r="K42" i="1"/>
  <c r="L42" i="1"/>
  <c r="I43" i="1"/>
  <c r="J43" i="1" s="1"/>
  <c r="K43" i="1"/>
  <c r="L43" i="1"/>
  <c r="I44" i="1"/>
  <c r="J44" i="1" s="1"/>
  <c r="K44" i="1"/>
  <c r="L44" i="1"/>
  <c r="I45" i="1"/>
  <c r="J45" i="1" s="1"/>
  <c r="K45" i="1"/>
  <c r="L45" i="1"/>
  <c r="I46" i="1"/>
  <c r="J46" i="1" s="1"/>
  <c r="K46" i="1"/>
  <c r="L46" i="1"/>
  <c r="I47" i="1"/>
  <c r="J47" i="1" s="1"/>
  <c r="K47" i="1"/>
  <c r="L47" i="1"/>
  <c r="I48" i="1"/>
  <c r="J48" i="1" s="1"/>
  <c r="K48" i="1"/>
  <c r="L48" i="1"/>
  <c r="I49" i="1"/>
  <c r="J49" i="1" s="1"/>
  <c r="K49" i="1"/>
  <c r="L49" i="1"/>
  <c r="I50" i="1"/>
  <c r="J50" i="1" s="1"/>
  <c r="K50" i="1"/>
  <c r="L50" i="1"/>
  <c r="I51" i="1"/>
  <c r="J51" i="1" s="1"/>
  <c r="K51" i="1"/>
  <c r="L51" i="1"/>
  <c r="I52" i="1"/>
  <c r="J52" i="1" s="1"/>
  <c r="K52" i="1"/>
  <c r="L52" i="1"/>
  <c r="I53" i="1"/>
  <c r="J53" i="1" s="1"/>
  <c r="K53" i="1"/>
  <c r="L53" i="1"/>
  <c r="I54" i="1"/>
  <c r="J54" i="1" s="1"/>
  <c r="K54" i="1"/>
  <c r="L54" i="1"/>
  <c r="I55" i="1"/>
  <c r="J55" i="1" s="1"/>
  <c r="K55" i="1"/>
  <c r="L55" i="1"/>
  <c r="I56" i="1"/>
  <c r="J56" i="1" s="1"/>
  <c r="K56" i="1"/>
  <c r="L56" i="1"/>
  <c r="I57" i="1"/>
  <c r="J57" i="1" s="1"/>
  <c r="K57" i="1"/>
  <c r="L57" i="1"/>
  <c r="I58" i="1"/>
  <c r="J58" i="1" s="1"/>
  <c r="K58" i="1"/>
  <c r="L58" i="1"/>
  <c r="I59" i="1"/>
  <c r="J59" i="1" s="1"/>
  <c r="K59" i="1"/>
  <c r="L59" i="1"/>
  <c r="I60" i="1"/>
  <c r="J60" i="1" s="1"/>
  <c r="K60" i="1"/>
  <c r="L60" i="1"/>
  <c r="I61" i="1"/>
  <c r="J61" i="1" s="1"/>
  <c r="K61" i="1"/>
  <c r="L61" i="1"/>
  <c r="I62" i="1"/>
  <c r="J62" i="1" s="1"/>
  <c r="K62" i="1"/>
  <c r="L62" i="1"/>
  <c r="I63" i="1"/>
  <c r="J63" i="1" s="1"/>
  <c r="K63" i="1"/>
  <c r="L63" i="1"/>
  <c r="I64" i="1"/>
  <c r="J64" i="1" s="1"/>
  <c r="K64" i="1"/>
  <c r="L64" i="1"/>
  <c r="I65" i="1"/>
  <c r="J65" i="1" s="1"/>
  <c r="K65" i="1"/>
  <c r="L65" i="1"/>
  <c r="I66" i="1"/>
  <c r="J66" i="1" s="1"/>
  <c r="K66" i="1"/>
  <c r="L66" i="1"/>
  <c r="I67" i="1"/>
  <c r="J67" i="1" s="1"/>
  <c r="K67" i="1"/>
  <c r="L67" i="1"/>
  <c r="I68" i="1"/>
  <c r="J68" i="1" s="1"/>
  <c r="K68" i="1"/>
  <c r="L68" i="1"/>
  <c r="I69" i="1"/>
  <c r="J69" i="1" s="1"/>
  <c r="K69" i="1"/>
  <c r="L69" i="1"/>
  <c r="I70" i="1"/>
  <c r="J70" i="1" s="1"/>
  <c r="K70" i="1"/>
  <c r="L70" i="1"/>
  <c r="I71" i="1"/>
  <c r="J71" i="1" s="1"/>
  <c r="K71" i="1"/>
  <c r="L71" i="1"/>
  <c r="I72" i="1"/>
  <c r="J72" i="1" s="1"/>
  <c r="K72" i="1"/>
  <c r="L72" i="1"/>
  <c r="I73" i="1"/>
  <c r="J73" i="1" s="1"/>
  <c r="L73" i="1"/>
  <c r="I74" i="1"/>
  <c r="J74" i="1" s="1"/>
  <c r="K74" i="1"/>
  <c r="L74" i="1"/>
  <c r="I75" i="1"/>
  <c r="J75" i="1" s="1"/>
  <c r="K75" i="1"/>
  <c r="L75" i="1"/>
  <c r="I405" i="1"/>
  <c r="J405" i="1" s="1"/>
  <c r="K405" i="1"/>
  <c r="L405" i="1"/>
  <c r="I76" i="1"/>
  <c r="J76" i="1" s="1"/>
  <c r="K76" i="1"/>
  <c r="L76" i="1"/>
  <c r="I77" i="1"/>
  <c r="J77" i="1" s="1"/>
  <c r="K77" i="1"/>
  <c r="L77" i="1"/>
  <c r="I78" i="1"/>
  <c r="J78" i="1" s="1"/>
  <c r="K78" i="1"/>
  <c r="L78" i="1"/>
  <c r="I79" i="1"/>
  <c r="J79" i="1" s="1"/>
  <c r="K79" i="1"/>
  <c r="L79" i="1"/>
  <c r="I80" i="1"/>
  <c r="J80" i="1" s="1"/>
  <c r="K80" i="1"/>
  <c r="L80" i="1"/>
  <c r="I81" i="1"/>
  <c r="J81" i="1" s="1"/>
  <c r="K81" i="1"/>
  <c r="L81" i="1"/>
  <c r="I82" i="1"/>
  <c r="J82" i="1" s="1"/>
  <c r="K82" i="1"/>
  <c r="L82" i="1"/>
  <c r="I83" i="1"/>
  <c r="J83" i="1" s="1"/>
  <c r="K83" i="1"/>
  <c r="L83" i="1"/>
  <c r="I84" i="1"/>
  <c r="J84" i="1" s="1"/>
  <c r="K84" i="1"/>
  <c r="L84" i="1"/>
  <c r="I85" i="1"/>
  <c r="J85" i="1" s="1"/>
  <c r="K85" i="1"/>
  <c r="L85" i="1"/>
  <c r="I86" i="1"/>
  <c r="J86" i="1" s="1"/>
  <c r="K86" i="1"/>
  <c r="L86" i="1"/>
  <c r="I87" i="1"/>
  <c r="J87" i="1" s="1"/>
  <c r="K87" i="1"/>
  <c r="L87" i="1"/>
  <c r="I88" i="1"/>
  <c r="J88" i="1" s="1"/>
  <c r="K88" i="1"/>
  <c r="L88" i="1"/>
  <c r="I89" i="1"/>
  <c r="J89" i="1" s="1"/>
  <c r="K89" i="1"/>
  <c r="L89" i="1"/>
  <c r="I90" i="1"/>
  <c r="J90" i="1" s="1"/>
  <c r="K90" i="1"/>
  <c r="L90" i="1"/>
  <c r="I91" i="1"/>
  <c r="J91" i="1" s="1"/>
  <c r="K91" i="1"/>
  <c r="L91" i="1"/>
  <c r="I92" i="1"/>
  <c r="J92" i="1" s="1"/>
  <c r="K92" i="1"/>
  <c r="L92" i="1"/>
  <c r="I93" i="1"/>
  <c r="J93" i="1" s="1"/>
  <c r="K93" i="1"/>
  <c r="L93" i="1"/>
  <c r="I94" i="1"/>
  <c r="J94" i="1" s="1"/>
  <c r="K94" i="1"/>
  <c r="L94" i="1"/>
  <c r="I95" i="1"/>
  <c r="J95" i="1" s="1"/>
  <c r="K95" i="1"/>
  <c r="L95" i="1"/>
  <c r="I96" i="1"/>
  <c r="J96" i="1" s="1"/>
  <c r="K96" i="1"/>
  <c r="L96" i="1"/>
  <c r="I97" i="1"/>
  <c r="J97" i="1" s="1"/>
  <c r="K97" i="1"/>
  <c r="L97" i="1"/>
  <c r="I98" i="1"/>
  <c r="J98" i="1" s="1"/>
  <c r="K98" i="1"/>
  <c r="L98" i="1"/>
  <c r="I99" i="1"/>
  <c r="J99" i="1" s="1"/>
  <c r="K99" i="1"/>
  <c r="L99" i="1"/>
  <c r="I100" i="1"/>
  <c r="J100" i="1" s="1"/>
  <c r="K100" i="1"/>
  <c r="L100" i="1"/>
  <c r="I101" i="1"/>
  <c r="J101" i="1" s="1"/>
  <c r="K101" i="1"/>
  <c r="L101" i="1"/>
  <c r="I102" i="1"/>
  <c r="J102" i="1" s="1"/>
  <c r="K102" i="1"/>
  <c r="L102" i="1"/>
  <c r="I103" i="1"/>
  <c r="J103" i="1" s="1"/>
  <c r="K103" i="1"/>
  <c r="L103" i="1"/>
  <c r="I104" i="1"/>
  <c r="J104" i="1" s="1"/>
  <c r="K104" i="1"/>
  <c r="L104" i="1"/>
  <c r="I105" i="1"/>
  <c r="J105" i="1" s="1"/>
  <c r="K105" i="1"/>
  <c r="L105" i="1"/>
  <c r="I106" i="1"/>
  <c r="J106" i="1" s="1"/>
  <c r="K106" i="1"/>
  <c r="L106" i="1"/>
  <c r="I107" i="1"/>
  <c r="J107" i="1" s="1"/>
  <c r="K107" i="1"/>
  <c r="L107" i="1"/>
  <c r="I108" i="1"/>
  <c r="J108" i="1" s="1"/>
  <c r="K108" i="1"/>
  <c r="L108" i="1"/>
  <c r="I109" i="1"/>
  <c r="J109" i="1" s="1"/>
  <c r="K109" i="1"/>
  <c r="L109" i="1"/>
  <c r="I110" i="1"/>
  <c r="J110" i="1" s="1"/>
  <c r="K110" i="1"/>
  <c r="L110" i="1"/>
  <c r="I111" i="1"/>
  <c r="J111" i="1" s="1"/>
  <c r="K111" i="1"/>
  <c r="L111" i="1"/>
  <c r="I112" i="1"/>
  <c r="J112" i="1" s="1"/>
  <c r="K112" i="1"/>
  <c r="L112" i="1"/>
  <c r="I113" i="1"/>
  <c r="J113" i="1" s="1"/>
  <c r="K113" i="1"/>
  <c r="L113" i="1"/>
  <c r="I114" i="1"/>
  <c r="J114" i="1" s="1"/>
  <c r="K114" i="1"/>
  <c r="L114" i="1"/>
  <c r="I115" i="1"/>
  <c r="J115" i="1" s="1"/>
  <c r="K115" i="1"/>
  <c r="L115" i="1"/>
  <c r="I116" i="1"/>
  <c r="J116" i="1" s="1"/>
  <c r="K116" i="1"/>
  <c r="L116" i="1"/>
  <c r="I117" i="1"/>
  <c r="J117" i="1" s="1"/>
  <c r="K117" i="1"/>
  <c r="L117" i="1"/>
  <c r="I118" i="1"/>
  <c r="J118" i="1" s="1"/>
  <c r="K118" i="1"/>
  <c r="L118" i="1"/>
  <c r="I119" i="1"/>
  <c r="J119" i="1" s="1"/>
  <c r="K119" i="1"/>
  <c r="L119" i="1"/>
  <c r="I120" i="1"/>
  <c r="J120" i="1" s="1"/>
  <c r="K120" i="1"/>
  <c r="L120" i="1"/>
  <c r="I121" i="1"/>
  <c r="J121" i="1" s="1"/>
  <c r="K121" i="1"/>
  <c r="L121" i="1"/>
  <c r="I122" i="1"/>
  <c r="J122" i="1" s="1"/>
  <c r="K122" i="1"/>
  <c r="L122" i="1"/>
  <c r="I123" i="1"/>
  <c r="J123" i="1" s="1"/>
  <c r="K123" i="1"/>
  <c r="L123" i="1"/>
  <c r="I124" i="1"/>
  <c r="J124" i="1" s="1"/>
  <c r="K124" i="1"/>
  <c r="L124" i="1"/>
  <c r="I125" i="1"/>
  <c r="J125" i="1" s="1"/>
  <c r="K125" i="1"/>
  <c r="L125" i="1"/>
  <c r="I126" i="1"/>
  <c r="J126" i="1" s="1"/>
  <c r="K126" i="1"/>
  <c r="L126" i="1"/>
  <c r="I127" i="1"/>
  <c r="J127" i="1" s="1"/>
  <c r="K127" i="1"/>
  <c r="L127" i="1"/>
  <c r="I128" i="1"/>
  <c r="J128" i="1" s="1"/>
  <c r="K128" i="1"/>
  <c r="L128" i="1"/>
  <c r="I129" i="1"/>
  <c r="J129" i="1" s="1"/>
  <c r="K129" i="1"/>
  <c r="L129" i="1"/>
  <c r="I130" i="1"/>
  <c r="J130" i="1" s="1"/>
  <c r="K130" i="1"/>
  <c r="L130" i="1"/>
  <c r="I131" i="1"/>
  <c r="J131" i="1" s="1"/>
  <c r="K131" i="1"/>
  <c r="L131" i="1"/>
  <c r="I132" i="1"/>
  <c r="J132" i="1" s="1"/>
  <c r="K132" i="1"/>
  <c r="L132" i="1"/>
  <c r="I133" i="1"/>
  <c r="J133" i="1" s="1"/>
  <c r="K133" i="1"/>
  <c r="L133" i="1"/>
  <c r="I134" i="1"/>
  <c r="J134" i="1" s="1"/>
  <c r="K134" i="1"/>
  <c r="L134" i="1"/>
  <c r="I135" i="1"/>
  <c r="J135" i="1" s="1"/>
  <c r="K135" i="1"/>
  <c r="L135" i="1"/>
  <c r="I136" i="1"/>
  <c r="J136" i="1" s="1"/>
  <c r="K136" i="1"/>
  <c r="L136" i="1"/>
  <c r="I137" i="1"/>
  <c r="J137" i="1" s="1"/>
  <c r="K137" i="1"/>
  <c r="L137" i="1"/>
  <c r="I138" i="1"/>
  <c r="J138" i="1" s="1"/>
  <c r="K138" i="1"/>
  <c r="L138" i="1"/>
  <c r="I139" i="1"/>
  <c r="J139" i="1" s="1"/>
  <c r="K139" i="1"/>
  <c r="L139" i="1"/>
  <c r="I140" i="1"/>
  <c r="J140" i="1" s="1"/>
  <c r="K140" i="1"/>
  <c r="L140" i="1"/>
  <c r="I141" i="1"/>
  <c r="J141" i="1" s="1"/>
  <c r="K141" i="1"/>
  <c r="L141" i="1"/>
  <c r="I142" i="1"/>
  <c r="J142" i="1" s="1"/>
  <c r="K142" i="1"/>
  <c r="L142" i="1"/>
  <c r="I143" i="1"/>
  <c r="J143" i="1" s="1"/>
  <c r="K143" i="1"/>
  <c r="L143" i="1"/>
  <c r="I144" i="1"/>
  <c r="J144" i="1" s="1"/>
  <c r="K144" i="1"/>
  <c r="L144" i="1"/>
  <c r="I145" i="1"/>
  <c r="J145" i="1" s="1"/>
  <c r="K145" i="1"/>
  <c r="L145" i="1"/>
  <c r="I146" i="1"/>
  <c r="J146" i="1" s="1"/>
  <c r="K146" i="1"/>
  <c r="L146" i="1"/>
  <c r="I147" i="1"/>
  <c r="J147" i="1" s="1"/>
  <c r="K147" i="1"/>
  <c r="L147" i="1"/>
  <c r="I148" i="1"/>
  <c r="J148" i="1" s="1"/>
  <c r="K148" i="1"/>
  <c r="L148" i="1"/>
  <c r="I149" i="1"/>
  <c r="J149" i="1" s="1"/>
  <c r="K149" i="1"/>
  <c r="L149" i="1"/>
  <c r="I150" i="1"/>
  <c r="J150" i="1" s="1"/>
  <c r="K150" i="1"/>
  <c r="L150" i="1"/>
  <c r="I151" i="1"/>
  <c r="J151" i="1" s="1"/>
  <c r="K151" i="1"/>
  <c r="L151" i="1"/>
  <c r="I152" i="1"/>
  <c r="J152" i="1" s="1"/>
  <c r="K152" i="1"/>
  <c r="L152" i="1"/>
  <c r="I153" i="1"/>
  <c r="J153" i="1" s="1"/>
  <c r="K153" i="1"/>
  <c r="L153" i="1"/>
  <c r="I154" i="1"/>
  <c r="J154" i="1" s="1"/>
  <c r="K154" i="1"/>
  <c r="L154" i="1"/>
  <c r="I155" i="1"/>
  <c r="J155" i="1" s="1"/>
  <c r="K155" i="1"/>
  <c r="L155" i="1"/>
  <c r="I156" i="1"/>
  <c r="J156" i="1" s="1"/>
  <c r="K156" i="1"/>
  <c r="L156" i="1"/>
  <c r="I157" i="1"/>
  <c r="J157" i="1" s="1"/>
  <c r="K157" i="1"/>
  <c r="L157" i="1"/>
  <c r="I158" i="1"/>
  <c r="J158" i="1" s="1"/>
  <c r="K158" i="1"/>
  <c r="L158" i="1"/>
  <c r="I159" i="1"/>
  <c r="J159" i="1" s="1"/>
  <c r="K159" i="1"/>
  <c r="L159" i="1"/>
  <c r="I160" i="1"/>
  <c r="J160" i="1" s="1"/>
  <c r="K160" i="1"/>
  <c r="L160" i="1"/>
  <c r="I161" i="1"/>
  <c r="J161" i="1" s="1"/>
  <c r="K161" i="1"/>
  <c r="L161" i="1"/>
  <c r="I162" i="1"/>
  <c r="J162" i="1" s="1"/>
  <c r="K162" i="1"/>
  <c r="L162" i="1"/>
  <c r="I163" i="1"/>
  <c r="J163" i="1" s="1"/>
  <c r="K163" i="1"/>
  <c r="L163" i="1"/>
  <c r="I164" i="1"/>
  <c r="J164" i="1" s="1"/>
  <c r="K164" i="1"/>
  <c r="L164" i="1"/>
  <c r="I165" i="1"/>
  <c r="J165" i="1" s="1"/>
  <c r="K165" i="1"/>
  <c r="L165" i="1"/>
  <c r="I166" i="1"/>
  <c r="J166" i="1" s="1"/>
  <c r="K166" i="1"/>
  <c r="L166" i="1"/>
  <c r="I167" i="1"/>
  <c r="J167" i="1" s="1"/>
  <c r="K167" i="1"/>
  <c r="L167" i="1"/>
  <c r="I168" i="1"/>
  <c r="J168" i="1" s="1"/>
  <c r="K168" i="1"/>
  <c r="L168" i="1"/>
  <c r="I169" i="1"/>
  <c r="J169" i="1" s="1"/>
  <c r="K169" i="1"/>
  <c r="L169" i="1"/>
  <c r="I170" i="1"/>
  <c r="J170" i="1" s="1"/>
  <c r="K170" i="1"/>
  <c r="L170" i="1"/>
  <c r="I171" i="1"/>
  <c r="J171" i="1" s="1"/>
  <c r="K171" i="1"/>
  <c r="L171" i="1"/>
  <c r="I172" i="1"/>
  <c r="J172" i="1" s="1"/>
  <c r="K172" i="1"/>
  <c r="L172" i="1"/>
  <c r="I173" i="1"/>
  <c r="J173" i="1" s="1"/>
  <c r="K173" i="1"/>
  <c r="L173" i="1"/>
  <c r="I174" i="1"/>
  <c r="J174" i="1" s="1"/>
  <c r="K174" i="1"/>
  <c r="L174" i="1"/>
  <c r="I175" i="1"/>
  <c r="J175" i="1" s="1"/>
  <c r="K175" i="1"/>
  <c r="L175" i="1"/>
  <c r="I176" i="1"/>
  <c r="J176" i="1" s="1"/>
  <c r="K176" i="1"/>
  <c r="L176" i="1"/>
  <c r="I177" i="1"/>
  <c r="J177" i="1" s="1"/>
  <c r="K177" i="1"/>
  <c r="L177" i="1"/>
  <c r="I178" i="1"/>
  <c r="J178" i="1" s="1"/>
  <c r="K178" i="1"/>
  <c r="L178" i="1"/>
  <c r="I179" i="1"/>
  <c r="J179" i="1" s="1"/>
  <c r="K179" i="1"/>
  <c r="L179" i="1"/>
  <c r="I180" i="1"/>
  <c r="J180" i="1" s="1"/>
  <c r="K180" i="1"/>
  <c r="L180" i="1"/>
  <c r="I181" i="1"/>
  <c r="J181" i="1" s="1"/>
  <c r="K181" i="1"/>
  <c r="L181" i="1"/>
  <c r="I182" i="1"/>
  <c r="J182" i="1" s="1"/>
  <c r="K182" i="1"/>
  <c r="L182" i="1"/>
  <c r="I183" i="1"/>
  <c r="J183" i="1" s="1"/>
  <c r="K183" i="1"/>
  <c r="L183" i="1"/>
  <c r="I184" i="1"/>
  <c r="J184" i="1" s="1"/>
  <c r="K184" i="1"/>
  <c r="L184" i="1"/>
  <c r="I185" i="1"/>
  <c r="J185" i="1" s="1"/>
  <c r="K185" i="1"/>
  <c r="L185" i="1"/>
  <c r="I186" i="1"/>
  <c r="J186" i="1" s="1"/>
  <c r="K186" i="1"/>
  <c r="L186" i="1"/>
  <c r="I187" i="1"/>
  <c r="J187" i="1" s="1"/>
  <c r="K187" i="1"/>
  <c r="L187" i="1"/>
  <c r="I188" i="1"/>
  <c r="J188" i="1" s="1"/>
  <c r="K188" i="1"/>
  <c r="L188" i="1"/>
  <c r="I189" i="1"/>
  <c r="J189" i="1" s="1"/>
  <c r="K189" i="1"/>
  <c r="L189" i="1"/>
  <c r="I190" i="1"/>
  <c r="J190" i="1" s="1"/>
  <c r="K190" i="1"/>
  <c r="L190" i="1"/>
  <c r="I191" i="1"/>
  <c r="J191" i="1" s="1"/>
  <c r="K191" i="1"/>
  <c r="L191" i="1"/>
  <c r="I192" i="1"/>
  <c r="J192" i="1" s="1"/>
  <c r="K192" i="1"/>
  <c r="L192" i="1"/>
  <c r="I193" i="1"/>
  <c r="J193" i="1" s="1"/>
  <c r="K193" i="1"/>
  <c r="L193" i="1"/>
  <c r="I194" i="1"/>
  <c r="J194" i="1" s="1"/>
  <c r="L194" i="1"/>
  <c r="I195" i="1"/>
  <c r="J195" i="1" s="1"/>
  <c r="K195" i="1"/>
  <c r="L195" i="1"/>
  <c r="I196" i="1"/>
  <c r="J196" i="1" s="1"/>
  <c r="K196" i="1"/>
  <c r="L196" i="1"/>
  <c r="I197" i="1"/>
  <c r="J197" i="1" s="1"/>
  <c r="K197" i="1"/>
  <c r="L197" i="1"/>
  <c r="I198" i="1"/>
  <c r="J198" i="1" s="1"/>
  <c r="K198" i="1"/>
  <c r="L198" i="1"/>
  <c r="I199" i="1"/>
  <c r="J199" i="1" s="1"/>
  <c r="K199" i="1"/>
  <c r="L199" i="1"/>
  <c r="I200" i="1"/>
  <c r="J200" i="1" s="1"/>
  <c r="K200" i="1"/>
  <c r="L200" i="1"/>
  <c r="I201" i="1"/>
  <c r="J201" i="1" s="1"/>
  <c r="K201" i="1"/>
  <c r="L201" i="1"/>
  <c r="I202" i="1"/>
  <c r="J202" i="1" s="1"/>
  <c r="K202" i="1"/>
  <c r="L202" i="1"/>
  <c r="I203" i="1"/>
  <c r="J203" i="1" s="1"/>
  <c r="K203" i="1"/>
  <c r="L203" i="1"/>
  <c r="I204" i="1"/>
  <c r="J204" i="1" s="1"/>
  <c r="K204" i="1"/>
  <c r="L204" i="1"/>
  <c r="I205" i="1"/>
  <c r="J205" i="1" s="1"/>
  <c r="K205" i="1"/>
  <c r="L205" i="1"/>
  <c r="I206" i="1"/>
  <c r="J206" i="1" s="1"/>
  <c r="K206" i="1"/>
  <c r="L206" i="1"/>
  <c r="I207" i="1"/>
  <c r="J207" i="1" s="1"/>
  <c r="K207" i="1"/>
  <c r="L207" i="1"/>
  <c r="I208" i="1"/>
  <c r="J208" i="1" s="1"/>
  <c r="K208" i="1"/>
  <c r="L208" i="1"/>
  <c r="I408" i="1"/>
  <c r="J408" i="1" s="1"/>
  <c r="K408" i="1"/>
  <c r="L408" i="1"/>
  <c r="I209" i="1"/>
  <c r="J209" i="1" s="1"/>
  <c r="K209" i="1"/>
  <c r="L209" i="1"/>
  <c r="I210" i="1"/>
  <c r="J210" i="1" s="1"/>
  <c r="K210" i="1"/>
  <c r="L210" i="1"/>
  <c r="I211" i="1"/>
  <c r="J211" i="1" s="1"/>
  <c r="K211" i="1"/>
  <c r="L211" i="1"/>
  <c r="I212" i="1"/>
  <c r="J212" i="1" s="1"/>
  <c r="K212" i="1"/>
  <c r="L212" i="1"/>
  <c r="I213" i="1"/>
  <c r="J213" i="1" s="1"/>
  <c r="K213" i="1"/>
  <c r="L213" i="1"/>
  <c r="I214" i="1"/>
  <c r="J214" i="1" s="1"/>
  <c r="K214" i="1"/>
  <c r="L214" i="1"/>
  <c r="I215" i="1"/>
  <c r="J215" i="1" s="1"/>
  <c r="K215" i="1"/>
  <c r="L215" i="1"/>
  <c r="I216" i="1"/>
  <c r="J216" i="1" s="1"/>
  <c r="K216" i="1"/>
  <c r="L216" i="1"/>
  <c r="I217" i="1"/>
  <c r="J217" i="1" s="1"/>
  <c r="K217" i="1"/>
  <c r="L217" i="1"/>
  <c r="I218" i="1"/>
  <c r="J218" i="1" s="1"/>
  <c r="K218" i="1"/>
  <c r="L218" i="1"/>
  <c r="I219" i="1"/>
  <c r="J219" i="1" s="1"/>
  <c r="K219" i="1"/>
  <c r="L219" i="1"/>
  <c r="I220" i="1"/>
  <c r="J220" i="1" s="1"/>
  <c r="K220" i="1"/>
  <c r="L220" i="1"/>
  <c r="I221" i="1"/>
  <c r="J221" i="1" s="1"/>
  <c r="K221" i="1"/>
  <c r="L221" i="1"/>
  <c r="I222" i="1"/>
  <c r="J222" i="1" s="1"/>
  <c r="K222" i="1"/>
  <c r="L222" i="1"/>
  <c r="I223" i="1"/>
  <c r="J223" i="1" s="1"/>
  <c r="K223" i="1"/>
  <c r="L223" i="1"/>
  <c r="I224" i="1"/>
  <c r="J224" i="1" s="1"/>
  <c r="K224" i="1"/>
  <c r="L224" i="1"/>
  <c r="I225" i="1"/>
  <c r="J225" i="1" s="1"/>
  <c r="K225" i="1"/>
  <c r="L225" i="1"/>
  <c r="I226" i="1"/>
  <c r="J226" i="1" s="1"/>
  <c r="K226" i="1"/>
  <c r="L226" i="1"/>
  <c r="I227" i="1"/>
  <c r="J227" i="1" s="1"/>
  <c r="K227" i="1"/>
  <c r="L227" i="1"/>
  <c r="I228" i="1"/>
  <c r="J228" i="1" s="1"/>
  <c r="K228" i="1"/>
  <c r="L228" i="1"/>
  <c r="I229" i="1"/>
  <c r="J229" i="1" s="1"/>
  <c r="K229" i="1"/>
  <c r="L229" i="1"/>
  <c r="I230" i="1"/>
  <c r="J230" i="1" s="1"/>
  <c r="K230" i="1"/>
  <c r="L230" i="1"/>
  <c r="I231" i="1"/>
  <c r="J231" i="1" s="1"/>
  <c r="K231" i="1"/>
  <c r="L231" i="1"/>
  <c r="I232" i="1"/>
  <c r="J232" i="1" s="1"/>
  <c r="K232" i="1"/>
  <c r="L232" i="1"/>
  <c r="I233" i="1"/>
  <c r="J233" i="1" s="1"/>
  <c r="K233" i="1"/>
  <c r="L233" i="1"/>
  <c r="I234" i="1"/>
  <c r="J234" i="1" s="1"/>
  <c r="K234" i="1"/>
  <c r="L234" i="1"/>
  <c r="I235" i="1"/>
  <c r="J235" i="1" s="1"/>
  <c r="K235" i="1"/>
  <c r="L235" i="1"/>
  <c r="I236" i="1"/>
  <c r="J236" i="1" s="1"/>
  <c r="K236" i="1"/>
  <c r="L236" i="1"/>
  <c r="I237" i="1"/>
  <c r="J237" i="1" s="1"/>
  <c r="K237" i="1"/>
  <c r="L237" i="1"/>
  <c r="I238" i="1"/>
  <c r="J238" i="1" s="1"/>
  <c r="K238" i="1"/>
  <c r="L238" i="1"/>
  <c r="I239" i="1"/>
  <c r="J239" i="1" s="1"/>
  <c r="K239" i="1"/>
  <c r="L239" i="1"/>
  <c r="I240" i="1"/>
  <c r="J240" i="1" s="1"/>
  <c r="K240" i="1"/>
  <c r="L240" i="1"/>
  <c r="I241" i="1"/>
  <c r="J241" i="1" s="1"/>
  <c r="K241" i="1"/>
  <c r="L241" i="1"/>
  <c r="I242" i="1"/>
  <c r="J242" i="1" s="1"/>
  <c r="K242" i="1"/>
  <c r="L242" i="1"/>
  <c r="I243" i="1"/>
  <c r="J243" i="1" s="1"/>
  <c r="K243" i="1"/>
  <c r="L243" i="1"/>
  <c r="I244" i="1"/>
  <c r="J244" i="1" s="1"/>
  <c r="K244" i="1"/>
  <c r="L244" i="1"/>
  <c r="I245" i="1"/>
  <c r="J245" i="1" s="1"/>
  <c r="K245" i="1"/>
  <c r="L245" i="1"/>
  <c r="I246" i="1"/>
  <c r="J246" i="1" s="1"/>
  <c r="K246" i="1"/>
  <c r="L246" i="1"/>
  <c r="I247" i="1"/>
  <c r="J247" i="1" s="1"/>
  <c r="K247" i="1"/>
  <c r="L247" i="1"/>
  <c r="I248" i="1"/>
  <c r="J248" i="1" s="1"/>
  <c r="K248" i="1"/>
  <c r="L248" i="1"/>
  <c r="I249" i="1"/>
  <c r="J249" i="1" s="1"/>
  <c r="K249" i="1"/>
  <c r="L249" i="1"/>
  <c r="I250" i="1"/>
  <c r="J250" i="1" s="1"/>
  <c r="K250" i="1"/>
  <c r="L250" i="1"/>
  <c r="I251" i="1"/>
  <c r="J251" i="1" s="1"/>
  <c r="K251" i="1"/>
  <c r="L251" i="1"/>
  <c r="I252" i="1"/>
  <c r="J252" i="1" s="1"/>
  <c r="K252" i="1"/>
  <c r="L252" i="1"/>
  <c r="I253" i="1"/>
  <c r="J253" i="1" s="1"/>
  <c r="K253" i="1"/>
  <c r="L253" i="1"/>
  <c r="I254" i="1"/>
  <c r="J254" i="1" s="1"/>
  <c r="K254" i="1"/>
  <c r="L254" i="1"/>
  <c r="I255" i="1"/>
  <c r="J255" i="1" s="1"/>
  <c r="K255" i="1"/>
  <c r="L255" i="1"/>
  <c r="I256" i="1"/>
  <c r="J256" i="1" s="1"/>
  <c r="K256" i="1"/>
  <c r="L256" i="1"/>
  <c r="I257" i="1"/>
  <c r="J257" i="1" s="1"/>
  <c r="K257" i="1"/>
  <c r="L257" i="1"/>
  <c r="I258" i="1"/>
  <c r="J258" i="1" s="1"/>
  <c r="K258" i="1"/>
  <c r="L258" i="1"/>
  <c r="I259" i="1"/>
  <c r="J259" i="1" s="1"/>
  <c r="K259" i="1"/>
  <c r="L259" i="1"/>
  <c r="I260" i="1"/>
  <c r="J260" i="1" s="1"/>
  <c r="K260" i="1"/>
  <c r="L260" i="1"/>
  <c r="I263" i="1"/>
  <c r="J263" i="1" s="1"/>
  <c r="K263" i="1"/>
  <c r="L263" i="1"/>
  <c r="I264" i="1"/>
  <c r="J264" i="1" s="1"/>
  <c r="K264" i="1"/>
  <c r="L264" i="1"/>
  <c r="I265" i="1"/>
  <c r="J265" i="1" s="1"/>
  <c r="K265" i="1"/>
  <c r="L265" i="1"/>
  <c r="I266" i="1"/>
  <c r="J266" i="1" s="1"/>
  <c r="K266" i="1"/>
  <c r="L266" i="1"/>
  <c r="I267" i="1"/>
  <c r="J267" i="1" s="1"/>
  <c r="K267" i="1"/>
  <c r="L267" i="1"/>
  <c r="I268" i="1"/>
  <c r="J268" i="1" s="1"/>
  <c r="K268" i="1"/>
  <c r="L268" i="1"/>
  <c r="I269" i="1"/>
  <c r="J269" i="1" s="1"/>
  <c r="K269" i="1"/>
  <c r="L269" i="1"/>
  <c r="I270" i="1"/>
  <c r="J270" i="1" s="1"/>
  <c r="K270" i="1"/>
  <c r="L270" i="1"/>
  <c r="I271" i="1"/>
  <c r="J271" i="1" s="1"/>
  <c r="K271" i="1"/>
  <c r="L271" i="1"/>
  <c r="I272" i="1"/>
  <c r="J272" i="1" s="1"/>
  <c r="K272" i="1"/>
  <c r="L272" i="1"/>
  <c r="I273" i="1"/>
  <c r="J273" i="1" s="1"/>
  <c r="K273" i="1"/>
  <c r="L273" i="1"/>
  <c r="I274" i="1"/>
  <c r="J274" i="1" s="1"/>
  <c r="K274" i="1"/>
  <c r="L274" i="1"/>
  <c r="I381" i="1"/>
  <c r="J381" i="1" s="1"/>
  <c r="K381" i="1"/>
  <c r="L381" i="1"/>
  <c r="I275" i="1"/>
  <c r="J275" i="1" s="1"/>
  <c r="K275" i="1"/>
  <c r="L275" i="1"/>
  <c r="I276" i="1"/>
  <c r="J276" i="1" s="1"/>
  <c r="K276" i="1"/>
  <c r="L276" i="1"/>
  <c r="I277" i="1"/>
  <c r="J277" i="1" s="1"/>
  <c r="K277" i="1"/>
  <c r="L277" i="1"/>
  <c r="I278" i="1"/>
  <c r="J278" i="1" s="1"/>
  <c r="K278" i="1"/>
  <c r="L278" i="1"/>
  <c r="I279" i="1"/>
  <c r="J279" i="1" s="1"/>
  <c r="K279" i="1"/>
  <c r="L279" i="1"/>
  <c r="I280" i="1"/>
  <c r="J280" i="1" s="1"/>
  <c r="K280" i="1"/>
  <c r="L280" i="1"/>
  <c r="I281" i="1"/>
  <c r="J281" i="1" s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I290" i="1"/>
  <c r="J290" i="1" s="1"/>
  <c r="K290" i="1"/>
  <c r="L290" i="1"/>
  <c r="I291" i="1"/>
  <c r="J291" i="1" s="1"/>
  <c r="K291" i="1"/>
  <c r="L291" i="1"/>
  <c r="I292" i="1"/>
  <c r="J292" i="1" s="1"/>
  <c r="K292" i="1"/>
  <c r="L292" i="1"/>
  <c r="I293" i="1"/>
  <c r="J293" i="1" s="1"/>
  <c r="K293" i="1"/>
  <c r="L293" i="1"/>
  <c r="I294" i="1"/>
  <c r="J294" i="1" s="1"/>
  <c r="K294" i="1"/>
  <c r="L294" i="1"/>
  <c r="I295" i="1"/>
  <c r="J295" i="1" s="1"/>
  <c r="K295" i="1"/>
  <c r="L295" i="1"/>
  <c r="I296" i="1"/>
  <c r="J296" i="1" s="1"/>
  <c r="K296" i="1"/>
  <c r="L296" i="1"/>
  <c r="I297" i="1"/>
  <c r="J297" i="1" s="1"/>
  <c r="K297" i="1"/>
  <c r="L297" i="1"/>
  <c r="I298" i="1"/>
  <c r="J298" i="1" s="1"/>
  <c r="K298" i="1"/>
  <c r="L298" i="1"/>
  <c r="I300" i="1"/>
  <c r="J300" i="1" s="1"/>
  <c r="K300" i="1"/>
  <c r="L300" i="1"/>
  <c r="I301" i="1"/>
  <c r="J301" i="1" s="1"/>
  <c r="K301" i="1"/>
  <c r="L301" i="1"/>
  <c r="I302" i="1"/>
  <c r="J302" i="1" s="1"/>
  <c r="K302" i="1"/>
  <c r="L302" i="1"/>
  <c r="I303" i="1"/>
  <c r="J303" i="1" s="1"/>
  <c r="K303" i="1"/>
  <c r="L303" i="1"/>
  <c r="I304" i="1"/>
  <c r="J304" i="1" s="1"/>
  <c r="K304" i="1"/>
  <c r="L304" i="1"/>
  <c r="I305" i="1"/>
  <c r="J305" i="1" s="1"/>
  <c r="K305" i="1"/>
  <c r="L305" i="1"/>
  <c r="I306" i="1"/>
  <c r="J306" i="1" s="1"/>
  <c r="K306" i="1"/>
  <c r="L306" i="1"/>
  <c r="I776" i="1"/>
  <c r="J776" i="1" s="1"/>
  <c r="K776" i="1"/>
  <c r="L776" i="1"/>
  <c r="I307" i="1"/>
  <c r="J307" i="1" s="1"/>
  <c r="K307" i="1"/>
  <c r="L307" i="1"/>
  <c r="I308" i="1"/>
  <c r="J308" i="1" s="1"/>
  <c r="K308" i="1"/>
  <c r="L308" i="1"/>
  <c r="I309" i="1"/>
  <c r="J309" i="1" s="1"/>
  <c r="K309" i="1"/>
  <c r="L309" i="1"/>
  <c r="I310" i="1"/>
  <c r="J310" i="1" s="1"/>
  <c r="K310" i="1"/>
  <c r="L310" i="1"/>
  <c r="I311" i="1"/>
  <c r="J311" i="1" s="1"/>
  <c r="K311" i="1"/>
  <c r="L311" i="1"/>
  <c r="I314" i="1"/>
  <c r="J314" i="1" s="1"/>
  <c r="K314" i="1"/>
  <c r="L314" i="1"/>
  <c r="I315" i="1"/>
  <c r="J315" i="1" s="1"/>
  <c r="K315" i="1"/>
  <c r="L315" i="1"/>
  <c r="I316" i="1"/>
  <c r="J316" i="1" s="1"/>
  <c r="K316" i="1"/>
  <c r="L316" i="1"/>
  <c r="I317" i="1"/>
  <c r="J317" i="1" s="1"/>
  <c r="K317" i="1"/>
  <c r="L317" i="1"/>
  <c r="I318" i="1"/>
  <c r="J318" i="1" s="1"/>
  <c r="K318" i="1"/>
  <c r="L318" i="1"/>
  <c r="I319" i="1"/>
  <c r="J319" i="1" s="1"/>
  <c r="K319" i="1"/>
  <c r="L319" i="1"/>
  <c r="I320" i="1"/>
  <c r="J320" i="1" s="1"/>
  <c r="K320" i="1"/>
  <c r="L320" i="1"/>
  <c r="I321" i="1"/>
  <c r="J321" i="1" s="1"/>
  <c r="K321" i="1"/>
  <c r="L321" i="1"/>
  <c r="I322" i="1"/>
  <c r="J322" i="1" s="1"/>
  <c r="K322" i="1"/>
  <c r="L322" i="1"/>
  <c r="I323" i="1"/>
  <c r="J323" i="1" s="1"/>
  <c r="K323" i="1"/>
  <c r="L323" i="1"/>
  <c r="I324" i="1"/>
  <c r="J324" i="1" s="1"/>
  <c r="K324" i="1"/>
  <c r="L324" i="1"/>
  <c r="I325" i="1"/>
  <c r="J325" i="1" s="1"/>
  <c r="K325" i="1"/>
  <c r="L325" i="1"/>
  <c r="I326" i="1"/>
  <c r="J326" i="1" s="1"/>
  <c r="K326" i="1"/>
  <c r="L326" i="1"/>
  <c r="I327" i="1"/>
  <c r="J327" i="1" s="1"/>
  <c r="K327" i="1"/>
  <c r="L327" i="1"/>
  <c r="I328" i="1"/>
  <c r="J328" i="1" s="1"/>
  <c r="K328" i="1"/>
  <c r="L328" i="1"/>
  <c r="I329" i="1"/>
  <c r="J329" i="1" s="1"/>
  <c r="K329" i="1"/>
  <c r="L329" i="1"/>
  <c r="I330" i="1"/>
  <c r="J330" i="1" s="1"/>
  <c r="K330" i="1"/>
  <c r="L330" i="1"/>
  <c r="I382" i="1"/>
  <c r="J382" i="1" s="1"/>
  <c r="K382" i="1"/>
  <c r="L382" i="1"/>
  <c r="I331" i="1"/>
  <c r="J331" i="1" s="1"/>
  <c r="K331" i="1"/>
  <c r="L331" i="1"/>
  <c r="I332" i="1"/>
  <c r="J332" i="1" s="1"/>
  <c r="K332" i="1"/>
  <c r="L332" i="1"/>
  <c r="I333" i="1"/>
  <c r="J333" i="1" s="1"/>
  <c r="K333" i="1"/>
  <c r="L333" i="1"/>
  <c r="I334" i="1"/>
  <c r="J334" i="1" s="1"/>
  <c r="K334" i="1"/>
  <c r="L334" i="1"/>
  <c r="I335" i="1"/>
  <c r="J335" i="1" s="1"/>
  <c r="K335" i="1"/>
  <c r="L335" i="1"/>
  <c r="I336" i="1"/>
  <c r="J336" i="1" s="1"/>
  <c r="K336" i="1"/>
  <c r="L336" i="1"/>
  <c r="I337" i="1"/>
  <c r="J337" i="1" s="1"/>
  <c r="K337" i="1"/>
  <c r="L337" i="1"/>
  <c r="I338" i="1"/>
  <c r="J338" i="1" s="1"/>
  <c r="K338" i="1"/>
  <c r="L338" i="1"/>
  <c r="I339" i="1"/>
  <c r="J339" i="1" s="1"/>
  <c r="K339" i="1"/>
  <c r="L339" i="1"/>
  <c r="I340" i="1"/>
  <c r="J340" i="1" s="1"/>
  <c r="K340" i="1"/>
  <c r="L340" i="1"/>
  <c r="I341" i="1"/>
  <c r="J341" i="1" s="1"/>
  <c r="K341" i="1"/>
  <c r="L341" i="1"/>
  <c r="I342" i="1"/>
  <c r="J342" i="1" s="1"/>
  <c r="K342" i="1"/>
  <c r="L342" i="1"/>
  <c r="I343" i="1"/>
  <c r="J343" i="1" s="1"/>
  <c r="K343" i="1"/>
  <c r="L343" i="1"/>
  <c r="I344" i="1"/>
  <c r="J344" i="1" s="1"/>
  <c r="K344" i="1"/>
  <c r="L344" i="1"/>
  <c r="I345" i="1"/>
  <c r="J345" i="1" s="1"/>
  <c r="K345" i="1"/>
  <c r="L345" i="1"/>
  <c r="I346" i="1"/>
  <c r="J346" i="1" s="1"/>
  <c r="K346" i="1"/>
  <c r="L346" i="1"/>
  <c r="I347" i="1"/>
  <c r="J347" i="1" s="1"/>
  <c r="K347" i="1"/>
  <c r="L347" i="1"/>
  <c r="I348" i="1"/>
  <c r="J348" i="1" s="1"/>
  <c r="K348" i="1"/>
  <c r="L348" i="1"/>
  <c r="I349" i="1"/>
  <c r="J349" i="1" s="1"/>
  <c r="K349" i="1"/>
  <c r="L349" i="1"/>
  <c r="I350" i="1"/>
  <c r="J350" i="1" s="1"/>
  <c r="K350" i="1"/>
  <c r="L350" i="1"/>
  <c r="I406" i="1"/>
  <c r="J406" i="1" s="1"/>
  <c r="K406" i="1"/>
  <c r="L406" i="1"/>
  <c r="I352" i="1"/>
  <c r="J352" i="1" s="1"/>
  <c r="K352" i="1"/>
  <c r="L352" i="1"/>
  <c r="I353" i="1"/>
  <c r="J353" i="1" s="1"/>
  <c r="K353" i="1"/>
  <c r="L353" i="1"/>
  <c r="I354" i="1"/>
  <c r="J354" i="1" s="1"/>
  <c r="K354" i="1"/>
  <c r="L354" i="1"/>
  <c r="I355" i="1"/>
  <c r="J355" i="1" s="1"/>
  <c r="K355" i="1"/>
  <c r="L355" i="1"/>
  <c r="I356" i="1"/>
  <c r="J356" i="1" s="1"/>
  <c r="K356" i="1"/>
  <c r="L356" i="1"/>
  <c r="I357" i="1"/>
  <c r="J357" i="1" s="1"/>
  <c r="K357" i="1"/>
  <c r="L357" i="1"/>
  <c r="I358" i="1"/>
  <c r="J358" i="1" s="1"/>
  <c r="K358" i="1"/>
  <c r="L358" i="1"/>
  <c r="I359" i="1"/>
  <c r="J359" i="1" s="1"/>
  <c r="K359" i="1"/>
  <c r="L359" i="1"/>
  <c r="I360" i="1"/>
  <c r="J360" i="1" s="1"/>
  <c r="K360" i="1"/>
  <c r="L360" i="1"/>
  <c r="I361" i="1"/>
  <c r="J361" i="1" s="1"/>
  <c r="K361" i="1"/>
  <c r="L361" i="1"/>
  <c r="I362" i="1"/>
  <c r="J362" i="1" s="1"/>
  <c r="K362" i="1"/>
  <c r="L362" i="1"/>
  <c r="I363" i="1"/>
  <c r="J363" i="1" s="1"/>
  <c r="K363" i="1"/>
  <c r="L363" i="1"/>
  <c r="I364" i="1"/>
  <c r="J364" i="1" s="1"/>
  <c r="K364" i="1"/>
  <c r="L364" i="1"/>
  <c r="I365" i="1"/>
  <c r="J365" i="1" s="1"/>
  <c r="K365" i="1"/>
  <c r="L365" i="1"/>
  <c r="I366" i="1"/>
  <c r="J366" i="1" s="1"/>
  <c r="K366" i="1"/>
  <c r="L366" i="1"/>
  <c r="I370" i="1"/>
  <c r="J370" i="1" s="1"/>
  <c r="K370" i="1"/>
  <c r="L370" i="1"/>
  <c r="I371" i="1"/>
  <c r="J371" i="1" s="1"/>
  <c r="K371" i="1"/>
  <c r="L371" i="1"/>
  <c r="I372" i="1"/>
  <c r="J372" i="1" s="1"/>
  <c r="K372" i="1"/>
  <c r="L372" i="1"/>
  <c r="I373" i="1"/>
  <c r="J373" i="1" s="1"/>
  <c r="K373" i="1"/>
  <c r="L373" i="1"/>
  <c r="I374" i="1"/>
  <c r="J374" i="1" s="1"/>
  <c r="K374" i="1"/>
  <c r="L374" i="1"/>
  <c r="I375" i="1"/>
  <c r="J375" i="1" s="1"/>
  <c r="K375" i="1"/>
  <c r="L375" i="1"/>
  <c r="I376" i="1"/>
  <c r="J376" i="1" s="1"/>
  <c r="K376" i="1"/>
  <c r="L376" i="1"/>
  <c r="I377" i="1"/>
  <c r="J377" i="1" s="1"/>
  <c r="K377" i="1"/>
  <c r="L377" i="1"/>
  <c r="I378" i="1"/>
  <c r="J378" i="1" s="1"/>
  <c r="K378" i="1"/>
  <c r="L378" i="1"/>
  <c r="I379" i="1"/>
  <c r="J379" i="1" s="1"/>
  <c r="K379" i="1"/>
  <c r="L379" i="1"/>
  <c r="I380" i="1"/>
  <c r="J380" i="1" s="1"/>
  <c r="K380" i="1"/>
  <c r="L380" i="1"/>
  <c r="I383" i="1"/>
  <c r="J383" i="1" s="1"/>
  <c r="K383" i="1"/>
  <c r="L383" i="1"/>
  <c r="I384" i="1"/>
  <c r="J384" i="1" s="1"/>
  <c r="K384" i="1"/>
  <c r="L384" i="1"/>
  <c r="I385" i="1"/>
  <c r="J385" i="1" s="1"/>
  <c r="K385" i="1"/>
  <c r="L385" i="1"/>
  <c r="I386" i="1"/>
  <c r="J386" i="1" s="1"/>
  <c r="K386" i="1"/>
  <c r="L386" i="1"/>
  <c r="I387" i="1"/>
  <c r="J387" i="1" s="1"/>
  <c r="K387" i="1"/>
  <c r="L387" i="1"/>
  <c r="I388" i="1"/>
  <c r="J388" i="1" s="1"/>
  <c r="K388" i="1"/>
  <c r="L388" i="1"/>
  <c r="I407" i="1"/>
  <c r="J407" i="1" s="1"/>
  <c r="K407" i="1"/>
  <c r="L407" i="1"/>
  <c r="I389" i="1"/>
  <c r="J389" i="1" s="1"/>
  <c r="K389" i="1"/>
  <c r="L389" i="1"/>
  <c r="I390" i="1"/>
  <c r="J390" i="1" s="1"/>
  <c r="K390" i="1"/>
  <c r="L390" i="1"/>
  <c r="I391" i="1"/>
  <c r="J391" i="1" s="1"/>
  <c r="K391" i="1"/>
  <c r="L391" i="1"/>
  <c r="I392" i="1"/>
  <c r="J392" i="1" s="1"/>
  <c r="K392" i="1"/>
  <c r="L392" i="1"/>
  <c r="I394" i="1"/>
  <c r="J394" i="1" s="1"/>
  <c r="K394" i="1"/>
  <c r="L394" i="1"/>
  <c r="I395" i="1"/>
  <c r="J395" i="1" s="1"/>
  <c r="K395" i="1"/>
  <c r="L395" i="1"/>
  <c r="I396" i="1"/>
  <c r="J396" i="1" s="1"/>
  <c r="K396" i="1"/>
  <c r="L396" i="1"/>
  <c r="I397" i="1"/>
  <c r="J397" i="1" s="1"/>
  <c r="K397" i="1"/>
  <c r="L397" i="1"/>
  <c r="I398" i="1"/>
  <c r="J398" i="1" s="1"/>
  <c r="K398" i="1"/>
  <c r="L398" i="1"/>
  <c r="I399" i="1"/>
  <c r="J399" i="1" s="1"/>
  <c r="K399" i="1"/>
  <c r="L399" i="1"/>
  <c r="I400" i="1"/>
  <c r="J400" i="1" s="1"/>
  <c r="K400" i="1"/>
  <c r="L400" i="1"/>
  <c r="I401" i="1"/>
  <c r="J401" i="1" s="1"/>
  <c r="K401" i="1"/>
  <c r="L401" i="1"/>
  <c r="I402" i="1"/>
  <c r="J402" i="1" s="1"/>
  <c r="K402" i="1"/>
  <c r="L402" i="1"/>
  <c r="I409" i="1"/>
  <c r="J409" i="1" s="1"/>
  <c r="K409" i="1"/>
  <c r="L409" i="1"/>
  <c r="I410" i="1"/>
  <c r="J410" i="1" s="1"/>
  <c r="K410" i="1"/>
  <c r="L410" i="1"/>
  <c r="I411" i="1"/>
  <c r="J411" i="1" s="1"/>
  <c r="K411" i="1"/>
  <c r="L411" i="1"/>
  <c r="I412" i="1"/>
  <c r="J412" i="1" s="1"/>
  <c r="K412" i="1"/>
  <c r="L412" i="1"/>
  <c r="I413" i="1"/>
  <c r="J413" i="1" s="1"/>
  <c r="K413" i="1"/>
  <c r="L413" i="1"/>
  <c r="I414" i="1"/>
  <c r="J414" i="1" s="1"/>
  <c r="K414" i="1"/>
  <c r="L414" i="1"/>
  <c r="I415" i="1"/>
  <c r="J415" i="1" s="1"/>
  <c r="K415" i="1"/>
  <c r="L415" i="1"/>
  <c r="I416" i="1"/>
  <c r="J416" i="1" s="1"/>
  <c r="K416" i="1"/>
  <c r="L416" i="1"/>
  <c r="I419" i="1"/>
  <c r="J419" i="1" s="1"/>
  <c r="K419" i="1"/>
  <c r="L419" i="1"/>
  <c r="I420" i="1"/>
  <c r="J420" i="1" s="1"/>
  <c r="K420" i="1"/>
  <c r="L420" i="1"/>
  <c r="I421" i="1"/>
  <c r="J421" i="1" s="1"/>
  <c r="K421" i="1"/>
  <c r="L421" i="1"/>
  <c r="I422" i="1"/>
  <c r="J422" i="1" s="1"/>
  <c r="K422" i="1"/>
  <c r="L422" i="1"/>
  <c r="I423" i="1"/>
  <c r="J423" i="1" s="1"/>
  <c r="K423" i="1"/>
  <c r="L423" i="1"/>
  <c r="I424" i="1"/>
  <c r="J424" i="1" s="1"/>
  <c r="K424" i="1"/>
  <c r="L424" i="1"/>
  <c r="I425" i="1"/>
  <c r="J425" i="1" s="1"/>
  <c r="K425" i="1"/>
  <c r="L425" i="1"/>
  <c r="I426" i="1"/>
  <c r="J426" i="1" s="1"/>
  <c r="K426" i="1"/>
  <c r="L426" i="1"/>
  <c r="I427" i="1"/>
  <c r="J427" i="1" s="1"/>
  <c r="K427" i="1"/>
  <c r="L427" i="1"/>
  <c r="I428" i="1"/>
  <c r="J428" i="1" s="1"/>
  <c r="K428" i="1"/>
  <c r="L428" i="1"/>
  <c r="I429" i="1"/>
  <c r="J429" i="1" s="1"/>
  <c r="K429" i="1"/>
  <c r="L429" i="1"/>
  <c r="I430" i="1"/>
  <c r="J430" i="1" s="1"/>
  <c r="K430" i="1"/>
  <c r="L430" i="1"/>
  <c r="I431" i="1"/>
  <c r="J431" i="1" s="1"/>
  <c r="K431" i="1"/>
  <c r="L431" i="1"/>
  <c r="I432" i="1"/>
  <c r="J432" i="1" s="1"/>
  <c r="K432" i="1"/>
  <c r="L432" i="1"/>
  <c r="I433" i="1"/>
  <c r="J433" i="1" s="1"/>
  <c r="K433" i="1"/>
  <c r="L433" i="1"/>
  <c r="I434" i="1"/>
  <c r="J434" i="1" s="1"/>
  <c r="K434" i="1"/>
  <c r="L434" i="1"/>
  <c r="I435" i="1"/>
  <c r="J435" i="1" s="1"/>
  <c r="K435" i="1"/>
  <c r="L435" i="1"/>
  <c r="I436" i="1"/>
  <c r="J436" i="1" s="1"/>
  <c r="K436" i="1"/>
  <c r="L436" i="1"/>
  <c r="I437" i="1"/>
  <c r="J437" i="1" s="1"/>
  <c r="K437" i="1"/>
  <c r="L437" i="1"/>
  <c r="I438" i="1"/>
  <c r="J438" i="1" s="1"/>
  <c r="K438" i="1"/>
  <c r="L438" i="1"/>
  <c r="I439" i="1"/>
  <c r="J439" i="1" s="1"/>
  <c r="K439" i="1"/>
  <c r="L439" i="1"/>
  <c r="I440" i="1"/>
  <c r="J440" i="1" s="1"/>
  <c r="K440" i="1"/>
  <c r="L440" i="1"/>
  <c r="I441" i="1"/>
  <c r="J441" i="1" s="1"/>
  <c r="K441" i="1"/>
  <c r="L441" i="1"/>
  <c r="I442" i="1"/>
  <c r="J442" i="1" s="1"/>
  <c r="K442" i="1"/>
  <c r="L442" i="1"/>
  <c r="I443" i="1"/>
  <c r="J443" i="1" s="1"/>
  <c r="K443" i="1"/>
  <c r="L443" i="1"/>
  <c r="I444" i="1"/>
  <c r="J444" i="1" s="1"/>
  <c r="K444" i="1"/>
  <c r="L444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I467" i="1"/>
  <c r="J467" i="1" s="1"/>
  <c r="K467" i="1"/>
  <c r="L467" i="1"/>
  <c r="I468" i="1"/>
  <c r="J468" i="1" s="1"/>
  <c r="K468" i="1"/>
  <c r="L468" i="1"/>
  <c r="I469" i="1"/>
  <c r="J469" i="1" s="1"/>
  <c r="K469" i="1"/>
  <c r="L469" i="1"/>
  <c r="I470" i="1"/>
  <c r="J470" i="1" s="1"/>
  <c r="K470" i="1"/>
  <c r="L470" i="1"/>
  <c r="I471" i="1"/>
  <c r="J471" i="1" s="1"/>
  <c r="K471" i="1"/>
  <c r="L471" i="1"/>
  <c r="I472" i="1"/>
  <c r="J472" i="1" s="1"/>
  <c r="K472" i="1"/>
  <c r="L472" i="1"/>
  <c r="I473" i="1"/>
  <c r="J473" i="1" s="1"/>
  <c r="K473" i="1"/>
  <c r="L473" i="1"/>
  <c r="I474" i="1"/>
  <c r="J474" i="1" s="1"/>
  <c r="K474" i="1"/>
  <c r="L474" i="1"/>
  <c r="I475" i="1"/>
  <c r="J475" i="1" s="1"/>
  <c r="K475" i="1"/>
  <c r="L475" i="1"/>
  <c r="I476" i="1"/>
  <c r="J476" i="1" s="1"/>
  <c r="K476" i="1"/>
  <c r="L476" i="1"/>
  <c r="I477" i="1"/>
  <c r="J477" i="1" s="1"/>
  <c r="K477" i="1"/>
  <c r="L477" i="1"/>
  <c r="I478" i="1"/>
  <c r="J478" i="1" s="1"/>
  <c r="K478" i="1"/>
  <c r="L478" i="1"/>
  <c r="I479" i="1"/>
  <c r="J479" i="1" s="1"/>
  <c r="K479" i="1"/>
  <c r="L479" i="1"/>
  <c r="I480" i="1"/>
  <c r="J480" i="1" s="1"/>
  <c r="K480" i="1"/>
  <c r="L480" i="1"/>
  <c r="I481" i="1"/>
  <c r="J481" i="1" s="1"/>
  <c r="K481" i="1"/>
  <c r="L481" i="1"/>
  <c r="I482" i="1"/>
  <c r="J482" i="1" s="1"/>
  <c r="K482" i="1"/>
  <c r="L482" i="1"/>
  <c r="I483" i="1"/>
  <c r="J483" i="1" s="1"/>
  <c r="K483" i="1"/>
  <c r="L483" i="1"/>
  <c r="I484" i="1"/>
  <c r="J484" i="1" s="1"/>
  <c r="K484" i="1"/>
  <c r="L484" i="1"/>
  <c r="I485" i="1"/>
  <c r="J485" i="1" s="1"/>
  <c r="K485" i="1"/>
  <c r="L485" i="1"/>
  <c r="I486" i="1"/>
  <c r="J486" i="1" s="1"/>
  <c r="K486" i="1"/>
  <c r="L486" i="1"/>
  <c r="I487" i="1"/>
  <c r="J487" i="1" s="1"/>
  <c r="K487" i="1"/>
  <c r="L487" i="1"/>
  <c r="I488" i="1"/>
  <c r="J488" i="1" s="1"/>
  <c r="K488" i="1"/>
  <c r="L488" i="1"/>
  <c r="I489" i="1"/>
  <c r="J489" i="1" s="1"/>
  <c r="K489" i="1"/>
  <c r="L489" i="1"/>
  <c r="I490" i="1"/>
  <c r="J490" i="1" s="1"/>
  <c r="K490" i="1"/>
  <c r="L490" i="1"/>
  <c r="I491" i="1"/>
  <c r="J491" i="1" s="1"/>
  <c r="K491" i="1"/>
  <c r="L491" i="1"/>
  <c r="I492" i="1"/>
  <c r="J492" i="1" s="1"/>
  <c r="K492" i="1"/>
  <c r="L492" i="1"/>
  <c r="I493" i="1"/>
  <c r="J493" i="1" s="1"/>
  <c r="K493" i="1"/>
  <c r="L493" i="1"/>
  <c r="I494" i="1"/>
  <c r="J494" i="1" s="1"/>
  <c r="K494" i="1"/>
  <c r="L494" i="1"/>
  <c r="I495" i="1"/>
  <c r="J495" i="1" s="1"/>
  <c r="K495" i="1"/>
  <c r="L495" i="1"/>
  <c r="I496" i="1"/>
  <c r="J496" i="1" s="1"/>
  <c r="K496" i="1"/>
  <c r="L496" i="1"/>
  <c r="I497" i="1"/>
  <c r="J497" i="1" s="1"/>
  <c r="K497" i="1"/>
  <c r="L497" i="1"/>
  <c r="I498" i="1"/>
  <c r="J498" i="1" s="1"/>
  <c r="K498" i="1"/>
  <c r="L498" i="1"/>
  <c r="I499" i="1"/>
  <c r="J499" i="1" s="1"/>
  <c r="K499" i="1"/>
  <c r="L499" i="1"/>
  <c r="I500" i="1"/>
  <c r="J500" i="1" s="1"/>
  <c r="K500" i="1"/>
  <c r="L500" i="1"/>
  <c r="I501" i="1"/>
  <c r="J501" i="1" s="1"/>
  <c r="K501" i="1"/>
  <c r="L501" i="1"/>
  <c r="I502" i="1"/>
  <c r="J502" i="1" s="1"/>
  <c r="K502" i="1"/>
  <c r="L502" i="1"/>
  <c r="I503" i="1"/>
  <c r="J503" i="1" s="1"/>
  <c r="K503" i="1"/>
  <c r="L503" i="1"/>
  <c r="I504" i="1"/>
  <c r="J504" i="1" s="1"/>
  <c r="K504" i="1"/>
  <c r="L504" i="1"/>
  <c r="I505" i="1"/>
  <c r="J505" i="1" s="1"/>
  <c r="K505" i="1"/>
  <c r="L505" i="1"/>
  <c r="I506" i="1"/>
  <c r="J506" i="1" s="1"/>
  <c r="K506" i="1"/>
  <c r="L506" i="1"/>
  <c r="I507" i="1"/>
  <c r="J507" i="1" s="1"/>
  <c r="K507" i="1"/>
  <c r="L507" i="1"/>
  <c r="I508" i="1"/>
  <c r="J508" i="1" s="1"/>
  <c r="K508" i="1"/>
  <c r="L508" i="1"/>
  <c r="I509" i="1"/>
  <c r="J509" i="1" s="1"/>
  <c r="K509" i="1"/>
  <c r="L509" i="1"/>
  <c r="I510" i="1"/>
  <c r="J510" i="1" s="1"/>
  <c r="K510" i="1"/>
  <c r="L510" i="1"/>
  <c r="I511" i="1"/>
  <c r="J511" i="1" s="1"/>
  <c r="K511" i="1"/>
  <c r="L511" i="1"/>
  <c r="I512" i="1"/>
  <c r="J512" i="1" s="1"/>
  <c r="K512" i="1"/>
  <c r="L512" i="1"/>
  <c r="I513" i="1"/>
  <c r="J513" i="1" s="1"/>
  <c r="K513" i="1"/>
  <c r="L513" i="1"/>
  <c r="I514" i="1"/>
  <c r="J514" i="1" s="1"/>
  <c r="K514" i="1"/>
  <c r="L514" i="1"/>
  <c r="I515" i="1"/>
  <c r="J515" i="1" s="1"/>
  <c r="K515" i="1"/>
  <c r="L515" i="1"/>
  <c r="I516" i="1"/>
  <c r="J516" i="1" s="1"/>
  <c r="K516" i="1"/>
  <c r="L516" i="1"/>
  <c r="I517" i="1"/>
  <c r="J517" i="1" s="1"/>
  <c r="K517" i="1"/>
  <c r="L517" i="1"/>
  <c r="I518" i="1"/>
  <c r="J518" i="1" s="1"/>
  <c r="K518" i="1"/>
  <c r="L518" i="1"/>
  <c r="I519" i="1"/>
  <c r="J519" i="1" s="1"/>
  <c r="K519" i="1"/>
  <c r="L519" i="1"/>
  <c r="I520" i="1"/>
  <c r="J520" i="1" s="1"/>
  <c r="K520" i="1"/>
  <c r="L520" i="1"/>
  <c r="I521" i="1"/>
  <c r="J521" i="1" s="1"/>
  <c r="K521" i="1"/>
  <c r="L521" i="1"/>
  <c r="I522" i="1"/>
  <c r="J522" i="1" s="1"/>
  <c r="K522" i="1"/>
  <c r="L522" i="1"/>
  <c r="I523" i="1"/>
  <c r="J523" i="1" s="1"/>
  <c r="K523" i="1"/>
  <c r="L523" i="1"/>
  <c r="I524" i="1"/>
  <c r="J524" i="1" s="1"/>
  <c r="K524" i="1"/>
  <c r="L524" i="1"/>
  <c r="I525" i="1"/>
  <c r="J525" i="1" s="1"/>
  <c r="K525" i="1"/>
  <c r="L525" i="1"/>
  <c r="I526" i="1"/>
  <c r="J526" i="1" s="1"/>
  <c r="K526" i="1"/>
  <c r="L526" i="1"/>
  <c r="I527" i="1"/>
  <c r="J527" i="1" s="1"/>
  <c r="K527" i="1"/>
  <c r="L527" i="1"/>
  <c r="I528" i="1"/>
  <c r="J528" i="1" s="1"/>
  <c r="K528" i="1"/>
  <c r="L528" i="1"/>
  <c r="I529" i="1"/>
  <c r="J529" i="1" s="1"/>
  <c r="K529" i="1"/>
  <c r="L529" i="1"/>
  <c r="I530" i="1"/>
  <c r="J530" i="1" s="1"/>
  <c r="K530" i="1"/>
  <c r="L530" i="1"/>
  <c r="I531" i="1"/>
  <c r="J531" i="1" s="1"/>
  <c r="K531" i="1"/>
  <c r="L531" i="1"/>
  <c r="I532" i="1"/>
  <c r="J532" i="1" s="1"/>
  <c r="K532" i="1"/>
  <c r="L532" i="1"/>
  <c r="I533" i="1"/>
  <c r="J533" i="1" s="1"/>
  <c r="K533" i="1"/>
  <c r="L533" i="1"/>
  <c r="I534" i="1"/>
  <c r="J534" i="1" s="1"/>
  <c r="K534" i="1"/>
  <c r="L534" i="1"/>
  <c r="I535" i="1"/>
  <c r="J535" i="1" s="1"/>
  <c r="K535" i="1"/>
  <c r="L535" i="1"/>
  <c r="I536" i="1"/>
  <c r="J536" i="1" s="1"/>
  <c r="K536" i="1"/>
  <c r="L536" i="1"/>
  <c r="I537" i="1"/>
  <c r="J537" i="1" s="1"/>
  <c r="K537" i="1"/>
  <c r="L537" i="1"/>
  <c r="I538" i="1"/>
  <c r="J538" i="1" s="1"/>
  <c r="K538" i="1"/>
  <c r="L538" i="1"/>
  <c r="I539" i="1"/>
  <c r="J539" i="1" s="1"/>
  <c r="K539" i="1"/>
  <c r="L539" i="1"/>
  <c r="I540" i="1"/>
  <c r="J540" i="1" s="1"/>
  <c r="K540" i="1"/>
  <c r="L540" i="1"/>
  <c r="I541" i="1"/>
  <c r="J541" i="1" s="1"/>
  <c r="K541" i="1"/>
  <c r="L541" i="1"/>
  <c r="I542" i="1"/>
  <c r="J542" i="1" s="1"/>
  <c r="K542" i="1"/>
  <c r="L542" i="1"/>
  <c r="I543" i="1"/>
  <c r="J543" i="1" s="1"/>
  <c r="K543" i="1"/>
  <c r="L543" i="1"/>
  <c r="I544" i="1"/>
  <c r="J544" i="1" s="1"/>
  <c r="K544" i="1"/>
  <c r="L544" i="1"/>
  <c r="I545" i="1"/>
  <c r="J545" i="1" s="1"/>
  <c r="K545" i="1"/>
  <c r="L545" i="1"/>
  <c r="I546" i="1"/>
  <c r="J546" i="1" s="1"/>
  <c r="K546" i="1"/>
  <c r="L546" i="1"/>
  <c r="I547" i="1"/>
  <c r="J547" i="1" s="1"/>
  <c r="K547" i="1"/>
  <c r="L547" i="1"/>
  <c r="I548" i="1"/>
  <c r="J548" i="1" s="1"/>
  <c r="K548" i="1"/>
  <c r="L548" i="1"/>
  <c r="I549" i="1"/>
  <c r="J549" i="1" s="1"/>
  <c r="K549" i="1"/>
  <c r="L549" i="1"/>
  <c r="I550" i="1"/>
  <c r="J550" i="1" s="1"/>
  <c r="K550" i="1"/>
  <c r="L550" i="1"/>
  <c r="I551" i="1"/>
  <c r="J551" i="1" s="1"/>
  <c r="K551" i="1"/>
  <c r="L551" i="1"/>
  <c r="I552" i="1"/>
  <c r="J552" i="1" s="1"/>
  <c r="K552" i="1"/>
  <c r="L552" i="1"/>
  <c r="I553" i="1"/>
  <c r="J553" i="1" s="1"/>
  <c r="K553" i="1"/>
  <c r="L553" i="1"/>
  <c r="I554" i="1"/>
  <c r="J554" i="1" s="1"/>
  <c r="K554" i="1"/>
  <c r="L554" i="1"/>
  <c r="I555" i="1"/>
  <c r="J555" i="1" s="1"/>
  <c r="K555" i="1"/>
  <c r="L555" i="1"/>
  <c r="I556" i="1"/>
  <c r="J556" i="1" s="1"/>
  <c r="K556" i="1"/>
  <c r="L556" i="1"/>
  <c r="I557" i="1"/>
  <c r="J557" i="1" s="1"/>
  <c r="K557" i="1"/>
  <c r="L557" i="1"/>
  <c r="I558" i="1"/>
  <c r="J558" i="1" s="1"/>
  <c r="K558" i="1"/>
  <c r="L558" i="1"/>
  <c r="I559" i="1"/>
  <c r="J559" i="1" s="1"/>
  <c r="K559" i="1"/>
  <c r="L559" i="1"/>
  <c r="I560" i="1"/>
  <c r="J560" i="1" s="1"/>
  <c r="K560" i="1"/>
  <c r="L560" i="1"/>
  <c r="I561" i="1"/>
  <c r="J561" i="1" s="1"/>
  <c r="K561" i="1"/>
  <c r="L561" i="1"/>
  <c r="I562" i="1"/>
  <c r="J562" i="1" s="1"/>
  <c r="K562" i="1"/>
  <c r="L562" i="1"/>
  <c r="I563" i="1"/>
  <c r="J563" i="1" s="1"/>
  <c r="K563" i="1"/>
  <c r="L563" i="1"/>
  <c r="I564" i="1"/>
  <c r="J564" i="1" s="1"/>
  <c r="K564" i="1"/>
  <c r="L564" i="1"/>
  <c r="I565" i="1"/>
  <c r="J565" i="1" s="1"/>
  <c r="K565" i="1"/>
  <c r="L565" i="1"/>
  <c r="I566" i="1"/>
  <c r="J566" i="1" s="1"/>
  <c r="K566" i="1"/>
  <c r="L566" i="1"/>
  <c r="I567" i="1"/>
  <c r="J567" i="1" s="1"/>
  <c r="K567" i="1"/>
  <c r="L567" i="1"/>
  <c r="I568" i="1"/>
  <c r="J568" i="1" s="1"/>
  <c r="K568" i="1"/>
  <c r="L568" i="1"/>
  <c r="I569" i="1"/>
  <c r="J569" i="1" s="1"/>
  <c r="K569" i="1"/>
  <c r="L569" i="1"/>
  <c r="I570" i="1"/>
  <c r="J570" i="1" s="1"/>
  <c r="K570" i="1"/>
  <c r="L570" i="1"/>
  <c r="I572" i="1"/>
  <c r="J572" i="1" s="1"/>
  <c r="K572" i="1"/>
  <c r="L572" i="1"/>
  <c r="I573" i="1"/>
  <c r="J573" i="1" s="1"/>
  <c r="K573" i="1"/>
  <c r="L573" i="1"/>
  <c r="I574" i="1"/>
  <c r="J574" i="1" s="1"/>
  <c r="K574" i="1"/>
  <c r="L574" i="1"/>
  <c r="I575" i="1"/>
  <c r="J575" i="1" s="1"/>
  <c r="K575" i="1"/>
  <c r="L575" i="1"/>
  <c r="I576" i="1"/>
  <c r="J576" i="1" s="1"/>
  <c r="K576" i="1"/>
  <c r="L576" i="1"/>
  <c r="I577" i="1"/>
  <c r="J577" i="1" s="1"/>
  <c r="K577" i="1"/>
  <c r="L577" i="1"/>
  <c r="I578" i="1"/>
  <c r="J578" i="1" s="1"/>
  <c r="K578" i="1"/>
  <c r="L578" i="1"/>
  <c r="I579" i="1"/>
  <c r="J579" i="1" s="1"/>
  <c r="K579" i="1"/>
  <c r="L579" i="1"/>
  <c r="I580" i="1"/>
  <c r="J580" i="1" s="1"/>
  <c r="K580" i="1"/>
  <c r="L580" i="1"/>
  <c r="I581" i="1"/>
  <c r="J581" i="1" s="1"/>
  <c r="K581" i="1"/>
  <c r="L581" i="1"/>
  <c r="I582" i="1"/>
  <c r="J582" i="1" s="1"/>
  <c r="K582" i="1"/>
  <c r="L582" i="1"/>
  <c r="I583" i="1"/>
  <c r="J583" i="1" s="1"/>
  <c r="K583" i="1"/>
  <c r="L583" i="1"/>
  <c r="I584" i="1"/>
  <c r="J584" i="1" s="1"/>
  <c r="K584" i="1"/>
  <c r="L584" i="1"/>
  <c r="I585" i="1"/>
  <c r="J585" i="1" s="1"/>
  <c r="K585" i="1"/>
  <c r="L585" i="1"/>
  <c r="I586" i="1"/>
  <c r="J586" i="1" s="1"/>
  <c r="K586" i="1"/>
  <c r="L586" i="1"/>
  <c r="I587" i="1"/>
  <c r="J587" i="1" s="1"/>
  <c r="K587" i="1"/>
  <c r="L587" i="1"/>
  <c r="I588" i="1"/>
  <c r="J588" i="1" s="1"/>
  <c r="K588" i="1"/>
  <c r="L588" i="1"/>
  <c r="I589" i="1"/>
  <c r="J589" i="1" s="1"/>
  <c r="K589" i="1"/>
  <c r="L589" i="1"/>
  <c r="I590" i="1"/>
  <c r="J590" i="1" s="1"/>
  <c r="K590" i="1"/>
  <c r="L590" i="1"/>
  <c r="I591" i="1"/>
  <c r="J591" i="1" s="1"/>
  <c r="K591" i="1"/>
  <c r="L591" i="1"/>
  <c r="I592" i="1"/>
  <c r="J592" i="1" s="1"/>
  <c r="K592" i="1"/>
  <c r="L592" i="1"/>
  <c r="I593" i="1"/>
  <c r="J593" i="1" s="1"/>
  <c r="K593" i="1"/>
  <c r="L593" i="1"/>
  <c r="I594" i="1"/>
  <c r="J594" i="1" s="1"/>
  <c r="K594" i="1"/>
  <c r="L594" i="1"/>
  <c r="I595" i="1"/>
  <c r="J595" i="1" s="1"/>
  <c r="K595" i="1"/>
  <c r="L595" i="1"/>
  <c r="I596" i="1"/>
  <c r="J596" i="1" s="1"/>
  <c r="K596" i="1"/>
  <c r="L596" i="1"/>
  <c r="I597" i="1"/>
  <c r="J597" i="1" s="1"/>
  <c r="K597" i="1"/>
  <c r="L597" i="1"/>
  <c r="I598" i="1"/>
  <c r="J598" i="1" s="1"/>
  <c r="K598" i="1"/>
  <c r="L598" i="1"/>
  <c r="I599" i="1"/>
  <c r="J599" i="1" s="1"/>
  <c r="K599" i="1"/>
  <c r="L599" i="1"/>
  <c r="I600" i="1"/>
  <c r="J600" i="1" s="1"/>
  <c r="K600" i="1"/>
  <c r="L600" i="1"/>
  <c r="I601" i="1"/>
  <c r="J601" i="1" s="1"/>
  <c r="K601" i="1"/>
  <c r="L601" i="1"/>
  <c r="I602" i="1"/>
  <c r="J602" i="1" s="1"/>
  <c r="K602" i="1"/>
  <c r="L602" i="1"/>
  <c r="I603" i="1"/>
  <c r="J603" i="1" s="1"/>
  <c r="K603" i="1"/>
  <c r="L603" i="1"/>
  <c r="I604" i="1"/>
  <c r="J604" i="1" s="1"/>
  <c r="K604" i="1"/>
  <c r="L604" i="1"/>
  <c r="I605" i="1"/>
  <c r="J605" i="1" s="1"/>
  <c r="K605" i="1"/>
  <c r="L605" i="1"/>
  <c r="I606" i="1"/>
  <c r="J606" i="1" s="1"/>
  <c r="K606" i="1"/>
  <c r="L606" i="1"/>
  <c r="I607" i="1"/>
  <c r="J607" i="1" s="1"/>
  <c r="K607" i="1"/>
  <c r="L607" i="1"/>
  <c r="I608" i="1"/>
  <c r="J608" i="1" s="1"/>
  <c r="K608" i="1"/>
  <c r="L608" i="1"/>
  <c r="I609" i="1"/>
  <c r="J609" i="1" s="1"/>
  <c r="K609" i="1"/>
  <c r="L609" i="1"/>
  <c r="I610" i="1"/>
  <c r="J610" i="1" s="1"/>
  <c r="K610" i="1"/>
  <c r="L610" i="1"/>
  <c r="I611" i="1"/>
  <c r="J611" i="1" s="1"/>
  <c r="K611" i="1"/>
  <c r="L611" i="1"/>
  <c r="I612" i="1"/>
  <c r="J612" i="1" s="1"/>
  <c r="K612" i="1"/>
  <c r="L612" i="1"/>
  <c r="I613" i="1"/>
  <c r="J613" i="1" s="1"/>
  <c r="K613" i="1"/>
  <c r="L613" i="1"/>
  <c r="I614" i="1"/>
  <c r="J614" i="1" s="1"/>
  <c r="K614" i="1"/>
  <c r="L614" i="1"/>
  <c r="I615" i="1"/>
  <c r="J615" i="1" s="1"/>
  <c r="K615" i="1"/>
  <c r="L615" i="1"/>
  <c r="I616" i="1"/>
  <c r="J616" i="1" s="1"/>
  <c r="K616" i="1"/>
  <c r="L616" i="1"/>
  <c r="I617" i="1"/>
  <c r="J617" i="1" s="1"/>
  <c r="K617" i="1"/>
  <c r="L617" i="1"/>
  <c r="I618" i="1"/>
  <c r="J618" i="1" s="1"/>
  <c r="K618" i="1"/>
  <c r="L618" i="1"/>
  <c r="I619" i="1"/>
  <c r="J619" i="1" s="1"/>
  <c r="K619" i="1"/>
  <c r="L619" i="1"/>
  <c r="I620" i="1"/>
  <c r="J620" i="1" s="1"/>
  <c r="K620" i="1"/>
  <c r="L620" i="1"/>
  <c r="I621" i="1"/>
  <c r="J621" i="1" s="1"/>
  <c r="K621" i="1"/>
  <c r="L621" i="1"/>
  <c r="I622" i="1"/>
  <c r="J622" i="1" s="1"/>
  <c r="K622" i="1"/>
  <c r="L622" i="1"/>
  <c r="I623" i="1"/>
  <c r="J623" i="1" s="1"/>
  <c r="K623" i="1"/>
  <c r="L623" i="1"/>
  <c r="I624" i="1"/>
  <c r="J624" i="1" s="1"/>
  <c r="K624" i="1"/>
  <c r="L624" i="1"/>
  <c r="I625" i="1"/>
  <c r="J625" i="1" s="1"/>
  <c r="K625" i="1"/>
  <c r="L625" i="1"/>
  <c r="I626" i="1"/>
  <c r="J626" i="1" s="1"/>
  <c r="K626" i="1"/>
  <c r="L626" i="1"/>
  <c r="I627" i="1"/>
  <c r="J627" i="1" s="1"/>
  <c r="K627" i="1"/>
  <c r="L627" i="1"/>
  <c r="I628" i="1"/>
  <c r="J628" i="1" s="1"/>
  <c r="K628" i="1"/>
  <c r="L628" i="1"/>
  <c r="I629" i="1"/>
  <c r="J629" i="1" s="1"/>
  <c r="K629" i="1"/>
  <c r="L629" i="1"/>
  <c r="I630" i="1"/>
  <c r="J630" i="1" s="1"/>
  <c r="K630" i="1"/>
  <c r="L630" i="1"/>
  <c r="I631" i="1"/>
  <c r="J631" i="1" s="1"/>
  <c r="K631" i="1"/>
  <c r="L631" i="1"/>
  <c r="I632" i="1"/>
  <c r="J632" i="1" s="1"/>
  <c r="K632" i="1"/>
  <c r="L632" i="1"/>
  <c r="I633" i="1"/>
  <c r="J633" i="1" s="1"/>
  <c r="K633" i="1"/>
  <c r="L633" i="1"/>
  <c r="I634" i="1"/>
  <c r="J634" i="1" s="1"/>
  <c r="K634" i="1"/>
  <c r="L634" i="1"/>
  <c r="I635" i="1"/>
  <c r="J635" i="1" s="1"/>
  <c r="K635" i="1"/>
  <c r="L635" i="1"/>
  <c r="I636" i="1"/>
  <c r="J636" i="1" s="1"/>
  <c r="K636" i="1"/>
  <c r="L636" i="1"/>
  <c r="I637" i="1"/>
  <c r="J637" i="1" s="1"/>
  <c r="K637" i="1"/>
  <c r="L637" i="1"/>
  <c r="I638" i="1"/>
  <c r="J638" i="1" s="1"/>
  <c r="K638" i="1"/>
  <c r="L638" i="1"/>
  <c r="I639" i="1"/>
  <c r="J639" i="1" s="1"/>
  <c r="K639" i="1"/>
  <c r="L639" i="1"/>
  <c r="I640" i="1"/>
  <c r="J640" i="1" s="1"/>
  <c r="K640" i="1"/>
  <c r="L640" i="1"/>
  <c r="I641" i="1"/>
  <c r="J641" i="1" s="1"/>
  <c r="K641" i="1"/>
  <c r="L641" i="1"/>
  <c r="I642" i="1"/>
  <c r="J642" i="1" s="1"/>
  <c r="K642" i="1"/>
  <c r="L642" i="1"/>
  <c r="I643" i="1"/>
  <c r="J643" i="1" s="1"/>
  <c r="K643" i="1"/>
  <c r="L643" i="1"/>
  <c r="I644" i="1"/>
  <c r="J644" i="1" s="1"/>
  <c r="K644" i="1"/>
  <c r="L644" i="1"/>
  <c r="I645" i="1"/>
  <c r="J645" i="1" s="1"/>
  <c r="K645" i="1"/>
  <c r="L645" i="1"/>
  <c r="I646" i="1"/>
  <c r="J646" i="1" s="1"/>
  <c r="K646" i="1"/>
  <c r="L646" i="1"/>
  <c r="I647" i="1"/>
  <c r="J647" i="1" s="1"/>
  <c r="K647" i="1"/>
  <c r="L647" i="1"/>
  <c r="I648" i="1"/>
  <c r="J648" i="1" s="1"/>
  <c r="K648" i="1"/>
  <c r="L648" i="1"/>
  <c r="I649" i="1"/>
  <c r="J649" i="1" s="1"/>
  <c r="K649" i="1"/>
  <c r="L649" i="1"/>
  <c r="I650" i="1"/>
  <c r="J650" i="1" s="1"/>
  <c r="K650" i="1"/>
  <c r="L650" i="1"/>
  <c r="I262" i="1"/>
  <c r="J262" i="1" s="1"/>
  <c r="K262" i="1"/>
  <c r="L262" i="1"/>
  <c r="I651" i="1"/>
  <c r="J651" i="1" s="1"/>
  <c r="K651" i="1"/>
  <c r="L651" i="1"/>
  <c r="I652" i="1"/>
  <c r="J652" i="1" s="1"/>
  <c r="K652" i="1"/>
  <c r="L652" i="1"/>
  <c r="I653" i="1"/>
  <c r="J653" i="1" s="1"/>
  <c r="K653" i="1"/>
  <c r="L653" i="1"/>
  <c r="I654" i="1"/>
  <c r="J654" i="1" s="1"/>
  <c r="K654" i="1"/>
  <c r="L654" i="1"/>
  <c r="I655" i="1"/>
  <c r="J655" i="1" s="1"/>
  <c r="K655" i="1"/>
  <c r="L655" i="1"/>
  <c r="I656" i="1"/>
  <c r="J656" i="1" s="1"/>
  <c r="K656" i="1"/>
  <c r="L656" i="1"/>
  <c r="I657" i="1"/>
  <c r="J657" i="1" s="1"/>
  <c r="K657" i="1"/>
  <c r="L657" i="1"/>
  <c r="I658" i="1"/>
  <c r="J658" i="1" s="1"/>
  <c r="K658" i="1"/>
  <c r="L658" i="1"/>
  <c r="I659" i="1"/>
  <c r="J659" i="1" s="1"/>
  <c r="K659" i="1"/>
  <c r="L659" i="1"/>
  <c r="I660" i="1"/>
  <c r="J660" i="1" s="1"/>
  <c r="K660" i="1"/>
  <c r="L660" i="1"/>
  <c r="I661" i="1"/>
  <c r="J661" i="1" s="1"/>
  <c r="K661" i="1"/>
  <c r="L661" i="1"/>
  <c r="I662" i="1"/>
  <c r="J662" i="1" s="1"/>
  <c r="K662" i="1"/>
  <c r="L662" i="1"/>
  <c r="I663" i="1"/>
  <c r="J663" i="1" s="1"/>
  <c r="K663" i="1"/>
  <c r="L663" i="1"/>
  <c r="I664" i="1"/>
  <c r="J664" i="1" s="1"/>
  <c r="K664" i="1"/>
  <c r="L664" i="1"/>
  <c r="I665" i="1"/>
  <c r="J665" i="1" s="1"/>
  <c r="K665" i="1"/>
  <c r="L665" i="1"/>
  <c r="I666" i="1"/>
  <c r="J666" i="1" s="1"/>
  <c r="K666" i="1"/>
  <c r="L666" i="1"/>
  <c r="I667" i="1"/>
  <c r="J667" i="1" s="1"/>
  <c r="K667" i="1"/>
  <c r="L667" i="1"/>
  <c r="I4" i="1"/>
  <c r="J4" i="1" s="1"/>
  <c r="M34" i="1" l="1"/>
  <c r="M388" i="1"/>
  <c r="M173" i="1"/>
  <c r="M466" i="1"/>
  <c r="M390" i="1"/>
  <c r="M619" i="1"/>
  <c r="M611" i="1"/>
  <c r="M587" i="1"/>
  <c r="M580" i="1"/>
  <c r="M555" i="1"/>
  <c r="M547" i="1"/>
  <c r="M531" i="1"/>
  <c r="M459" i="1"/>
  <c r="M438" i="1"/>
  <c r="M430" i="1"/>
  <c r="M231" i="1"/>
  <c r="M591" i="1"/>
  <c r="M117" i="1"/>
  <c r="M38" i="1"/>
  <c r="M119" i="1"/>
  <c r="M100" i="1"/>
  <c r="M67" i="1"/>
  <c r="M43" i="1"/>
  <c r="M385" i="1"/>
  <c r="M318" i="1"/>
  <c r="M277" i="1"/>
  <c r="M70" i="1"/>
  <c r="M199" i="1"/>
  <c r="M405" i="1"/>
  <c r="M22" i="1"/>
  <c r="M465" i="1"/>
  <c r="M644" i="1"/>
  <c r="M612" i="1"/>
  <c r="M596" i="1"/>
  <c r="M556" i="1"/>
  <c r="M524" i="1"/>
  <c r="M516" i="1"/>
  <c r="M508" i="1"/>
  <c r="M500" i="1"/>
  <c r="M484" i="1"/>
  <c r="M479" i="1"/>
  <c r="M316" i="1"/>
  <c r="M12" i="1"/>
  <c r="M228" i="1"/>
  <c r="M29" i="1"/>
  <c r="M660" i="1"/>
  <c r="M621" i="1"/>
  <c r="M557" i="1"/>
  <c r="M284" i="1"/>
  <c r="M276" i="1"/>
  <c r="M252" i="1"/>
  <c r="M520" i="1"/>
  <c r="M491" i="1"/>
  <c r="M478" i="1"/>
  <c r="M475" i="1"/>
  <c r="M467" i="1"/>
  <c r="M439" i="1"/>
  <c r="M146" i="1"/>
  <c r="M93" i="1"/>
  <c r="M558" i="1"/>
  <c r="M71" i="1"/>
  <c r="M609" i="1"/>
  <c r="M561" i="1"/>
  <c r="M529" i="1"/>
  <c r="M360" i="1"/>
  <c r="M304" i="1"/>
  <c r="M288" i="1"/>
  <c r="M232" i="1"/>
  <c r="M227" i="1"/>
  <c r="M131" i="1"/>
  <c r="M136" i="1"/>
  <c r="M94" i="1"/>
  <c r="M384" i="1"/>
  <c r="M364" i="1"/>
  <c r="M356" i="1"/>
  <c r="M325" i="1"/>
  <c r="M311" i="1"/>
  <c r="M219" i="1"/>
  <c r="M175" i="1"/>
  <c r="M139" i="1"/>
  <c r="M79" i="1"/>
  <c r="M65" i="1"/>
  <c r="M572" i="1"/>
  <c r="M291" i="1"/>
  <c r="M275" i="1"/>
  <c r="M259" i="1"/>
  <c r="M254" i="1"/>
  <c r="M142" i="1"/>
  <c r="M137" i="1"/>
  <c r="M158" i="1"/>
  <c r="M101" i="1"/>
  <c r="M443" i="1"/>
  <c r="M413" i="1"/>
  <c r="M133" i="1"/>
  <c r="M658" i="1"/>
  <c r="M643" i="1"/>
  <c r="M576" i="1"/>
  <c r="M536" i="1"/>
  <c r="M460" i="1"/>
  <c r="M427" i="1"/>
  <c r="M340" i="1"/>
  <c r="M337" i="1"/>
  <c r="M194" i="1"/>
  <c r="M184" i="1"/>
  <c r="M179" i="1"/>
  <c r="M172" i="1"/>
  <c r="M147" i="1"/>
  <c r="M132" i="1"/>
  <c r="M106" i="1"/>
  <c r="M628" i="1"/>
  <c r="M343" i="1"/>
  <c r="M197" i="1"/>
  <c r="M16" i="1"/>
  <c r="M13" i="1"/>
  <c r="M636" i="1"/>
  <c r="M461" i="1"/>
  <c r="M382" i="1"/>
  <c r="M298" i="1"/>
  <c r="M205" i="1"/>
  <c r="M195" i="1"/>
  <c r="M125" i="1"/>
  <c r="M403" i="1"/>
  <c r="M631" i="1"/>
  <c r="M584" i="1"/>
  <c r="M532" i="1"/>
  <c r="M527" i="1"/>
  <c r="M509" i="1"/>
  <c r="M451" i="1"/>
  <c r="M423" i="1"/>
  <c r="M414" i="1"/>
  <c r="M220" i="1"/>
  <c r="M178" i="1"/>
  <c r="M164" i="1"/>
  <c r="M110" i="1"/>
  <c r="M55" i="1"/>
  <c r="M52" i="1"/>
  <c r="M665" i="1"/>
  <c r="M616" i="1"/>
  <c r="M600" i="1"/>
  <c r="M573" i="1"/>
  <c r="M564" i="1"/>
  <c r="M523" i="1"/>
  <c r="M515" i="1"/>
  <c r="M499" i="1"/>
  <c r="M415" i="1"/>
  <c r="M396" i="1"/>
  <c r="M355" i="1"/>
  <c r="M339" i="1"/>
  <c r="M328" i="1"/>
  <c r="M324" i="1"/>
  <c r="M226" i="1"/>
  <c r="M188" i="1"/>
  <c r="M181" i="1"/>
  <c r="M176" i="1"/>
  <c r="M85" i="1"/>
  <c r="M58" i="1"/>
  <c r="M667" i="1"/>
  <c r="M627" i="1"/>
  <c r="M588" i="1"/>
  <c r="M581" i="1"/>
  <c r="M545" i="1"/>
  <c r="M514" i="1"/>
  <c r="M374" i="1"/>
  <c r="M776" i="1"/>
  <c r="M300" i="1"/>
  <c r="M271" i="1"/>
  <c r="M256" i="1"/>
  <c r="M243" i="1"/>
  <c r="M240" i="1"/>
  <c r="M235" i="1"/>
  <c r="M212" i="1"/>
  <c r="M208" i="1"/>
  <c r="M196" i="1"/>
  <c r="M167" i="1"/>
  <c r="M118" i="1"/>
  <c r="M103" i="1"/>
  <c r="M88" i="1"/>
  <c r="M78" i="1"/>
  <c r="M39" i="1"/>
  <c r="M30" i="1"/>
  <c r="M5" i="1"/>
  <c r="M630" i="1"/>
  <c r="M476" i="1"/>
  <c r="M450" i="1"/>
  <c r="M301" i="1"/>
  <c r="M189" i="1"/>
  <c r="M170" i="1"/>
  <c r="M163" i="1"/>
  <c r="M153" i="1"/>
  <c r="M148" i="1"/>
  <c r="M126" i="1"/>
  <c r="M91" i="1"/>
  <c r="M81" i="1"/>
  <c r="M47" i="1"/>
  <c r="M42" i="1"/>
  <c r="M18" i="1"/>
  <c r="M351" i="1"/>
  <c r="M620" i="1"/>
  <c r="M141" i="1"/>
  <c r="M492" i="1"/>
  <c r="M432" i="1"/>
  <c r="M286" i="1"/>
  <c r="M109" i="1"/>
  <c r="M35" i="1"/>
  <c r="M440" i="1"/>
  <c r="M347" i="1"/>
  <c r="M260" i="1"/>
  <c r="M211" i="1"/>
  <c r="M200" i="1"/>
  <c r="M149" i="1"/>
  <c r="M97" i="1"/>
  <c r="M590" i="1"/>
  <c r="M542" i="1"/>
  <c r="M539" i="1"/>
  <c r="M425" i="1"/>
  <c r="M253" i="1"/>
  <c r="M222" i="1"/>
  <c r="M198" i="1"/>
  <c r="M41" i="1"/>
  <c r="M659" i="1"/>
  <c r="M650" i="1"/>
  <c r="M579" i="1"/>
  <c r="M574" i="1"/>
  <c r="M543" i="1"/>
  <c r="M498" i="1"/>
  <c r="M662" i="1"/>
  <c r="M645" i="1"/>
  <c r="M638" i="1"/>
  <c r="M635" i="1"/>
  <c r="M633" i="1"/>
  <c r="M623" i="1"/>
  <c r="M606" i="1"/>
  <c r="M593" i="1"/>
  <c r="M563" i="1"/>
  <c r="M548" i="1"/>
  <c r="M511" i="1"/>
  <c r="M493" i="1"/>
  <c r="M486" i="1"/>
  <c r="M483" i="1"/>
  <c r="M481" i="1"/>
  <c r="M468" i="1"/>
  <c r="M463" i="1"/>
  <c r="M456" i="1"/>
  <c r="M435" i="1"/>
  <c r="M400" i="1"/>
  <c r="M383" i="1"/>
  <c r="M348" i="1"/>
  <c r="M334" i="1"/>
  <c r="M330" i="1"/>
  <c r="M285" i="1"/>
  <c r="M274" i="1"/>
  <c r="M269" i="1"/>
  <c r="M244" i="1"/>
  <c r="M215" i="1"/>
  <c r="M210" i="1"/>
  <c r="M204" i="1"/>
  <c r="M202" i="1"/>
  <c r="M180" i="1"/>
  <c r="M166" i="1"/>
  <c r="M157" i="1"/>
  <c r="M150" i="1"/>
  <c r="M145" i="1"/>
  <c r="M134" i="1"/>
  <c r="M113" i="1"/>
  <c r="M108" i="1"/>
  <c r="M82" i="1"/>
  <c r="M64" i="1"/>
  <c r="M54" i="1"/>
  <c r="M44" i="1"/>
  <c r="M19" i="1"/>
  <c r="M14" i="1"/>
  <c r="M604" i="1"/>
  <c r="M575" i="1"/>
  <c r="M526" i="1"/>
  <c r="M392" i="1"/>
  <c r="M332" i="1"/>
  <c r="M319" i="1"/>
  <c r="M307" i="1"/>
  <c r="M283" i="1"/>
  <c r="M237" i="1"/>
  <c r="M183" i="1"/>
  <c r="M160" i="1"/>
  <c r="M57" i="1"/>
  <c r="M646" i="1"/>
  <c r="M614" i="1"/>
  <c r="M507" i="1"/>
  <c r="M494" i="1"/>
  <c r="M401" i="1"/>
  <c r="M386" i="1"/>
  <c r="M349" i="1"/>
  <c r="M292" i="1"/>
  <c r="M245" i="1"/>
  <c r="M207" i="1"/>
  <c r="M104" i="1"/>
  <c r="M62" i="1"/>
  <c r="M60" i="1"/>
  <c r="M262" i="1"/>
  <c r="M661" i="1"/>
  <c r="M649" i="1"/>
  <c r="M624" i="1"/>
  <c r="M607" i="1"/>
  <c r="M594" i="1"/>
  <c r="M589" i="1"/>
  <c r="M562" i="1"/>
  <c r="M552" i="1"/>
  <c r="M540" i="1"/>
  <c r="M510" i="1"/>
  <c r="M497" i="1"/>
  <c r="M472" i="1"/>
  <c r="M462" i="1"/>
  <c r="M452" i="1"/>
  <c r="M431" i="1"/>
  <c r="M424" i="1"/>
  <c r="M410" i="1"/>
  <c r="M399" i="1"/>
  <c r="M375" i="1"/>
  <c r="M357" i="1"/>
  <c r="M352" i="1"/>
  <c r="M335" i="1"/>
  <c r="M317" i="1"/>
  <c r="M308" i="1"/>
  <c r="M295" i="1"/>
  <c r="M270" i="1"/>
  <c r="M251" i="1"/>
  <c r="M221" i="1"/>
  <c r="M216" i="1"/>
  <c r="M209" i="1"/>
  <c r="M191" i="1"/>
  <c r="M165" i="1"/>
  <c r="M156" i="1"/>
  <c r="M144" i="1"/>
  <c r="M135" i="1"/>
  <c r="M128" i="1"/>
  <c r="M114" i="1"/>
  <c r="M107" i="1"/>
  <c r="M102" i="1"/>
  <c r="M72" i="1"/>
  <c r="M45" i="1"/>
  <c r="M40" i="1"/>
  <c r="M20" i="1"/>
  <c r="M550" i="1"/>
  <c r="M422" i="1"/>
  <c r="M365" i="1"/>
  <c r="M350" i="1"/>
  <c r="M333" i="1"/>
  <c r="M263" i="1"/>
  <c r="M214" i="1"/>
  <c r="M112" i="1"/>
  <c r="M666" i="1"/>
  <c r="M86" i="1"/>
  <c r="M75" i="1"/>
  <c r="M63" i="1"/>
  <c r="M33" i="1"/>
  <c r="M28" i="1"/>
  <c r="M651" i="1"/>
  <c r="M640" i="1"/>
  <c r="M603" i="1"/>
  <c r="M595" i="1"/>
  <c r="M530" i="1"/>
  <c r="M525" i="1"/>
  <c r="M488" i="1"/>
  <c r="M391" i="1"/>
  <c r="M371" i="1"/>
  <c r="M363" i="1"/>
  <c r="M331" i="1"/>
  <c r="M323" i="1"/>
  <c r="M266" i="1"/>
  <c r="M236" i="1"/>
  <c r="M187" i="1"/>
  <c r="M168" i="1"/>
  <c r="M124" i="1"/>
  <c r="M77" i="1"/>
  <c r="M51" i="1"/>
  <c r="M46" i="1"/>
  <c r="M21" i="1"/>
  <c r="M663" i="1"/>
  <c r="M654" i="1"/>
  <c r="M642" i="1"/>
  <c r="M637" i="1"/>
  <c r="M622" i="1"/>
  <c r="M618" i="1"/>
  <c r="M613" i="1"/>
  <c r="M598" i="1"/>
  <c r="M585" i="1"/>
  <c r="M577" i="1"/>
  <c r="M567" i="1"/>
  <c r="M554" i="1"/>
  <c r="M549" i="1"/>
  <c r="M534" i="1"/>
  <c r="M521" i="1"/>
  <c r="M512" i="1"/>
  <c r="M503" i="1"/>
  <c r="M490" i="1"/>
  <c r="M485" i="1"/>
  <c r="M470" i="1"/>
  <c r="M457" i="1"/>
  <c r="M444" i="1"/>
  <c r="M433" i="1"/>
  <c r="M429" i="1"/>
  <c r="M411" i="1"/>
  <c r="M394" i="1"/>
  <c r="M389" i="1"/>
  <c r="M377" i="1"/>
  <c r="M372" i="1"/>
  <c r="M358" i="1"/>
  <c r="M354" i="1"/>
  <c r="M341" i="1"/>
  <c r="M327" i="1"/>
  <c r="M321" i="1"/>
  <c r="M315" i="1"/>
  <c r="M305" i="1"/>
  <c r="M293" i="1"/>
  <c r="M290" i="1"/>
  <c r="M279" i="1"/>
  <c r="M264" i="1"/>
  <c r="M258" i="1"/>
  <c r="M247" i="1"/>
  <c r="M241" i="1"/>
  <c r="M230" i="1"/>
  <c r="M224" i="1"/>
  <c r="M218" i="1"/>
  <c r="M206" i="1"/>
  <c r="M185" i="1"/>
  <c r="M174" i="1"/>
  <c r="M154" i="1"/>
  <c r="M143" i="1"/>
  <c r="M122" i="1"/>
  <c r="M116" i="1"/>
  <c r="M95" i="1"/>
  <c r="M89" i="1"/>
  <c r="M83" i="1"/>
  <c r="M73" i="1"/>
  <c r="M69" i="1"/>
  <c r="M49" i="1"/>
  <c r="M36" i="1"/>
  <c r="M26" i="1"/>
  <c r="M15" i="1"/>
  <c r="M313" i="1"/>
  <c r="M152" i="1"/>
  <c r="M120" i="1"/>
  <c r="M87" i="1"/>
  <c r="M24" i="1"/>
  <c r="M657" i="1"/>
  <c r="M625" i="1"/>
  <c r="M570" i="1"/>
  <c r="M519" i="1"/>
  <c r="M506" i="1"/>
  <c r="M501" i="1"/>
  <c r="M473" i="1"/>
  <c r="M464" i="1"/>
  <c r="M455" i="1"/>
  <c r="M442" i="1"/>
  <c r="M436" i="1"/>
  <c r="M421" i="1"/>
  <c r="M409" i="1"/>
  <c r="M397" i="1"/>
  <c r="M380" i="1"/>
  <c r="M370" i="1"/>
  <c r="M361" i="1"/>
  <c r="M346" i="1"/>
  <c r="M310" i="1"/>
  <c r="M303" i="1"/>
  <c r="M296" i="1"/>
  <c r="M282" i="1"/>
  <c r="M273" i="1"/>
  <c r="M267" i="1"/>
  <c r="M250" i="1"/>
  <c r="M239" i="1"/>
  <c r="M233" i="1"/>
  <c r="M408" i="1"/>
  <c r="M177" i="1"/>
  <c r="M601" i="1"/>
  <c r="M537" i="1"/>
  <c r="M528" i="1"/>
  <c r="M655" i="1"/>
  <c r="M647" i="1"/>
  <c r="M634" i="1"/>
  <c r="M629" i="1"/>
  <c r="M610" i="1"/>
  <c r="M605" i="1"/>
  <c r="M578" i="1"/>
  <c r="M568" i="1"/>
  <c r="M559" i="1"/>
  <c r="M546" i="1"/>
  <c r="M541" i="1"/>
  <c r="M513" i="1"/>
  <c r="M504" i="1"/>
  <c r="M495" i="1"/>
  <c r="M482" i="1"/>
  <c r="M477" i="1"/>
  <c r="M449" i="1"/>
  <c r="M419" i="1"/>
  <c r="M378" i="1"/>
  <c r="M344" i="1"/>
  <c r="M338" i="1"/>
  <c r="M322" i="1"/>
  <c r="M280" i="1"/>
  <c r="M248" i="1"/>
  <c r="M225" i="1"/>
  <c r="M203" i="1"/>
  <c r="M192" i="1"/>
  <c r="M186" i="1"/>
  <c r="M171" i="1"/>
  <c r="M161" i="1"/>
  <c r="M155" i="1"/>
  <c r="M140" i="1"/>
  <c r="M129" i="1"/>
  <c r="M123" i="1"/>
  <c r="M98" i="1"/>
  <c r="M92" i="1"/>
  <c r="M61" i="1"/>
  <c r="M56" i="1"/>
  <c r="M27" i="1"/>
  <c r="M404" i="1"/>
  <c r="M10" i="1"/>
  <c r="M652" i="1"/>
  <c r="M592" i="1"/>
  <c r="M565" i="1"/>
  <c r="M664" i="1"/>
  <c r="M653" i="1"/>
  <c r="M641" i="1"/>
  <c r="M632" i="1"/>
  <c r="M617" i="1"/>
  <c r="M608" i="1"/>
  <c r="M599" i="1"/>
  <c r="M586" i="1"/>
  <c r="M582" i="1"/>
  <c r="M566" i="1"/>
  <c r="M553" i="1"/>
  <c r="M544" i="1"/>
  <c r="M535" i="1"/>
  <c r="M522" i="1"/>
  <c r="M517" i="1"/>
  <c r="M502" i="1"/>
  <c r="M489" i="1"/>
  <c r="M480" i="1"/>
  <c r="M471" i="1"/>
  <c r="M458" i="1"/>
  <c r="M453" i="1"/>
  <c r="M434" i="1"/>
  <c r="M428" i="1"/>
  <c r="M416" i="1"/>
  <c r="M412" i="1"/>
  <c r="M395" i="1"/>
  <c r="M407" i="1"/>
  <c r="M376" i="1"/>
  <c r="M373" i="1"/>
  <c r="M359" i="1"/>
  <c r="M353" i="1"/>
  <c r="M342" i="1"/>
  <c r="M336" i="1"/>
  <c r="M326" i="1"/>
  <c r="M320" i="1"/>
  <c r="M314" i="1"/>
  <c r="M306" i="1"/>
  <c r="M294" i="1"/>
  <c r="M289" i="1"/>
  <c r="M278" i="1"/>
  <c r="M381" i="1"/>
  <c r="M265" i="1"/>
  <c r="M257" i="1"/>
  <c r="M246" i="1"/>
  <c r="M242" i="1"/>
  <c r="M229" i="1"/>
  <c r="M223" i="1"/>
  <c r="M217" i="1"/>
  <c r="M201" i="1"/>
  <c r="M190" i="1"/>
  <c r="M169" i="1"/>
  <c r="M159" i="1"/>
  <c r="M138" i="1"/>
  <c r="M127" i="1"/>
  <c r="M121" i="1"/>
  <c r="M115" i="1"/>
  <c r="M96" i="1"/>
  <c r="M90" i="1"/>
  <c r="M84" i="1"/>
  <c r="M74" i="1"/>
  <c r="M68" i="1"/>
  <c r="M59" i="1"/>
  <c r="M50" i="1"/>
  <c r="M37" i="1"/>
  <c r="M31" i="1"/>
  <c r="M25" i="1"/>
  <c r="M299" i="1"/>
  <c r="M656" i="1"/>
  <c r="M648" i="1"/>
  <c r="M639" i="1"/>
  <c r="M626" i="1"/>
  <c r="M615" i="1"/>
  <c r="M602" i="1"/>
  <c r="M597" i="1"/>
  <c r="M583" i="1"/>
  <c r="M569" i="1"/>
  <c r="M560" i="1"/>
  <c r="M551" i="1"/>
  <c r="M538" i="1"/>
  <c r="M533" i="1"/>
  <c r="M518" i="1"/>
  <c r="M505" i="1"/>
  <c r="M496" i="1"/>
  <c r="M487" i="1"/>
  <c r="M474" i="1"/>
  <c r="M469" i="1"/>
  <c r="M454" i="1"/>
  <c r="M441" i="1"/>
  <c r="M437" i="1"/>
  <c r="M426" i="1"/>
  <c r="M420" i="1"/>
  <c r="M402" i="1"/>
  <c r="M398" i="1"/>
  <c r="M387" i="1"/>
  <c r="M379" i="1"/>
  <c r="M366" i="1"/>
  <c r="M362" i="1"/>
  <c r="M406" i="1"/>
  <c r="M345" i="1"/>
  <c r="M329" i="1"/>
  <c r="M309" i="1"/>
  <c r="M302" i="1"/>
  <c r="M297" i="1"/>
  <c r="M287" i="1"/>
  <c r="M281" i="1"/>
  <c r="M272" i="1"/>
  <c r="M268" i="1"/>
  <c r="M255" i="1"/>
  <c r="M249" i="1"/>
  <c r="M238" i="1"/>
  <c r="M234" i="1"/>
  <c r="M213" i="1"/>
  <c r="M193" i="1"/>
  <c r="M182" i="1"/>
  <c r="M162" i="1"/>
  <c r="M151" i="1"/>
  <c r="M130" i="1"/>
  <c r="M111" i="1"/>
  <c r="M105" i="1"/>
  <c r="M99" i="1"/>
  <c r="M80" i="1"/>
  <c r="M76" i="1"/>
  <c r="M66" i="1"/>
  <c r="M53" i="1"/>
  <c r="M48" i="1"/>
  <c r="M32" i="1"/>
  <c r="M23" i="1"/>
  <c r="M17" i="1"/>
  <c r="M11" i="1"/>
  <c r="M9" i="1"/>
  <c r="M8" i="1"/>
  <c r="M7" i="1"/>
  <c r="M6" i="1"/>
  <c r="L4" i="1"/>
  <c r="K4" i="1"/>
  <c r="M4" i="1" l="1"/>
</calcChain>
</file>

<file path=xl/sharedStrings.xml><?xml version="1.0" encoding="utf-8"?>
<sst xmlns="http://schemas.openxmlformats.org/spreadsheetml/2006/main" count="1902" uniqueCount="401">
  <si>
    <t>PROVEEDOR</t>
  </si>
  <si>
    <t>Producto</t>
  </si>
  <si>
    <t>COSTO</t>
  </si>
  <si>
    <t>PVD</t>
  </si>
  <si>
    <t>Total general</t>
  </si>
  <si>
    <t>TTL VTA</t>
  </si>
  <si>
    <t>TTL COSTO</t>
  </si>
  <si>
    <t>M.N</t>
  </si>
  <si>
    <t>CLIENTE</t>
  </si>
  <si>
    <t>MUNICIPIO</t>
  </si>
  <si>
    <t>FECHA</t>
  </si>
  <si>
    <t>REMISION</t>
  </si>
  <si>
    <t xml:space="preserve">PROCESADO </t>
  </si>
  <si>
    <t>PEDIDO</t>
  </si>
  <si>
    <t>DATOS PEDIDO</t>
  </si>
  <si>
    <t>DEVOLUCION</t>
  </si>
  <si>
    <t>CANTIDAD</t>
  </si>
  <si>
    <t>PEDIDO 4</t>
  </si>
  <si>
    <t>PEDIDO 1</t>
  </si>
  <si>
    <t>PEDIDO 5</t>
  </si>
  <si>
    <t>PEDIDO 6</t>
  </si>
  <si>
    <t>PEDIDO 7</t>
  </si>
  <si>
    <t>PEDIDO 8</t>
  </si>
  <si>
    <t>PEDIDO 9</t>
  </si>
  <si>
    <t>PEDIDO 10</t>
  </si>
  <si>
    <t>PEDIDO 11</t>
  </si>
  <si>
    <t>PEDIDO 12</t>
  </si>
  <si>
    <t>PEDIDO 13</t>
  </si>
  <si>
    <t>PEDIDO 14</t>
  </si>
  <si>
    <t>orden item</t>
  </si>
  <si>
    <t>PEDIDO 15</t>
  </si>
  <si>
    <t>PEDIDO 16</t>
  </si>
  <si>
    <t>COMENTARI</t>
  </si>
  <si>
    <t>NO BORRAR</t>
  </si>
  <si>
    <t>NEW F</t>
  </si>
  <si>
    <t>COMEN NEW</t>
  </si>
  <si>
    <t>GANANCIA UNI</t>
  </si>
  <si>
    <t>TTL GANAN</t>
  </si>
  <si>
    <t>Suma de TTL COSTO</t>
  </si>
  <si>
    <t>Suma de TTL VTA</t>
  </si>
  <si>
    <t>LORENA CAMACHO</t>
  </si>
  <si>
    <t>PEDIDO 24</t>
  </si>
  <si>
    <t>JORGE VELASQUEZ</t>
  </si>
  <si>
    <t>PEDIDO 25</t>
  </si>
  <si>
    <t>PEDIDO 26</t>
  </si>
  <si>
    <t>PEDIDO 27</t>
  </si>
  <si>
    <t>EDWIN LOPEZ</t>
  </si>
  <si>
    <t>PEDIDO 28</t>
  </si>
  <si>
    <t>CARLOS MOLINA</t>
  </si>
  <si>
    <t>PEDIDO 29</t>
  </si>
  <si>
    <t>TERESA BAQUERO</t>
  </si>
  <si>
    <t>PEDIDO 30</t>
  </si>
  <si>
    <t>WILLIAM JAIMES</t>
  </si>
  <si>
    <t>WILDER RODRIGUEZ</t>
  </si>
  <si>
    <t>MAGDA ROJAS</t>
  </si>
  <si>
    <t>YANIRA AGUIRRE</t>
  </si>
  <si>
    <t>PEDIDO 19</t>
  </si>
  <si>
    <t>DIANA SUAREZ</t>
  </si>
  <si>
    <t>LIZETH PEÑA</t>
  </si>
  <si>
    <t>CRISTINA MUÑOZ</t>
  </si>
  <si>
    <t>NATALIA MORA</t>
  </si>
  <si>
    <t>FERRETERIA EL MAESTRO</t>
  </si>
  <si>
    <t>PEDIDO 17</t>
  </si>
  <si>
    <t>PEDIDO 18</t>
  </si>
  <si>
    <t>PEDIDO 20</t>
  </si>
  <si>
    <t>PEDIDO 21</t>
  </si>
  <si>
    <t>WILSON PRIAS</t>
  </si>
  <si>
    <t>PEDIDO 23</t>
  </si>
  <si>
    <t>SANDRA ROMERO</t>
  </si>
  <si>
    <t>MARINA GAMBOA</t>
  </si>
  <si>
    <t>ELECTRISERVICIOS CHEPE</t>
  </si>
  <si>
    <t>Valores</t>
  </si>
  <si>
    <t>PORRAS</t>
  </si>
  <si>
    <t>FERRETERO</t>
  </si>
  <si>
    <t>MICHELL</t>
  </si>
  <si>
    <t>Clavija CODELCA domestica 10 amp</t>
  </si>
  <si>
    <t>Grasa 1/16 PORRAS</t>
  </si>
  <si>
    <t>ZULMA</t>
  </si>
  <si>
    <t>Rodillo industrial  9" PORRAS</t>
  </si>
  <si>
    <t>Rodillo acrilico 2"</t>
  </si>
  <si>
    <t>*4 PED</t>
  </si>
  <si>
    <t>LA GRAN VIA</t>
  </si>
  <si>
    <t>LLAVES LAVAPLATOS GRINACOL 5557-5 - AHORRADOR CABEZA GRANDE</t>
  </si>
  <si>
    <t>(Todas)</t>
  </si>
  <si>
    <t>DIAFER-SU</t>
  </si>
  <si>
    <t>Cuerda tendedero -</t>
  </si>
  <si>
    <t>Guante nitrilo ROJO #8 - Porras</t>
  </si>
  <si>
    <t>plomada libra de punto</t>
  </si>
  <si>
    <t>plomada punto pequeña</t>
  </si>
  <si>
    <t>Regulador para gas</t>
  </si>
  <si>
    <t>Spray  Anticorrosivo BLANCO - PORRAS</t>
  </si>
  <si>
    <t>Spray Blanco Brillante ALTA TEMPERATURA - PORRAS</t>
  </si>
  <si>
    <t>Spray Negro Mate ALTA TEMPERATURA - PORRAS</t>
  </si>
  <si>
    <t>CODELCA C-029 CONVERTIDOR POLO A TIERRA</t>
  </si>
  <si>
    <t>PONCHADORA COAXIAL PEQUEÑA</t>
  </si>
  <si>
    <t>Caja plastica 5800 INDUMA</t>
  </si>
  <si>
    <t>PUNTO</t>
  </si>
  <si>
    <t>Griferia sanitario valvula grecco RIOPLAST</t>
  </si>
  <si>
    <t>Portalampara con clavija</t>
  </si>
  <si>
    <t>TOMA POLO A TIERRA CODELCA</t>
  </si>
  <si>
    <t>REJILLA LAVAPLATOS PLASTICA</t>
  </si>
  <si>
    <t>Interruptor de sobreponer sencillo</t>
  </si>
  <si>
    <t>Poma universal</t>
  </si>
  <si>
    <t>Registro de ducha  FULL PASO UDUKE</t>
  </si>
  <si>
    <t>"y" lavadora plastica</t>
  </si>
  <si>
    <t>Multitoma FINA Titanium</t>
  </si>
  <si>
    <t>Soda caustica</t>
  </si>
  <si>
    <t>Tornillo cisterna bolsa x 10</t>
  </si>
  <si>
    <t>DECAMETRO 20 MTRS</t>
  </si>
  <si>
    <t>PEGA ASTRO GLUE 8GR X 12 UND</t>
  </si>
  <si>
    <t>Bristol juego MM</t>
  </si>
  <si>
    <t>Chazo anclaje 3/8 x 1 7/8 pqte x 25</t>
  </si>
  <si>
    <t>Chazo anclaje 3/8x 2 1/2" pqte x 25</t>
  </si>
  <si>
    <t>CINTA AISLANTE 3M GDE  18mtrs x 10</t>
  </si>
  <si>
    <t>CLAVIJA POLO A TIERRA CODELCA</t>
  </si>
  <si>
    <t xml:space="preserve">WD40 5 OZ/ 191ml </t>
  </si>
  <si>
    <t>DIAFER-WO</t>
  </si>
  <si>
    <t>Disco DEWALT 4/2 corte ACERO</t>
  </si>
  <si>
    <t>NIÑO</t>
  </si>
  <si>
    <t>Separador baldosa 3mm bolsa x 100uds - Porras</t>
  </si>
  <si>
    <t>Registro GAS bronce</t>
  </si>
  <si>
    <t>BOMBILLO HALOGENO</t>
  </si>
  <si>
    <t>Pistola silicona grande - Glue gun</t>
  </si>
  <si>
    <t>Cinta enmascarar 1" PORRAS</t>
  </si>
  <si>
    <t>Llave lavamanos 30cm Cromada - Gapor</t>
  </si>
  <si>
    <t>Rally pequeño Durepoxy</t>
  </si>
  <si>
    <t>Suelda Todo BLANCO 40 gr PEQ</t>
  </si>
  <si>
    <t>Suelda Todo NEGRO 40 gr PEQ</t>
  </si>
  <si>
    <t>Spray Blanco mate - PORRAS</t>
  </si>
  <si>
    <t>Spray Negro Brillante - PORRAS</t>
  </si>
  <si>
    <t>DISCO CORTE VIDRIO 4 1/2</t>
  </si>
  <si>
    <t>LIJADORA</t>
  </si>
  <si>
    <t>SWITCH PULSADOR ROJO</t>
  </si>
  <si>
    <t>Interruptor sencillo BLANCA mercury</t>
  </si>
  <si>
    <t>Llave jardin zincada 1/2- porras</t>
  </si>
  <si>
    <t>Toma doble BLANCA MERCURY</t>
  </si>
  <si>
    <t>Llave palanca  1/2 Grinaca</t>
  </si>
  <si>
    <t xml:space="preserve">Pegadit 5 gr </t>
  </si>
  <si>
    <t>Sintesolda 10 minutos</t>
  </si>
  <si>
    <t>Spray Anticorrosivo GRIS - PORRAS</t>
  </si>
  <si>
    <t>Spray Anticorrosivo NEGRO - PORRAS</t>
  </si>
  <si>
    <t>Super bonder 3 gr</t>
  </si>
  <si>
    <t>Atatodo pequeño 130 mtr verde - Porras</t>
  </si>
  <si>
    <t>Benjamin con cadena beige</t>
  </si>
  <si>
    <t>Benjamin con cadena cafe</t>
  </si>
  <si>
    <t>Rally ORIGINAL Pequeño</t>
  </si>
  <si>
    <t>Spray Negro Brillante ALTA TEMPERATURA - PORRAS</t>
  </si>
  <si>
    <t>CLAVO VERTICAL 2" 1/2</t>
  </si>
  <si>
    <t>LA MESA</t>
  </si>
  <si>
    <t>Llave ganso mesa FIJA METALICA palanca- GAPOR</t>
  </si>
  <si>
    <t>LLave lavamanos Metalica Cruceta - GAPOR</t>
  </si>
  <si>
    <t>ANAPOIMA</t>
  </si>
  <si>
    <t>clavija CODELCA industrial 15 amp</t>
  </si>
  <si>
    <t>Pistola calafateo REFORZADA</t>
  </si>
  <si>
    <t>CODELCA C-010 TOMA INDUSTRIAL grande 15 AMP</t>
  </si>
  <si>
    <t>CODELCA C-019 TOMA PEQUEÑA AEREA 15AMP</t>
  </si>
  <si>
    <t>MESITAS</t>
  </si>
  <si>
    <r>
      <rPr>
        <sz val="11"/>
        <color rgb="FF1F1F35"/>
        <rFont val="Calibri"/>
        <family val="2"/>
      </rPr>
      <t>manija de cisterna silver</t>
    </r>
  </si>
  <si>
    <t>JAIVER ROZO</t>
  </si>
  <si>
    <t xml:space="preserve">LIZETH PEÑA </t>
  </si>
  <si>
    <t xml:space="preserve">LIZETH PEÑA - MESITAS </t>
  </si>
  <si>
    <t>ATATODO GRANDE 750 mtr</t>
  </si>
  <si>
    <t>Espatula 1 1/2" - Porras</t>
  </si>
  <si>
    <t>Espatula 2 1/2"- Porras</t>
  </si>
  <si>
    <t>Espatula 2"</t>
  </si>
  <si>
    <t>Espatula 3"</t>
  </si>
  <si>
    <t>Espatula 4"</t>
  </si>
  <si>
    <t>Espatula 5"</t>
  </si>
  <si>
    <t>Espatula 6" - Golden</t>
  </si>
  <si>
    <t>Extension  3 mts-9ft - Titanium</t>
  </si>
  <si>
    <t>Extension 5 mts-15ft - Titanium</t>
  </si>
  <si>
    <t>Extension 8 mts-25ft - Titanium</t>
  </si>
  <si>
    <t>Filtro lavaplatos borde ANCHO</t>
  </si>
  <si>
    <t>llave mixta No 10</t>
  </si>
  <si>
    <t>Llave mixta No 11</t>
  </si>
  <si>
    <t>manguera SWAN</t>
  </si>
  <si>
    <t>Silicona x 85ml gris</t>
  </si>
  <si>
    <t>Spray silver ALTA TEMPERATURA - PORRAS</t>
  </si>
  <si>
    <t>DESTORNILLADOR RANGER ESTRELLA 3/16 X 6"</t>
  </si>
  <si>
    <t>DESTORNILLADOR RANGER ESTRELLA 3/16 X 8"</t>
  </si>
  <si>
    <t>POMA UNIVERSAL - CRUCETA</t>
  </si>
  <si>
    <t>TIJERA PODAR FINA 8"</t>
  </si>
  <si>
    <t>HORMIGA</t>
  </si>
  <si>
    <t>TIJERA PODAR GRANDE</t>
  </si>
  <si>
    <t>TIJERA PODAR ECONOMICA 8"</t>
  </si>
  <si>
    <t>LIMA MOTO SIERRA 3/16</t>
  </si>
  <si>
    <t>LIMA MOTO SIERRA 7/32</t>
  </si>
  <si>
    <t>MARIBNA GAMBOA - LA GRAN VIA - 12-5-25</t>
  </si>
  <si>
    <t>"T" Naranja Titanium en cruz</t>
  </si>
  <si>
    <t>Cinta transparente x 100  PORRAS</t>
  </si>
  <si>
    <t>Clavija codelca 2 x 20</t>
  </si>
  <si>
    <t>CONVERTIDOR 3 X 2 SAKURA</t>
  </si>
  <si>
    <t>Disco diamantado Segmentado 4 1/2 - Porras</t>
  </si>
  <si>
    <t>pomada para soldar tira x 12</t>
  </si>
  <si>
    <t>Silicona en Tubo TRANSPARENTE - Golden</t>
  </si>
  <si>
    <t>CODELCA C-013 TOMA INCRUSTAR BIFASICA 20AMP</t>
  </si>
  <si>
    <t>LINTERNA Recargable MINERA</t>
  </si>
  <si>
    <t>LORENA CAMACHO - MESITAS - 12-5-25</t>
  </si>
  <si>
    <t>Broca muro francesa 1/4</t>
  </si>
  <si>
    <t>Broca muro francesa 3/16</t>
  </si>
  <si>
    <t>Broca muro francesa 3/8</t>
  </si>
  <si>
    <t>Corta vidrio TIPO aleman</t>
  </si>
  <si>
    <t>DISCO DEWALT METAL 9 " X 1/16 PLANO</t>
  </si>
  <si>
    <t>llave ganso mesa FLEXIBLE METALICA palanca- GAPOR</t>
  </si>
  <si>
    <t>Llave ganso mesa flexible metalica NEGRA - GAPOR</t>
  </si>
  <si>
    <t>Llave lavamanos 30cm Negra - Gapor</t>
  </si>
  <si>
    <t>CLAVO VERTICAL 1"</t>
  </si>
  <si>
    <t>LIJA OMEGA 120</t>
  </si>
  <si>
    <t>LIJA OMEGA 150</t>
  </si>
  <si>
    <t>LIJA OMEGA 180</t>
  </si>
  <si>
    <t>LIZETH PEÑA - MESITAS - 12-5-25</t>
  </si>
  <si>
    <t xml:space="preserve">TOMA LEVINTON BLANCA </t>
  </si>
  <si>
    <t>SANDRA ROMERO - LA GRAN VIA - 12-5-25</t>
  </si>
  <si>
    <t>Grata mango amarillo con espatula - Porras</t>
  </si>
  <si>
    <t>Hombresolo encauchetado</t>
  </si>
  <si>
    <t>Hombresolo VISETRIP No 10</t>
  </si>
  <si>
    <t>Llave lavamanos palanca plastica - Gapor</t>
  </si>
  <si>
    <t>CODELCA C-021 CLAVIJA PASTA</t>
  </si>
  <si>
    <t>OMAIRA SEPULVEDA - MESITAS - 13-5-25</t>
  </si>
  <si>
    <t>OMAIRA SEPULVEDA</t>
  </si>
  <si>
    <t>Guante ingeniero sencillo</t>
  </si>
  <si>
    <t>YURI MARTINEZ - MESITAS - 13-5-25</t>
  </si>
  <si>
    <t>YURI MARTINEZ</t>
  </si>
  <si>
    <t xml:space="preserve">Caja Plastica 2400 INDUMA </t>
  </si>
  <si>
    <t>DISCO MINI SIERRA CIRCULAR X 3 TALADRO</t>
  </si>
  <si>
    <t>DISCO CORTE MADERA AGLOMERADO / PVC Y ALUMINIO</t>
  </si>
  <si>
    <t>DISCO REMOVEDOR DE PINTURA PARA ESMERIL</t>
  </si>
  <si>
    <t>INDUSTRIAS METALICAS / SUPREMA DE PERFILES - MESITAS - 13-6-25</t>
  </si>
  <si>
    <t xml:space="preserve">INDUSTRIAS METALICAS </t>
  </si>
  <si>
    <t>CALIBRADOR PIE DE REY METALICO</t>
  </si>
  <si>
    <t>TIJERA CORTA TUBO PVC</t>
  </si>
  <si>
    <t>CRISTINA MUÑOZ  - MESITAS - 13-5-25</t>
  </si>
  <si>
    <t>Cable  2x2 1.5 mtrs</t>
  </si>
  <si>
    <t>cable 1 x1</t>
  </si>
  <si>
    <t>Cable DVD 3x3</t>
  </si>
  <si>
    <t>Gastop  FA  pequeño UNIFIX</t>
  </si>
  <si>
    <t>Gastop  FM  pequeño UNIFIX</t>
  </si>
  <si>
    <t>Llana MADERA LISA</t>
  </si>
  <si>
    <t>Pipa gas PESADA (propano)</t>
  </si>
  <si>
    <t>Segueta Nicholson # 18</t>
  </si>
  <si>
    <t>Segueta nicholson #24</t>
  </si>
  <si>
    <t>Spray Oro 18k - Porras</t>
  </si>
  <si>
    <t>Spray Gris - PORRAS</t>
  </si>
  <si>
    <t>Spray Negro Mate- PORRAS</t>
  </si>
  <si>
    <t xml:space="preserve">WD40  8 OZ/ 272 ml </t>
  </si>
  <si>
    <t>Cinta doble FAZ TRANSPARENTE</t>
  </si>
  <si>
    <t>EMPAQUE MOGOLLA</t>
  </si>
  <si>
    <t>SEPARADOR DE BALDOSA # 2 X 100 UND</t>
  </si>
  <si>
    <t>SPRAY WD - 40 3 OZ</t>
  </si>
  <si>
    <t>ANTENA TDT - R (IMAN - CABLE X 5 MTRS) - CAJA</t>
  </si>
  <si>
    <t>LLAVES LAVAMANOS GRINACOL 179-68</t>
  </si>
  <si>
    <t xml:space="preserve">VALVULA REGULACION SENCILLA 1/2 CARDENAS </t>
  </si>
  <si>
    <t>WILSON PRIAS - PATIO BONITO - 13-5-25</t>
  </si>
  <si>
    <t>PATIO BONITO</t>
  </si>
  <si>
    <t>Brocha mango azul 1 1/2 - Porras</t>
  </si>
  <si>
    <t>Brocha mango azul 3" - Porras</t>
  </si>
  <si>
    <t>Nivel amarillo plastico No 12</t>
  </si>
  <si>
    <t xml:space="preserve">Nivel amarillo plastico No 14 </t>
  </si>
  <si>
    <t>Nivel amarillo plastico No 16</t>
  </si>
  <si>
    <t>nivel amarillo plastico No 20</t>
  </si>
  <si>
    <t>Nivel iman No 9 torpedo</t>
  </si>
  <si>
    <t>NATALIA MORA  - VIOTA - 13-5-25</t>
  </si>
  <si>
    <t>VIOTA</t>
  </si>
  <si>
    <t>Abrazadera 10-06 TITAN (1/2") pqte x 50</t>
  </si>
  <si>
    <t>Racor COBRE - Porras</t>
  </si>
  <si>
    <t>AHORRADOR DE AGUA</t>
  </si>
  <si>
    <t>BOMBA PARA AIRE</t>
  </si>
  <si>
    <t>CABLE UTP 15 MTR</t>
  </si>
  <si>
    <t>CABLE UTP 3 MTS</t>
  </si>
  <si>
    <t>CABLE UTP 8 MTS</t>
  </si>
  <si>
    <t>NO MAS HUECOS</t>
  </si>
  <si>
    <t>CHIPOTE VERDE MEDIANO</t>
  </si>
  <si>
    <t>RACOR METALICO PROF</t>
  </si>
  <si>
    <t>JORGE VELASQUEZ - VIOTA - 13-5-25</t>
  </si>
  <si>
    <t>Candado  amarillo NO 40- Porras</t>
  </si>
  <si>
    <t>Disco flat 60 4 1/2" AZUL- PORRAS</t>
  </si>
  <si>
    <t>Metro x 5mtr Encauchetado- Porras</t>
  </si>
  <si>
    <t>Pegante  PL285  botella</t>
  </si>
  <si>
    <t>Pegante  PL285 1/2 botella</t>
  </si>
  <si>
    <t>Pegante  PL285 X 60 cm</t>
  </si>
  <si>
    <t>Pegante boxer universal 120 cm.</t>
  </si>
  <si>
    <t>Pegante boxer universal 60 cm.</t>
  </si>
  <si>
    <t>Pistola esqueleto</t>
  </si>
  <si>
    <t>Rally ORIGINAL Grande</t>
  </si>
  <si>
    <t xml:space="preserve">Silicona x 85gr ROJA </t>
  </si>
  <si>
    <t>silicona NEGRA x 85 ml  </t>
  </si>
  <si>
    <t>Tapa Asiento blanca Plus- Cardenas</t>
  </si>
  <si>
    <t>ESCUADRA CANTERO 16"</t>
  </si>
  <si>
    <t>MARCO SEGUETA METALICO MANUAL</t>
  </si>
  <si>
    <t>TE ESCUALIZABLE PLANA</t>
  </si>
  <si>
    <t>LLAVERO HERRAMIENTAS</t>
  </si>
  <si>
    <t>ACCESORIOS PARA BAÑOS GRINACOL FERMETAL VALVULA DESCARGABLE CORTA FLA 003</t>
  </si>
  <si>
    <t>JAIVER ROZO - TOCAIMA - 13-5-25</t>
  </si>
  <si>
    <t>TOCAIMA</t>
  </si>
  <si>
    <t>Chazo MARIPOSA 1/4</t>
  </si>
  <si>
    <t>FERRETERIA EL MAESTRO - AGUA DE DIOS - 14-5-25</t>
  </si>
  <si>
    <t>Fluidmaster en caja - Gapor</t>
  </si>
  <si>
    <t>Formula mecanica 400 - Porras</t>
  </si>
  <si>
    <t>Rubbing 1/16- PORRAS</t>
  </si>
  <si>
    <t xml:space="preserve">Valvula de tanque </t>
  </si>
  <si>
    <t>SWITCH CUADRADO NEGRO 2</t>
  </si>
  <si>
    <t>SWITCH CUADRADO ROJO 4 PATAS EXTRAGRANDE - 30AMP</t>
  </si>
  <si>
    <t>PAOLA ORTIZ - AGUA DE DIOS - 14-5-25</t>
  </si>
  <si>
    <t>AGUA DE DIOS</t>
  </si>
  <si>
    <t>PAOLA ORTIZ</t>
  </si>
  <si>
    <t xml:space="preserve">Cable DUPLEX 2x12 Especial </t>
  </si>
  <si>
    <t>Lima triangular HERRAGRO 6</t>
  </si>
  <si>
    <t>Llave ganso Monocontrol Cromada- Gapor</t>
  </si>
  <si>
    <t>Spray fluorecente VIOLETA/FUCSIA - PORRAS</t>
  </si>
  <si>
    <t>BAQUELITA LLAVE  + TOMA</t>
  </si>
  <si>
    <t>ROLLO MANGUERA BICOLOR 90 MTS APROX</t>
  </si>
  <si>
    <t>Registro ducha full paso Grinacol CRUCETA</t>
  </si>
  <si>
    <t>TERESA BAQUERO - AGUA DE DIOS - 14-5-25</t>
  </si>
  <si>
    <t>NIPLE PARA DUCHA 25 CM</t>
  </si>
  <si>
    <t>POMADA UNICA PEQUEÑA</t>
  </si>
  <si>
    <t>ANZUELO #5 CAJA X 100</t>
  </si>
  <si>
    <t>ANZUELO #7 CAJA X 100</t>
  </si>
  <si>
    <t>ANZUELO #8 CAJA X 100</t>
  </si>
  <si>
    <t>WILLIAM JAIMES - AGUA DE DIOS - 14-5-25</t>
  </si>
  <si>
    <t>Diablon</t>
  </si>
  <si>
    <t>Toma sobreponer doble BLANCA OSBLACK</t>
  </si>
  <si>
    <t>PROTECTOR DE VOLTAJE 120V NEVERA</t>
  </si>
  <si>
    <t>CARLOS MOLINA - AGUA DE DIOS - 14-5-25</t>
  </si>
  <si>
    <t xml:space="preserve">Grapa para lavamanos blanca </t>
  </si>
  <si>
    <t>Suelda Todo NEGRO 80 gr GRANDE</t>
  </si>
  <si>
    <t>PALUSTRE M/MADERA GAVILAN 8"</t>
  </si>
  <si>
    <t>EDWIN LOPEZ - TOCAIMA - 14-5-25</t>
  </si>
  <si>
    <t>ROSETA PLASTICA ECONOMICA MERCURY</t>
  </si>
  <si>
    <t>PLAP - RACOR HEMBRA</t>
  </si>
  <si>
    <t>ELECTRISERVICIOS CHEPE - GUADUAS - 14-5-25</t>
  </si>
  <si>
    <t>GUADUAS</t>
  </si>
  <si>
    <t>PEDIDO 22 - REMESA</t>
  </si>
  <si>
    <t xml:space="preserve">Valvula de regulacion sin acople </t>
  </si>
  <si>
    <t>FLOTADOR TANQUE ROJO</t>
  </si>
  <si>
    <t>VARILLA FLOTADOR 30CM LATONADA</t>
  </si>
  <si>
    <t>KELLY LOPEZ - ANAPOIMA - 14-5-25</t>
  </si>
  <si>
    <t>KELLY LOPEZ</t>
  </si>
  <si>
    <t>Mezclador flexible metalico  palanca</t>
  </si>
  <si>
    <t>Spray Azul - PORRAS</t>
  </si>
  <si>
    <t>Spray Cafe - PORRAS</t>
  </si>
  <si>
    <t>AEROSOL ANTICORROSIVO ROJO</t>
  </si>
  <si>
    <t>CINTA FILO 50MM X 30 MTRS</t>
  </si>
  <si>
    <t>LIJA ROJA 320</t>
  </si>
  <si>
    <t>SPRAY VERDE JADE</t>
  </si>
  <si>
    <t>MAGDA ROJAS - ANAPOIMA - 14-5-25</t>
  </si>
  <si>
    <t>Chazo anclaje 5/16 x 1 1/2 pqte x 25</t>
  </si>
  <si>
    <t>Disco flat 120  4 1/2" AZUL - PORRAS</t>
  </si>
  <si>
    <t>Disco flat 80  4 1/2" AZUL - PORRAS</t>
  </si>
  <si>
    <t>Guante Nitrilo ROJO # 9 - Porras</t>
  </si>
  <si>
    <t>CODELCA C-011 TOMA AEREA P/TIERRA 15AMP</t>
  </si>
  <si>
    <t>YANIRA AGUIRRE - ANAPPOIMA - 14-5-25</t>
  </si>
  <si>
    <t>Coraza 1/2  x 50 mtr</t>
  </si>
  <si>
    <t>Coraza 3/4 x 25 mtr</t>
  </si>
  <si>
    <t xml:space="preserve">Llave ganso PARED flexible Metalica palanca - </t>
  </si>
  <si>
    <t>Llave lavamanos Lujo Negra empaque 2pzs- Gapor</t>
  </si>
  <si>
    <t>DISCO DIAMANTADO ABRACOL 4" SEGMENTADO</t>
  </si>
  <si>
    <t>DISCO DIAMANTADO ABRACOL 9" - SEGMENTADO</t>
  </si>
  <si>
    <t>LIJA OMEGA 100</t>
  </si>
  <si>
    <t>LIJA OMEGA 80</t>
  </si>
  <si>
    <t>ACCESORIOS PARA BAÑOS GRINACOL KT-83008 - LLAVE ORINAL PUSH</t>
  </si>
  <si>
    <t>LLAVES LAVAMANOS GRINACOL 179-57 - MONOCONTROL METAL</t>
  </si>
  <si>
    <t>LLAVES LAVAMANOS GRINACOL CJ-18 - LLAVE LAVAMANOS PUSH</t>
  </si>
  <si>
    <t>LLAVES LAVAPLATOS GRINACOL CJ-20 - REJILLA DE PISO INOXIDABLE</t>
  </si>
  <si>
    <t>LLAVES LAVAPLATOS GRINACOL CJ-21 - REJILA DE PISO INOXIDABLE</t>
  </si>
  <si>
    <t>VALVULA MECANISMO PEDAL 6 PIEZAS</t>
  </si>
  <si>
    <t>XIMENA MARTINEZ - ANAPOIMA - 14-5-25</t>
  </si>
  <si>
    <t>XIMENA MARTINEZ</t>
  </si>
  <si>
    <t>Grapa plastica No 6 redonda</t>
  </si>
  <si>
    <t>Marco de segueta liviano - Porras</t>
  </si>
  <si>
    <t>Marco de segueta -poland</t>
  </si>
  <si>
    <t>Motor maqueta gde</t>
  </si>
  <si>
    <t>Motor maqueta pequeño</t>
  </si>
  <si>
    <t>ESCUADRA ALUMINIO 10"</t>
  </si>
  <si>
    <t>ESCUADRA ALUMINIO12"</t>
  </si>
  <si>
    <t>LAMPARA TALLER x 5 mtr</t>
  </si>
  <si>
    <t>PILA ALARMA 27 A</t>
  </si>
  <si>
    <t>PILA ENERGIZER AAA</t>
  </si>
  <si>
    <t>PILA EVEREADY TIRA AA</t>
  </si>
  <si>
    <t>PILA EVEREADY TIRA AAA</t>
  </si>
  <si>
    <t>WILDER RODRIGUEZ - ANAPOIMA - 14-5-25</t>
  </si>
  <si>
    <t>LUIGUI LOPEZ - MESITAS - 14-5-25</t>
  </si>
  <si>
    <t>LUIGUI LOPEZ</t>
  </si>
  <si>
    <t>ACEITE ORIGINAL GRANDE 3 - EN - UNO SPRAY</t>
  </si>
  <si>
    <t>LIMPIADOR ELECTRONICO DTURIN 200ML</t>
  </si>
  <si>
    <t>LIMPIADOR ELECTRONICO STANPROF 450ML</t>
  </si>
  <si>
    <t>SPRAY WD - 40 5 OZ</t>
  </si>
  <si>
    <t>ACCESORIOS PARA BAÑOS GRINACOL 179-55 - BARRA DE SEGURIDAD 30CM</t>
  </si>
  <si>
    <t>ACCESORIOS PARA BAÑOS GRINACOL 179-55 - BARRA DE SEGURIDAD 40CM</t>
  </si>
  <si>
    <t>JUAN ARCHILA - LA MESA - 15-4-25</t>
  </si>
  <si>
    <t>JUAN ARCHILA</t>
  </si>
  <si>
    <t>Disco PULIR 4 1/2 - PORRAS</t>
  </si>
  <si>
    <t>CHALECO REFLECTIVO VERDE</t>
  </si>
  <si>
    <t>DIANA SUAREZ - ANAPOIMA - 15-5-25</t>
  </si>
  <si>
    <t>Vinipel-Stretch 12" TR x300</t>
  </si>
  <si>
    <t>FERREELECTRICOS SAN JUAN  - LA VEGA- 2-5-25</t>
  </si>
  <si>
    <t>FERREELECTRICOS SAN JUAN</t>
  </si>
  <si>
    <t>LA VEGA</t>
  </si>
  <si>
    <t>PEDIDO 6 REMESA</t>
  </si>
  <si>
    <t xml:space="preserve">IMPORTAR DATOS </t>
  </si>
  <si>
    <t xml:space="preserve">GENERAR REMISIONES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</si>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</sst>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[$$-240A]\ * #,##0_);_([$$-240A]\ * \(#,##0\);_([$$-240A]\ * &quot;-&quot;??_);_(@_)"/>
    <numFmt numFmtId="167" formatCode="_(&quot;$&quot;\ * #,##0_);_(&quot;$&quot;\ * \(#,##0\);_(&quot;$&quot;\ * &quot;-&quot;??_);_(@_)"/>
    <numFmt numFmtId="168" formatCode="_-&quot;$&quot;* #,##0.00_-;\-&quot;$&quot;* #,##0.00_-;_-&quot;$&quot;* &quot;-&quot;??_-;_-@_-"/>
    <numFmt numFmtId="169" formatCode="_-&quot;$&quot;\ * #,##0_-;\-&quot;$&quot;\ * #,##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201F35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1F1F35"/>
      <name val="Calibri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" fillId="0" borderId="0">
      <alignment vertical="top"/>
      <protection locked="0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164" fontId="5" fillId="0" borderId="0">
      <alignment vertical="top"/>
      <protection locked="0"/>
    </xf>
    <xf numFmtId="9" fontId="5" fillId="0" borderId="0">
      <alignment vertical="top"/>
      <protection locked="0"/>
    </xf>
    <xf numFmtId="168" fontId="5" fillId="0" borderId="0">
      <protection locked="0"/>
    </xf>
    <xf numFmtId="0" fontId="10" fillId="0" borderId="0">
      <protection locked="0"/>
    </xf>
    <xf numFmtId="0" fontId="9" fillId="0" borderId="0">
      <alignment vertical="top"/>
      <protection locked="0"/>
    </xf>
    <xf numFmtId="0" fontId="6" fillId="0" borderId="0">
      <protection locked="0"/>
    </xf>
    <xf numFmtId="43" fontId="5" fillId="0" borderId="0">
      <protection locked="0"/>
    </xf>
    <xf numFmtId="165" fontId="5" fillId="0" borderId="0">
      <alignment vertical="top"/>
      <protection locked="0"/>
    </xf>
    <xf numFmtId="0" fontId="12" fillId="0" borderId="0">
      <alignment vertical="center"/>
    </xf>
    <xf numFmtId="0" fontId="6" fillId="0" borderId="0">
      <alignment vertical="center"/>
    </xf>
  </cellStyleXfs>
  <cellXfs count="1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166" fontId="2" fillId="0" borderId="1" xfId="0" applyNumberFormat="1" applyFont="1" applyBorder="1"/>
    <xf numFmtId="166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/>
    <xf numFmtId="9" fontId="2" fillId="0" borderId="1" xfId="2" applyFont="1" applyFill="1" applyBorder="1"/>
    <xf numFmtId="166" fontId="4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0" borderId="3" xfId="0" applyFont="1" applyBorder="1"/>
    <xf numFmtId="1" fontId="2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4" fillId="0" borderId="1" xfId="0" applyFont="1" applyBorder="1" applyAlignment="1">
      <alignment horizontal="center" vertical="center" wrapText="1"/>
    </xf>
    <xf numFmtId="166" fontId="2" fillId="0" borderId="1" xfId="2" applyNumberFormat="1" applyFont="1" applyFill="1" applyBorder="1"/>
    <xf numFmtId="167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/>
    <xf numFmtId="167" fontId="5" fillId="0" borderId="1" xfId="0" applyNumberFormat="1" applyFont="1" applyBorder="1" applyAlignment="1">
      <alignment horizontal="center"/>
    </xf>
    <xf numFmtId="0" fontId="2" fillId="3" borderId="0" xfId="0" applyFont="1" applyFill="1"/>
    <xf numFmtId="0" fontId="0" fillId="0" borderId="0" xfId="0" pivotButton="1" applyAlignment="1">
      <alignment horizontal="center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4" borderId="1" xfId="10" applyFont="1" applyFill="1" applyBorder="1" applyAlignment="1" applyProtection="1">
      <alignment horizontal="left"/>
    </xf>
    <xf numFmtId="0" fontId="5" fillId="4" borderId="1" xfId="0" applyFont="1" applyFill="1" applyBorder="1" applyAlignment="1">
      <alignment horizontal="left" vertical="center" wrapText="1"/>
    </xf>
    <xf numFmtId="166" fontId="2" fillId="3" borderId="1" xfId="0" applyNumberFormat="1" applyFont="1" applyFill="1" applyBorder="1"/>
    <xf numFmtId="166" fontId="2" fillId="6" borderId="1" xfId="0" applyNumberFormat="1" applyFont="1" applyFill="1" applyBorder="1"/>
    <xf numFmtId="167" fontId="0" fillId="0" borderId="0" xfId="0" applyNumberFormat="1"/>
    <xf numFmtId="0" fontId="5" fillId="4" borderId="1" xfId="0" applyFont="1" applyFill="1" applyBorder="1"/>
    <xf numFmtId="166" fontId="5" fillId="4" borderId="1" xfId="7" applyNumberFormat="1" applyFill="1" applyBorder="1" applyAlignment="1" applyProtection="1">
      <alignment horizontal="center"/>
    </xf>
    <xf numFmtId="166" fontId="5" fillId="4" borderId="1" xfId="0" applyNumberFormat="1" applyFont="1" applyFill="1" applyBorder="1"/>
    <xf numFmtId="0" fontId="11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6" fontId="5" fillId="0" borderId="1" xfId="7" applyNumberFormat="1" applyBorder="1" applyAlignment="1" applyProtection="1">
      <alignment horizontal="center"/>
    </xf>
    <xf numFmtId="166" fontId="5" fillId="0" borderId="1" xfId="0" applyNumberFormat="1" applyFont="1" applyBorder="1"/>
    <xf numFmtId="0" fontId="1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67" fontId="5" fillId="0" borderId="1" xfId="7" applyNumberFormat="1" applyBorder="1">
      <alignment vertical="top"/>
      <protection locked="0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167" fontId="5" fillId="4" borderId="1" xfId="7" applyNumberFormat="1" applyFill="1" applyBorder="1" applyAlignment="1" applyProtection="1">
      <alignment horizont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 readingOrder="1"/>
    </xf>
    <xf numFmtId="0" fontId="6" fillId="0" borderId="1" xfId="0" applyFont="1" applyBorder="1"/>
    <xf numFmtId="167" fontId="5" fillId="0" borderId="2" xfId="1" applyNumberFormat="1" applyFont="1" applyFill="1" applyBorder="1" applyAlignment="1"/>
    <xf numFmtId="167" fontId="5" fillId="4" borderId="1" xfId="7" applyNumberFormat="1" applyFill="1" applyBorder="1">
      <alignment vertical="top"/>
      <protection locked="0"/>
    </xf>
    <xf numFmtId="167" fontId="5" fillId="4" borderId="1" xfId="7" applyNumberFormat="1" applyFill="1" applyBorder="1" applyAlignment="1">
      <alignment horizontal="center" vertical="top"/>
      <protection locked="0"/>
    </xf>
    <xf numFmtId="167" fontId="5" fillId="0" borderId="1" xfId="7" applyNumberFormat="1" applyBorder="1" applyAlignment="1" applyProtection="1">
      <alignment horizontal="center"/>
    </xf>
    <xf numFmtId="0" fontId="17" fillId="0" borderId="1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5" borderId="0" xfId="0" applyFont="1" applyFill="1"/>
    <xf numFmtId="49" fontId="15" fillId="0" borderId="1" xfId="0" applyNumberFormat="1" applyFont="1" applyBorder="1" applyAlignment="1">
      <alignment horizontal="left" vertical="center" readingOrder="1"/>
    </xf>
    <xf numFmtId="166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169" fontId="6" fillId="0" borderId="1" xfId="7" applyNumberFormat="1" applyFont="1" applyBorder="1" applyAlignment="1" applyProtection="1">
      <alignment horizontal="center" vertical="center"/>
    </xf>
    <xf numFmtId="0" fontId="5" fillId="0" borderId="1" xfId="10" applyFont="1" applyBorder="1" applyAlignment="1" applyProtection="1">
      <alignment horizontal="left"/>
    </xf>
    <xf numFmtId="0" fontId="11" fillId="0" borderId="1" xfId="0" applyFont="1" applyBorder="1" applyAlignment="1">
      <alignment horizontal="left"/>
    </xf>
    <xf numFmtId="169" fontId="6" fillId="0" borderId="1" xfId="7" applyNumberFormat="1" applyFont="1" applyBorder="1" applyAlignment="1" applyProtection="1">
      <alignment horizontal="center"/>
    </xf>
    <xf numFmtId="167" fontId="5" fillId="0" borderId="1" xfId="7" applyNumberFormat="1" applyBorder="1" applyAlignment="1">
      <alignment horizontal="center" vertical="top"/>
      <protection locked="0"/>
    </xf>
    <xf numFmtId="0" fontId="1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/>
    <xf numFmtId="167" fontId="5" fillId="0" borderId="1" xfId="7" applyNumberFormat="1" applyBorder="1" applyAlignment="1" applyProtection="1">
      <alignment horizontal="center" vertical="center" wrapText="1"/>
    </xf>
    <xf numFmtId="0" fontId="18" fillId="0" borderId="0" xfId="0" applyFont="1"/>
    <xf numFmtId="0" fontId="4" fillId="0" borderId="0" xfId="0" applyFont="1"/>
    <xf numFmtId="0" fontId="18" fillId="3" borderId="0" xfId="0" applyFont="1" applyFill="1"/>
    <xf numFmtId="166" fontId="18" fillId="3" borderId="0" xfId="0" applyNumberFormat="1" applyFont="1" applyFill="1"/>
    <xf numFmtId="166" fontId="4" fillId="3" borderId="0" xfId="0" applyNumberFormat="1" applyFont="1" applyFill="1"/>
    <xf numFmtId="166" fontId="18" fillId="0" borderId="0" xfId="0" applyNumberFormat="1" applyFont="1" applyAlignment="1">
      <alignment horizontal="center"/>
    </xf>
    <xf numFmtId="0" fontId="18" fillId="0" borderId="2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4" fillId="4" borderId="1" xfId="0" applyFont="1" applyFill="1" applyBorder="1" applyAlignment="1">
      <alignment horizontal="left" vertical="top" wrapText="1"/>
    </xf>
    <xf numFmtId="166" fontId="5" fillId="3" borderId="1" xfId="7" applyNumberFormat="1" applyFill="1" applyBorder="1" applyAlignment="1" applyProtection="1">
      <alignment horizontal="center"/>
    </xf>
    <xf numFmtId="166" fontId="5" fillId="3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vertical="center"/>
    </xf>
    <xf numFmtId="169" fontId="6" fillId="4" borderId="1" xfId="7" applyNumberFormat="1" applyFont="1" applyFill="1" applyBorder="1" applyAlignment="1" applyProtection="1">
      <alignment horizontal="center" vertical="center"/>
    </xf>
    <xf numFmtId="49" fontId="13" fillId="4" borderId="1" xfId="0" applyNumberFormat="1" applyFont="1" applyFill="1" applyBorder="1" applyAlignment="1">
      <alignment horizontal="left" vertical="center" readingOrder="1"/>
    </xf>
    <xf numFmtId="169" fontId="6" fillId="4" borderId="1" xfId="7" applyNumberFormat="1" applyFont="1" applyFill="1" applyBorder="1" applyAlignment="1" applyProtection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1" fontId="5" fillId="3" borderId="2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vertical="center"/>
    </xf>
    <xf numFmtId="166" fontId="15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6" fillId="4" borderId="1" xfId="10" applyFont="1" applyFill="1" applyBorder="1" applyAlignment="1" applyProtection="1">
      <alignment horizontal="left"/>
    </xf>
    <xf numFmtId="1" fontId="6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vertical="center" wrapText="1"/>
    </xf>
    <xf numFmtId="0" fontId="11" fillId="4" borderId="1" xfId="0" applyFont="1" applyFill="1" applyBorder="1"/>
    <xf numFmtId="49" fontId="13" fillId="3" borderId="1" xfId="0" applyNumberFormat="1" applyFont="1" applyFill="1" applyBorder="1" applyAlignment="1">
      <alignment horizontal="left" vertical="center" readingOrder="1"/>
    </xf>
    <xf numFmtId="9" fontId="5" fillId="4" borderId="1" xfId="8" applyFill="1" applyBorder="1" applyAlignment="1" applyProtection="1"/>
    <xf numFmtId="14" fontId="0" fillId="0" borderId="0" xfId="0" applyNumberFormat="1" applyAlignment="1">
      <alignment horizontal="left"/>
    </xf>
    <xf numFmtId="0" fontId="4" fillId="5" borderId="0" xfId="0" applyFont="1" applyFill="1"/>
    <xf numFmtId="0" fontId="18" fillId="7" borderId="0" xfId="0" applyFont="1" applyFill="1"/>
    <xf numFmtId="0" fontId="2" fillId="7" borderId="3" xfId="0" applyFont="1" applyFill="1" applyBorder="1"/>
    <xf numFmtId="14" fontId="2" fillId="7" borderId="1" xfId="0" applyNumberFormat="1" applyFont="1" applyFill="1" applyBorder="1"/>
  </cellXfs>
  <cellStyles count="17">
    <cellStyle name="Hipervínculo" xfId="11" xr:uid="{00000000-0005-0000-0000-000000000000}"/>
    <cellStyle name="Millares 2" xfId="14" xr:uid="{00000000-0005-0000-0000-000001000000}"/>
    <cellStyle name="Millares 3" xfId="13" xr:uid="{00000000-0005-0000-0000-000002000000}"/>
    <cellStyle name="Moneda" xfId="1" builtinId="4"/>
    <cellStyle name="Moneda 2" xfId="3" xr:uid="{00000000-0005-0000-0000-000004000000}"/>
    <cellStyle name="Moneda 2 2" xfId="9" xr:uid="{00000000-0005-0000-0000-000005000000}"/>
    <cellStyle name="Moneda 3" xfId="7" xr:uid="{00000000-0005-0000-0000-000006000000}"/>
    <cellStyle name="Normal" xfId="0" builtinId="0"/>
    <cellStyle name="Normal 2" xfId="6" xr:uid="{00000000-0005-0000-0000-000008000000}"/>
    <cellStyle name="Normal 2 2" xfId="16" xr:uid="{00000000-0005-0000-0000-000009000000}"/>
    <cellStyle name="Normal 3" xfId="5" xr:uid="{00000000-0005-0000-0000-00000A000000}"/>
    <cellStyle name="Normal 3 2" xfId="10" xr:uid="{00000000-0005-0000-0000-00000B000000}"/>
    <cellStyle name="Normal 4" xfId="4" xr:uid="{00000000-0005-0000-0000-00000C000000}"/>
    <cellStyle name="Normal 4 2" xfId="12" xr:uid="{00000000-0005-0000-0000-00000D000000}"/>
    <cellStyle name="Normal 5" xfId="15" xr:uid="{00000000-0005-0000-0000-00000E000000}"/>
    <cellStyle name="Porcentaje" xfId="2" builtinId="5"/>
    <cellStyle name="Porcentual 2" xfId="8" xr:uid="{00000000-0005-0000-0000-000010000000}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_(&quot;$&quot;\ * #,##0_);_(&quot;$&quot;\ * \(#,##0\);_(&quot;$&quot;\ 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" refreshedDate="45794.762362731482" createdVersion="3" refreshedVersion="3" minRefreshableVersion="3" recordCount="310" xr:uid="{00000000-000A-0000-FFFF-FFFF00000000}">
  <cacheSource type="worksheet">
    <worksheetSource ref="C3:T313" sheet="VENTAS"/>
  </cacheSource>
  <cacheFields count="18">
    <cacheField name="PEDIDO" numFmtId="0">
      <sharedItems count="29">
        <s v="PEDIDO 4"/>
        <s v="PEDIDO 5"/>
        <s v="PEDIDO 6"/>
        <s v="PEDIDO 7"/>
        <s v="PEDIDO 8"/>
        <s v="PEDIDO 9"/>
        <s v="PEDIDO 10"/>
        <s v="PEDIDO 11"/>
        <s v="PEDIDO 12"/>
        <s v="PEDIDO 13"/>
        <s v="PEDIDO 14"/>
        <s v="PEDIDO 15"/>
        <s v="PEDIDO 16"/>
        <s v="PEDIDO 17"/>
        <s v="PEDIDO 18"/>
        <s v="PEDIDO 19"/>
        <s v="PEDIDO 20"/>
        <s v="PEDIDO 21"/>
        <s v="PEDIDO 22 - REMESA"/>
        <s v="PEDIDO 23"/>
        <s v="PEDIDO 24"/>
        <s v="PEDIDO 25"/>
        <s v="PEDIDO 26"/>
        <s v="PEDIDO 27"/>
        <s v="PEDIDO 28"/>
        <s v="PEDIDO 29"/>
        <s v="PEDIDO 30"/>
        <s v="PEDIDO 1"/>
        <s v="PEDIDO 6 REMESA"/>
      </sharedItems>
    </cacheField>
    <cacheField name="PROVEEDOR" numFmtId="0">
      <sharedItems count="9">
        <s v="PORRAS"/>
        <s v="PUNTO"/>
        <s v="DIAFER-SU"/>
        <s v="ZULMA"/>
        <s v="HORMIGA"/>
        <s v="MICHELL"/>
        <s v="FERRETERO"/>
        <s v="DIAFER-WO"/>
        <s v="NIÑO"/>
      </sharedItems>
    </cacheField>
    <cacheField name="Producto" numFmtId="0">
      <sharedItems/>
    </cacheField>
    <cacheField name="COSTO" numFmtId="0">
      <sharedItems containsSemiMixedTypes="0" containsString="0" containsNumber="1" containsInteger="1" minValue="70" maxValue="104000"/>
    </cacheField>
    <cacheField name="PVD" numFmtId="0">
      <sharedItems containsSemiMixedTypes="0" containsString="0" containsNumber="1" minValue="0" maxValue="139000"/>
    </cacheField>
    <cacheField name="CANTIDAD" numFmtId="0">
      <sharedItems containsSemiMixedTypes="0" containsString="0" containsNumber="1" containsInteger="1" minValue="0" maxValue="400"/>
    </cacheField>
    <cacheField name="GANANCIA UNI" numFmtId="167">
      <sharedItems containsSemiMixedTypes="0" containsString="0" containsNumber="1" minValue="-3490" maxValue="39125"/>
    </cacheField>
    <cacheField name="TTL GANAN" numFmtId="166">
      <sharedItems containsSemiMixedTypes="0" containsString="0" containsNumber="1" minValue="0" maxValue="131230.48780487798"/>
    </cacheField>
    <cacheField name="TTL VTA" numFmtId="166">
      <sharedItems containsSemiMixedTypes="0" containsString="0" containsNumber="1" minValue="0" maxValue="639730.48780487804"/>
    </cacheField>
    <cacheField name="TTL COSTO" numFmtId="166">
      <sharedItems containsSemiMixedTypes="0" containsString="0" containsNumber="1" containsInteger="1" minValue="0" maxValue="508500"/>
    </cacheField>
    <cacheField name="M.N" numFmtId="9">
      <sharedItems containsMixedTypes="1" containsNumber="1" minValue="9.5909090909090833E-2" maxValue="0.61689023435461143"/>
    </cacheField>
    <cacheField name="CLIENTE" numFmtId="0">
      <sharedItems/>
    </cacheField>
    <cacheField name="MUNICIPIO" numFmtId="0">
      <sharedItems/>
    </cacheField>
    <cacheField name="FECHA" numFmtId="14">
      <sharedItems containsSemiMixedTypes="0" containsNonDate="0" containsDate="1" containsString="0" minDate="2025-05-16T00:00:00" maxDate="2025-05-20T00:00:00" count="2">
        <d v="2025-05-16T00:00:00"/>
        <d v="2025-05-19T00:00:00"/>
      </sharedItems>
    </cacheField>
    <cacheField name="REMISION" numFmtId="14">
      <sharedItems containsSemiMixedTypes="0" containsNonDate="0" containsDate="1" containsString="0" minDate="2025-05-16T00:00:00" maxDate="2025-05-20T00:00:00"/>
    </cacheField>
    <cacheField name="DEVOLUCION" numFmtId="0">
      <sharedItems containsNonDate="0" containsString="0" containsBlank="1"/>
    </cacheField>
    <cacheField name="DATOS PEDIDO" numFmtId="0">
      <sharedItems/>
    </cacheField>
    <cacheField name="COMENTAR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x v="0"/>
    <x v="0"/>
    <s v="Atatodo pequeño 130 mtr verde - Porras"/>
    <n v="2580"/>
    <n v="3179"/>
    <n v="6"/>
    <n v="599"/>
    <n v="3594"/>
    <n v="19074"/>
    <n v="15480"/>
    <n v="0.1884240327146901"/>
    <s v="MARINA GAMBOA"/>
    <s v="LA GRAN VIA"/>
    <x v="0"/>
    <d v="2025-05-16T00:00:00"/>
    <m/>
    <s v="MARIBNA GAMBOA - LA GRAN VIA - 12-5-25"/>
    <m/>
  </r>
  <r>
    <x v="0"/>
    <x v="1"/>
    <s v="ATATODO GRANDE 750 mtr"/>
    <n v="13816"/>
    <n v="16975"/>
    <n v="2"/>
    <n v="3159"/>
    <n v="6318"/>
    <n v="33950"/>
    <n v="27632"/>
    <n v="0.18609720176730482"/>
    <s v="MARINA GAMBOA"/>
    <s v="LA GRAN VIA"/>
    <x v="0"/>
    <d v="2025-05-16T00:00:00"/>
    <m/>
    <s v="MARIBNA GAMBOA - LA GRAN VIA - 12-5-25"/>
    <m/>
  </r>
  <r>
    <x v="0"/>
    <x v="0"/>
    <s v="Espatula 1 1/2&quot; - Porras"/>
    <n v="1400"/>
    <n v="2500"/>
    <n v="3"/>
    <n v="1100"/>
    <n v="3300"/>
    <n v="7500"/>
    <n v="4200"/>
    <n v="0.43999999999999995"/>
    <s v="MARINA GAMBOA"/>
    <s v="LA GRAN VIA"/>
    <x v="0"/>
    <d v="2025-05-16T00:00:00"/>
    <m/>
    <s v="MARIBNA GAMBOA - LA GRAN VIA - 12-5-25"/>
    <m/>
  </r>
  <r>
    <x v="0"/>
    <x v="0"/>
    <s v="Espatula 2 1/2&quot;- Porras"/>
    <n v="1590"/>
    <n v="3353.8461538461502"/>
    <n v="3"/>
    <n v="1763.8461538461502"/>
    <n v="5291.5384615384501"/>
    <n v="10061.53846153845"/>
    <n v="4770"/>
    <n v="0.52591743119265999"/>
    <s v="MARINA GAMBOA"/>
    <s v="LA GRAN VIA"/>
    <x v="0"/>
    <d v="2025-05-16T00:00:00"/>
    <m/>
    <s v="MARIBNA GAMBOA - LA GRAN VIA - 12-5-25"/>
    <m/>
  </r>
  <r>
    <x v="0"/>
    <x v="0"/>
    <s v="Espatula 2&quot;"/>
    <n v="1460"/>
    <n v="2920"/>
    <n v="3"/>
    <n v="1460"/>
    <n v="4380"/>
    <n v="8760"/>
    <n v="4380"/>
    <n v="0.5"/>
    <s v="MARINA GAMBOA"/>
    <s v="LA GRAN VIA"/>
    <x v="0"/>
    <d v="2025-05-16T00:00:00"/>
    <m/>
    <s v="MARIBNA GAMBOA - LA GRAN VIA - 12-5-25"/>
    <m/>
  </r>
  <r>
    <x v="0"/>
    <x v="0"/>
    <s v="Espatula 3&quot;"/>
    <n v="1650"/>
    <n v="3300"/>
    <n v="3"/>
    <n v="1650"/>
    <n v="4950"/>
    <n v="9900"/>
    <n v="4950"/>
    <n v="0.5"/>
    <s v="MARINA GAMBOA"/>
    <s v="LA GRAN VIA"/>
    <x v="0"/>
    <d v="2025-05-16T00:00:00"/>
    <m/>
    <s v="MARIBNA GAMBOA - LA GRAN VIA - 12-5-25"/>
    <m/>
  </r>
  <r>
    <x v="0"/>
    <x v="0"/>
    <s v="Espatula 4&quot;"/>
    <n v="1830"/>
    <n v="3327.272727272727"/>
    <n v="3"/>
    <n v="1497.272727272727"/>
    <n v="4491.8181818181811"/>
    <n v="9981.8181818181802"/>
    <n v="5490"/>
    <n v="0.44999999999999996"/>
    <s v="MARINA GAMBOA"/>
    <s v="LA GRAN VIA"/>
    <x v="0"/>
    <d v="2025-05-16T00:00:00"/>
    <m/>
    <s v="MARIBNA GAMBOA - LA GRAN VIA - 12-5-25"/>
    <m/>
  </r>
  <r>
    <x v="0"/>
    <x v="0"/>
    <s v="Espatula 5&quot;"/>
    <n v="2060"/>
    <n v="4120"/>
    <n v="3"/>
    <n v="2060"/>
    <n v="6180"/>
    <n v="12360"/>
    <n v="6180"/>
    <n v="0.5"/>
    <s v="MARINA GAMBOA"/>
    <s v="LA GRAN VIA"/>
    <x v="0"/>
    <d v="2025-05-16T00:00:00"/>
    <m/>
    <s v="MARIBNA GAMBOA - LA GRAN VIA - 12-5-25"/>
    <m/>
  </r>
  <r>
    <x v="0"/>
    <x v="0"/>
    <s v="Espatula 6&quot; - Golden"/>
    <n v="2180"/>
    <n v="4360"/>
    <n v="3"/>
    <n v="2180"/>
    <n v="6540"/>
    <n v="13080"/>
    <n v="6540"/>
    <n v="0.5"/>
    <s v="MARINA GAMBOA"/>
    <s v="LA GRAN VIA"/>
    <x v="0"/>
    <d v="2025-05-16T00:00:00"/>
    <m/>
    <s v="MARIBNA GAMBOA - LA GRAN VIA - 12-5-25"/>
    <m/>
  </r>
  <r>
    <x v="0"/>
    <x v="2"/>
    <s v="Extension  3 mts-9ft - Titanium"/>
    <n v="4050"/>
    <n v="5775"/>
    <n v="2"/>
    <n v="1725"/>
    <n v="3450"/>
    <n v="11550"/>
    <n v="8100"/>
    <n v="0.29870129870129869"/>
    <s v="MARINA GAMBOA"/>
    <s v="LA GRAN VIA"/>
    <x v="0"/>
    <d v="2025-05-16T00:00:00"/>
    <m/>
    <s v="MARIBNA GAMBOA - LA GRAN VIA - 12-5-25"/>
    <m/>
  </r>
  <r>
    <x v="0"/>
    <x v="2"/>
    <s v="Extension 5 mts-15ft - Titanium"/>
    <n v="5650"/>
    <n v="7814.0350877192996"/>
    <n v="2"/>
    <n v="2164.0350877192996"/>
    <n v="4328.0701754385991"/>
    <n v="15628.070175438599"/>
    <n v="11300"/>
    <n v="0.27694207453973974"/>
    <s v="MARINA GAMBOA"/>
    <s v="LA GRAN VIA"/>
    <x v="0"/>
    <d v="2025-05-16T00:00:00"/>
    <m/>
    <s v="MARIBNA GAMBOA - LA GRAN VIA - 12-5-25"/>
    <m/>
  </r>
  <r>
    <x v="0"/>
    <x v="2"/>
    <s v="Extension 8 mts-25ft - Titanium"/>
    <n v="7380"/>
    <n v="9789"/>
    <n v="2"/>
    <n v="2409"/>
    <n v="4818"/>
    <n v="19578"/>
    <n v="14760"/>
    <n v="0.24609255286546128"/>
    <s v="MARINA GAMBOA"/>
    <s v="LA GRAN VIA"/>
    <x v="0"/>
    <d v="2025-05-16T00:00:00"/>
    <m/>
    <s v="MARIBNA GAMBOA - LA GRAN VIA - 12-5-25"/>
    <m/>
  </r>
  <r>
    <x v="0"/>
    <x v="0"/>
    <s v="Filtro lavaplatos borde ANCHO"/>
    <n v="1390"/>
    <n v="3479.1071428571399"/>
    <n v="5"/>
    <n v="2089.1071428571399"/>
    <n v="10445.535714285699"/>
    <n v="17395.535714285699"/>
    <n v="6950"/>
    <n v="0.60047220653903366"/>
    <s v="MARINA GAMBOA"/>
    <s v="LA GRAN VIA"/>
    <x v="0"/>
    <d v="2025-05-16T00:00:00"/>
    <m/>
    <s v="MARIBNA GAMBOA - LA GRAN VIA - 12-5-25"/>
    <m/>
  </r>
  <r>
    <x v="0"/>
    <x v="0"/>
    <s v="Llave jardin zincada 1/2- porras"/>
    <n v="6600"/>
    <n v="8673"/>
    <n v="2"/>
    <n v="2073"/>
    <n v="4146"/>
    <n v="17346"/>
    <n v="13200"/>
    <n v="0.23901764095468692"/>
    <s v="MARINA GAMBOA"/>
    <s v="LA GRAN VIA"/>
    <x v="0"/>
    <d v="2025-05-16T00:00:00"/>
    <m/>
    <s v="MARIBNA GAMBOA - LA GRAN VIA - 12-5-25"/>
    <m/>
  </r>
  <r>
    <x v="0"/>
    <x v="2"/>
    <s v="llave mixta No 10"/>
    <n v="1780"/>
    <n v="3133.3333333333298"/>
    <n v="5"/>
    <n v="1353.3333333333298"/>
    <n v="6766.6666666666497"/>
    <n v="15666.66666666665"/>
    <n v="8900"/>
    <n v="0.43191489361702062"/>
    <s v="MARINA GAMBOA"/>
    <s v="LA GRAN VIA"/>
    <x v="0"/>
    <d v="2025-05-16T00:00:00"/>
    <m/>
    <s v="MARIBNA GAMBOA - LA GRAN VIA - 12-5-25"/>
    <m/>
  </r>
  <r>
    <x v="0"/>
    <x v="0"/>
    <s v="Llave mixta No 11"/>
    <n v="1840"/>
    <n v="3760.8695652173901"/>
    <n v="5"/>
    <n v="1920.8695652173901"/>
    <n v="9604.3478260869506"/>
    <n v="18804.347826086952"/>
    <n v="9200"/>
    <n v="0.51075144508670511"/>
    <s v="MARINA GAMBOA"/>
    <s v="LA GRAN VIA"/>
    <x v="0"/>
    <d v="2025-05-16T00:00:00"/>
    <m/>
    <s v="MARIBNA GAMBOA - LA GRAN VIA - 12-5-25"/>
    <m/>
  </r>
  <r>
    <x v="0"/>
    <x v="0"/>
    <s v="manguera SWAN"/>
    <n v="71820"/>
    <n v="90000"/>
    <n v="1"/>
    <n v="18180"/>
    <n v="18180"/>
    <n v="90000"/>
    <n v="71820"/>
    <n v="0.20199999999999996"/>
    <s v="MARINA GAMBOA"/>
    <s v="LA GRAN VIA"/>
    <x v="0"/>
    <d v="2025-05-16T00:00:00"/>
    <m/>
    <s v="MARIBNA GAMBOA - LA GRAN VIA - 12-5-25"/>
    <m/>
  </r>
  <r>
    <x v="0"/>
    <x v="0"/>
    <s v="Multitoma FINA Titanium"/>
    <n v="7770"/>
    <n v="9949.2592592592591"/>
    <n v="3"/>
    <n v="2179.2592592592591"/>
    <n v="6537.7777777777774"/>
    <n v="29847.777777777777"/>
    <n v="23310"/>
    <n v="0.21903733760190591"/>
    <s v="MARINA GAMBOA"/>
    <s v="LA GRAN VIA"/>
    <x v="0"/>
    <d v="2025-05-16T00:00:00"/>
    <m/>
    <s v="MARIBNA GAMBOA - LA GRAN VIA - 12-5-25"/>
    <m/>
  </r>
  <r>
    <x v="0"/>
    <x v="0"/>
    <s v="Poma universal"/>
    <n v="2000"/>
    <n v="3581.8181818181802"/>
    <n v="4"/>
    <n v="1581.8181818181802"/>
    <n v="6327.2727272727207"/>
    <n v="14327.272727272721"/>
    <n v="8000"/>
    <n v="0.44162436548223327"/>
    <s v="MARINA GAMBOA"/>
    <s v="LA GRAN VIA"/>
    <x v="0"/>
    <d v="2025-05-16T00:00:00"/>
    <m/>
    <s v="MARIBNA GAMBOA - LA GRAN VIA - 12-5-25"/>
    <m/>
  </r>
  <r>
    <x v="0"/>
    <x v="0"/>
    <s v="Regulador para gas"/>
    <n v="6808"/>
    <n v="8935"/>
    <n v="5"/>
    <n v="2127"/>
    <n v="10635"/>
    <n v="44675"/>
    <n v="34040"/>
    <n v="0.23805260212646895"/>
    <s v="MARINA GAMBOA"/>
    <s v="LA GRAN VIA"/>
    <x v="0"/>
    <d v="2025-05-16T00:00:00"/>
    <m/>
    <s v="MARIBNA GAMBOA - LA GRAN VIA - 12-5-25"/>
    <m/>
  </r>
  <r>
    <x v="0"/>
    <x v="2"/>
    <s v="Silicona x 85ml gris"/>
    <n v="2820"/>
    <n v="5959.0243902438997"/>
    <n v="2"/>
    <n v="3139.0243902438997"/>
    <n v="6278.0487804877994"/>
    <n v="11918.048780487799"/>
    <n v="5640"/>
    <n v="0.52676817288801547"/>
    <s v="MARINA GAMBOA"/>
    <s v="LA GRAN VIA"/>
    <x v="0"/>
    <d v="2025-05-16T00:00:00"/>
    <m/>
    <s v="MARIBNA GAMBOA - LA GRAN VIA - 12-5-25"/>
    <m/>
  </r>
  <r>
    <x v="0"/>
    <x v="0"/>
    <s v="Spray Blanco Brillante ALTA TEMPERATURA - PORRAS"/>
    <n v="6390"/>
    <n v="8979"/>
    <n v="2"/>
    <n v="2589"/>
    <n v="5178"/>
    <n v="17958"/>
    <n v="12780"/>
    <n v="0.28833945873705313"/>
    <s v="MARINA GAMBOA"/>
    <s v="LA GRAN VIA"/>
    <x v="0"/>
    <d v="2025-05-16T00:00:00"/>
    <m/>
    <s v="MARIBNA GAMBOA - LA GRAN VIA - 12-5-25"/>
    <m/>
  </r>
  <r>
    <x v="0"/>
    <x v="0"/>
    <s v="Spray Negro Brillante ALTA TEMPERATURA - PORRAS"/>
    <n v="6390"/>
    <n v="8979"/>
    <n v="2"/>
    <n v="2589"/>
    <n v="5178"/>
    <n v="17958"/>
    <n v="12780"/>
    <n v="0.28833945873705313"/>
    <s v="MARINA GAMBOA"/>
    <s v="LA GRAN VIA"/>
    <x v="0"/>
    <d v="2025-05-16T00:00:00"/>
    <m/>
    <s v="MARIBNA GAMBOA - LA GRAN VIA - 12-5-25"/>
    <m/>
  </r>
  <r>
    <x v="0"/>
    <x v="0"/>
    <s v="Spray Negro Mate ALTA TEMPERATURA - PORRAS"/>
    <n v="6390"/>
    <n v="8979"/>
    <n v="2"/>
    <n v="2589"/>
    <n v="5178"/>
    <n v="17958"/>
    <n v="12780"/>
    <n v="0.28833945873705313"/>
    <s v="MARINA GAMBOA"/>
    <s v="LA GRAN VIA"/>
    <x v="0"/>
    <d v="2025-05-16T00:00:00"/>
    <m/>
    <s v="MARIBNA GAMBOA - LA GRAN VIA - 12-5-25"/>
    <m/>
  </r>
  <r>
    <x v="0"/>
    <x v="0"/>
    <s v="Spray silver ALTA TEMPERATURA - PORRAS"/>
    <n v="6390"/>
    <n v="8979"/>
    <n v="2"/>
    <n v="2589"/>
    <n v="5178"/>
    <n v="17958"/>
    <n v="12780"/>
    <n v="0.28833945873705313"/>
    <s v="MARINA GAMBOA"/>
    <s v="LA GRAN VIA"/>
    <x v="0"/>
    <d v="2025-05-16T00:00:00"/>
    <m/>
    <s v="MARIBNA GAMBOA - LA GRAN VIA - 12-5-25"/>
    <m/>
  </r>
  <r>
    <x v="0"/>
    <x v="2"/>
    <s v="DESTORNILLADOR RANGER ESTRELLA 3/16 X 6&quot;"/>
    <n v="2050"/>
    <n v="3736"/>
    <n v="3"/>
    <n v="1686"/>
    <n v="5058"/>
    <n v="11208"/>
    <n v="6150"/>
    <n v="0.45128479657387577"/>
    <s v="MARINA GAMBOA"/>
    <s v="LA GRAN VIA"/>
    <x v="0"/>
    <d v="2025-05-16T00:00:00"/>
    <m/>
    <s v="MARIBNA GAMBOA - LA GRAN VIA - 12-5-25"/>
    <m/>
  </r>
  <r>
    <x v="0"/>
    <x v="2"/>
    <s v="DESTORNILLADOR RANGER ESTRELLA 3/16 X 8&quot;"/>
    <n v="2200"/>
    <n v="3975"/>
    <n v="3"/>
    <n v="1775"/>
    <n v="5325"/>
    <n v="11925"/>
    <n v="6600"/>
    <n v="0.44654088050314467"/>
    <s v="MARINA GAMBOA"/>
    <s v="LA GRAN VIA"/>
    <x v="0"/>
    <d v="2025-05-16T00:00:00"/>
    <m/>
    <s v="MARIBNA GAMBOA - LA GRAN VIA - 12-5-25"/>
    <m/>
  </r>
  <r>
    <x v="0"/>
    <x v="2"/>
    <s v="DISCO CORTE VIDRIO 4 1/2"/>
    <n v="9500"/>
    <n v="13639"/>
    <n v="2"/>
    <n v="4139"/>
    <n v="8278"/>
    <n v="27278"/>
    <n v="19000"/>
    <n v="0.30346799618740372"/>
    <s v="MARINA GAMBOA"/>
    <s v="LA GRAN VIA"/>
    <x v="0"/>
    <d v="2025-05-16T00:00:00"/>
    <m/>
    <s v="MARIBNA GAMBOA - LA GRAN VIA - 12-5-25"/>
    <m/>
  </r>
  <r>
    <x v="0"/>
    <x v="2"/>
    <s v="PEGA ASTRO GLUE 8GR X 12 UND"/>
    <n v="7500"/>
    <n v="9995"/>
    <n v="2"/>
    <n v="2495"/>
    <n v="4990"/>
    <n v="19990"/>
    <n v="15000"/>
    <n v="0.24962481240620316"/>
    <s v="MARINA GAMBOA"/>
    <s v="LA GRAN VIA"/>
    <x v="0"/>
    <d v="2025-05-16T00:00:00"/>
    <m/>
    <s v="MARIBNA GAMBOA - LA GRAN VIA - 12-5-25"/>
    <m/>
  </r>
  <r>
    <x v="0"/>
    <x v="3"/>
    <s v="POMA UNIVERSAL - CRUCETA"/>
    <n v="4000"/>
    <n v="5000"/>
    <n v="6"/>
    <n v="1000"/>
    <n v="6000"/>
    <n v="30000"/>
    <n v="24000"/>
    <n v="0.19999999999999996"/>
    <s v="MARINA GAMBOA"/>
    <s v="LA GRAN VIA"/>
    <x v="0"/>
    <d v="2025-05-16T00:00:00"/>
    <m/>
    <s v="MARIBNA GAMBOA - LA GRAN VIA - 12-5-25"/>
    <m/>
  </r>
  <r>
    <x v="0"/>
    <x v="2"/>
    <s v="TIJERA PODAR FINA 8&quot;"/>
    <n v="9200"/>
    <n v="14120"/>
    <n v="2"/>
    <n v="4920"/>
    <n v="9840"/>
    <n v="28240"/>
    <n v="18400"/>
    <n v="0.34844192634560911"/>
    <s v="MARINA GAMBOA"/>
    <s v="LA GRAN VIA"/>
    <x v="0"/>
    <d v="2025-05-16T00:00:00"/>
    <m/>
    <s v="MARIBNA GAMBOA - LA GRAN VIA - 12-5-25"/>
    <m/>
  </r>
  <r>
    <x v="0"/>
    <x v="4"/>
    <s v="TIJERA PODAR GRANDE"/>
    <n v="18500"/>
    <n v="26955"/>
    <n v="1"/>
    <n v="8455"/>
    <n v="8455"/>
    <n v="26955"/>
    <n v="18500"/>
    <n v="0.31367093303654237"/>
    <s v="MARINA GAMBOA"/>
    <s v="LA GRAN VIA"/>
    <x v="0"/>
    <d v="2025-05-16T00:00:00"/>
    <m/>
    <s v="MARIBNA GAMBOA - LA GRAN VIA - 12-5-25"/>
    <m/>
  </r>
  <r>
    <x v="0"/>
    <x v="2"/>
    <s v="TIJERA PODAR ECONOMICA 8&quot;"/>
    <n v="5520"/>
    <n v="8778.6666666667006"/>
    <n v="2"/>
    <n v="3258.6666666667006"/>
    <n v="6517.3333333334012"/>
    <n v="17557.333333333401"/>
    <n v="11040"/>
    <n v="0.37120291616039125"/>
    <s v="MARINA GAMBOA"/>
    <s v="LA GRAN VIA"/>
    <x v="0"/>
    <d v="2025-05-16T00:00:00"/>
    <m/>
    <s v="MARIBNA GAMBOA - LA GRAN VIA - 12-5-25"/>
    <m/>
  </r>
  <r>
    <x v="0"/>
    <x v="2"/>
    <s v="LIMA MOTO SIERRA 3/16"/>
    <n v="1750"/>
    <n v="3279"/>
    <n v="3"/>
    <n v="1529"/>
    <n v="4587"/>
    <n v="9837"/>
    <n v="5250"/>
    <n v="0.46630070143336388"/>
    <s v="MARINA GAMBOA"/>
    <s v="LA GRAN VIA"/>
    <x v="0"/>
    <d v="2025-05-16T00:00:00"/>
    <m/>
    <s v="MARIBNA GAMBOA - LA GRAN VIA - 12-5-25"/>
    <m/>
  </r>
  <r>
    <x v="0"/>
    <x v="2"/>
    <s v="LIMA MOTO SIERRA 7/32"/>
    <n v="1750"/>
    <n v="3279"/>
    <n v="3"/>
    <n v="1529"/>
    <n v="4587"/>
    <n v="9837"/>
    <n v="5250"/>
    <n v="0.46630070143336388"/>
    <s v="MARINA GAMBOA"/>
    <s v="LA GRAN VIA"/>
    <x v="0"/>
    <d v="2025-05-16T00:00:00"/>
    <m/>
    <s v="MARIBNA GAMBOA - LA GRAN VIA - 12-5-25"/>
    <m/>
  </r>
  <r>
    <x v="1"/>
    <x v="5"/>
    <s v="&quot;T&quot; Naranja Titanium en cruz"/>
    <n v="4500"/>
    <n v="6392.8735632183898"/>
    <n v="10"/>
    <n v="1892.8735632183898"/>
    <n v="18928.735632183896"/>
    <n v="63928.735632183896"/>
    <n v="45000"/>
    <n v="0.29609119349850754"/>
    <s v="LORENA CAMACHO"/>
    <s v="MESITAS"/>
    <x v="0"/>
    <d v="2025-05-16T00:00:00"/>
    <m/>
    <s v="LORENA CAMACHO - MESITAS - 12-5-25"/>
    <m/>
  </r>
  <r>
    <x v="1"/>
    <x v="0"/>
    <s v="CINTA AISLANTE 3M GDE  18mtrs x 10"/>
    <n v="69610"/>
    <n v="79971"/>
    <n v="1"/>
    <n v="10361"/>
    <n v="10361"/>
    <n v="79971"/>
    <n v="69610"/>
    <n v="0.12955946530617346"/>
    <s v="LORENA CAMACHO"/>
    <s v="MESITAS"/>
    <x v="0"/>
    <d v="2025-05-16T00:00:00"/>
    <m/>
    <s v="LORENA CAMACHO - MESITAS - 12-5-25"/>
    <m/>
  </r>
  <r>
    <x v="1"/>
    <x v="0"/>
    <s v="Cinta transparente x 100  PORRAS"/>
    <n v="3450"/>
    <n v="5661.27659574468"/>
    <n v="6"/>
    <n v="2211.27659574468"/>
    <n v="13267.65957446808"/>
    <n v="33967.659574468082"/>
    <n v="20700"/>
    <n v="0.39059681298857485"/>
    <s v="LORENA CAMACHO"/>
    <s v="MESITAS"/>
    <x v="0"/>
    <d v="2025-05-16T00:00:00"/>
    <m/>
    <s v="LORENA CAMACHO - MESITAS - 12-5-25"/>
    <m/>
  </r>
  <r>
    <x v="1"/>
    <x v="2"/>
    <s v="Clavija codelca 2 x 20"/>
    <n v="3420"/>
    <n v="4095"/>
    <n v="20"/>
    <n v="675"/>
    <n v="13500"/>
    <n v="81900"/>
    <n v="68400"/>
    <n v="0.1648351648351648"/>
    <s v="LORENA CAMACHO"/>
    <s v="MESITAS"/>
    <x v="0"/>
    <d v="2025-05-16T00:00:00"/>
    <m/>
    <s v="LORENA CAMACHO - MESITAS - 12-5-25"/>
    <m/>
  </r>
  <r>
    <x v="1"/>
    <x v="0"/>
    <s v="CONVERTIDOR 3 X 2 SAKURA"/>
    <n v="760"/>
    <n v="1572.84403669725"/>
    <n v="20"/>
    <n v="812.84403669724998"/>
    <n v="16256.880733945"/>
    <n v="31456.880733945"/>
    <n v="15200"/>
    <n v="0.51679888007466235"/>
    <s v="LORENA CAMACHO"/>
    <s v="MESITAS"/>
    <x v="0"/>
    <d v="2025-05-16T00:00:00"/>
    <m/>
    <s v="LORENA CAMACHO - MESITAS - 12-5-25"/>
    <m/>
  </r>
  <r>
    <x v="1"/>
    <x v="0"/>
    <s v="Disco diamantado Segmentado 4 1/2 - Porras"/>
    <n v="3080"/>
    <n v="5500"/>
    <n v="10"/>
    <n v="2420"/>
    <n v="24200"/>
    <n v="55000"/>
    <n v="30800"/>
    <n v="0.43999999999999995"/>
    <s v="LORENA CAMACHO"/>
    <s v="MESITAS"/>
    <x v="0"/>
    <d v="2025-05-16T00:00:00"/>
    <m/>
    <s v="LORENA CAMACHO - MESITAS - 12-5-25"/>
    <m/>
  </r>
  <r>
    <x v="1"/>
    <x v="0"/>
    <s v="pomada para soldar tira x 12"/>
    <n v="6840"/>
    <n v="9979"/>
    <n v="1"/>
    <n v="3139"/>
    <n v="3139"/>
    <n v="9979"/>
    <n v="6840"/>
    <n v="0.31456057721214548"/>
    <s v="LORENA CAMACHO"/>
    <s v="MESITAS"/>
    <x v="0"/>
    <d v="2025-05-16T00:00:00"/>
    <m/>
    <s v="LORENA CAMACHO - MESITAS - 12-5-25"/>
    <m/>
  </r>
  <r>
    <x v="1"/>
    <x v="0"/>
    <s v="Silicona en Tubo TRANSPARENTE - Golden"/>
    <n v="4570"/>
    <n v="6523"/>
    <n v="6"/>
    <n v="1953"/>
    <n v="11718"/>
    <n v="39138"/>
    <n v="27420"/>
    <n v="0.29940211559098573"/>
    <s v="LORENA CAMACHO"/>
    <s v="MESITAS"/>
    <x v="0"/>
    <d v="2025-05-16T00:00:00"/>
    <m/>
    <s v="LORENA CAMACHO - MESITAS - 12-5-25"/>
    <m/>
  </r>
  <r>
    <x v="1"/>
    <x v="5"/>
    <s v="CODELCA C-013 TOMA INCRUSTAR BIFASICA 20AMP"/>
    <n v="8100"/>
    <n v="9725"/>
    <n v="20"/>
    <n v="1625"/>
    <n v="32500"/>
    <n v="194500"/>
    <n v="162000"/>
    <n v="0.16709511568123392"/>
    <s v="LORENA CAMACHO"/>
    <s v="MESITAS"/>
    <x v="0"/>
    <d v="2025-05-16T00:00:00"/>
    <m/>
    <s v="LORENA CAMACHO - MESITAS - 12-5-25"/>
    <m/>
  </r>
  <r>
    <x v="1"/>
    <x v="2"/>
    <s v="LINTERNA Recargable MINERA"/>
    <n v="6600"/>
    <n v="8979"/>
    <n v="3"/>
    <n v="2379"/>
    <n v="7137"/>
    <n v="26937"/>
    <n v="19800"/>
    <n v="0.26495155362512535"/>
    <s v="LORENA CAMACHO"/>
    <s v="MESITAS"/>
    <x v="0"/>
    <d v="2025-05-16T00:00:00"/>
    <m/>
    <s v="LORENA CAMACHO - MESITAS - 12-5-25"/>
    <m/>
  </r>
  <r>
    <x v="2"/>
    <x v="6"/>
    <s v="Broca muro francesa 1/4"/>
    <n v="3650"/>
    <n v="4426.6666666666697"/>
    <n v="3"/>
    <n v="776.6666666666697"/>
    <n v="2330.0000000000091"/>
    <n v="13280.000000000009"/>
    <n v="10950"/>
    <n v="0.17545180722891618"/>
    <s v="LIZETH PEÑA"/>
    <s v="MESITAS"/>
    <x v="0"/>
    <d v="2025-05-16T00:00:00"/>
    <m/>
    <s v="LIZETH PEÑA - MESITAS - 12-5-25"/>
    <m/>
  </r>
  <r>
    <x v="2"/>
    <x v="6"/>
    <s v="Broca muro francesa 3/16"/>
    <n v="3650"/>
    <n v="4396.6666666666697"/>
    <n v="3"/>
    <n v="746.6666666666697"/>
    <n v="2240.0000000000091"/>
    <n v="13190.000000000009"/>
    <n v="10950"/>
    <n v="0.16982562547384439"/>
    <s v="LIZETH PEÑA"/>
    <s v="MESITAS"/>
    <x v="0"/>
    <d v="2025-05-16T00:00:00"/>
    <m/>
    <s v="LIZETH PEÑA - MESITAS - 12-5-25"/>
    <m/>
  </r>
  <r>
    <x v="2"/>
    <x v="6"/>
    <s v="Broca muro francesa 3/8"/>
    <n v="7800"/>
    <n v="8885.1090909090908"/>
    <n v="3"/>
    <n v="1085.1090909090908"/>
    <n v="3255.3272727272724"/>
    <n v="26655.327272727271"/>
    <n v="23400"/>
    <n v="0.12212670433268324"/>
    <s v="LIZETH PEÑA"/>
    <s v="MESITAS"/>
    <x v="0"/>
    <d v="2025-05-16T00:00:00"/>
    <m/>
    <s v="LIZETH PEÑA - MESITAS - 12-5-25"/>
    <m/>
  </r>
  <r>
    <x v="2"/>
    <x v="0"/>
    <s v="Cinta enmascarar 1&quot; PORRAS"/>
    <n v="2090"/>
    <n v="3071"/>
    <n v="12"/>
    <n v="981"/>
    <n v="11772"/>
    <n v="36852"/>
    <n v="25080"/>
    <n v="0.31943992184956038"/>
    <s v="LIZETH PEÑA"/>
    <s v="MESITAS"/>
    <x v="0"/>
    <d v="2025-05-16T00:00:00"/>
    <m/>
    <s v="LIZETH PEÑA - MESITAS - 12-5-25"/>
    <m/>
  </r>
  <r>
    <x v="2"/>
    <x v="0"/>
    <s v="Corta vidrio TIPO aleman"/>
    <n v="2190"/>
    <n v="4160"/>
    <n v="1"/>
    <n v="1970"/>
    <n v="1970"/>
    <n v="4160"/>
    <n v="2190"/>
    <n v="0.47355769230769229"/>
    <s v="LIZETH PEÑA"/>
    <s v="MESITAS"/>
    <x v="0"/>
    <d v="2025-05-16T00:00:00"/>
    <m/>
    <s v="LIZETH PEÑA - MESITAS - 12-5-25"/>
    <m/>
  </r>
  <r>
    <x v="2"/>
    <x v="0"/>
    <s v="DISCO DEWALT METAL 9 &quot; X 1/16 PLANO"/>
    <n v="12937"/>
    <n v="16300"/>
    <n v="3"/>
    <n v="3363"/>
    <n v="10089"/>
    <n v="48900"/>
    <n v="38811"/>
    <n v="0.20631901840490796"/>
    <s v="LIZETH PEÑA"/>
    <s v="MESITAS"/>
    <x v="0"/>
    <d v="2025-05-16T00:00:00"/>
    <m/>
    <s v="LIZETH PEÑA - MESITAS - 12-5-25"/>
    <m/>
  </r>
  <r>
    <x v="2"/>
    <x v="0"/>
    <s v="llave ganso mesa FLEXIBLE METALICA palanca- GAPOR"/>
    <n v="17150"/>
    <n v="25755"/>
    <n v="5"/>
    <n v="8605"/>
    <n v="43025"/>
    <n v="128775"/>
    <n v="85750"/>
    <n v="0.33410988157639299"/>
    <s v="LIZETH PEÑA"/>
    <s v="MESITAS"/>
    <x v="0"/>
    <d v="2025-05-16T00:00:00"/>
    <m/>
    <s v="LIZETH PEÑA - MESITAS - 12-5-25"/>
    <m/>
  </r>
  <r>
    <x v="2"/>
    <x v="0"/>
    <s v="Llave ganso mesa flexible metalica NEGRA - GAPOR"/>
    <n v="19150"/>
    <n v="28351"/>
    <n v="3"/>
    <n v="9201"/>
    <n v="27603"/>
    <n v="85053"/>
    <n v="57450"/>
    <n v="0.32453881697294629"/>
    <s v="LIZETH PEÑA"/>
    <s v="MESITAS"/>
    <x v="0"/>
    <d v="2025-05-16T00:00:00"/>
    <m/>
    <s v="LIZETH PEÑA - MESITAS - 12-5-25"/>
    <m/>
  </r>
  <r>
    <x v="2"/>
    <x v="0"/>
    <s v="Llave lavamanos 30cm Cromada - Gapor"/>
    <n v="20900"/>
    <n v="30735.294117647056"/>
    <n v="3"/>
    <n v="9835.2941176470558"/>
    <n v="29505.882352941167"/>
    <n v="92205.882352941175"/>
    <n v="62700"/>
    <n v="0.31999999999999995"/>
    <s v="LIZETH PEÑA"/>
    <s v="MESITAS"/>
    <x v="0"/>
    <d v="2025-05-16T00:00:00"/>
    <m/>
    <s v="LIZETH PEÑA - MESITAS - 12-5-25"/>
    <m/>
  </r>
  <r>
    <x v="2"/>
    <x v="0"/>
    <s v="Llave lavamanos 30cm Negra - Gapor"/>
    <n v="20000"/>
    <n v="29411.76470588235"/>
    <n v="3"/>
    <n v="9411.7647058823495"/>
    <n v="28235.294117647049"/>
    <n v="88235.294117647049"/>
    <n v="60000"/>
    <n v="0.31999999999999995"/>
    <s v="LIZETH PEÑA"/>
    <s v="MESITAS"/>
    <x v="0"/>
    <d v="2025-05-16T00:00:00"/>
    <m/>
    <s v="LIZETH PEÑA - MESITAS - 12-5-25"/>
    <m/>
  </r>
  <r>
    <x v="2"/>
    <x v="2"/>
    <s v="LIJADORA"/>
    <n v="6900"/>
    <n v="8925"/>
    <n v="5"/>
    <n v="2025"/>
    <n v="10125"/>
    <n v="44625"/>
    <n v="34500"/>
    <n v="0.22689075630252098"/>
    <s v="LIZETH PEÑA"/>
    <s v="MESITAS"/>
    <x v="0"/>
    <d v="2025-05-16T00:00:00"/>
    <m/>
    <s v="LIZETH PEÑA - MESITAS - 12-5-25"/>
    <m/>
  </r>
  <r>
    <x v="2"/>
    <x v="7"/>
    <s v="CLAVO VERTICAL 1&quot;"/>
    <n v="7460"/>
    <n v="8593"/>
    <n v="20"/>
    <n v="1133"/>
    <n v="22660"/>
    <n v="171860"/>
    <n v="149200"/>
    <n v="0.13185150704061444"/>
    <s v="LIZETH PEÑA"/>
    <s v="MESITAS"/>
    <x v="0"/>
    <d v="2025-05-16T00:00:00"/>
    <m/>
    <s v="LIZETH PEÑA - MESITAS - 12-5-25"/>
    <m/>
  </r>
  <r>
    <x v="2"/>
    <x v="2"/>
    <s v="LIJA OMEGA 120"/>
    <n v="1000"/>
    <n v="1162.7906976744187"/>
    <n v="25"/>
    <n v="162.79069767441865"/>
    <n v="4069.7674418604665"/>
    <n v="29069.767441860466"/>
    <n v="25000"/>
    <n v="0.14000000000000001"/>
    <s v="LIZETH PEÑA"/>
    <s v="MESITAS"/>
    <x v="0"/>
    <d v="2025-05-16T00:00:00"/>
    <m/>
    <s v="LIZETH PEÑA - MESITAS - 12-5-25"/>
    <m/>
  </r>
  <r>
    <x v="2"/>
    <x v="2"/>
    <s v="LIJA OMEGA 150"/>
    <n v="1000"/>
    <n v="1162.7906976744187"/>
    <n v="25"/>
    <n v="162.79069767441865"/>
    <n v="4069.7674418604665"/>
    <n v="29069.767441860466"/>
    <n v="25000"/>
    <n v="0.14000000000000001"/>
    <s v="LIZETH PEÑA"/>
    <s v="MESITAS"/>
    <x v="0"/>
    <d v="2025-05-16T00:00:00"/>
    <m/>
    <s v="LIZETH PEÑA - MESITAS - 12-5-25"/>
    <m/>
  </r>
  <r>
    <x v="2"/>
    <x v="2"/>
    <s v="LIJA OMEGA 180"/>
    <n v="1000"/>
    <n v="1162.7906976744187"/>
    <n v="25"/>
    <n v="162.79069767441865"/>
    <n v="4069.7674418604665"/>
    <n v="29069.767441860466"/>
    <n v="25000"/>
    <n v="0.14000000000000001"/>
    <s v="LIZETH PEÑA"/>
    <s v="MESITAS"/>
    <x v="0"/>
    <d v="2025-05-16T00:00:00"/>
    <m/>
    <s v="LIZETH PEÑA - MESITAS - 12-5-25"/>
    <m/>
  </r>
  <r>
    <x v="3"/>
    <x v="6"/>
    <s v="TOMA LEVINTON BLANCA "/>
    <n v="1440"/>
    <n v="1986.6666666666699"/>
    <n v="10"/>
    <n v="546.66666666666993"/>
    <n v="5466.6666666666988"/>
    <n v="19866.666666666701"/>
    <n v="14400"/>
    <n v="0.2751677852349006"/>
    <s v="SANDRA ROMERO"/>
    <s v="LA GRAN VIA"/>
    <x v="0"/>
    <d v="2025-05-16T00:00:00"/>
    <m/>
    <s v="SANDRA ROMERO - LA GRAN VIA - 12-5-25"/>
    <m/>
  </r>
  <r>
    <x v="4"/>
    <x v="0"/>
    <s v="Grata mango amarillo con espatula - Porras"/>
    <n v="2190"/>
    <n v="3500"/>
    <n v="6"/>
    <n v="1310"/>
    <n v="7860"/>
    <n v="21000"/>
    <n v="13140"/>
    <n v="0.37428571428571433"/>
    <s v="OMAIRA SEPULVEDA"/>
    <s v="MESITAS"/>
    <x v="0"/>
    <d v="2025-05-16T00:00:00"/>
    <m/>
    <s v="OMAIRA SEPULVEDA - MESITAS - 13-5-25"/>
    <m/>
  </r>
  <r>
    <x v="4"/>
    <x v="0"/>
    <s v="Hombresolo encauchetado"/>
    <n v="10290"/>
    <n v="15000"/>
    <n v="1"/>
    <n v="4710"/>
    <n v="4710"/>
    <n v="15000"/>
    <n v="10290"/>
    <n v="0.31399999999999995"/>
    <s v="OMAIRA SEPULVEDA"/>
    <s v="MESITAS"/>
    <x v="0"/>
    <d v="2025-05-16T00:00:00"/>
    <m/>
    <s v="OMAIRA SEPULVEDA - MESITAS - 13-5-25"/>
    <m/>
  </r>
  <r>
    <x v="4"/>
    <x v="0"/>
    <s v="Hombresolo VISETRIP No 10"/>
    <n v="10290"/>
    <n v="22616.84782608696"/>
    <n v="1"/>
    <n v="12326.84782608696"/>
    <n v="12326.84782608696"/>
    <n v="22616.84782608696"/>
    <n v="10290"/>
    <n v="0.54502943650126157"/>
    <s v="OMAIRA SEPULVEDA"/>
    <s v="MESITAS"/>
    <x v="0"/>
    <d v="2025-05-16T00:00:00"/>
    <m/>
    <s v="OMAIRA SEPULVEDA - MESITAS - 13-5-25"/>
    <m/>
  </r>
  <r>
    <x v="4"/>
    <x v="0"/>
    <s v="Llave ganso mesa FIJA METALICA palanca- GAPOR"/>
    <n v="13720"/>
    <n v="19000"/>
    <n v="2"/>
    <n v="5280"/>
    <n v="10560"/>
    <n v="38000"/>
    <n v="27440"/>
    <n v="0.27789473684210531"/>
    <s v="OMAIRA SEPULVEDA"/>
    <s v="MESITAS"/>
    <x v="0"/>
    <d v="2025-05-16T00:00:00"/>
    <m/>
    <s v="OMAIRA SEPULVEDA - MESITAS - 13-5-25"/>
    <m/>
  </r>
  <r>
    <x v="4"/>
    <x v="0"/>
    <s v="llave ganso mesa FLEXIBLE METALICA palanca- GAPOR"/>
    <n v="17150"/>
    <n v="24000"/>
    <n v="2"/>
    <n v="6850"/>
    <n v="13700"/>
    <n v="48000"/>
    <n v="34300"/>
    <n v="0.28541666666666665"/>
    <s v="OMAIRA SEPULVEDA"/>
    <s v="MESITAS"/>
    <x v="0"/>
    <d v="2025-05-16T00:00:00"/>
    <m/>
    <s v="OMAIRA SEPULVEDA - MESITAS - 13-5-25"/>
    <m/>
  </r>
  <r>
    <x v="4"/>
    <x v="0"/>
    <s v="Llave lavamanos palanca plastica - Gapor"/>
    <n v="8390"/>
    <n v="10500"/>
    <n v="2"/>
    <n v="2110"/>
    <n v="4220"/>
    <n v="21000"/>
    <n v="16780"/>
    <n v="0.20095238095238099"/>
    <s v="OMAIRA SEPULVEDA"/>
    <s v="MESITAS"/>
    <x v="0"/>
    <d v="2025-05-16T00:00:00"/>
    <m/>
    <s v="OMAIRA SEPULVEDA - MESITAS - 13-5-25"/>
    <m/>
  </r>
  <r>
    <x v="4"/>
    <x v="0"/>
    <s v="LLave lavamanos Metalica Cruceta - GAPOR"/>
    <n v="8680"/>
    <n v="12000"/>
    <n v="2"/>
    <n v="3320"/>
    <n v="6640"/>
    <n v="24000"/>
    <n v="17360"/>
    <n v="0.27666666666666662"/>
    <s v="OMAIRA SEPULVEDA"/>
    <s v="MESITAS"/>
    <x v="0"/>
    <d v="2025-05-16T00:00:00"/>
    <m/>
    <s v="OMAIRA SEPULVEDA - MESITAS - 13-5-25"/>
    <m/>
  </r>
  <r>
    <x v="4"/>
    <x v="5"/>
    <s v="CODELCA C-021 CLAVIJA PASTA"/>
    <n v="1350"/>
    <n v="1755"/>
    <n v="10"/>
    <n v="405"/>
    <n v="4050"/>
    <n v="17550"/>
    <n v="13500"/>
    <n v="0.23076923076923073"/>
    <s v="OMAIRA SEPULVEDA"/>
    <s v="MESITAS"/>
    <x v="0"/>
    <d v="2025-05-16T00:00:00"/>
    <m/>
    <s v="OMAIRA SEPULVEDA - MESITAS - 13-5-25"/>
    <m/>
  </r>
  <r>
    <x v="5"/>
    <x v="0"/>
    <s v="Atatodo pequeño 130 mtr verde - Porras"/>
    <n v="2580"/>
    <n v="3179"/>
    <n v="6"/>
    <n v="599"/>
    <n v="3594"/>
    <n v="19074"/>
    <n v="15480"/>
    <n v="0.1884240327146901"/>
    <s v="YURI MARTINEZ"/>
    <s v="MESITAS"/>
    <x v="0"/>
    <d v="2025-05-16T00:00:00"/>
    <m/>
    <s v="YURI MARTINEZ - MESITAS - 13-5-25"/>
    <m/>
  </r>
  <r>
    <x v="5"/>
    <x v="0"/>
    <s v="Guante ingeniero sencillo"/>
    <n v="5130"/>
    <n v="6500"/>
    <n v="12"/>
    <n v="1370"/>
    <n v="16440"/>
    <n v="78000"/>
    <n v="61560"/>
    <n v="0.21076923076923082"/>
    <s v="YURI MARTINEZ"/>
    <s v="MESITAS"/>
    <x v="0"/>
    <d v="2025-05-16T00:00:00"/>
    <m/>
    <s v="YURI MARTINEZ - MESITAS - 13-5-25"/>
    <m/>
  </r>
  <r>
    <x v="5"/>
    <x v="0"/>
    <s v="plomada libra de punto"/>
    <n v="7410"/>
    <n v="9920.7142857142899"/>
    <n v="3"/>
    <n v="2510.7142857142899"/>
    <n v="7532.1428571428696"/>
    <n v="29762.14285714287"/>
    <n v="22230"/>
    <n v="0.25307797537619725"/>
    <s v="YURI MARTINEZ"/>
    <s v="MESITAS"/>
    <x v="0"/>
    <d v="2025-05-16T00:00:00"/>
    <m/>
    <s v="YURI MARTINEZ - MESITAS - 13-5-25"/>
    <m/>
  </r>
  <r>
    <x v="5"/>
    <x v="0"/>
    <s v="Sintesolda 10 minutos"/>
    <n v="11490"/>
    <n v="13357"/>
    <n v="3"/>
    <n v="1867"/>
    <n v="5601"/>
    <n v="40071"/>
    <n v="34470"/>
    <n v="0.13977689600958298"/>
    <s v="YURI MARTINEZ"/>
    <s v="MESITAS"/>
    <x v="0"/>
    <d v="2025-05-16T00:00:00"/>
    <m/>
    <s v="YURI MARTINEZ - MESITAS - 13-5-25"/>
    <m/>
  </r>
  <r>
    <x v="6"/>
    <x v="0"/>
    <s v="Caja Plastica 2400 INDUMA "/>
    <n v="590"/>
    <n v="830"/>
    <n v="25"/>
    <n v="240"/>
    <n v="6000"/>
    <n v="20750"/>
    <n v="14750"/>
    <n v="0.28915662650602414"/>
    <s v="INDUSTRIAS METALICAS "/>
    <s v="MESITAS"/>
    <x v="0"/>
    <d v="2025-05-16T00:00:00"/>
    <m/>
    <s v="INDUSTRIAS METALICAS / SUPREMA DE PERFILES - MESITAS - 13-6-25"/>
    <m/>
  </r>
  <r>
    <x v="6"/>
    <x v="2"/>
    <s v="DISCO MINI SIERRA CIRCULAR X 3 TALADRO"/>
    <n v="13200"/>
    <n v="19500"/>
    <n v="0"/>
    <n v="6300"/>
    <n v="0"/>
    <n v="0"/>
    <n v="0"/>
    <e v="#DIV/0!"/>
    <s v="INDUSTRIAS METALICAS "/>
    <s v="MESITAS"/>
    <x v="0"/>
    <d v="2025-05-16T00:00:00"/>
    <m/>
    <s v="INDUSTRIAS METALICAS / SUPREMA DE PERFILES - MESITAS - 13-6-25"/>
    <m/>
  </r>
  <r>
    <x v="6"/>
    <x v="6"/>
    <s v="DISCO CORTE MADERA AGLOMERADO / PVC Y ALUMINIO"/>
    <n v="9000"/>
    <n v="12900"/>
    <n v="6"/>
    <n v="3900"/>
    <n v="23400"/>
    <n v="77400"/>
    <n v="54000"/>
    <n v="0.30232558139534882"/>
    <s v="INDUSTRIAS METALICAS "/>
    <s v="MESITAS"/>
    <x v="0"/>
    <d v="2025-05-16T00:00:00"/>
    <m/>
    <s v="INDUSTRIAS METALICAS / SUPREMA DE PERFILES - MESITAS - 13-6-25"/>
    <m/>
  </r>
  <r>
    <x v="6"/>
    <x v="2"/>
    <s v="DISCO REMOVEDOR DE PINTURA PARA ESMERIL"/>
    <n v="9450"/>
    <n v="16795"/>
    <n v="3"/>
    <n v="7345"/>
    <n v="22035"/>
    <n v="50385"/>
    <n v="28350"/>
    <n v="0.43733253944626382"/>
    <s v="INDUSTRIAS METALICAS "/>
    <s v="MESITAS"/>
    <x v="0"/>
    <d v="2025-05-16T00:00:00"/>
    <m/>
    <s v="INDUSTRIAS METALICAS / SUPREMA DE PERFILES - MESITAS - 13-6-25"/>
    <m/>
  </r>
  <r>
    <x v="6"/>
    <x v="2"/>
    <s v="DISCO CORTE VIDRIO 4 1/2"/>
    <n v="9500"/>
    <n v="12900"/>
    <n v="10"/>
    <n v="3400"/>
    <n v="34000"/>
    <n v="129000"/>
    <n v="95000"/>
    <n v="0.26356589147286824"/>
    <s v="INDUSTRIAS METALICAS "/>
    <s v="MESITAS"/>
    <x v="0"/>
    <d v="2025-05-16T00:00:00"/>
    <m/>
    <s v="INDUSTRIAS METALICAS / SUPREMA DE PERFILES - MESITAS - 13-6-25"/>
    <m/>
  </r>
  <r>
    <x v="7"/>
    <x v="1"/>
    <s v="Griferia sanitario valvula grecco RIOPLAST"/>
    <n v="12150"/>
    <n v="16293"/>
    <n v="2"/>
    <n v="4143"/>
    <n v="8286"/>
    <n v="32586"/>
    <n v="24300"/>
    <n v="0.25428097956177498"/>
    <s v="CRISTINA MUÑOZ"/>
    <s v="MESITAS"/>
    <x v="0"/>
    <d v="2025-05-16T00:00:00"/>
    <m/>
    <s v="CRISTINA MUÑOZ  - MESITAS - 13-5-25"/>
    <m/>
  </r>
  <r>
    <x v="7"/>
    <x v="0"/>
    <s v="Registro de ducha  FULL PASO UDUKE"/>
    <n v="17940"/>
    <n v="24525"/>
    <n v="3"/>
    <n v="6585"/>
    <n v="19755"/>
    <n v="73575"/>
    <n v="53820"/>
    <n v="0.26850152905198776"/>
    <s v="CRISTINA MUÑOZ"/>
    <s v="MESITAS"/>
    <x v="0"/>
    <d v="2025-05-16T00:00:00"/>
    <m/>
    <s v="CRISTINA MUÑOZ  - MESITAS - 13-5-25"/>
    <m/>
  </r>
  <r>
    <x v="7"/>
    <x v="0"/>
    <s v="Silicona en Tubo TRANSPARENTE - Golden"/>
    <n v="4570"/>
    <n v="6523"/>
    <n v="6"/>
    <n v="1953"/>
    <n v="11718"/>
    <n v="39138"/>
    <n v="27420"/>
    <n v="0.29940211559098573"/>
    <s v="CRISTINA MUÑOZ"/>
    <s v="MESITAS"/>
    <x v="0"/>
    <d v="2025-05-16T00:00:00"/>
    <m/>
    <s v="CRISTINA MUÑOZ  - MESITAS - 13-5-25"/>
    <m/>
  </r>
  <r>
    <x v="7"/>
    <x v="2"/>
    <s v="CALIBRADOR PIE DE REY METALICO"/>
    <n v="11200"/>
    <n v="18971"/>
    <n v="1"/>
    <n v="7771"/>
    <n v="7771"/>
    <n v="18971"/>
    <n v="11200"/>
    <n v="0.40962521743714086"/>
    <s v="CRISTINA MUÑOZ"/>
    <s v="MESITAS"/>
    <x v="0"/>
    <d v="2025-05-16T00:00:00"/>
    <m/>
    <s v="CRISTINA MUÑOZ  - MESITAS - 13-5-25"/>
    <m/>
  </r>
  <r>
    <x v="7"/>
    <x v="2"/>
    <s v="TIJERA CORTA TUBO PVC"/>
    <n v="10200"/>
    <n v="15900"/>
    <n v="0"/>
    <n v="5700"/>
    <n v="0"/>
    <n v="0"/>
    <n v="0"/>
    <e v="#DIV/0!"/>
    <s v="CRISTINA MUÑOZ"/>
    <s v="MESITAS"/>
    <x v="0"/>
    <d v="2025-05-16T00:00:00"/>
    <m/>
    <s v="CRISTINA MUÑOZ  - MESITAS - 13-5-25"/>
    <m/>
  </r>
  <r>
    <x v="8"/>
    <x v="6"/>
    <s v="Cable  2x2 1.5 mtrs"/>
    <n v="1800"/>
    <n v="2533.3333333333298"/>
    <n v="3"/>
    <n v="733.33333333332985"/>
    <n v="2199.9999999999895"/>
    <n v="7599.9999999999891"/>
    <n v="5400"/>
    <n v="0.28947368421052533"/>
    <s v="WILSON PRIAS"/>
    <s v="PATIO BONITO"/>
    <x v="0"/>
    <d v="2025-05-16T00:00:00"/>
    <m/>
    <s v="WILSON PRIAS - PATIO BONITO - 13-5-25"/>
    <m/>
  </r>
  <r>
    <x v="8"/>
    <x v="2"/>
    <s v="cable 1 x1"/>
    <n v="1050"/>
    <n v="2555"/>
    <n v="3"/>
    <n v="1505"/>
    <n v="4515"/>
    <n v="7665"/>
    <n v="3150"/>
    <n v="0.58904109589041098"/>
    <s v="WILSON PRIAS"/>
    <s v="PATIO BONITO"/>
    <x v="0"/>
    <d v="2025-05-16T00:00:00"/>
    <m/>
    <s v="WILSON PRIAS - PATIO BONITO - 13-5-25"/>
    <m/>
  </r>
  <r>
    <x v="8"/>
    <x v="2"/>
    <s v="Cable DVD 3x3"/>
    <n v="1750"/>
    <n v="2508.3333333333298"/>
    <n v="6"/>
    <n v="758.33333333332985"/>
    <n v="4549.9999999999791"/>
    <n v="15049.999999999978"/>
    <n v="10500"/>
    <n v="0.30232558139534782"/>
    <s v="WILSON PRIAS"/>
    <s v="PATIO BONITO"/>
    <x v="0"/>
    <d v="2025-05-16T00:00:00"/>
    <m/>
    <s v="WILSON PRIAS - PATIO BONITO - 13-5-25"/>
    <m/>
  </r>
  <r>
    <x v="8"/>
    <x v="0"/>
    <s v="Gastop  FA  pequeño UNIFIX"/>
    <n v="7860"/>
    <n v="9493.8709677419392"/>
    <n v="3"/>
    <n v="1633.8709677419392"/>
    <n v="4901.6129032258177"/>
    <n v="28481.612903225818"/>
    <n v="23580"/>
    <n v="0.17209744826883255"/>
    <s v="WILSON PRIAS"/>
    <s v="PATIO BONITO"/>
    <x v="0"/>
    <d v="2025-05-16T00:00:00"/>
    <m/>
    <s v="WILSON PRIAS - PATIO BONITO - 13-5-25"/>
    <m/>
  </r>
  <r>
    <x v="8"/>
    <x v="0"/>
    <s v="Gastop  FM  pequeño UNIFIX"/>
    <n v="7000"/>
    <n v="8807.6551724137898"/>
    <n v="3"/>
    <n v="1807.6551724137898"/>
    <n v="5422.9655172413695"/>
    <n v="26422.96551724137"/>
    <n v="21000"/>
    <n v="0.20523682376615926"/>
    <s v="WILSON PRIAS"/>
    <s v="PATIO BONITO"/>
    <x v="0"/>
    <d v="2025-05-16T00:00:00"/>
    <m/>
    <s v="WILSON PRIAS - PATIO BONITO - 13-5-25"/>
    <m/>
  </r>
  <r>
    <x v="8"/>
    <x v="0"/>
    <s v="Llana MADERA LISA"/>
    <n v="6670"/>
    <n v="11000"/>
    <n v="6"/>
    <n v="4330"/>
    <n v="25980"/>
    <n v="66000"/>
    <n v="40020"/>
    <n v="0.39363636363636367"/>
    <s v="WILSON PRIAS"/>
    <s v="PATIO BONITO"/>
    <x v="0"/>
    <d v="2025-05-16T00:00:00"/>
    <m/>
    <s v="WILSON PRIAS - PATIO BONITO - 13-5-25"/>
    <m/>
  </r>
  <r>
    <x v="8"/>
    <x v="6"/>
    <s v="Pipa gas PESADA (propano)"/>
    <n v="1850"/>
    <n v="2395"/>
    <n v="6"/>
    <n v="545"/>
    <n v="3270"/>
    <n v="14370"/>
    <n v="11100"/>
    <n v="0.22755741127348639"/>
    <s v="WILSON PRIAS"/>
    <s v="PATIO BONITO"/>
    <x v="0"/>
    <d v="2025-05-16T00:00:00"/>
    <m/>
    <s v="WILSON PRIAS - PATIO BONITO - 13-5-25"/>
    <m/>
  </r>
  <r>
    <x v="8"/>
    <x v="0"/>
    <s v="Regulador para gas"/>
    <n v="6808"/>
    <n v="8935"/>
    <n v="6"/>
    <n v="2127"/>
    <n v="12762"/>
    <n v="53610"/>
    <n v="40848"/>
    <n v="0.23805260212646895"/>
    <s v="WILSON PRIAS"/>
    <s v="PATIO BONITO"/>
    <x v="0"/>
    <d v="2025-05-16T00:00:00"/>
    <m/>
    <s v="WILSON PRIAS - PATIO BONITO - 13-5-25"/>
    <m/>
  </r>
  <r>
    <x v="8"/>
    <x v="0"/>
    <s v="Segueta Nicholson # 18"/>
    <n v="3140"/>
    <n v="3600"/>
    <n v="20"/>
    <n v="460"/>
    <n v="9200"/>
    <n v="72000"/>
    <n v="62800"/>
    <n v="0.12777777777777777"/>
    <s v="WILSON PRIAS"/>
    <s v="PATIO BONITO"/>
    <x v="0"/>
    <d v="2025-05-16T00:00:00"/>
    <m/>
    <s v="WILSON PRIAS - PATIO BONITO - 13-5-25"/>
    <m/>
  </r>
  <r>
    <x v="8"/>
    <x v="0"/>
    <s v="Segueta nicholson #24"/>
    <n v="3180"/>
    <n v="3600"/>
    <n v="10"/>
    <n v="420"/>
    <n v="4200"/>
    <n v="36000"/>
    <n v="31800"/>
    <n v="0.1166666666666667"/>
    <s v="WILSON PRIAS"/>
    <s v="PATIO BONITO"/>
    <x v="0"/>
    <d v="2025-05-16T00:00:00"/>
    <m/>
    <s v="WILSON PRIAS - PATIO BONITO - 13-5-25"/>
    <m/>
  </r>
  <r>
    <x v="8"/>
    <x v="0"/>
    <s v="Spray Oro 18k - Porras"/>
    <n v="4580"/>
    <n v="6921"/>
    <n v="6"/>
    <n v="2341"/>
    <n v="14046"/>
    <n v="41526"/>
    <n v="27480"/>
    <n v="0.33824591821991046"/>
    <s v="WILSON PRIAS"/>
    <s v="PATIO BONITO"/>
    <x v="0"/>
    <d v="2025-05-16T00:00:00"/>
    <m/>
    <s v="WILSON PRIAS - PATIO BONITO - 13-5-25"/>
    <m/>
  </r>
  <r>
    <x v="8"/>
    <x v="0"/>
    <s v="Spray Gris - PORRAS"/>
    <n v="3670"/>
    <n v="5121"/>
    <n v="6"/>
    <n v="1451"/>
    <n v="8706"/>
    <n v="30726"/>
    <n v="22020"/>
    <n v="0.28334309705135718"/>
    <s v="WILSON PRIAS"/>
    <s v="PATIO BONITO"/>
    <x v="0"/>
    <d v="2025-05-16T00:00:00"/>
    <m/>
    <s v="WILSON PRIAS - PATIO BONITO - 13-5-25"/>
    <m/>
  </r>
  <r>
    <x v="8"/>
    <x v="0"/>
    <s v="Spray Negro Brillante - PORRAS"/>
    <n v="3670"/>
    <n v="5121"/>
    <n v="6"/>
    <n v="1451"/>
    <n v="8706"/>
    <n v="30726"/>
    <n v="22020"/>
    <n v="0.28334309705135718"/>
    <s v="WILSON PRIAS"/>
    <s v="PATIO BONITO"/>
    <x v="0"/>
    <d v="2025-05-16T00:00:00"/>
    <m/>
    <s v="WILSON PRIAS - PATIO BONITO - 13-5-25"/>
    <m/>
  </r>
  <r>
    <x v="8"/>
    <x v="0"/>
    <s v="Spray Negro Mate- PORRAS"/>
    <n v="3670"/>
    <n v="5121"/>
    <n v="6"/>
    <n v="1451"/>
    <n v="8706"/>
    <n v="30726"/>
    <n v="22020"/>
    <n v="0.28334309705135718"/>
    <s v="WILSON PRIAS"/>
    <s v="PATIO BONITO"/>
    <x v="0"/>
    <d v="2025-05-16T00:00:00"/>
    <m/>
    <s v="WILSON PRIAS - PATIO BONITO - 13-5-25"/>
    <m/>
  </r>
  <r>
    <x v="8"/>
    <x v="0"/>
    <s v="WD40 5 OZ/ 191ml "/>
    <n v="19790"/>
    <n v="24563.6363636364"/>
    <n v="1"/>
    <n v="4773.6363636364003"/>
    <n v="4773.6363636364003"/>
    <n v="24563.6363636364"/>
    <n v="19790"/>
    <n v="0.19433752775721813"/>
    <s v="WILSON PRIAS"/>
    <s v="PATIO BONITO"/>
    <x v="0"/>
    <d v="2025-05-16T00:00:00"/>
    <m/>
    <s v="WILSON PRIAS - PATIO BONITO - 13-5-25"/>
    <m/>
  </r>
  <r>
    <x v="8"/>
    <x v="0"/>
    <s v="WD40  8 OZ/ 272 ml "/>
    <n v="24350"/>
    <n v="29963.6363636364"/>
    <n v="1"/>
    <n v="5613.6363636364003"/>
    <n v="5613.6363636364003"/>
    <n v="29963.6363636364"/>
    <n v="24350"/>
    <n v="0.18734830097087474"/>
    <s v="WILSON PRIAS"/>
    <s v="PATIO BONITO"/>
    <x v="0"/>
    <d v="2025-05-16T00:00:00"/>
    <m/>
    <s v="WILSON PRIAS - PATIO BONITO - 13-5-25"/>
    <m/>
  </r>
  <r>
    <x v="8"/>
    <x v="2"/>
    <s v="Cinta doble FAZ TRANSPARENTE"/>
    <n v="2650"/>
    <n v="3920"/>
    <n v="4"/>
    <n v="1270"/>
    <n v="5080"/>
    <n v="15680"/>
    <n v="10600"/>
    <n v="0.32397959183673475"/>
    <s v="WILSON PRIAS"/>
    <s v="PATIO BONITO"/>
    <x v="0"/>
    <d v="2025-05-16T00:00:00"/>
    <m/>
    <s v="WILSON PRIAS - PATIO BONITO - 13-5-25"/>
    <m/>
  </r>
  <r>
    <x v="8"/>
    <x v="2"/>
    <s v="EMPAQUE MOGOLLA"/>
    <n v="1050"/>
    <n v="2300"/>
    <n v="6"/>
    <n v="1250"/>
    <n v="7500"/>
    <n v="13800"/>
    <n v="6300"/>
    <n v="0.54347826086956519"/>
    <s v="WILSON PRIAS"/>
    <s v="PATIO BONITO"/>
    <x v="0"/>
    <d v="2025-05-16T00:00:00"/>
    <m/>
    <s v="WILSON PRIAS - PATIO BONITO - 13-5-25"/>
    <m/>
  </r>
  <r>
    <x v="8"/>
    <x v="2"/>
    <s v="LIJADORA"/>
    <n v="6900"/>
    <n v="8925"/>
    <n v="4"/>
    <n v="2025"/>
    <n v="8100"/>
    <n v="35700"/>
    <n v="27600"/>
    <n v="0.22689075630252098"/>
    <s v="WILSON PRIAS"/>
    <s v="PATIO BONITO"/>
    <x v="0"/>
    <d v="2025-05-16T00:00:00"/>
    <m/>
    <s v="WILSON PRIAS - PATIO BONITO - 13-5-25"/>
    <m/>
  </r>
  <r>
    <x v="8"/>
    <x v="2"/>
    <s v="SEPARADOR DE BALDOSA # 2 X 100 UND"/>
    <n v="780"/>
    <n v="1200"/>
    <n v="6"/>
    <n v="420"/>
    <n v="2520"/>
    <n v="7200"/>
    <n v="4680"/>
    <n v="0.35"/>
    <s v="WILSON PRIAS"/>
    <s v="PATIO BONITO"/>
    <x v="0"/>
    <d v="2025-05-16T00:00:00"/>
    <m/>
    <s v="WILSON PRIAS - PATIO BONITO - 13-5-25"/>
    <m/>
  </r>
  <r>
    <x v="8"/>
    <x v="7"/>
    <s v="SPRAY WD - 40 3 OZ"/>
    <n v="17750"/>
    <n v="19943.8202247191"/>
    <n v="2"/>
    <n v="2193.8202247191002"/>
    <n v="4387.6404494382004"/>
    <n v="39887.6404494382"/>
    <n v="35500"/>
    <n v="0.10999999999999999"/>
    <s v="WILSON PRIAS"/>
    <s v="PATIO BONITO"/>
    <x v="0"/>
    <d v="2025-05-16T00:00:00"/>
    <m/>
    <s v="WILSON PRIAS - PATIO BONITO - 13-5-25"/>
    <m/>
  </r>
  <r>
    <x v="8"/>
    <x v="2"/>
    <s v="ANTENA TDT - R (IMAN - CABLE X 5 MTRS) - CAJA"/>
    <n v="10120"/>
    <n v="15145"/>
    <n v="4"/>
    <n v="5025"/>
    <n v="20100"/>
    <n v="60580"/>
    <n v="40480"/>
    <n v="0.33179267084846487"/>
    <s v="WILSON PRIAS"/>
    <s v="PATIO BONITO"/>
    <x v="0"/>
    <d v="2025-05-16T00:00:00"/>
    <m/>
    <s v="WILSON PRIAS - PATIO BONITO - 13-5-25"/>
    <m/>
  </r>
  <r>
    <x v="8"/>
    <x v="3"/>
    <s v="LLAVES LAVAMANOS GRINACOL 179-68"/>
    <n v="16000"/>
    <n v="21991"/>
    <n v="3"/>
    <n v="5991"/>
    <n v="17973"/>
    <n v="65973"/>
    <n v="48000"/>
    <n v="0.27242963030330591"/>
    <s v="WILSON PRIAS"/>
    <s v="PATIO BONITO"/>
    <x v="0"/>
    <d v="2025-05-16T00:00:00"/>
    <m/>
    <s v="WILSON PRIAS - PATIO BONITO - 13-5-25"/>
    <m/>
  </r>
  <r>
    <x v="8"/>
    <x v="3"/>
    <s v="VALVULA REGULACION SENCILLA 1/2 CARDENAS "/>
    <n v="4500"/>
    <n v="5225"/>
    <n v="6"/>
    <n v="725"/>
    <n v="4350"/>
    <n v="31350"/>
    <n v="27000"/>
    <n v="0.13875598086124397"/>
    <s v="WILSON PRIAS"/>
    <s v="PATIO BONITO"/>
    <x v="0"/>
    <d v="2025-05-16T00:00:00"/>
    <m/>
    <s v="WILSON PRIAS - PATIO BONITO - 13-5-25"/>
    <m/>
  </r>
  <r>
    <x v="9"/>
    <x v="0"/>
    <s v="Bristol juego MM"/>
    <n v="2280"/>
    <n v="4929.1666666666697"/>
    <n v="6"/>
    <n v="2649.1666666666697"/>
    <n v="15895.000000000018"/>
    <n v="29575.000000000018"/>
    <n v="13680"/>
    <n v="0.53744716821639926"/>
    <s v="NATALIA MORA"/>
    <s v="VIOTA"/>
    <x v="0"/>
    <d v="2025-05-16T00:00:00"/>
    <m/>
    <s v="NATALIA MORA  - VIOTA - 13-5-25"/>
    <m/>
  </r>
  <r>
    <x v="9"/>
    <x v="0"/>
    <s v="Brocha mango azul 1 1/2 - Porras"/>
    <n v="1010"/>
    <n v="1888.57142857143"/>
    <n v="12"/>
    <n v="878.57142857143003"/>
    <n v="10542.857142857159"/>
    <n v="22662.857142857159"/>
    <n v="12120"/>
    <n v="0.46520423600605187"/>
    <s v="NATALIA MORA"/>
    <s v="VIOTA"/>
    <x v="0"/>
    <d v="2025-05-16T00:00:00"/>
    <m/>
    <s v="NATALIA MORA  - VIOTA - 13-5-25"/>
    <m/>
  </r>
  <r>
    <x v="9"/>
    <x v="0"/>
    <s v="Brocha mango azul 3&quot; - Porras"/>
    <n v="2400"/>
    <n v="4133"/>
    <n v="12"/>
    <n v="1733"/>
    <n v="20796"/>
    <n v="49596"/>
    <n v="28800"/>
    <n v="0.41930800871037988"/>
    <s v="NATALIA MORA"/>
    <s v="VIOTA"/>
    <x v="0"/>
    <d v="2025-05-16T00:00:00"/>
    <m/>
    <s v="NATALIA MORA  - VIOTA - 13-5-25"/>
    <m/>
  </r>
  <r>
    <x v="9"/>
    <x v="0"/>
    <s v="Nivel amarillo plastico No 12"/>
    <n v="3780"/>
    <n v="7390"/>
    <n v="2"/>
    <n v="3610"/>
    <n v="7220"/>
    <n v="14780"/>
    <n v="7560"/>
    <n v="0.4884979702300406"/>
    <s v="NATALIA MORA"/>
    <s v="VIOTA"/>
    <x v="0"/>
    <d v="2025-05-16T00:00:00"/>
    <m/>
    <s v="NATALIA MORA  - VIOTA - 13-5-25"/>
    <m/>
  </r>
  <r>
    <x v="9"/>
    <x v="0"/>
    <s v="Nivel amarillo plastico No 14 "/>
    <n v="3420"/>
    <n v="8535.5"/>
    <n v="2"/>
    <n v="5115.5"/>
    <n v="10231"/>
    <n v="17071"/>
    <n v="6840"/>
    <n v="0.59932048503309709"/>
    <s v="NATALIA MORA"/>
    <s v="VIOTA"/>
    <x v="0"/>
    <d v="2025-05-16T00:00:00"/>
    <m/>
    <s v="NATALIA MORA  - VIOTA - 13-5-25"/>
    <m/>
  </r>
  <r>
    <x v="9"/>
    <x v="0"/>
    <s v="Nivel amarillo plastico No 16"/>
    <n v="3670"/>
    <n v="9579.5"/>
    <n v="2"/>
    <n v="5909.5"/>
    <n v="11819"/>
    <n v="19159"/>
    <n v="7340"/>
    <n v="0.61689023435461143"/>
    <s v="NATALIA MORA"/>
    <s v="VIOTA"/>
    <x v="0"/>
    <d v="2025-05-16T00:00:00"/>
    <m/>
    <s v="NATALIA MORA  - VIOTA - 13-5-25"/>
    <m/>
  </r>
  <r>
    <x v="9"/>
    <x v="0"/>
    <s v="nivel amarillo plastico No 20"/>
    <n v="4410"/>
    <n v="10991"/>
    <n v="2"/>
    <n v="6581"/>
    <n v="13162"/>
    <n v="21982"/>
    <n v="8820"/>
    <n v="0.5987626239650623"/>
    <s v="NATALIA MORA"/>
    <s v="VIOTA"/>
    <x v="0"/>
    <d v="2025-05-16T00:00:00"/>
    <m/>
    <s v="NATALIA MORA  - VIOTA - 13-5-25"/>
    <m/>
  </r>
  <r>
    <x v="9"/>
    <x v="0"/>
    <s v="Nivel iman No 9 torpedo"/>
    <n v="1950"/>
    <n v="3529.1666666666702"/>
    <n v="6"/>
    <n v="1579.1666666666702"/>
    <n v="9475.0000000000218"/>
    <n v="21175.000000000022"/>
    <n v="11700"/>
    <n v="0.4474616292798117"/>
    <s v="NATALIA MORA"/>
    <s v="VIOTA"/>
    <x v="0"/>
    <d v="2025-05-16T00:00:00"/>
    <m/>
    <s v="NATALIA MORA  - VIOTA - 13-5-25"/>
    <m/>
  </r>
  <r>
    <x v="9"/>
    <x v="0"/>
    <s v="Rally ORIGINAL Pequeño"/>
    <n v="5480"/>
    <n v="6628.5714285714303"/>
    <n v="12"/>
    <n v="1148.5714285714303"/>
    <n v="13782.857142857163"/>
    <n v="79542.857142857159"/>
    <n v="65760"/>
    <n v="0.17327586206896572"/>
    <s v="NATALIA MORA"/>
    <s v="VIOTA"/>
    <x v="0"/>
    <d v="2025-05-16T00:00:00"/>
    <m/>
    <s v="NATALIA MORA  - VIOTA - 13-5-25"/>
    <m/>
  </r>
  <r>
    <x v="9"/>
    <x v="0"/>
    <s v="Rodillo industrial  9&quot; PORRAS"/>
    <n v="3470"/>
    <n v="4395"/>
    <n v="24"/>
    <n v="925"/>
    <n v="22200"/>
    <n v="105480"/>
    <n v="83280"/>
    <n v="0.2104664391353811"/>
    <s v="NATALIA MORA"/>
    <s v="VIOTA"/>
    <x v="0"/>
    <d v="2025-05-16T00:00:00"/>
    <m/>
    <s v="NATALIA MORA  - VIOTA - 13-5-25"/>
    <m/>
  </r>
  <r>
    <x v="10"/>
    <x v="0"/>
    <s v="Abrazadera 10-06 TITAN (1/2&quot;) pqte x 50"/>
    <n v="20140"/>
    <n v="26559"/>
    <n v="1"/>
    <n v="6419"/>
    <n v="6419"/>
    <n v="26559"/>
    <n v="20140"/>
    <n v="0.24168831657818446"/>
    <s v="JORGE VELASQUEZ"/>
    <s v="VIOTA"/>
    <x v="0"/>
    <d v="2025-05-16T00:00:00"/>
    <m/>
    <s v="JORGE VELASQUEZ - VIOTA - 13-5-25"/>
    <m/>
  </r>
  <r>
    <x v="10"/>
    <x v="2"/>
    <s v="Cuerda tendedero -"/>
    <n v="3450"/>
    <n v="4893.3333333333303"/>
    <n v="6"/>
    <n v="1443.3333333333303"/>
    <n v="8659.9999999999818"/>
    <n v="29359.999999999982"/>
    <n v="20700"/>
    <n v="0.2949591280653947"/>
    <s v="JORGE VELASQUEZ"/>
    <s v="VIOTA"/>
    <x v="0"/>
    <d v="2025-05-16T00:00:00"/>
    <m/>
    <s v="JORGE VELASQUEZ - VIOTA - 13-5-25"/>
    <m/>
  </r>
  <r>
    <x v="10"/>
    <x v="0"/>
    <s v="Racor COBRE - Porras"/>
    <n v="2940"/>
    <n v="4673"/>
    <n v="3"/>
    <n v="1733"/>
    <n v="5199"/>
    <n v="14019"/>
    <n v="8820"/>
    <n v="0.37085384121549325"/>
    <s v="JORGE VELASQUEZ"/>
    <s v="VIOTA"/>
    <x v="0"/>
    <d v="2025-05-16T00:00:00"/>
    <m/>
    <s v="JORGE VELASQUEZ - VIOTA - 13-5-25"/>
    <m/>
  </r>
  <r>
    <x v="10"/>
    <x v="0"/>
    <s v="Registro de ducha  FULL PASO UDUKE"/>
    <n v="17940"/>
    <n v="24525"/>
    <n v="3"/>
    <n v="6585"/>
    <n v="19755"/>
    <n v="73575"/>
    <n v="53820"/>
    <n v="0.26850152905198776"/>
    <s v="JORGE VELASQUEZ"/>
    <s v="VIOTA"/>
    <x v="0"/>
    <d v="2025-05-16T00:00:00"/>
    <m/>
    <s v="JORGE VELASQUEZ - VIOTA - 13-5-25"/>
    <m/>
  </r>
  <r>
    <x v="10"/>
    <x v="2"/>
    <s v="AHORRADOR DE AGUA"/>
    <n v="2430"/>
    <n v="3940"/>
    <n v="6"/>
    <n v="1510"/>
    <n v="9060"/>
    <n v="23640"/>
    <n v="14580"/>
    <n v="0.38324873096446699"/>
    <s v="JORGE VELASQUEZ"/>
    <s v="VIOTA"/>
    <x v="0"/>
    <d v="2025-05-16T00:00:00"/>
    <m/>
    <s v="JORGE VELASQUEZ - VIOTA - 13-5-25"/>
    <m/>
  </r>
  <r>
    <x v="10"/>
    <x v="2"/>
    <s v="BOMBA PARA AIRE"/>
    <n v="8050"/>
    <n v="11500"/>
    <n v="3"/>
    <n v="3450"/>
    <n v="10350"/>
    <n v="34500"/>
    <n v="24150"/>
    <n v="0.30000000000000004"/>
    <s v="JORGE VELASQUEZ"/>
    <s v="VIOTA"/>
    <x v="0"/>
    <d v="2025-05-16T00:00:00"/>
    <m/>
    <s v="JORGE VELASQUEZ - VIOTA - 13-5-25"/>
    <m/>
  </r>
  <r>
    <x v="10"/>
    <x v="5"/>
    <s v="CABLE UTP 15 MTR"/>
    <n v="6800"/>
    <n v="9920"/>
    <n v="3"/>
    <n v="3120"/>
    <n v="9360"/>
    <n v="29760"/>
    <n v="20400"/>
    <n v="0.31451612903225812"/>
    <s v="JORGE VELASQUEZ"/>
    <s v="VIOTA"/>
    <x v="0"/>
    <d v="2025-05-16T00:00:00"/>
    <m/>
    <s v="JORGE VELASQUEZ - VIOTA - 13-5-25"/>
    <m/>
  </r>
  <r>
    <x v="10"/>
    <x v="5"/>
    <s v="CABLE UTP 3 MTS"/>
    <n v="2600"/>
    <n v="3981"/>
    <n v="3"/>
    <n v="1381"/>
    <n v="4143"/>
    <n v="11943"/>
    <n v="7800"/>
    <n v="0.34689776438080888"/>
    <s v="JORGE VELASQUEZ"/>
    <s v="VIOTA"/>
    <x v="0"/>
    <d v="2025-05-16T00:00:00"/>
    <m/>
    <s v="JORGE VELASQUEZ - VIOTA - 13-5-25"/>
    <m/>
  </r>
  <r>
    <x v="10"/>
    <x v="5"/>
    <s v="CABLE UTP 8 MTS"/>
    <n v="4000"/>
    <n v="6171.4285714285716"/>
    <n v="3"/>
    <n v="2171.4285714285716"/>
    <n v="6514.2857142857147"/>
    <n v="18514.285714285714"/>
    <n v="12000"/>
    <n v="0.35185185185185186"/>
    <s v="JORGE VELASQUEZ"/>
    <s v="VIOTA"/>
    <x v="0"/>
    <d v="2025-05-16T00:00:00"/>
    <m/>
    <s v="JORGE VELASQUEZ - VIOTA - 13-5-25"/>
    <m/>
  </r>
  <r>
    <x v="10"/>
    <x v="2"/>
    <s v="NO MAS HUECOS"/>
    <n v="2880"/>
    <n v="4000"/>
    <n v="6"/>
    <n v="1120"/>
    <n v="6720"/>
    <n v="24000"/>
    <n v="17280"/>
    <n v="0.28000000000000003"/>
    <s v="JORGE VELASQUEZ"/>
    <s v="VIOTA"/>
    <x v="0"/>
    <d v="2025-05-16T00:00:00"/>
    <m/>
    <s v="JORGE VELASQUEZ - VIOTA - 13-5-25"/>
    <m/>
  </r>
  <r>
    <x v="10"/>
    <x v="5"/>
    <s v="PONCHADORA COAXIAL PEQUEÑA"/>
    <n v="12500"/>
    <n v="21975"/>
    <n v="2"/>
    <n v="9475"/>
    <n v="18950"/>
    <n v="43950"/>
    <n v="25000"/>
    <n v="0.43117178612059159"/>
    <s v="JORGE VELASQUEZ"/>
    <s v="VIOTA"/>
    <x v="0"/>
    <d v="2025-05-16T00:00:00"/>
    <m/>
    <s v="JORGE VELASQUEZ - VIOTA - 13-5-25"/>
    <m/>
  </r>
  <r>
    <x v="10"/>
    <x v="2"/>
    <s v="ANTENA TDT - R (IMAN - CABLE X 5 MTRS) - CAJA"/>
    <n v="10120"/>
    <n v="15145"/>
    <n v="3"/>
    <n v="5025"/>
    <n v="15075"/>
    <n v="45435"/>
    <n v="30360"/>
    <n v="0.33179267084846487"/>
    <s v="JORGE VELASQUEZ"/>
    <s v="VIOTA"/>
    <x v="0"/>
    <d v="2025-05-16T00:00:00"/>
    <m/>
    <s v="JORGE VELASQUEZ - VIOTA - 13-5-25"/>
    <m/>
  </r>
  <r>
    <x v="10"/>
    <x v="2"/>
    <s v="CHIPOTE VERDE MEDIANO"/>
    <n v="4370"/>
    <n v="10135.922330097101"/>
    <n v="3"/>
    <n v="5765.9223300971007"/>
    <n v="17297.766990291304"/>
    <n v="30407.766990291304"/>
    <n v="13110"/>
    <n v="0.56886015325670558"/>
    <s v="JORGE VELASQUEZ"/>
    <s v="VIOTA"/>
    <x v="0"/>
    <d v="2025-05-16T00:00:00"/>
    <m/>
    <s v="JORGE VELASQUEZ - VIOTA - 13-5-25"/>
    <m/>
  </r>
  <r>
    <x v="10"/>
    <x v="3"/>
    <s v="RACOR METALICO PROF"/>
    <n v="5000"/>
    <n v="5995"/>
    <n v="3"/>
    <n v="995"/>
    <n v="2985"/>
    <n v="17985"/>
    <n v="15000"/>
    <n v="0.1659716430358632"/>
    <s v="JORGE VELASQUEZ"/>
    <s v="VIOTA"/>
    <x v="0"/>
    <d v="2025-05-16T00:00:00"/>
    <m/>
    <s v="JORGE VELASQUEZ - VIOTA - 13-5-25"/>
    <m/>
  </r>
  <r>
    <x v="11"/>
    <x v="0"/>
    <s v="Candado  amarillo NO 40- Porras"/>
    <n v="1990"/>
    <n v="3316.666666666667"/>
    <n v="12"/>
    <n v="1326.666666666667"/>
    <n v="15920.000000000004"/>
    <n v="39800"/>
    <n v="23880"/>
    <n v="0.4"/>
    <s v="JAIVER ROZO"/>
    <s v="TOCAIMA"/>
    <x v="0"/>
    <d v="2025-05-16T00:00:00"/>
    <m/>
    <s v="JAIVER ROZO - TOCAIMA - 13-5-25"/>
    <m/>
  </r>
  <r>
    <x v="11"/>
    <x v="0"/>
    <s v="CINTA AISLANTE 3M GDE  18mtrs x 10"/>
    <n v="69610"/>
    <n v="79971"/>
    <n v="1"/>
    <n v="10361"/>
    <n v="10361"/>
    <n v="79971"/>
    <n v="69610"/>
    <n v="0.12955946530617346"/>
    <s v="JAIVER ROZO"/>
    <s v="TOCAIMA"/>
    <x v="0"/>
    <d v="2025-05-16T00:00:00"/>
    <m/>
    <s v="JAIVER ROZO - TOCAIMA - 13-5-25"/>
    <m/>
  </r>
  <r>
    <x v="11"/>
    <x v="0"/>
    <s v="Disco flat 60 4 1/2&quot; AZUL- PORRAS"/>
    <n v="1710"/>
    <n v="2550"/>
    <n v="10"/>
    <n v="840"/>
    <n v="8400"/>
    <n v="25500"/>
    <n v="17100"/>
    <n v="0.3294117647058824"/>
    <s v="JAIVER ROZO"/>
    <s v="TOCAIMA"/>
    <x v="0"/>
    <d v="2025-05-16T00:00:00"/>
    <m/>
    <s v="JAIVER ROZO - TOCAIMA - 13-5-25"/>
    <m/>
  </r>
  <r>
    <x v="11"/>
    <x v="0"/>
    <s v="Espatula 2&quot;"/>
    <n v="1460"/>
    <n v="2920"/>
    <n v="6"/>
    <n v="1460"/>
    <n v="8760"/>
    <n v="17520"/>
    <n v="8760"/>
    <n v="0.5"/>
    <s v="JAIVER ROZO"/>
    <s v="TOCAIMA"/>
    <x v="0"/>
    <d v="2025-05-16T00:00:00"/>
    <m/>
    <s v="JAIVER ROZO - TOCAIMA - 13-5-25"/>
    <m/>
  </r>
  <r>
    <x v="11"/>
    <x v="0"/>
    <s v="Espatula 3&quot;"/>
    <n v="1650"/>
    <n v="3300"/>
    <n v="6"/>
    <n v="1650"/>
    <n v="9900"/>
    <n v="19800"/>
    <n v="9900"/>
    <n v="0.5"/>
    <s v="JAIVER ROZO"/>
    <s v="TOCAIMA"/>
    <x v="0"/>
    <d v="2025-05-16T00:00:00"/>
    <m/>
    <s v="JAIVER ROZO - TOCAIMA - 13-5-25"/>
    <m/>
  </r>
  <r>
    <x v="11"/>
    <x v="0"/>
    <s v="Espatula 5&quot;"/>
    <n v="2060"/>
    <n v="4120"/>
    <n v="3"/>
    <n v="2060"/>
    <n v="6180"/>
    <n v="12360"/>
    <n v="6180"/>
    <n v="0.5"/>
    <s v="JAIVER ROZO"/>
    <s v="TOCAIMA"/>
    <x v="0"/>
    <d v="2025-05-16T00:00:00"/>
    <m/>
    <s v="JAIVER ROZO - TOCAIMA - 13-5-25"/>
    <m/>
  </r>
  <r>
    <x v="11"/>
    <x v="0"/>
    <s v="Metro x 5mtr Encauchetado- Porras"/>
    <n v="3090"/>
    <n v="5527.7272727272702"/>
    <n v="3"/>
    <n v="2437.7272727272702"/>
    <n v="7313.1818181818107"/>
    <n v="16583.181818181809"/>
    <n v="9270"/>
    <n v="0.44099991776991998"/>
    <s v="JAIVER ROZO"/>
    <s v="TOCAIMA"/>
    <x v="0"/>
    <d v="2025-05-16T00:00:00"/>
    <m/>
    <s v="JAIVER ROZO - TOCAIMA - 13-5-25"/>
    <m/>
  </r>
  <r>
    <x v="11"/>
    <x v="2"/>
    <s v="Pegante  PL285  botella"/>
    <n v="17150"/>
    <n v="20985"/>
    <n v="2"/>
    <n v="3835"/>
    <n v="7670"/>
    <n v="41970"/>
    <n v="34300"/>
    <n v="0.18274958303550159"/>
    <s v="JAIVER ROZO"/>
    <s v="TOCAIMA"/>
    <x v="0"/>
    <d v="2025-05-16T00:00:00"/>
    <m/>
    <s v="JAIVER ROZO - TOCAIMA - 13-5-25"/>
    <m/>
  </r>
  <r>
    <x v="11"/>
    <x v="2"/>
    <s v="Pegante  PL285 1/2 botella"/>
    <n v="9390"/>
    <n v="11255"/>
    <n v="2"/>
    <n v="1865"/>
    <n v="3730"/>
    <n v="22510"/>
    <n v="18780"/>
    <n v="0.16570413149711238"/>
    <s v="JAIVER ROZO"/>
    <s v="TOCAIMA"/>
    <x v="0"/>
    <d v="2025-05-16T00:00:00"/>
    <m/>
    <s v="JAIVER ROZO - TOCAIMA - 13-5-25"/>
    <m/>
  </r>
  <r>
    <x v="11"/>
    <x v="2"/>
    <s v="Pegante  PL285 X 60 cm"/>
    <n v="3770"/>
    <n v="4571"/>
    <n v="6"/>
    <n v="801"/>
    <n v="4806"/>
    <n v="27426"/>
    <n v="22620"/>
    <n v="0.17523517829796542"/>
    <s v="JAIVER ROZO"/>
    <s v="TOCAIMA"/>
    <x v="0"/>
    <d v="2025-05-16T00:00:00"/>
    <m/>
    <s v="JAIVER ROZO - TOCAIMA - 13-5-25"/>
    <m/>
  </r>
  <r>
    <x v="11"/>
    <x v="0"/>
    <s v="Pegante boxer universal 120 cm."/>
    <n v="2130"/>
    <n v="2982.7368421052602"/>
    <n v="3"/>
    <n v="852.73684210526017"/>
    <n v="2558.2105263157805"/>
    <n v="8948.210526315781"/>
    <n v="6390"/>
    <n v="0.28589073969508683"/>
    <s v="JAIVER ROZO"/>
    <s v="TOCAIMA"/>
    <x v="0"/>
    <d v="2025-05-16T00:00:00"/>
    <m/>
    <s v="JAIVER ROZO - TOCAIMA - 13-5-25"/>
    <m/>
  </r>
  <r>
    <x v="11"/>
    <x v="0"/>
    <s v="Pegante boxer universal 60 cm."/>
    <n v="1320"/>
    <n v="2195"/>
    <n v="3"/>
    <n v="875"/>
    <n v="2625"/>
    <n v="6585"/>
    <n v="3960"/>
    <n v="0.39863325740318911"/>
    <s v="JAIVER ROZO"/>
    <s v="TOCAIMA"/>
    <x v="0"/>
    <d v="2025-05-16T00:00:00"/>
    <m/>
    <s v="JAIVER ROZO - TOCAIMA - 13-5-25"/>
    <m/>
  </r>
  <r>
    <x v="11"/>
    <x v="0"/>
    <s v="Pistola calafateo REFORZADA"/>
    <n v="7710"/>
    <n v="9997.1428571428605"/>
    <n v="3"/>
    <n v="2287.1428571428605"/>
    <n v="6861.4285714285816"/>
    <n v="29991.42857142858"/>
    <n v="23130"/>
    <n v="0.22877965132895139"/>
    <s v="JAIVER ROZO"/>
    <s v="TOCAIMA"/>
    <x v="0"/>
    <d v="2025-05-16T00:00:00"/>
    <m/>
    <s v="JAIVER ROZO - TOCAIMA - 13-5-25"/>
    <m/>
  </r>
  <r>
    <x v="11"/>
    <x v="0"/>
    <s v="Pistola esqueleto"/>
    <n v="5200"/>
    <n v="8897.1428571428605"/>
    <n v="3"/>
    <n v="3697.1428571428605"/>
    <n v="11091.428571428582"/>
    <n v="26691.42857142858"/>
    <n v="15600"/>
    <n v="0.41554271034039836"/>
    <s v="JAIVER ROZO"/>
    <s v="TOCAIMA"/>
    <x v="0"/>
    <d v="2025-05-16T00:00:00"/>
    <m/>
    <s v="JAIVER ROZO - TOCAIMA - 13-5-25"/>
    <m/>
  </r>
  <r>
    <x v="11"/>
    <x v="0"/>
    <s v="Pistola silicona grande - Glue gun"/>
    <n v="8890"/>
    <n v="12573"/>
    <n v="1"/>
    <n v="3683"/>
    <n v="3683"/>
    <n v="12573"/>
    <n v="8890"/>
    <n v="0.29292929292929293"/>
    <s v="JAIVER ROZO"/>
    <s v="TOCAIMA"/>
    <x v="0"/>
    <d v="2025-05-16T00:00:00"/>
    <m/>
    <s v="JAIVER ROZO - TOCAIMA - 13-5-25"/>
    <m/>
  </r>
  <r>
    <x v="11"/>
    <x v="0"/>
    <s v="plomada punto pequeña"/>
    <n v="6620"/>
    <n v="8973.3333333333303"/>
    <n v="2"/>
    <n v="2353.3333333333303"/>
    <n v="4706.6666666666606"/>
    <n v="17946.666666666661"/>
    <n v="13240"/>
    <n v="0.26225854383358072"/>
    <s v="JAIVER ROZO"/>
    <s v="TOCAIMA"/>
    <x v="0"/>
    <d v="2025-05-16T00:00:00"/>
    <m/>
    <s v="JAIVER ROZO - TOCAIMA - 13-5-25"/>
    <m/>
  </r>
  <r>
    <x v="11"/>
    <x v="0"/>
    <s v="Rally ORIGINAL Grande"/>
    <n v="10260"/>
    <n v="12111"/>
    <n v="3"/>
    <n v="1851"/>
    <n v="5553"/>
    <n v="36333"/>
    <n v="30780"/>
    <n v="0.15283626455288579"/>
    <s v="JAIVER ROZO"/>
    <s v="TOCAIMA"/>
    <x v="0"/>
    <d v="2025-05-16T00:00:00"/>
    <m/>
    <s v="JAIVER ROZO - TOCAIMA - 13-5-25"/>
    <m/>
  </r>
  <r>
    <x v="11"/>
    <x v="0"/>
    <s v="Rally pequeño Durepoxy"/>
    <n v="1380"/>
    <n v="2979"/>
    <n v="3"/>
    <n v="1599"/>
    <n v="4797"/>
    <n v="8937"/>
    <n v="4140"/>
    <n v="0.53675730110775421"/>
    <s v="JAIVER ROZO"/>
    <s v="TOCAIMA"/>
    <x v="0"/>
    <d v="2025-05-16T00:00:00"/>
    <m/>
    <s v="JAIVER ROZO - TOCAIMA - 13-5-25"/>
    <m/>
  </r>
  <r>
    <x v="11"/>
    <x v="2"/>
    <s v="Silicona x 85gr ROJA "/>
    <n v="2700"/>
    <n v="5574.2857142857101"/>
    <n v="3"/>
    <n v="2874.2857142857101"/>
    <n v="8622.8571428571304"/>
    <n v="16722.85714285713"/>
    <n v="8100"/>
    <n v="0.51563300871347995"/>
    <s v="JAIVER ROZO"/>
    <s v="TOCAIMA"/>
    <x v="0"/>
    <d v="2025-05-16T00:00:00"/>
    <m/>
    <s v="JAIVER ROZO - TOCAIMA - 13-5-25"/>
    <m/>
  </r>
  <r>
    <x v="11"/>
    <x v="2"/>
    <s v="silicona NEGRA x 85 ml  "/>
    <n v="3450"/>
    <n v="5959.0243902438997"/>
    <n v="3"/>
    <n v="2509.0243902438997"/>
    <n v="7527.0731707316991"/>
    <n v="17877.073170731699"/>
    <n v="10350"/>
    <n v="0.42104616895874236"/>
    <s v="JAIVER ROZO"/>
    <s v="TOCAIMA"/>
    <x v="0"/>
    <d v="2025-05-16T00:00:00"/>
    <m/>
    <s v="JAIVER ROZO - TOCAIMA - 13-5-25"/>
    <m/>
  </r>
  <r>
    <x v="11"/>
    <x v="0"/>
    <s v="Super bonder 3 gr"/>
    <n v="3240"/>
    <n v="3795"/>
    <n v="10"/>
    <n v="555"/>
    <n v="5550"/>
    <n v="37950"/>
    <n v="32400"/>
    <n v="0.14624505928853759"/>
    <s v="JAIVER ROZO"/>
    <s v="TOCAIMA"/>
    <x v="0"/>
    <d v="2025-05-16T00:00:00"/>
    <m/>
    <s v="JAIVER ROZO - TOCAIMA - 13-5-25"/>
    <m/>
  </r>
  <r>
    <x v="11"/>
    <x v="0"/>
    <s v="Tapa Asiento blanca Plus- Cardenas"/>
    <n v="13460"/>
    <n v="17946.666666666668"/>
    <n v="3"/>
    <n v="4486.6666666666679"/>
    <n v="13460.000000000004"/>
    <n v="53840"/>
    <n v="40380"/>
    <n v="0.25"/>
    <s v="JAIVER ROZO"/>
    <s v="TOCAIMA"/>
    <x v="0"/>
    <d v="2025-05-16T00:00:00"/>
    <m/>
    <s v="JAIVER ROZO - TOCAIMA - 13-5-25"/>
    <m/>
  </r>
  <r>
    <x v="11"/>
    <x v="0"/>
    <s v="Tornillo cisterna bolsa x 10"/>
    <n v="2510"/>
    <n v="4500"/>
    <n v="2"/>
    <n v="1990"/>
    <n v="3980"/>
    <n v="9000"/>
    <n v="5020"/>
    <n v="0.44222222222222218"/>
    <s v="JAIVER ROZO"/>
    <s v="TOCAIMA"/>
    <x v="0"/>
    <d v="2025-05-16T00:00:00"/>
    <m/>
    <s v="JAIVER ROZO - TOCAIMA - 13-5-25"/>
    <m/>
  </r>
  <r>
    <x v="11"/>
    <x v="2"/>
    <s v="AHORRADOR DE AGUA"/>
    <n v="2430"/>
    <n v="3940"/>
    <n v="3"/>
    <n v="1510"/>
    <n v="4530"/>
    <n v="11820"/>
    <n v="7290"/>
    <n v="0.38324873096446699"/>
    <s v="JAIVER ROZO"/>
    <s v="TOCAIMA"/>
    <x v="0"/>
    <d v="2025-05-16T00:00:00"/>
    <m/>
    <s v="JAIVER ROZO - TOCAIMA - 13-5-25"/>
    <m/>
  </r>
  <r>
    <x v="11"/>
    <x v="2"/>
    <s v="DECAMETRO 20 MTRS"/>
    <n v="8280"/>
    <n v="12980"/>
    <n v="1"/>
    <n v="4700"/>
    <n v="4700"/>
    <n v="12980"/>
    <n v="8280"/>
    <n v="0.36209553158705698"/>
    <s v="JAIVER ROZO"/>
    <s v="TOCAIMA"/>
    <x v="0"/>
    <d v="2025-05-16T00:00:00"/>
    <m/>
    <s v="JAIVER ROZO - TOCAIMA - 13-5-25"/>
    <m/>
  </r>
  <r>
    <x v="11"/>
    <x v="2"/>
    <s v="ESCUADRA CANTERO 16&quot;"/>
    <n v="6900"/>
    <n v="12000"/>
    <n v="3"/>
    <n v="5100"/>
    <n v="15300"/>
    <n v="36000"/>
    <n v="20700"/>
    <n v="0.42500000000000004"/>
    <s v="JAIVER ROZO"/>
    <s v="TOCAIMA"/>
    <x v="0"/>
    <d v="2025-05-16T00:00:00"/>
    <m/>
    <s v="JAIVER ROZO - TOCAIMA - 13-5-25"/>
    <m/>
  </r>
  <r>
    <x v="11"/>
    <x v="2"/>
    <s v="MARCO SEGUETA METALICO MANUAL"/>
    <n v="4370"/>
    <n v="6720"/>
    <n v="6"/>
    <n v="2350"/>
    <n v="14100"/>
    <n v="40320"/>
    <n v="26220"/>
    <n v="0.34970238095238093"/>
    <s v="JAIVER ROZO"/>
    <s v="TOCAIMA"/>
    <x v="0"/>
    <d v="2025-05-16T00:00:00"/>
    <m/>
    <s v="JAIVER ROZO - TOCAIMA - 13-5-25"/>
    <m/>
  </r>
  <r>
    <x v="11"/>
    <x v="2"/>
    <s v="REJILLA LAVAPLATOS PLASTICA"/>
    <n v="1330"/>
    <n v="2425"/>
    <n v="3"/>
    <n v="1095"/>
    <n v="3285"/>
    <n v="7275"/>
    <n v="3990"/>
    <n v="0.45154639175257727"/>
    <s v="JAIVER ROZO"/>
    <s v="TOCAIMA"/>
    <x v="0"/>
    <d v="2025-05-16T00:00:00"/>
    <m/>
    <s v="JAIVER ROZO - TOCAIMA - 13-5-25"/>
    <m/>
  </r>
  <r>
    <x v="11"/>
    <x v="5"/>
    <s v="TE ESCUALIZABLE PLANA"/>
    <n v="4000"/>
    <n v="5553"/>
    <n v="6"/>
    <n v="1553"/>
    <n v="9318"/>
    <n v="33318"/>
    <n v="24000"/>
    <n v="0.27966864757788579"/>
    <s v="JAIVER ROZO"/>
    <s v="TOCAIMA"/>
    <x v="0"/>
    <d v="2025-05-16T00:00:00"/>
    <m/>
    <s v="JAIVER ROZO - TOCAIMA - 13-5-25"/>
    <m/>
  </r>
  <r>
    <x v="11"/>
    <x v="6"/>
    <s v="LLAVERO HERRAMIENTAS"/>
    <n v="900"/>
    <n v="1300"/>
    <n v="10"/>
    <n v="400"/>
    <n v="4000"/>
    <n v="13000"/>
    <n v="9000"/>
    <n v="0.30769230769230771"/>
    <s v="JAIVER ROZO"/>
    <s v="TOCAIMA"/>
    <x v="0"/>
    <d v="2025-05-16T00:00:00"/>
    <m/>
    <s v="JAIVER ROZO - TOCAIMA - 13-5-25"/>
    <m/>
  </r>
  <r>
    <x v="11"/>
    <x v="3"/>
    <s v="ACCESORIOS PARA BAÑOS GRINACOL FERMETAL VALVULA DESCARGABLE CORTA FLA 003"/>
    <n v="30000"/>
    <n v="38461.538461538461"/>
    <n v="2"/>
    <n v="8461.538461538461"/>
    <n v="16923.076923076922"/>
    <n v="76923.076923076922"/>
    <n v="60000"/>
    <n v="0.21999999999999997"/>
    <s v="JAIVER ROZO"/>
    <s v="TOCAIMA"/>
    <x v="0"/>
    <d v="2025-05-16T00:00:00"/>
    <m/>
    <s v="JAIVER ROZO - TOCAIMA - 13-5-25"/>
    <m/>
  </r>
  <r>
    <x v="11"/>
    <x v="3"/>
    <s v="LLAVES LAVAPLATOS GRINACOL 5557-5 - AHORRADOR CABEZA GRANDE"/>
    <n v="7000"/>
    <n v="14619.883040935672"/>
    <n v="3"/>
    <n v="7619.8830409356724"/>
    <n v="22859.649122807015"/>
    <n v="43859.649122807015"/>
    <n v="21000"/>
    <n v="0.5212"/>
    <s v="JAIVER ROZO"/>
    <s v="TOCAIMA"/>
    <x v="0"/>
    <d v="2025-05-16T00:00:00"/>
    <m/>
    <s v="JAIVER ROZO - TOCAIMA - 13-5-25"/>
    <m/>
  </r>
  <r>
    <x v="12"/>
    <x v="6"/>
    <s v="Chazo MARIPOSA 1/4"/>
    <n v="70"/>
    <n v="119"/>
    <n v="400"/>
    <n v="49"/>
    <n v="19600"/>
    <n v="47600"/>
    <n v="28000"/>
    <n v="0.41176470588235292"/>
    <s v="FERRETERIA EL MAESTRO"/>
    <s v="TOCAIMA"/>
    <x v="0"/>
    <d v="2025-05-16T00:00:00"/>
    <m/>
    <s v="FERRETERIA EL MAESTRO - AGUA DE DIOS - 14-5-25"/>
    <m/>
  </r>
  <r>
    <x v="13"/>
    <x v="0"/>
    <s v="Atatodo pequeño 130 mtr verde - Porras"/>
    <n v="2580"/>
    <n v="3179"/>
    <n v="12"/>
    <n v="599"/>
    <n v="7188"/>
    <n v="38148"/>
    <n v="30960"/>
    <n v="0.1884240327146901"/>
    <s v="PAOLA ORTIZ"/>
    <s v="AGUA DE DIOS"/>
    <x v="0"/>
    <d v="2025-05-16T00:00:00"/>
    <m/>
    <s v="PAOLA ORTIZ - AGUA DE DIOS - 14-5-25"/>
    <m/>
  </r>
  <r>
    <x v="13"/>
    <x v="2"/>
    <s v="Benjamin con cadena beige"/>
    <n v="1760"/>
    <n v="2500"/>
    <n v="6"/>
    <n v="740"/>
    <n v="4440"/>
    <n v="15000"/>
    <n v="10560"/>
    <n v="0.29600000000000004"/>
    <s v="PAOLA ORTIZ"/>
    <s v="AGUA DE DIOS"/>
    <x v="0"/>
    <d v="2025-05-16T00:00:00"/>
    <m/>
    <s v="PAOLA ORTIZ - AGUA DE DIOS - 14-5-25"/>
    <m/>
  </r>
  <r>
    <x v="13"/>
    <x v="2"/>
    <s v="Benjamin con cadena cafe"/>
    <n v="1850"/>
    <n v="2500"/>
    <n v="6"/>
    <n v="650"/>
    <n v="3900"/>
    <n v="15000"/>
    <n v="11100"/>
    <n v="0.26"/>
    <s v="PAOLA ORTIZ"/>
    <s v="AGUA DE DIOS"/>
    <x v="0"/>
    <d v="2025-05-16T00:00:00"/>
    <m/>
    <s v="PAOLA ORTIZ - AGUA DE DIOS - 14-5-25"/>
    <m/>
  </r>
  <r>
    <x v="13"/>
    <x v="0"/>
    <s v="Fluidmaster en caja - Gapor"/>
    <n v="8560"/>
    <n v="12500"/>
    <n v="6"/>
    <n v="3940"/>
    <n v="23640"/>
    <n v="75000"/>
    <n v="51360"/>
    <n v="0.31520000000000004"/>
    <s v="PAOLA ORTIZ"/>
    <s v="AGUA DE DIOS"/>
    <x v="0"/>
    <d v="2025-05-16T00:00:00"/>
    <m/>
    <s v="PAOLA ORTIZ - AGUA DE DIOS - 14-5-25"/>
    <m/>
  </r>
  <r>
    <x v="13"/>
    <x v="0"/>
    <s v="Formula mecanica 400 - Porras"/>
    <n v="4400"/>
    <n v="8500"/>
    <n v="3"/>
    <n v="4100"/>
    <n v="12300"/>
    <n v="25500"/>
    <n v="13200"/>
    <n v="0.48235294117647054"/>
    <s v="PAOLA ORTIZ"/>
    <s v="AGUA DE DIOS"/>
    <x v="0"/>
    <d v="2025-05-16T00:00:00"/>
    <m/>
    <s v="PAOLA ORTIZ - AGUA DE DIOS - 14-5-25"/>
    <m/>
  </r>
  <r>
    <x v="13"/>
    <x v="0"/>
    <s v="Grasa 1/16 PORRAS"/>
    <n v="3570"/>
    <n v="4791"/>
    <n v="6"/>
    <n v="1221"/>
    <n v="7326"/>
    <n v="28746"/>
    <n v="21420"/>
    <n v="0.25485284909204764"/>
    <s v="PAOLA ORTIZ"/>
    <s v="AGUA DE DIOS"/>
    <x v="0"/>
    <d v="2025-05-16T00:00:00"/>
    <m/>
    <s v="PAOLA ORTIZ - AGUA DE DIOS - 14-5-25"/>
    <m/>
  </r>
  <r>
    <x v="13"/>
    <x v="2"/>
    <s v="Portalampara con clavija"/>
    <n v="1000"/>
    <n v="1400"/>
    <n v="4"/>
    <n v="400"/>
    <n v="1600"/>
    <n v="5600"/>
    <n v="4000"/>
    <n v="0.2857142857142857"/>
    <s v="PAOLA ORTIZ"/>
    <s v="AGUA DE DIOS"/>
    <x v="0"/>
    <d v="2025-05-16T00:00:00"/>
    <m/>
    <s v="PAOLA ORTIZ - AGUA DE DIOS - 14-5-25"/>
    <m/>
  </r>
  <r>
    <x v="13"/>
    <x v="0"/>
    <s v="Rally ORIGINAL Pequeño"/>
    <n v="5480"/>
    <n v="6450"/>
    <n v="5"/>
    <n v="970"/>
    <n v="4850"/>
    <n v="32250"/>
    <n v="27400"/>
    <n v="0.15038759689922476"/>
    <s v="PAOLA ORTIZ"/>
    <s v="AGUA DE DIOS"/>
    <x v="0"/>
    <d v="2025-05-16T00:00:00"/>
    <m/>
    <s v="PAOLA ORTIZ - AGUA DE DIOS - 14-5-25"/>
    <m/>
  </r>
  <r>
    <x v="13"/>
    <x v="0"/>
    <s v="Rubbing 1/16- PORRAS"/>
    <n v="3840"/>
    <n v="4995"/>
    <n v="4"/>
    <n v="1155"/>
    <n v="4620"/>
    <n v="19980"/>
    <n v="15360"/>
    <n v="0.23123123123123124"/>
    <s v="PAOLA ORTIZ"/>
    <s v="AGUA DE DIOS"/>
    <x v="0"/>
    <d v="2025-05-16T00:00:00"/>
    <m/>
    <s v="PAOLA ORTIZ - AGUA DE DIOS - 14-5-25"/>
    <m/>
  </r>
  <r>
    <x v="13"/>
    <x v="2"/>
    <s v="Valvula de tanque "/>
    <n v="13800"/>
    <n v="16800"/>
    <n v="6"/>
    <n v="3000"/>
    <n v="18000"/>
    <n v="100800"/>
    <n v="82800"/>
    <n v="0.1785714285714286"/>
    <s v="PAOLA ORTIZ"/>
    <s v="AGUA DE DIOS"/>
    <x v="0"/>
    <d v="2025-05-16T00:00:00"/>
    <m/>
    <s v="PAOLA ORTIZ - AGUA DE DIOS - 14-5-25"/>
    <m/>
  </r>
  <r>
    <x v="13"/>
    <x v="2"/>
    <s v="SWITCH CUADRADO NEGRO 2"/>
    <n v="300"/>
    <n v="750"/>
    <n v="6"/>
    <n v="450"/>
    <n v="2700"/>
    <n v="4500"/>
    <n v="1800"/>
    <n v="0.6"/>
    <s v="PAOLA ORTIZ"/>
    <s v="AGUA DE DIOS"/>
    <x v="0"/>
    <d v="2025-05-16T00:00:00"/>
    <m/>
    <s v="PAOLA ORTIZ - AGUA DE DIOS - 14-5-25"/>
    <m/>
  </r>
  <r>
    <x v="13"/>
    <x v="2"/>
    <s v="SWITCH CUADRADO ROJO 4 PATAS EXTRAGRANDE - 30AMP"/>
    <n v="1250"/>
    <n v="2380"/>
    <n v="5"/>
    <n v="1130"/>
    <n v="5650"/>
    <n v="11900"/>
    <n v="6250"/>
    <n v="0.47478991596638653"/>
    <s v="PAOLA ORTIZ"/>
    <s v="AGUA DE DIOS"/>
    <x v="0"/>
    <d v="2025-05-16T00:00:00"/>
    <m/>
    <s v="PAOLA ORTIZ - AGUA DE DIOS - 14-5-25"/>
    <m/>
  </r>
  <r>
    <x v="13"/>
    <x v="5"/>
    <s v="SWITCH PULSADOR ROJO"/>
    <n v="600"/>
    <n v="1090"/>
    <n v="6"/>
    <n v="490"/>
    <n v="2940"/>
    <n v="6540"/>
    <n v="3600"/>
    <n v="0.44954128440366969"/>
    <s v="PAOLA ORTIZ"/>
    <s v="AGUA DE DIOS"/>
    <x v="0"/>
    <d v="2025-05-16T00:00:00"/>
    <m/>
    <s v="PAOLA ORTIZ - AGUA DE DIOS - 14-5-25"/>
    <m/>
  </r>
  <r>
    <x v="14"/>
    <x v="0"/>
    <s v="Cable DUPLEX 2x12 Especial "/>
    <n v="76380"/>
    <n v="99953"/>
    <n v="1"/>
    <n v="23573"/>
    <n v="23573"/>
    <n v="99953"/>
    <n v="76380"/>
    <n v="0.23584084519724269"/>
    <s v="TERESA BAQUERO"/>
    <s v="AGUA DE DIOS"/>
    <x v="0"/>
    <d v="2025-05-16T00:00:00"/>
    <m/>
    <s v="TERESA BAQUERO - AGUA DE DIOS - 14-5-25"/>
    <m/>
  </r>
  <r>
    <x v="14"/>
    <x v="0"/>
    <s v="Caja plastica 5800 INDUMA"/>
    <n v="350"/>
    <n v="570"/>
    <n v="50"/>
    <n v="220"/>
    <n v="11000"/>
    <n v="28500"/>
    <n v="17500"/>
    <n v="0.38596491228070173"/>
    <s v="TERESA BAQUERO"/>
    <s v="AGUA DE DIOS"/>
    <x v="0"/>
    <d v="2025-05-16T00:00:00"/>
    <m/>
    <s v="TERESA BAQUERO - AGUA DE DIOS - 14-5-25"/>
    <m/>
  </r>
  <r>
    <x v="14"/>
    <x v="0"/>
    <s v="Lima triangular HERRAGRO 6"/>
    <n v="4230"/>
    <n v="5495"/>
    <n v="6"/>
    <n v="1265"/>
    <n v="7590"/>
    <n v="32970"/>
    <n v="25380"/>
    <n v="0.23020928116469519"/>
    <s v="TERESA BAQUERO"/>
    <s v="AGUA DE DIOS"/>
    <x v="0"/>
    <d v="2025-05-16T00:00:00"/>
    <m/>
    <s v="TERESA BAQUERO - AGUA DE DIOS - 14-5-25"/>
    <m/>
  </r>
  <r>
    <x v="14"/>
    <x v="0"/>
    <s v="Llave ganso Monocontrol Cromada- Gapor"/>
    <n v="70000"/>
    <n v="95000"/>
    <n v="1"/>
    <n v="25000"/>
    <n v="25000"/>
    <n v="95000"/>
    <n v="70000"/>
    <n v="0.26315789473684215"/>
    <s v="TERESA BAQUERO"/>
    <s v="AGUA DE DIOS"/>
    <x v="0"/>
    <d v="2025-05-16T00:00:00"/>
    <m/>
    <s v="TERESA BAQUERO - AGUA DE DIOS - 14-5-25"/>
    <m/>
  </r>
  <r>
    <x v="14"/>
    <x v="0"/>
    <s v="Pegadit 5 gr "/>
    <n v="2580"/>
    <n v="3421"/>
    <n v="10"/>
    <n v="841"/>
    <n v="8410"/>
    <n v="34210"/>
    <n v="25800"/>
    <n v="0.24583455130078924"/>
    <s v="TERESA BAQUERO"/>
    <s v="AGUA DE DIOS"/>
    <x v="0"/>
    <d v="2025-05-16T00:00:00"/>
    <m/>
    <s v="TERESA BAQUERO - AGUA DE DIOS - 14-5-25"/>
    <m/>
  </r>
  <r>
    <x v="14"/>
    <x v="0"/>
    <s v="Rally ORIGINAL Pequeño"/>
    <n v="5480"/>
    <n v="6628.5714285714303"/>
    <n v="3"/>
    <n v="1148.5714285714303"/>
    <n v="3445.7142857142908"/>
    <n v="19885.71428571429"/>
    <n v="16440"/>
    <n v="0.17327586206896572"/>
    <s v="TERESA BAQUERO"/>
    <s v="AGUA DE DIOS"/>
    <x v="0"/>
    <d v="2025-05-16T00:00:00"/>
    <m/>
    <s v="TERESA BAQUERO - AGUA DE DIOS - 14-5-25"/>
    <m/>
  </r>
  <r>
    <x v="14"/>
    <x v="0"/>
    <s v="Rally pequeño Durepoxy"/>
    <n v="1380"/>
    <n v="2979"/>
    <n v="3"/>
    <n v="1599"/>
    <n v="4797"/>
    <n v="8937"/>
    <n v="4140"/>
    <n v="0.53675730110775421"/>
    <s v="TERESA BAQUERO"/>
    <s v="AGUA DE DIOS"/>
    <x v="0"/>
    <d v="2025-05-16T00:00:00"/>
    <m/>
    <s v="TERESA BAQUERO - AGUA DE DIOS - 14-5-25"/>
    <m/>
  </r>
  <r>
    <x v="14"/>
    <x v="0"/>
    <s v="Registro de ducha  FULL PASO UDUKE"/>
    <n v="17940"/>
    <n v="24525"/>
    <n v="1"/>
    <n v="6585"/>
    <n v="6585"/>
    <n v="24525"/>
    <n v="17940"/>
    <n v="0.26850152905198776"/>
    <s v="TERESA BAQUERO"/>
    <s v="AGUA DE DIOS"/>
    <x v="0"/>
    <d v="2025-05-16T00:00:00"/>
    <m/>
    <s v="TERESA BAQUERO - AGUA DE DIOS - 14-5-25"/>
    <m/>
  </r>
  <r>
    <x v="14"/>
    <x v="0"/>
    <s v="Spray fluorecente VIOLETA/FUCSIA - PORRAS"/>
    <n v="4880"/>
    <n v="7321"/>
    <n v="3"/>
    <n v="2441"/>
    <n v="7323"/>
    <n v="21963"/>
    <n v="14640"/>
    <n v="0.33342439557437509"/>
    <s v="TERESA BAQUERO"/>
    <s v="AGUA DE DIOS"/>
    <x v="0"/>
    <d v="2025-05-16T00:00:00"/>
    <m/>
    <s v="TERESA BAQUERO - AGUA DE DIOS - 14-5-25"/>
    <m/>
  </r>
  <r>
    <x v="14"/>
    <x v="2"/>
    <s v="Valvula de tanque "/>
    <n v="13800"/>
    <n v="17000"/>
    <n v="3"/>
    <n v="3200"/>
    <n v="9600"/>
    <n v="51000"/>
    <n v="41400"/>
    <n v="0.18823529411764706"/>
    <s v="TERESA BAQUERO"/>
    <s v="AGUA DE DIOS"/>
    <x v="0"/>
    <d v="2025-05-16T00:00:00"/>
    <m/>
    <s v="TERESA BAQUERO - AGUA DE DIOS - 14-5-25"/>
    <m/>
  </r>
  <r>
    <x v="14"/>
    <x v="2"/>
    <s v="BAQUELITA LLAVE  + TOMA"/>
    <n v="2530"/>
    <n v="3520"/>
    <n v="0"/>
    <n v="990"/>
    <n v="0"/>
    <n v="0"/>
    <n v="0"/>
    <e v="#DIV/0!"/>
    <s v="TERESA BAQUERO"/>
    <s v="AGUA DE DIOS"/>
    <x v="0"/>
    <d v="2025-05-16T00:00:00"/>
    <m/>
    <s v="TERESA BAQUERO - AGUA DE DIOS - 14-5-25"/>
    <m/>
  </r>
  <r>
    <x v="14"/>
    <x v="6"/>
    <s v="ROLLO MANGUERA BICOLOR 90 MTS APROX"/>
    <n v="104000"/>
    <n v="139000"/>
    <n v="1"/>
    <n v="35000"/>
    <n v="35000"/>
    <n v="139000"/>
    <n v="104000"/>
    <n v="0.25179856115107913"/>
    <s v="TERESA BAQUERO"/>
    <s v="AGUA DE DIOS"/>
    <x v="0"/>
    <d v="2025-05-16T00:00:00"/>
    <m/>
    <s v="TERESA BAQUERO - AGUA DE DIOS - 14-5-25"/>
    <m/>
  </r>
  <r>
    <x v="14"/>
    <x v="7"/>
    <s v="CLAVO VERTICAL 2&quot; 1/2"/>
    <n v="7440"/>
    <n v="8593"/>
    <n v="3"/>
    <n v="1153"/>
    <n v="3459"/>
    <n v="25779"/>
    <n v="22320"/>
    <n v="0.13417898289305252"/>
    <s v="TERESA BAQUERO"/>
    <s v="AGUA DE DIOS"/>
    <x v="0"/>
    <d v="2025-05-16T00:00:00"/>
    <m/>
    <s v="TERESA BAQUERO - AGUA DE DIOS - 14-5-25"/>
    <m/>
  </r>
  <r>
    <x v="14"/>
    <x v="3"/>
    <s v="Registro ducha full paso Grinacol CRUCETA"/>
    <n v="22000"/>
    <n v="33334.444444444402"/>
    <n v="2"/>
    <n v="11334.444444444402"/>
    <n v="22668.888888888803"/>
    <n v="66668.888888888803"/>
    <n v="44000"/>
    <n v="0.3400219992666903"/>
    <s v="TERESA BAQUERO"/>
    <s v="AGUA DE DIOS"/>
    <x v="0"/>
    <d v="2025-05-16T00:00:00"/>
    <m/>
    <s v="TERESA BAQUERO - AGUA DE DIOS - 14-5-25"/>
    <m/>
  </r>
  <r>
    <x v="15"/>
    <x v="4"/>
    <s v="NIPLE PARA DUCHA 25 CM"/>
    <n v="5200"/>
    <n v="7555"/>
    <n v="6"/>
    <n v="2355"/>
    <n v="14130"/>
    <n v="45330"/>
    <n v="31200"/>
    <n v="0.3117140966247518"/>
    <s v="WILLIAM JAIMES"/>
    <s v="AGUA DE DIOS"/>
    <x v="0"/>
    <d v="2025-05-16T00:00:00"/>
    <m/>
    <s v="WILLIAM JAIMES - AGUA DE DIOS - 14-5-25"/>
    <m/>
  </r>
  <r>
    <x v="15"/>
    <x v="7"/>
    <s v="POMADA UNICA PEQUEÑA"/>
    <n v="2000"/>
    <n v="2559"/>
    <n v="12"/>
    <n v="559"/>
    <n v="6708"/>
    <n v="30708"/>
    <n v="24000"/>
    <n v="0.21844470496287616"/>
    <s v="WILLIAM JAIMES"/>
    <s v="AGUA DE DIOS"/>
    <x v="0"/>
    <d v="2025-05-16T00:00:00"/>
    <m/>
    <s v="WILLIAM JAIMES - AGUA DE DIOS - 14-5-25"/>
    <m/>
  </r>
  <r>
    <x v="15"/>
    <x v="4"/>
    <s v="ANZUELO #5 CAJA X 100"/>
    <n v="7800"/>
    <n v="9979"/>
    <n v="1"/>
    <n v="2179"/>
    <n v="2179"/>
    <n v="9979"/>
    <n v="7800"/>
    <n v="0.21835855296121853"/>
    <s v="WILLIAM JAIMES"/>
    <s v="AGUA DE DIOS"/>
    <x v="0"/>
    <d v="2025-05-16T00:00:00"/>
    <m/>
    <s v="WILLIAM JAIMES - AGUA DE DIOS - 14-5-25"/>
    <m/>
  </r>
  <r>
    <x v="15"/>
    <x v="4"/>
    <s v="ANZUELO #7 CAJA X 100"/>
    <n v="7400"/>
    <n v="9681"/>
    <n v="1"/>
    <n v="2281"/>
    <n v="2281"/>
    <n v="9681"/>
    <n v="7400"/>
    <n v="0.23561615535585168"/>
    <s v="WILLIAM JAIMES"/>
    <s v="AGUA DE DIOS"/>
    <x v="0"/>
    <d v="2025-05-16T00:00:00"/>
    <m/>
    <s v="WILLIAM JAIMES - AGUA DE DIOS - 14-5-25"/>
    <m/>
  </r>
  <r>
    <x v="15"/>
    <x v="4"/>
    <s v="ANZUELO #8 CAJA X 100"/>
    <n v="7400"/>
    <n v="9736.8421052631584"/>
    <n v="1"/>
    <n v="2336.8421052631584"/>
    <n v="2336.8421052631584"/>
    <n v="9736.8421052631584"/>
    <n v="7400"/>
    <n v="0.24"/>
    <s v="WILLIAM JAIMES"/>
    <s v="AGUA DE DIOS"/>
    <x v="0"/>
    <d v="2025-05-16T00:00:00"/>
    <m/>
    <s v="WILLIAM JAIMES - AGUA DE DIOS - 14-5-25"/>
    <m/>
  </r>
  <r>
    <x v="16"/>
    <x v="6"/>
    <s v="Diablon"/>
    <n v="3000"/>
    <n v="4921"/>
    <n v="6"/>
    <n v="1921"/>
    <n v="11526"/>
    <n v="29526"/>
    <n v="18000"/>
    <n v="0.39036781142044297"/>
    <s v="CARLOS MOLINA"/>
    <s v="AGUA DE DIOS"/>
    <x v="0"/>
    <d v="2025-05-16T00:00:00"/>
    <m/>
    <s v="CARLOS MOLINA - AGUA DE DIOS - 14-5-25"/>
    <m/>
  </r>
  <r>
    <x v="16"/>
    <x v="2"/>
    <s v="Extension  3 mts-9ft - Titanium"/>
    <n v="4050"/>
    <n v="5500"/>
    <n v="2"/>
    <n v="1450"/>
    <n v="2900"/>
    <n v="11000"/>
    <n v="8100"/>
    <n v="0.26363636363636367"/>
    <s v="CARLOS MOLINA"/>
    <s v="AGUA DE DIOS"/>
    <x v="0"/>
    <d v="2025-05-16T00:00:00"/>
    <m/>
    <s v="CARLOS MOLINA - AGUA DE DIOS - 14-5-25"/>
    <m/>
  </r>
  <r>
    <x v="16"/>
    <x v="2"/>
    <s v="Extension 5 mts-15ft - Titanium"/>
    <n v="5650"/>
    <n v="7500"/>
    <n v="2"/>
    <n v="1850"/>
    <n v="3700"/>
    <n v="15000"/>
    <n v="11300"/>
    <n v="0.2466666666666667"/>
    <s v="CARLOS MOLINA"/>
    <s v="AGUA DE DIOS"/>
    <x v="0"/>
    <d v="2025-05-16T00:00:00"/>
    <m/>
    <s v="CARLOS MOLINA - AGUA DE DIOS - 14-5-25"/>
    <m/>
  </r>
  <r>
    <x v="16"/>
    <x v="2"/>
    <s v="Extension 8 mts-25ft - Titanium"/>
    <n v="7380"/>
    <n v="10000"/>
    <n v="2"/>
    <n v="2620"/>
    <n v="5240"/>
    <n v="20000"/>
    <n v="14760"/>
    <n v="0.26200000000000001"/>
    <s v="CARLOS MOLINA"/>
    <s v="AGUA DE DIOS"/>
    <x v="0"/>
    <d v="2025-05-16T00:00:00"/>
    <m/>
    <s v="CARLOS MOLINA - AGUA DE DIOS - 14-5-25"/>
    <m/>
  </r>
  <r>
    <x v="16"/>
    <x v="2"/>
    <s v="Interruptor de sobreponer sencillo"/>
    <n v="1380"/>
    <n v="1950"/>
    <n v="8"/>
    <n v="570"/>
    <n v="4560"/>
    <n v="15600"/>
    <n v="11040"/>
    <n v="0.29230769230769227"/>
    <s v="CARLOS MOLINA"/>
    <s v="AGUA DE DIOS"/>
    <x v="0"/>
    <d v="2025-05-16T00:00:00"/>
    <m/>
    <s v="CARLOS MOLINA - AGUA DE DIOS - 14-5-25"/>
    <m/>
  </r>
  <r>
    <x v="16"/>
    <x v="0"/>
    <s v="Registro GAS bronce"/>
    <n v="7400"/>
    <n v="9500"/>
    <n v="4"/>
    <n v="2100"/>
    <n v="8400"/>
    <n v="38000"/>
    <n v="29600"/>
    <n v="0.22105263157894739"/>
    <s v="CARLOS MOLINA"/>
    <s v="AGUA DE DIOS"/>
    <x v="0"/>
    <d v="2025-05-16T00:00:00"/>
    <m/>
    <s v="CARLOS MOLINA - AGUA DE DIOS - 14-5-25"/>
    <m/>
  </r>
  <r>
    <x v="16"/>
    <x v="0"/>
    <s v="Soda caustica"/>
    <n v="3050"/>
    <n v="4000"/>
    <n v="4"/>
    <n v="950"/>
    <n v="3800"/>
    <n v="16000"/>
    <n v="12200"/>
    <n v="0.23750000000000004"/>
    <s v="CARLOS MOLINA"/>
    <s v="AGUA DE DIOS"/>
    <x v="0"/>
    <d v="2025-05-16T00:00:00"/>
    <m/>
    <s v="CARLOS MOLINA - AGUA DE DIOS - 14-5-25"/>
    <m/>
  </r>
  <r>
    <x v="16"/>
    <x v="2"/>
    <s v="Toma sobreponer doble BLANCA OSBLACK"/>
    <n v="1940"/>
    <n v="2600"/>
    <n v="10"/>
    <n v="660"/>
    <n v="6600"/>
    <n v="26000"/>
    <n v="19400"/>
    <n v="0.25384615384615383"/>
    <s v="CARLOS MOLINA"/>
    <s v="AGUA DE DIOS"/>
    <x v="0"/>
    <d v="2025-05-16T00:00:00"/>
    <m/>
    <s v="CARLOS MOLINA - AGUA DE DIOS - 14-5-25"/>
    <m/>
  </r>
  <r>
    <x v="16"/>
    <x v="5"/>
    <s v="PROTECTOR DE VOLTAJE 120V NEVERA"/>
    <n v="24000"/>
    <n v="31000"/>
    <n v="3"/>
    <n v="7000"/>
    <n v="21000"/>
    <n v="93000"/>
    <n v="72000"/>
    <n v="0.22580645161290325"/>
    <s v="CARLOS MOLINA"/>
    <s v="AGUA DE DIOS"/>
    <x v="0"/>
    <d v="2025-05-16T00:00:00"/>
    <m/>
    <s v="CARLOS MOLINA - AGUA DE DIOS - 14-5-25"/>
    <m/>
  </r>
  <r>
    <x v="17"/>
    <x v="0"/>
    <s v="Gastop  FA  pequeño UNIFIX"/>
    <n v="7860"/>
    <n v="9300"/>
    <n v="6"/>
    <n v="1440"/>
    <n v="8640"/>
    <n v="55800"/>
    <n v="47160"/>
    <n v="0.15483870967741931"/>
    <s v="EDWIN LOPEZ"/>
    <s v="TOCAIMA"/>
    <x v="0"/>
    <d v="2025-05-16T00:00:00"/>
    <m/>
    <s v="EDWIN LOPEZ - TOCAIMA - 14-5-25"/>
    <m/>
  </r>
  <r>
    <x v="17"/>
    <x v="2"/>
    <s v="Grapa para lavamanos blanca "/>
    <n v="1265"/>
    <n v="1962.0224719101"/>
    <n v="24"/>
    <n v="697.02247191009997"/>
    <n v="16728.539325842401"/>
    <n v="47088.539325842401"/>
    <n v="30360"/>
    <n v="0.35525712976749113"/>
    <s v="EDWIN LOPEZ"/>
    <s v="TOCAIMA"/>
    <x v="0"/>
    <d v="2025-05-16T00:00:00"/>
    <m/>
    <s v="EDWIN LOPEZ - TOCAIMA - 14-5-25"/>
    <m/>
  </r>
  <r>
    <x v="17"/>
    <x v="0"/>
    <s v="Suelda Todo BLANCO 40 gr PEQ"/>
    <n v="6770"/>
    <n v="8595"/>
    <n v="6"/>
    <n v="1825"/>
    <n v="10950"/>
    <n v="51570"/>
    <n v="40620"/>
    <n v="0.21233275159976728"/>
    <s v="EDWIN LOPEZ"/>
    <s v="TOCAIMA"/>
    <x v="0"/>
    <d v="2025-05-16T00:00:00"/>
    <m/>
    <s v="EDWIN LOPEZ - TOCAIMA - 14-5-25"/>
    <m/>
  </r>
  <r>
    <x v="17"/>
    <x v="0"/>
    <s v="Suelda Todo NEGRO 40 gr PEQ"/>
    <n v="6770"/>
    <n v="8595"/>
    <n v="6"/>
    <n v="1825"/>
    <n v="10950"/>
    <n v="51570"/>
    <n v="40620"/>
    <n v="0.21233275159976728"/>
    <s v="EDWIN LOPEZ"/>
    <s v="TOCAIMA"/>
    <x v="0"/>
    <d v="2025-05-16T00:00:00"/>
    <m/>
    <s v="EDWIN LOPEZ - TOCAIMA - 14-5-25"/>
    <m/>
  </r>
  <r>
    <x v="17"/>
    <x v="0"/>
    <s v="Suelda Todo NEGRO 80 gr GRANDE"/>
    <n v="10210"/>
    <n v="12945"/>
    <n v="6"/>
    <n v="2735"/>
    <n v="16410"/>
    <n v="77670"/>
    <n v="61260"/>
    <n v="0.21127848590189258"/>
    <s v="EDWIN LOPEZ"/>
    <s v="TOCAIMA"/>
    <x v="0"/>
    <d v="2025-05-16T00:00:00"/>
    <m/>
    <s v="EDWIN LOPEZ - TOCAIMA - 14-5-25"/>
    <m/>
  </r>
  <r>
    <x v="17"/>
    <x v="2"/>
    <s v="PALUSTRE M/MADERA GAVILAN 8&quot;"/>
    <n v="13980"/>
    <n v="15955"/>
    <n v="0"/>
    <n v="1975"/>
    <n v="0"/>
    <n v="0"/>
    <n v="0"/>
    <e v="#DIV/0!"/>
    <s v="EDWIN LOPEZ"/>
    <s v="TOCAIMA"/>
    <x v="0"/>
    <d v="2025-05-16T00:00:00"/>
    <m/>
    <s v="EDWIN LOPEZ - TOCAIMA - 14-5-25"/>
    <m/>
  </r>
  <r>
    <x v="18"/>
    <x v="5"/>
    <s v="Clavija CODELCA domestica 10 amp"/>
    <n v="2350"/>
    <n v="2773.1256830601101"/>
    <n v="12"/>
    <n v="423.12568306011008"/>
    <n v="5077.5081967213209"/>
    <n v="33277.508196721319"/>
    <n v="28200"/>
    <n v="0.15258078119026897"/>
    <s v="ELECTRISERVICIOS CHEPE"/>
    <s v="GUADUAS"/>
    <x v="0"/>
    <d v="2025-05-16T00:00:00"/>
    <m/>
    <s v="ELECTRISERVICIOS CHEPE - GUADUAS - 14-5-25"/>
    <m/>
  </r>
  <r>
    <x v="18"/>
    <x v="5"/>
    <s v="clavija CODELCA industrial 15 amp"/>
    <n v="2700"/>
    <n v="3198.06896551724"/>
    <n v="12"/>
    <n v="498.06896551724003"/>
    <n v="5976.8275862068804"/>
    <n v="38376.827586206884"/>
    <n v="32400"/>
    <n v="0.15574053308030678"/>
    <s v="ELECTRISERVICIOS CHEPE"/>
    <s v="GUADUAS"/>
    <x v="0"/>
    <d v="2025-05-16T00:00:00"/>
    <m/>
    <s v="ELECTRISERVICIOS CHEPE - GUADUAS - 14-5-25"/>
    <m/>
  </r>
  <r>
    <x v="18"/>
    <x v="2"/>
    <s v="CLAVIJA POLO A TIERRA CODELCA"/>
    <n v="4150"/>
    <n v="4897.4358974359002"/>
    <n v="6"/>
    <n v="747.43589743590019"/>
    <n v="4484.6153846154011"/>
    <n v="29384.615384615401"/>
    <n v="24900"/>
    <n v="0.15261780104712086"/>
    <s v="ELECTRISERVICIOS CHEPE"/>
    <s v="GUADUAS"/>
    <x v="0"/>
    <d v="2025-05-16T00:00:00"/>
    <m/>
    <s v="ELECTRISERVICIOS CHEPE - GUADUAS - 14-5-25"/>
    <m/>
  </r>
  <r>
    <x v="18"/>
    <x v="2"/>
    <s v="Interruptor sencillo BLANCA mercury"/>
    <n v="2100"/>
    <n v="3025"/>
    <n v="6"/>
    <n v="925"/>
    <n v="5550"/>
    <n v="18150"/>
    <n v="12600"/>
    <n v="0.30578512396694213"/>
    <s v="ELECTRISERVICIOS CHEPE"/>
    <s v="GUADUAS"/>
    <x v="0"/>
    <d v="2025-05-16T00:00:00"/>
    <m/>
    <s v="ELECTRISERVICIOS CHEPE - GUADUAS - 14-5-25"/>
    <m/>
  </r>
  <r>
    <x v="18"/>
    <x v="2"/>
    <s v="manija de cisterna silver"/>
    <n v="2240"/>
    <n v="3187.2727272727302"/>
    <n v="6"/>
    <n v="947.27272727273021"/>
    <n v="5683.6363636363812"/>
    <n v="19123.636363636382"/>
    <n v="13440"/>
    <n v="0.29720479178551118"/>
    <s v="ELECTRISERVICIOS CHEPE"/>
    <s v="GUADUAS"/>
    <x v="0"/>
    <d v="2025-05-16T00:00:00"/>
    <m/>
    <s v="ELECTRISERVICIOS CHEPE - GUADUAS - 14-5-25"/>
    <m/>
  </r>
  <r>
    <x v="18"/>
    <x v="2"/>
    <s v="Toma doble BLANCA MERCURY"/>
    <n v="2390"/>
    <n v="3175"/>
    <n v="10"/>
    <n v="785"/>
    <n v="7850"/>
    <n v="31750"/>
    <n v="23900"/>
    <n v="0.24724409448818896"/>
    <s v="ELECTRISERVICIOS CHEPE"/>
    <s v="GUADUAS"/>
    <x v="0"/>
    <d v="2025-05-16T00:00:00"/>
    <m/>
    <s v="ELECTRISERVICIOS CHEPE - GUADUAS - 14-5-25"/>
    <m/>
  </r>
  <r>
    <x v="18"/>
    <x v="5"/>
    <s v="TOMA POLO A TIERRA CODELCA"/>
    <n v="5600"/>
    <n v="6575"/>
    <n v="2"/>
    <n v="975"/>
    <n v="1950"/>
    <n v="13150"/>
    <n v="11200"/>
    <n v="0.14828897338403046"/>
    <s v="ELECTRISERVICIOS CHEPE"/>
    <s v="GUADUAS"/>
    <x v="0"/>
    <d v="2025-05-16T00:00:00"/>
    <m/>
    <s v="ELECTRISERVICIOS CHEPE - GUADUAS - 14-5-25"/>
    <m/>
  </r>
  <r>
    <x v="18"/>
    <x v="2"/>
    <s v="CODELCA C-019 TOMA PEQUEÑA AEREA 15AMP"/>
    <n v="3080"/>
    <n v="3620"/>
    <n v="12"/>
    <n v="540"/>
    <n v="6480"/>
    <n v="43440"/>
    <n v="36960"/>
    <n v="0.149171270718232"/>
    <s v="ELECTRISERVICIOS CHEPE"/>
    <s v="GUADUAS"/>
    <x v="0"/>
    <d v="2025-05-16T00:00:00"/>
    <m/>
    <s v="ELECTRISERVICIOS CHEPE - GUADUAS - 14-5-25"/>
    <m/>
  </r>
  <r>
    <x v="18"/>
    <x v="2"/>
    <s v="CODELCA C-029 CONVERTIDOR POLO A TIERRA"/>
    <n v="3420"/>
    <n v="3993"/>
    <n v="10"/>
    <n v="573"/>
    <n v="5730"/>
    <n v="39930"/>
    <n v="34200"/>
    <n v="0.1435011269722013"/>
    <s v="ELECTRISERVICIOS CHEPE"/>
    <s v="GUADUAS"/>
    <x v="0"/>
    <d v="2025-05-16T00:00:00"/>
    <m/>
    <s v="ELECTRISERVICIOS CHEPE - GUADUAS - 14-5-25"/>
    <m/>
  </r>
  <r>
    <x v="18"/>
    <x v="2"/>
    <s v="ROSETA PLASTICA ECONOMICA MERCURY"/>
    <n v="2270"/>
    <n v="2813.3333333333298"/>
    <n v="12"/>
    <n v="543.33333333332985"/>
    <n v="6519.9999999999582"/>
    <n v="33759.999999999956"/>
    <n v="27240"/>
    <n v="0.19312796208530703"/>
    <s v="ELECTRISERVICIOS CHEPE"/>
    <s v="GUADUAS"/>
    <x v="0"/>
    <d v="2025-05-16T00:00:00"/>
    <m/>
    <s v="ELECTRISERVICIOS CHEPE - GUADUAS - 14-5-25"/>
    <m/>
  </r>
  <r>
    <x v="18"/>
    <x v="2"/>
    <s v="PLAP - RACOR HEMBRA"/>
    <n v="3280"/>
    <n v="7280"/>
    <n v="3"/>
    <n v="4000"/>
    <n v="12000"/>
    <n v="21840"/>
    <n v="9840"/>
    <n v="0.5494505494505495"/>
    <s v="ELECTRISERVICIOS CHEPE"/>
    <s v="GUADUAS"/>
    <x v="0"/>
    <d v="2025-05-16T00:00:00"/>
    <m/>
    <s v="ELECTRISERVICIOS CHEPE - GUADUAS - 14-5-25"/>
    <m/>
  </r>
  <r>
    <x v="19"/>
    <x v="5"/>
    <s v="Clavija CODELCA domestica 10 amp"/>
    <n v="2350"/>
    <n v="2773.1256830601101"/>
    <n v="10"/>
    <n v="423.12568306011008"/>
    <n v="4231.2568306011008"/>
    <n v="27731.256830601102"/>
    <n v="23500"/>
    <n v="0.15258078119026908"/>
    <s v="KELLY LOPEZ"/>
    <s v="ANAPOIMA"/>
    <x v="0"/>
    <d v="2025-05-16T00:00:00"/>
    <m/>
    <s v="KELLY LOPEZ - ANAPOIMA - 14-5-25"/>
    <m/>
  </r>
  <r>
    <x v="19"/>
    <x v="5"/>
    <s v="clavija CODELCA industrial 15 amp"/>
    <n v="2700"/>
    <n v="3198.06896551724"/>
    <n v="10"/>
    <n v="498.06896551724003"/>
    <n v="4980.6896551724003"/>
    <n v="31980.689655172398"/>
    <n v="27000"/>
    <n v="0.15574053308030666"/>
    <s v="KELLY LOPEZ"/>
    <s v="ANAPOIMA"/>
    <x v="0"/>
    <d v="2025-05-16T00:00:00"/>
    <m/>
    <s v="KELLY LOPEZ - ANAPOIMA - 14-5-25"/>
    <m/>
  </r>
  <r>
    <x v="19"/>
    <x v="2"/>
    <s v="Valvula de regulacion sin acople "/>
    <n v="2510"/>
    <n v="3650"/>
    <n v="12"/>
    <n v="1140"/>
    <n v="13680"/>
    <n v="43800"/>
    <n v="30120"/>
    <n v="0.31232876712328772"/>
    <s v="KELLY LOPEZ"/>
    <s v="ANAPOIMA"/>
    <x v="0"/>
    <d v="2025-05-16T00:00:00"/>
    <m/>
    <s v="KELLY LOPEZ - ANAPOIMA - 14-5-25"/>
    <m/>
  </r>
  <r>
    <x v="19"/>
    <x v="2"/>
    <s v="Valvula de tanque "/>
    <n v="13800"/>
    <n v="17692.307692307691"/>
    <n v="4"/>
    <n v="3892.3076923076915"/>
    <n v="15569.230769230766"/>
    <n v="70769.230769230766"/>
    <n v="55200"/>
    <n v="0.21999999999999997"/>
    <s v="KELLY LOPEZ"/>
    <s v="ANAPOIMA"/>
    <x v="0"/>
    <d v="2025-05-16T00:00:00"/>
    <m/>
    <s v="KELLY LOPEZ - ANAPOIMA - 14-5-25"/>
    <m/>
  </r>
  <r>
    <x v="19"/>
    <x v="5"/>
    <s v="CODELCA C-010 TOMA INDUSTRIAL grande 15 AMP"/>
    <n v="3800"/>
    <n v="4495"/>
    <n v="10"/>
    <n v="695"/>
    <n v="6950"/>
    <n v="44950"/>
    <n v="38000"/>
    <n v="0.1546162402669633"/>
    <s v="KELLY LOPEZ"/>
    <s v="ANAPOIMA"/>
    <x v="0"/>
    <d v="2025-05-16T00:00:00"/>
    <m/>
    <s v="KELLY LOPEZ - ANAPOIMA - 14-5-25"/>
    <m/>
  </r>
  <r>
    <x v="19"/>
    <x v="2"/>
    <s v="CODELCA C-019 TOMA PEQUEÑA AEREA 15AMP"/>
    <n v="3080"/>
    <n v="3620"/>
    <n v="10"/>
    <n v="540"/>
    <n v="5400"/>
    <n v="36200"/>
    <n v="30800"/>
    <n v="0.149171270718232"/>
    <s v="KELLY LOPEZ"/>
    <s v="ANAPOIMA"/>
    <x v="0"/>
    <d v="2025-05-16T00:00:00"/>
    <m/>
    <s v="KELLY LOPEZ - ANAPOIMA - 14-5-25"/>
    <m/>
  </r>
  <r>
    <x v="19"/>
    <x v="2"/>
    <s v="FLOTADOR TANQUE ROJO"/>
    <n v="3840"/>
    <n v="5120"/>
    <n v="4"/>
    <n v="1280"/>
    <n v="5120"/>
    <n v="20480"/>
    <n v="15360"/>
    <n v="0.25"/>
    <s v="KELLY LOPEZ"/>
    <s v="ANAPOIMA"/>
    <x v="0"/>
    <d v="2025-05-16T00:00:00"/>
    <m/>
    <s v="KELLY LOPEZ - ANAPOIMA - 14-5-25"/>
    <m/>
  </r>
  <r>
    <x v="19"/>
    <x v="1"/>
    <s v="VARILLA FLOTADOR 30CM LATONADA"/>
    <n v="1461"/>
    <n v="2125"/>
    <n v="4"/>
    <n v="664"/>
    <n v="2656"/>
    <n v="8500"/>
    <n v="5844"/>
    <n v="0.31247058823529417"/>
    <s v="KELLY LOPEZ"/>
    <s v="ANAPOIMA"/>
    <x v="0"/>
    <d v="2025-05-16T00:00:00"/>
    <m/>
    <s v="KELLY LOPEZ - ANAPOIMA - 14-5-25"/>
    <m/>
  </r>
  <r>
    <x v="20"/>
    <x v="2"/>
    <s v="&quot;y&quot; lavadora plastica"/>
    <n v="2420"/>
    <n v="3993.6666666666702"/>
    <n v="1"/>
    <n v="1573.6666666666702"/>
    <n v="1573.6666666666702"/>
    <n v="3993.6666666666702"/>
    <n v="2420"/>
    <n v="0.39404056422669276"/>
    <s v="MAGDA ROJAS"/>
    <s v="ANAPOIMA"/>
    <x v="0"/>
    <d v="2025-05-16T00:00:00"/>
    <m/>
    <s v="MAGDA ROJAS - ANAPOIMA - 14-5-25"/>
    <m/>
  </r>
  <r>
    <x v="20"/>
    <x v="0"/>
    <s v="Caja plastica 5800 INDUMA"/>
    <n v="350"/>
    <n v="591"/>
    <n v="30"/>
    <n v="241"/>
    <n v="7230"/>
    <n v="17730"/>
    <n v="10500"/>
    <n v="0.40778341793570216"/>
    <s v="MAGDA ROJAS"/>
    <s v="ANAPOIMA"/>
    <x v="0"/>
    <d v="2025-05-16T00:00:00"/>
    <m/>
    <s v="MAGDA ROJAS - ANAPOIMA - 14-5-25"/>
    <m/>
  </r>
  <r>
    <x v="20"/>
    <x v="2"/>
    <s v="Disco DEWALT 4/2 corte ACERO"/>
    <n v="3490"/>
    <n v="0"/>
    <n v="0"/>
    <n v="-3490"/>
    <n v="0"/>
    <n v="0"/>
    <n v="0"/>
    <e v="#DIV/0!"/>
    <s v="MAGDA ROJAS"/>
    <s v="ANAPOIMA"/>
    <x v="0"/>
    <d v="2025-05-16T00:00:00"/>
    <m/>
    <s v="MAGDA ROJAS - ANAPOIMA - 14-5-25"/>
    <m/>
  </r>
  <r>
    <x v="20"/>
    <x v="2"/>
    <s v="Mezclador flexible metalico  palanca"/>
    <n v="30600"/>
    <n v="41875"/>
    <n v="1"/>
    <n v="11275"/>
    <n v="11275"/>
    <n v="41875"/>
    <n v="30600"/>
    <n v="0.26925373134328356"/>
    <s v="MAGDA ROJAS"/>
    <s v="ANAPOIMA"/>
    <x v="0"/>
    <d v="2025-05-16T00:00:00"/>
    <m/>
    <s v="MAGDA ROJAS - ANAPOIMA - 14-5-25"/>
    <m/>
  </r>
  <r>
    <x v="20"/>
    <x v="0"/>
    <s v="Spray  Anticorrosivo BLANCO - PORRAS"/>
    <n v="3670"/>
    <n v="5300"/>
    <n v="6"/>
    <n v="1630"/>
    <n v="9780"/>
    <n v="31800"/>
    <n v="22020"/>
    <n v="0.3075471698113208"/>
    <s v="MAGDA ROJAS"/>
    <s v="ANAPOIMA"/>
    <x v="0"/>
    <d v="2025-05-16T00:00:00"/>
    <m/>
    <s v="MAGDA ROJAS - ANAPOIMA - 14-5-25"/>
    <m/>
  </r>
  <r>
    <x v="20"/>
    <x v="0"/>
    <s v="Spray Anticorrosivo GRIS - PORRAS"/>
    <n v="3670"/>
    <n v="5300"/>
    <n v="3"/>
    <n v="1630"/>
    <n v="4890"/>
    <n v="15900"/>
    <n v="11010"/>
    <n v="0.3075471698113208"/>
    <s v="MAGDA ROJAS"/>
    <s v="ANAPOIMA"/>
    <x v="0"/>
    <d v="2025-05-16T00:00:00"/>
    <m/>
    <s v="MAGDA ROJAS - ANAPOIMA - 14-5-25"/>
    <m/>
  </r>
  <r>
    <x v="20"/>
    <x v="0"/>
    <s v="Spray Anticorrosivo NEGRO - PORRAS"/>
    <n v="3670"/>
    <n v="5300"/>
    <n v="6"/>
    <n v="1630"/>
    <n v="9780"/>
    <n v="31800"/>
    <n v="22020"/>
    <n v="0.3075471698113208"/>
    <s v="MAGDA ROJAS"/>
    <s v="ANAPOIMA"/>
    <x v="0"/>
    <d v="2025-05-16T00:00:00"/>
    <m/>
    <s v="MAGDA ROJAS - ANAPOIMA - 14-5-25"/>
    <m/>
  </r>
  <r>
    <x v="20"/>
    <x v="0"/>
    <s v="Spray Azul - PORRAS"/>
    <n v="3670"/>
    <n v="4500"/>
    <n v="6"/>
    <n v="830"/>
    <n v="4980"/>
    <n v="27000"/>
    <n v="22020"/>
    <n v="0.18444444444444441"/>
    <s v="MAGDA ROJAS"/>
    <s v="ANAPOIMA"/>
    <x v="0"/>
    <d v="2025-05-16T00:00:00"/>
    <m/>
    <s v="MAGDA ROJAS - ANAPOIMA - 14-5-25"/>
    <m/>
  </r>
  <r>
    <x v="20"/>
    <x v="0"/>
    <s v="Spray Blanco mate - PORRAS"/>
    <n v="3670"/>
    <n v="4500"/>
    <n v="6"/>
    <n v="830"/>
    <n v="4980"/>
    <n v="27000"/>
    <n v="22020"/>
    <n v="0.18444444444444441"/>
    <s v="MAGDA ROJAS"/>
    <s v="ANAPOIMA"/>
    <x v="0"/>
    <d v="2025-05-16T00:00:00"/>
    <m/>
    <s v="MAGDA ROJAS - ANAPOIMA - 14-5-25"/>
    <m/>
  </r>
  <r>
    <x v="20"/>
    <x v="0"/>
    <s v="Spray Cafe - PORRAS"/>
    <n v="3670"/>
    <n v="4500"/>
    <n v="6"/>
    <n v="830"/>
    <n v="4980"/>
    <n v="27000"/>
    <n v="22020"/>
    <n v="0.18444444444444441"/>
    <s v="MAGDA ROJAS"/>
    <s v="ANAPOIMA"/>
    <x v="0"/>
    <d v="2025-05-16T00:00:00"/>
    <m/>
    <s v="MAGDA ROJAS - ANAPOIMA - 14-5-25"/>
    <m/>
  </r>
  <r>
    <x v="20"/>
    <x v="0"/>
    <s v="Spray Negro Mate- PORRAS"/>
    <n v="3670"/>
    <n v="4500"/>
    <n v="6"/>
    <n v="830"/>
    <n v="4980"/>
    <n v="27000"/>
    <n v="22020"/>
    <n v="0.18444444444444441"/>
    <s v="MAGDA ROJAS"/>
    <s v="ANAPOIMA"/>
    <x v="0"/>
    <d v="2025-05-16T00:00:00"/>
    <m/>
    <s v="MAGDA ROJAS - ANAPOIMA - 14-5-25"/>
    <m/>
  </r>
  <r>
    <x v="20"/>
    <x v="6"/>
    <s v="AEROSOL ANTICORROSIVO ROJO"/>
    <n v="4500"/>
    <n v="5500"/>
    <n v="3"/>
    <n v="1000"/>
    <n v="3000"/>
    <n v="16500"/>
    <n v="13500"/>
    <n v="0.18181818181818177"/>
    <s v="MAGDA ROJAS"/>
    <s v="ANAPOIMA"/>
    <x v="0"/>
    <d v="2025-05-16T00:00:00"/>
    <m/>
    <s v="MAGDA ROJAS - ANAPOIMA - 14-5-25"/>
    <m/>
  </r>
  <r>
    <x v="20"/>
    <x v="1"/>
    <s v="CINTA FILO 50MM X 30 MTRS"/>
    <n v="33000"/>
    <n v="39000"/>
    <n v="3"/>
    <n v="6000"/>
    <n v="18000"/>
    <n v="117000"/>
    <n v="99000"/>
    <n v="0.15384615384615385"/>
    <s v="MAGDA ROJAS"/>
    <s v="ANAPOIMA"/>
    <x v="0"/>
    <d v="2025-05-16T00:00:00"/>
    <m/>
    <s v="MAGDA ROJAS - ANAPOIMA - 14-5-25"/>
    <m/>
  </r>
  <r>
    <x v="20"/>
    <x v="7"/>
    <s v="LIJA ROJA 320"/>
    <n v="1640"/>
    <n v="1885.0574712643679"/>
    <n v="50"/>
    <n v="245.0574712643679"/>
    <n v="12252.873563218396"/>
    <n v="94252.873563218396"/>
    <n v="82000"/>
    <n v="0.13"/>
    <s v="MAGDA ROJAS"/>
    <s v="ANAPOIMA"/>
    <x v="0"/>
    <d v="2025-05-16T00:00:00"/>
    <m/>
    <s v="MAGDA ROJAS - ANAPOIMA - 14-5-25"/>
    <m/>
  </r>
  <r>
    <x v="20"/>
    <x v="6"/>
    <s v="SPRAY VERDE JADE"/>
    <n v="4500"/>
    <n v="5295"/>
    <n v="5"/>
    <n v="795"/>
    <n v="3975"/>
    <n v="26475"/>
    <n v="22500"/>
    <n v="0.15014164305949007"/>
    <s v="MAGDA ROJAS"/>
    <s v="ANAPOIMA"/>
    <x v="0"/>
    <d v="2025-05-16T00:00:00"/>
    <m/>
    <s v="MAGDA ROJAS - ANAPOIMA - 14-5-25"/>
    <m/>
  </r>
  <r>
    <x v="21"/>
    <x v="6"/>
    <s v="Broca muro francesa 1/4"/>
    <n v="3650"/>
    <n v="4100"/>
    <n v="6"/>
    <n v="450"/>
    <n v="2700"/>
    <n v="24600"/>
    <n v="21900"/>
    <n v="0.1097560975609756"/>
    <s v="YANIRA AGUIRRE"/>
    <s v="ANAPOIMA"/>
    <x v="0"/>
    <d v="2025-05-16T00:00:00"/>
    <m/>
    <s v="YANIRA AGUIRRE - ANAPPOIMA - 14-5-25"/>
    <m/>
  </r>
  <r>
    <x v="21"/>
    <x v="2"/>
    <s v="Chazo anclaje 3/8 x 1 7/8 pqte x 25"/>
    <n v="8700"/>
    <n v="13000"/>
    <n v="1"/>
    <n v="4300"/>
    <n v="4300"/>
    <n v="13000"/>
    <n v="8700"/>
    <n v="0.33076923076923082"/>
    <s v="YANIRA AGUIRRE"/>
    <s v="ANAPOIMA"/>
    <x v="0"/>
    <d v="2025-05-16T00:00:00"/>
    <m/>
    <s v="YANIRA AGUIRRE - ANAPPOIMA - 14-5-25"/>
    <m/>
  </r>
  <r>
    <x v="21"/>
    <x v="0"/>
    <s v="Chazo anclaje 3/8x 2 1/2&quot; pqte x 25"/>
    <n v="12520"/>
    <n v="18000"/>
    <n v="1"/>
    <n v="5480"/>
    <n v="5480"/>
    <n v="18000"/>
    <n v="12520"/>
    <n v="0.30444444444444441"/>
    <s v="YANIRA AGUIRRE"/>
    <s v="ANAPOIMA"/>
    <x v="0"/>
    <d v="2025-05-16T00:00:00"/>
    <m/>
    <s v="YANIRA AGUIRRE - ANAPPOIMA - 14-5-25"/>
    <m/>
  </r>
  <r>
    <x v="21"/>
    <x v="0"/>
    <s v="Chazo anclaje 5/16 x 1 1/2 pqte x 25"/>
    <n v="6670"/>
    <n v="9500"/>
    <n v="1"/>
    <n v="2830"/>
    <n v="2830"/>
    <n v="9500"/>
    <n v="6670"/>
    <n v="0.29789473684210521"/>
    <s v="YANIRA AGUIRRE"/>
    <s v="ANAPOIMA"/>
    <x v="0"/>
    <d v="2025-05-16T00:00:00"/>
    <m/>
    <s v="YANIRA AGUIRRE - ANAPPOIMA - 14-5-25"/>
    <m/>
  </r>
  <r>
    <x v="21"/>
    <x v="0"/>
    <s v="Disco flat 120  4 1/2&quot; AZUL - PORRAS"/>
    <n v="1710"/>
    <n v="2550"/>
    <n v="10"/>
    <n v="840"/>
    <n v="8400"/>
    <n v="25500"/>
    <n v="17100"/>
    <n v="0.3294117647058824"/>
    <s v="YANIRA AGUIRRE"/>
    <s v="ANAPOIMA"/>
    <x v="0"/>
    <d v="2025-05-16T00:00:00"/>
    <m/>
    <s v="YANIRA AGUIRRE - ANAPPOIMA - 14-5-25"/>
    <m/>
  </r>
  <r>
    <x v="21"/>
    <x v="0"/>
    <s v="Disco flat 60 4 1/2&quot; AZUL- PORRAS"/>
    <n v="1710"/>
    <n v="2550"/>
    <n v="10"/>
    <n v="840"/>
    <n v="8400"/>
    <n v="25500"/>
    <n v="17100"/>
    <n v="0.3294117647058824"/>
    <s v="YANIRA AGUIRRE"/>
    <s v="ANAPOIMA"/>
    <x v="0"/>
    <d v="2025-05-16T00:00:00"/>
    <m/>
    <s v="YANIRA AGUIRRE - ANAPPOIMA - 14-5-25"/>
    <m/>
  </r>
  <r>
    <x v="21"/>
    <x v="0"/>
    <s v="Disco flat 80  4 1/2&quot; AZUL - PORRAS"/>
    <n v="1730"/>
    <n v="2550"/>
    <n v="10"/>
    <n v="820"/>
    <n v="8200"/>
    <n v="25500"/>
    <n v="17300"/>
    <n v="0.32156862745098036"/>
    <s v="YANIRA AGUIRRE"/>
    <s v="ANAPOIMA"/>
    <x v="0"/>
    <d v="2025-05-16T00:00:00"/>
    <m/>
    <s v="YANIRA AGUIRRE - ANAPPOIMA - 14-5-25"/>
    <m/>
  </r>
  <r>
    <x v="21"/>
    <x v="0"/>
    <s v="Formula mecanica 400 - Porras"/>
    <n v="4400"/>
    <n v="9525"/>
    <n v="4"/>
    <n v="5125"/>
    <n v="20500"/>
    <n v="38100"/>
    <n v="17600"/>
    <n v="0.53805774278215224"/>
    <s v="YANIRA AGUIRRE"/>
    <s v="ANAPOIMA"/>
    <x v="0"/>
    <d v="2025-05-16T00:00:00"/>
    <m/>
    <s v="YANIRA AGUIRRE - ANAPPOIMA - 14-5-25"/>
    <m/>
  </r>
  <r>
    <x v="21"/>
    <x v="2"/>
    <s v="Guante Nitrilo ROJO # 9 - Porras"/>
    <n v="2300"/>
    <n v="2800"/>
    <n v="12"/>
    <n v="500"/>
    <n v="6000"/>
    <n v="33600"/>
    <n v="27600"/>
    <n v="0.1785714285714286"/>
    <s v="YANIRA AGUIRRE"/>
    <s v="ANAPOIMA"/>
    <x v="0"/>
    <d v="2025-05-16T00:00:00"/>
    <m/>
    <s v="YANIRA AGUIRRE - ANAPPOIMA - 14-5-25"/>
    <m/>
  </r>
  <r>
    <x v="21"/>
    <x v="0"/>
    <s v="Guante nitrilo ROJO #8 - Porras"/>
    <n v="2170"/>
    <n v="2800"/>
    <n v="12"/>
    <n v="630"/>
    <n v="7560"/>
    <n v="33600"/>
    <n v="26040"/>
    <n v="0.22499999999999998"/>
    <s v="YANIRA AGUIRRE"/>
    <s v="ANAPOIMA"/>
    <x v="0"/>
    <d v="2025-05-16T00:00:00"/>
    <m/>
    <s v="YANIRA AGUIRRE - ANAPPOIMA - 14-5-25"/>
    <m/>
  </r>
  <r>
    <x v="21"/>
    <x v="0"/>
    <s v="Llave palanca  1/2 Grinaca"/>
    <n v="4880"/>
    <n v="8157"/>
    <n v="6"/>
    <n v="3277"/>
    <n v="19662"/>
    <n v="48942"/>
    <n v="29280"/>
    <n v="0.40174083609170042"/>
    <s v="YANIRA AGUIRRE"/>
    <s v="ANAPOIMA"/>
    <x v="0"/>
    <d v="2025-05-16T00:00:00"/>
    <m/>
    <s v="YANIRA AGUIRRE - ANAPPOIMA - 14-5-25"/>
    <m/>
  </r>
  <r>
    <x v="21"/>
    <x v="0"/>
    <s v="Separador baldosa 3mm bolsa x 100uds - Porras"/>
    <n v="560"/>
    <n v="1365.8536585365855"/>
    <n v="10"/>
    <n v="805.8536585365855"/>
    <n v="8058.536585365855"/>
    <n v="13658.536585365855"/>
    <n v="5600"/>
    <n v="0.59000000000000008"/>
    <s v="YANIRA AGUIRRE"/>
    <s v="ANAPOIMA"/>
    <x v="0"/>
    <d v="2025-05-16T00:00:00"/>
    <m/>
    <s v="YANIRA AGUIRRE - ANAPPOIMA - 14-5-25"/>
    <m/>
  </r>
  <r>
    <x v="21"/>
    <x v="0"/>
    <s v="Spray  Anticorrosivo BLANCO - PORRAS"/>
    <n v="3670"/>
    <n v="5500"/>
    <n v="6"/>
    <n v="1830"/>
    <n v="10980"/>
    <n v="33000"/>
    <n v="22020"/>
    <n v="0.33272727272727276"/>
    <s v="YANIRA AGUIRRE"/>
    <s v="ANAPOIMA"/>
    <x v="0"/>
    <d v="2025-05-16T00:00:00"/>
    <m/>
    <s v="YANIRA AGUIRRE - ANAPPOIMA - 14-5-25"/>
    <m/>
  </r>
  <r>
    <x v="21"/>
    <x v="0"/>
    <s v="Spray Anticorrosivo NEGRO - PORRAS"/>
    <n v="3670"/>
    <n v="5500"/>
    <n v="6"/>
    <n v="1830"/>
    <n v="10980"/>
    <n v="33000"/>
    <n v="22020"/>
    <n v="0.33272727272727276"/>
    <s v="YANIRA AGUIRRE"/>
    <s v="ANAPOIMA"/>
    <x v="0"/>
    <d v="2025-05-16T00:00:00"/>
    <m/>
    <s v="YANIRA AGUIRRE - ANAPPOIMA - 14-5-25"/>
    <m/>
  </r>
  <r>
    <x v="21"/>
    <x v="5"/>
    <s v="CODELCA C-010 TOMA INDUSTRIAL grande 15 AMP"/>
    <n v="3800"/>
    <n v="4495"/>
    <n v="10"/>
    <n v="695"/>
    <n v="6950"/>
    <n v="44950"/>
    <n v="38000"/>
    <n v="0.1546162402669633"/>
    <s v="YANIRA AGUIRRE"/>
    <s v="ANAPOIMA"/>
    <x v="0"/>
    <d v="2025-05-16T00:00:00"/>
    <m/>
    <s v="YANIRA AGUIRRE - ANAPPOIMA - 14-5-25"/>
    <m/>
  </r>
  <r>
    <x v="21"/>
    <x v="5"/>
    <s v="CODELCA C-011 TOMA AEREA P/TIERRA 15AMP"/>
    <n v="5600"/>
    <n v="6500"/>
    <n v="10"/>
    <n v="900"/>
    <n v="9000"/>
    <n v="65000"/>
    <n v="56000"/>
    <n v="0.13846153846153841"/>
    <s v="YANIRA AGUIRRE"/>
    <s v="ANAPOIMA"/>
    <x v="0"/>
    <d v="2025-05-16T00:00:00"/>
    <m/>
    <s v="YANIRA AGUIRRE - ANAPPOIMA - 14-5-25"/>
    <m/>
  </r>
  <r>
    <x v="22"/>
    <x v="0"/>
    <s v="Coraza 1/2  x 50 mtr"/>
    <n v="22800"/>
    <n v="39973"/>
    <n v="1"/>
    <n v="17173"/>
    <n v="17173"/>
    <n v="39973"/>
    <n v="22800"/>
    <n v="0.42961499011832982"/>
    <s v="XIMENA MARTINEZ"/>
    <s v="ANAPOIMA"/>
    <x v="0"/>
    <d v="2025-05-16T00:00:00"/>
    <m/>
    <s v="XIMENA MARTINEZ - ANAPOIMA - 14-5-25"/>
    <m/>
  </r>
  <r>
    <x v="22"/>
    <x v="0"/>
    <s v="Coraza 3/4 x 25 mtr"/>
    <n v="22800"/>
    <n v="39973"/>
    <n v="1"/>
    <n v="17173"/>
    <n v="17173"/>
    <n v="39973"/>
    <n v="22800"/>
    <n v="0.42961499011832982"/>
    <s v="XIMENA MARTINEZ"/>
    <s v="ANAPOIMA"/>
    <x v="0"/>
    <d v="2025-05-16T00:00:00"/>
    <m/>
    <s v="XIMENA MARTINEZ - ANAPOIMA - 14-5-25"/>
    <m/>
  </r>
  <r>
    <x v="22"/>
    <x v="0"/>
    <s v="llave ganso mesa FLEXIBLE METALICA palanca- GAPOR"/>
    <n v="17150"/>
    <n v="25755"/>
    <n v="12"/>
    <n v="8605"/>
    <n v="103260"/>
    <n v="309060"/>
    <n v="205800"/>
    <n v="0.33410988157639299"/>
    <s v="XIMENA MARTINEZ"/>
    <s v="ANAPOIMA"/>
    <x v="0"/>
    <d v="2025-05-16T00:00:00"/>
    <m/>
    <s v="XIMENA MARTINEZ - ANAPOIMA - 14-5-25"/>
    <m/>
  </r>
  <r>
    <x v="22"/>
    <x v="8"/>
    <s v="Llave ganso PARED flexible Metalica palanca - "/>
    <n v="21000"/>
    <n v="27955"/>
    <n v="12"/>
    <n v="6955"/>
    <n v="83460"/>
    <n v="335460"/>
    <n v="252000"/>
    <n v="0.24879270255768204"/>
    <s v="XIMENA MARTINEZ"/>
    <s v="ANAPOIMA"/>
    <x v="0"/>
    <d v="2025-05-16T00:00:00"/>
    <m/>
    <s v="XIMENA MARTINEZ - ANAPOIMA - 14-5-25"/>
    <m/>
  </r>
  <r>
    <x v="22"/>
    <x v="0"/>
    <s v="Llave lavamanos 30cm Negra - Gapor"/>
    <n v="20000"/>
    <n v="29411.76470588235"/>
    <n v="2"/>
    <n v="9411.7647058823495"/>
    <n v="18823.529411764699"/>
    <n v="58823.529411764699"/>
    <n v="40000"/>
    <n v="0.31999999999999995"/>
    <s v="XIMENA MARTINEZ"/>
    <s v="ANAPOIMA"/>
    <x v="0"/>
    <d v="2025-05-16T00:00:00"/>
    <m/>
    <s v="XIMENA MARTINEZ - ANAPOIMA - 14-5-25"/>
    <m/>
  </r>
  <r>
    <x v="22"/>
    <x v="0"/>
    <s v="Llave lavamanos Lujo Negra empaque 2pzs- Gapor"/>
    <n v="47600"/>
    <n v="70000"/>
    <n v="2"/>
    <n v="22400"/>
    <n v="44800"/>
    <n v="140000"/>
    <n v="95200"/>
    <n v="0.31999999999999995"/>
    <s v="XIMENA MARTINEZ"/>
    <s v="ANAPOIMA"/>
    <x v="0"/>
    <d v="2025-05-16T00:00:00"/>
    <m/>
    <s v="XIMENA MARTINEZ - ANAPOIMA - 14-5-25"/>
    <m/>
  </r>
  <r>
    <x v="22"/>
    <x v="2"/>
    <s v="DISCO DIAMANTADO ABRACOL 4&quot; SEGMENTADO"/>
    <n v="15740"/>
    <n v="19577.831325301198"/>
    <n v="10"/>
    <n v="3837.8313253011984"/>
    <n v="38378.313253011984"/>
    <n v="195778.31325301199"/>
    <n v="157400"/>
    <n v="0.19602944072469453"/>
    <s v="XIMENA MARTINEZ"/>
    <s v="ANAPOIMA"/>
    <x v="0"/>
    <d v="2025-05-16T00:00:00"/>
    <m/>
    <s v="XIMENA MARTINEZ - ANAPOIMA - 14-5-25"/>
    <m/>
  </r>
  <r>
    <x v="22"/>
    <x v="2"/>
    <s v="DISCO DIAMANTADO ABRACOL 9&quot; - SEGMENTADO"/>
    <n v="50850"/>
    <n v="63973.048780487799"/>
    <n v="10"/>
    <n v="13123.048780487799"/>
    <n v="131230.48780487798"/>
    <n v="639730.48780487804"/>
    <n v="508500"/>
    <n v="0.20513402175840056"/>
    <s v="XIMENA MARTINEZ"/>
    <s v="ANAPOIMA"/>
    <x v="0"/>
    <d v="2025-05-16T00:00:00"/>
    <m/>
    <s v="XIMENA MARTINEZ - ANAPOIMA - 14-5-25"/>
    <m/>
  </r>
  <r>
    <x v="22"/>
    <x v="2"/>
    <s v="LIJA OMEGA 100"/>
    <n v="1090"/>
    <n v="1267.4418604651164"/>
    <n v="100"/>
    <n v="177.44186046511641"/>
    <n v="17744.186046511641"/>
    <n v="126744.18604651163"/>
    <n v="109000"/>
    <n v="0.14000000000000001"/>
    <s v="XIMENA MARTINEZ"/>
    <s v="ANAPOIMA"/>
    <x v="0"/>
    <d v="2025-05-16T00:00:00"/>
    <m/>
    <s v="XIMENA MARTINEZ - ANAPOIMA - 14-5-25"/>
    <m/>
  </r>
  <r>
    <x v="22"/>
    <x v="2"/>
    <s v="LIJA OMEGA 120"/>
    <n v="1000"/>
    <n v="1162.7906976744187"/>
    <n v="100"/>
    <n v="162.79069767441865"/>
    <n v="16279.069767441866"/>
    <n v="116279.06976744186"/>
    <n v="100000"/>
    <n v="0.14000000000000001"/>
    <s v="XIMENA MARTINEZ"/>
    <s v="ANAPOIMA"/>
    <x v="0"/>
    <d v="2025-05-16T00:00:00"/>
    <m/>
    <s v="XIMENA MARTINEZ - ANAPOIMA - 14-5-25"/>
    <m/>
  </r>
  <r>
    <x v="22"/>
    <x v="2"/>
    <s v="LIJA OMEGA 150"/>
    <n v="1000"/>
    <n v="1162.7906976744187"/>
    <n v="100"/>
    <n v="162.79069767441865"/>
    <n v="16279.069767441866"/>
    <n v="116279.06976744186"/>
    <n v="100000"/>
    <n v="0.14000000000000001"/>
    <s v="XIMENA MARTINEZ"/>
    <s v="ANAPOIMA"/>
    <x v="0"/>
    <d v="2025-05-16T00:00:00"/>
    <m/>
    <s v="XIMENA MARTINEZ - ANAPOIMA - 14-5-25"/>
    <m/>
  </r>
  <r>
    <x v="22"/>
    <x v="2"/>
    <s v="LIJA OMEGA 180"/>
    <n v="1000"/>
    <n v="1162.7906976744187"/>
    <n v="100"/>
    <n v="162.79069767441865"/>
    <n v="16279.069767441866"/>
    <n v="116279.06976744186"/>
    <n v="100000"/>
    <n v="0.14000000000000001"/>
    <s v="XIMENA MARTINEZ"/>
    <s v="ANAPOIMA"/>
    <x v="0"/>
    <d v="2025-05-16T00:00:00"/>
    <m/>
    <s v="XIMENA MARTINEZ - ANAPOIMA - 14-5-25"/>
    <m/>
  </r>
  <r>
    <x v="22"/>
    <x v="2"/>
    <s v="LIJA OMEGA 80"/>
    <n v="1090"/>
    <n v="1267.4418604651164"/>
    <n v="100"/>
    <n v="177.44186046511641"/>
    <n v="17744.186046511641"/>
    <n v="126744.18604651163"/>
    <n v="109000"/>
    <n v="0.14000000000000001"/>
    <s v="XIMENA MARTINEZ"/>
    <s v="ANAPOIMA"/>
    <x v="0"/>
    <d v="2025-05-16T00:00:00"/>
    <m/>
    <s v="XIMENA MARTINEZ - ANAPOIMA - 14-5-25"/>
    <m/>
  </r>
  <r>
    <x v="22"/>
    <x v="3"/>
    <s v="ACCESORIOS PARA BAÑOS GRINACOL KT-83008 - LLAVE ORINAL PUSH"/>
    <n v="45000"/>
    <n v="60240.963855421687"/>
    <n v="3"/>
    <n v="15240.963855421687"/>
    <n v="45722.891566265062"/>
    <n v="180722.89156626505"/>
    <n v="135000"/>
    <n v="0.253"/>
    <s v="XIMENA MARTINEZ"/>
    <s v="ANAPOIMA"/>
    <x v="0"/>
    <d v="2025-05-16T00:00:00"/>
    <m/>
    <s v="XIMENA MARTINEZ - ANAPOIMA - 14-5-25"/>
    <m/>
  </r>
  <r>
    <x v="22"/>
    <x v="3"/>
    <s v="LLAVES LAVAMANOS GRINACOL 179-57 - MONOCONTROL METAL"/>
    <n v="68000"/>
    <n v="95029.239766081868"/>
    <n v="2"/>
    <n v="27029.239766081868"/>
    <n v="54058.479532163736"/>
    <n v="190058.47953216374"/>
    <n v="136000"/>
    <n v="0.28443076923076915"/>
    <s v="XIMENA MARTINEZ"/>
    <s v="ANAPOIMA"/>
    <x v="0"/>
    <d v="2025-05-16T00:00:00"/>
    <m/>
    <s v="XIMENA MARTINEZ - ANAPOIMA - 14-5-25"/>
    <m/>
  </r>
  <r>
    <x v="22"/>
    <x v="3"/>
    <s v="LLAVES LAVAMANOS GRINACOL CJ-18 - LLAVE LAVAMANOS PUSH"/>
    <n v="65000"/>
    <n v="71895.424836601305"/>
    <n v="5"/>
    <n v="6895.4248366013053"/>
    <n v="34477.124183006526"/>
    <n v="359477.12418300653"/>
    <n v="325000"/>
    <n v="9.5909090909090833E-2"/>
    <s v="XIMENA MARTINEZ"/>
    <s v="ANAPOIMA"/>
    <x v="0"/>
    <d v="2025-05-16T00:00:00"/>
    <m/>
    <s v="XIMENA MARTINEZ - ANAPOIMA - 14-5-25"/>
    <m/>
  </r>
  <r>
    <x v="22"/>
    <x v="3"/>
    <s v="LLAVES LAVAPLATOS GRINACOL CJ-20 - REJILLA DE PISO INOXIDABLE"/>
    <n v="9500"/>
    <n v="13871"/>
    <n v="10"/>
    <n v="4371"/>
    <n v="43710"/>
    <n v="138710"/>
    <n v="95000"/>
    <n v="0.31511787181890272"/>
    <s v="XIMENA MARTINEZ"/>
    <s v="ANAPOIMA"/>
    <x v="0"/>
    <d v="2025-05-16T00:00:00"/>
    <m/>
    <s v="XIMENA MARTINEZ - ANAPOIMA - 14-5-25"/>
    <m/>
  </r>
  <r>
    <x v="22"/>
    <x v="3"/>
    <s v="LLAVES LAVAPLATOS GRINACOL CJ-21 - REJILA DE PISO INOXIDABLE"/>
    <n v="9500"/>
    <n v="13871"/>
    <n v="10"/>
    <n v="4371"/>
    <n v="43710"/>
    <n v="138710"/>
    <n v="95000"/>
    <n v="0.31511787181890272"/>
    <s v="XIMENA MARTINEZ"/>
    <s v="ANAPOIMA"/>
    <x v="0"/>
    <d v="2025-05-16T00:00:00"/>
    <m/>
    <s v="XIMENA MARTINEZ - ANAPOIMA - 14-5-25"/>
    <m/>
  </r>
  <r>
    <x v="22"/>
    <x v="3"/>
    <s v="VALVULA MECANISMO PEDAL 6 PIEZAS"/>
    <n v="90000"/>
    <n v="129125"/>
    <n v="3"/>
    <n v="39125"/>
    <n v="117375"/>
    <n v="387375"/>
    <n v="270000"/>
    <n v="0.30300096805421106"/>
    <s v="XIMENA MARTINEZ"/>
    <s v="ANAPOIMA"/>
    <x v="0"/>
    <d v="2025-05-16T00:00:00"/>
    <m/>
    <s v="XIMENA MARTINEZ - ANAPOIMA - 14-5-25"/>
    <m/>
  </r>
  <r>
    <x v="23"/>
    <x v="0"/>
    <s v="Grapa plastica No 6 redonda"/>
    <n v="730"/>
    <n v="1200"/>
    <n v="40"/>
    <n v="470"/>
    <n v="18800"/>
    <n v="48000"/>
    <n v="29200"/>
    <n v="0.39166666666666672"/>
    <s v="WILDER RODRIGUEZ"/>
    <s v="ANAPOIMA"/>
    <x v="0"/>
    <d v="2025-05-16T00:00:00"/>
    <m/>
    <s v="WILDER RODRIGUEZ - ANAPOIMA - 14-5-25"/>
    <m/>
  </r>
  <r>
    <x v="23"/>
    <x v="0"/>
    <s v="Marco de segueta liviano - Porras"/>
    <n v="4880"/>
    <n v="8573"/>
    <n v="2"/>
    <n v="3693"/>
    <n v="7386"/>
    <n v="17146"/>
    <n v="9760"/>
    <n v="0.43077102531202616"/>
    <s v="WILDER RODRIGUEZ"/>
    <s v="ANAPOIMA"/>
    <x v="0"/>
    <d v="2025-05-16T00:00:00"/>
    <m/>
    <s v="WILDER RODRIGUEZ - ANAPOIMA - 14-5-25"/>
    <m/>
  </r>
  <r>
    <x v="23"/>
    <x v="0"/>
    <s v="Marco de segueta -poland"/>
    <n v="7040"/>
    <n v="10575"/>
    <n v="2"/>
    <n v="3535"/>
    <n v="7070"/>
    <n v="21150"/>
    <n v="14080"/>
    <n v="0.33427895981087474"/>
    <s v="WILDER RODRIGUEZ"/>
    <s v="ANAPOIMA"/>
    <x v="0"/>
    <d v="2025-05-16T00:00:00"/>
    <m/>
    <s v="WILDER RODRIGUEZ - ANAPOIMA - 14-5-25"/>
    <m/>
  </r>
  <r>
    <x v="23"/>
    <x v="0"/>
    <s v="Motor maqueta gde"/>
    <n v="1680"/>
    <n v="2766.6666666666702"/>
    <n v="5"/>
    <n v="1086.6666666666702"/>
    <n v="5433.3333333333503"/>
    <n v="13833.33333333335"/>
    <n v="8400"/>
    <n v="0.3927710843373502"/>
    <s v="WILDER RODRIGUEZ"/>
    <s v="ANAPOIMA"/>
    <x v="0"/>
    <d v="2025-05-16T00:00:00"/>
    <m/>
    <s v="WILDER RODRIGUEZ - ANAPOIMA - 14-5-25"/>
    <m/>
  </r>
  <r>
    <x v="23"/>
    <x v="0"/>
    <s v="Motor maqueta pequeño"/>
    <n v="760"/>
    <n v="1975"/>
    <n v="6"/>
    <n v="1215"/>
    <n v="7290"/>
    <n v="11850"/>
    <n v="4560"/>
    <n v="0.61518987341772147"/>
    <s v="WILDER RODRIGUEZ"/>
    <s v="ANAPOIMA"/>
    <x v="0"/>
    <d v="2025-05-16T00:00:00"/>
    <m/>
    <s v="WILDER RODRIGUEZ - ANAPOIMA - 14-5-25"/>
    <m/>
  </r>
  <r>
    <x v="23"/>
    <x v="2"/>
    <s v="ESCUADRA ALUMINIO 10&quot;"/>
    <n v="8540"/>
    <n v="13140"/>
    <n v="3"/>
    <n v="4600"/>
    <n v="13800"/>
    <n v="39420"/>
    <n v="25620"/>
    <n v="0.35007610350076102"/>
    <s v="WILDER RODRIGUEZ"/>
    <s v="ANAPOIMA"/>
    <x v="0"/>
    <d v="2025-05-16T00:00:00"/>
    <m/>
    <s v="WILDER RODRIGUEZ - ANAPOIMA - 14-5-25"/>
    <m/>
  </r>
  <r>
    <x v="23"/>
    <x v="2"/>
    <s v="ESCUADRA ALUMINIO12&quot;"/>
    <n v="9320"/>
    <n v="13812"/>
    <n v="3"/>
    <n v="4492"/>
    <n v="13476"/>
    <n v="41436"/>
    <n v="27960"/>
    <n v="0.32522444251375615"/>
    <s v="WILDER RODRIGUEZ"/>
    <s v="ANAPOIMA"/>
    <x v="0"/>
    <d v="2025-05-16T00:00:00"/>
    <m/>
    <s v="WILDER RODRIGUEZ - ANAPOIMA - 14-5-25"/>
    <m/>
  </r>
  <r>
    <x v="23"/>
    <x v="2"/>
    <s v="LAMPARA TALLER x 5 mtr"/>
    <n v="16100"/>
    <n v="24959"/>
    <n v="1"/>
    <n v="8859"/>
    <n v="8859"/>
    <n v="24959"/>
    <n v="16100"/>
    <n v="0.35494210505228574"/>
    <s v="WILDER RODRIGUEZ"/>
    <s v="ANAPOIMA"/>
    <x v="0"/>
    <d v="2025-05-16T00:00:00"/>
    <m/>
    <s v="WILDER RODRIGUEZ - ANAPOIMA - 14-5-25"/>
    <m/>
  </r>
  <r>
    <x v="23"/>
    <x v="2"/>
    <s v="PILA ALARMA 27 A"/>
    <n v="2950"/>
    <n v="3300"/>
    <n v="5"/>
    <n v="350"/>
    <n v="1750"/>
    <n v="16500"/>
    <n v="14750"/>
    <n v="0.10606060606060608"/>
    <s v="WILDER RODRIGUEZ"/>
    <s v="ANAPOIMA"/>
    <x v="0"/>
    <d v="2025-05-16T00:00:00"/>
    <m/>
    <s v="WILDER RODRIGUEZ - ANAPOIMA - 14-5-25"/>
    <m/>
  </r>
  <r>
    <x v="23"/>
    <x v="7"/>
    <s v="PILA ENERGIZER AAA"/>
    <n v="4280"/>
    <n v="5500"/>
    <n v="4"/>
    <n v="1220"/>
    <n v="4880"/>
    <n v="22000"/>
    <n v="17120"/>
    <n v="0.2218181818181818"/>
    <s v="WILDER RODRIGUEZ"/>
    <s v="ANAPOIMA"/>
    <x v="0"/>
    <d v="2025-05-16T00:00:00"/>
    <m/>
    <s v="WILDER RODRIGUEZ - ANAPOIMA - 14-5-25"/>
    <m/>
  </r>
  <r>
    <x v="23"/>
    <x v="7"/>
    <s v="PILA EVEREADY TIRA AA"/>
    <n v="1820"/>
    <n v="2400"/>
    <n v="10"/>
    <n v="580"/>
    <n v="5800"/>
    <n v="24000"/>
    <n v="18200"/>
    <n v="0.2416666666666667"/>
    <s v="WILDER RODRIGUEZ"/>
    <s v="ANAPOIMA"/>
    <x v="0"/>
    <d v="2025-05-16T00:00:00"/>
    <m/>
    <s v="WILDER RODRIGUEZ - ANAPOIMA - 14-5-25"/>
    <m/>
  </r>
  <r>
    <x v="23"/>
    <x v="7"/>
    <s v="PILA EVEREADY TIRA AAA"/>
    <n v="1950"/>
    <n v="2400"/>
    <n v="10"/>
    <n v="450"/>
    <n v="4500"/>
    <n v="24000"/>
    <n v="19500"/>
    <n v="0.1875"/>
    <s v="WILDER RODRIGUEZ"/>
    <s v="ANAPOIMA"/>
    <x v="0"/>
    <d v="2025-05-16T00:00:00"/>
    <m/>
    <s v="WILDER RODRIGUEZ - ANAPOIMA - 14-5-25"/>
    <m/>
  </r>
  <r>
    <x v="24"/>
    <x v="5"/>
    <s v="BOMBILLO HALOGENO"/>
    <n v="1550"/>
    <n v="2575.1052631579"/>
    <n v="12"/>
    <n v="1025.1052631579"/>
    <n v="12301.2631578948"/>
    <n v="30901.263157894798"/>
    <n v="18600"/>
    <n v="0.39808285813559097"/>
    <s v="LUIGUI LOPEZ"/>
    <s v="MESITAS"/>
    <x v="0"/>
    <d v="2025-05-16T00:00:00"/>
    <m/>
    <s v="LUIGUI LOPEZ - MESITAS - 14-5-25"/>
    <m/>
  </r>
  <r>
    <x v="25"/>
    <x v="2"/>
    <s v="ACEITE ORIGINAL GRANDE 3 - EN - UNO SPRAY"/>
    <n v="14220"/>
    <n v="16959"/>
    <n v="3"/>
    <n v="2739"/>
    <n v="8217"/>
    <n v="50877"/>
    <n v="42660"/>
    <n v="0.16150716433751988"/>
    <s v="JUAN ARCHILA"/>
    <s v="LA MESA"/>
    <x v="0"/>
    <d v="2025-05-16T00:00:00"/>
    <m/>
    <s v="JUAN ARCHILA - LA MESA - 15-4-25"/>
    <m/>
  </r>
  <r>
    <x v="25"/>
    <x v="6"/>
    <s v="LIMPIADOR ELECTRONICO DTURIN 200ML"/>
    <n v="4400"/>
    <n v="7200"/>
    <n v="3"/>
    <n v="2800"/>
    <n v="8400"/>
    <n v="21600"/>
    <n v="13200"/>
    <n v="0.38888888888888884"/>
    <s v="JUAN ARCHILA"/>
    <s v="LA MESA"/>
    <x v="0"/>
    <d v="2025-05-16T00:00:00"/>
    <m/>
    <s v="JUAN ARCHILA - LA MESA - 15-4-25"/>
    <m/>
  </r>
  <r>
    <x v="25"/>
    <x v="6"/>
    <s v="LIMPIADOR ELECTRONICO STANPROF 450ML"/>
    <n v="8000"/>
    <n v="10855"/>
    <n v="3"/>
    <n v="2855"/>
    <n v="8565"/>
    <n v="32565"/>
    <n v="24000"/>
    <n v="0.2630124366651313"/>
    <s v="JUAN ARCHILA"/>
    <s v="LA MESA"/>
    <x v="0"/>
    <d v="2025-05-16T00:00:00"/>
    <m/>
    <s v="JUAN ARCHILA - LA MESA - 15-4-25"/>
    <m/>
  </r>
  <r>
    <x v="25"/>
    <x v="7"/>
    <s v="SPRAY WD - 40 3 OZ"/>
    <n v="17750"/>
    <n v="19943.8202247191"/>
    <n v="1"/>
    <n v="2193.8202247191002"/>
    <n v="2193.8202247191002"/>
    <n v="19943.8202247191"/>
    <n v="17750"/>
    <n v="0.10999999999999999"/>
    <s v="JUAN ARCHILA"/>
    <s v="LA MESA"/>
    <x v="0"/>
    <d v="2025-05-16T00:00:00"/>
    <m/>
    <s v="JUAN ARCHILA - LA MESA - 15-4-25"/>
    <m/>
  </r>
  <r>
    <x v="25"/>
    <x v="7"/>
    <s v="SPRAY WD - 40 5 OZ"/>
    <n v="22700"/>
    <n v="25505.617977528091"/>
    <n v="1"/>
    <n v="2805.6179775280907"/>
    <n v="2805.6179775280907"/>
    <n v="25505.617977528091"/>
    <n v="22700"/>
    <n v="0.10999999999999999"/>
    <s v="JUAN ARCHILA"/>
    <s v="LA MESA"/>
    <x v="0"/>
    <d v="2025-05-16T00:00:00"/>
    <m/>
    <s v="JUAN ARCHILA - LA MESA - 15-4-25"/>
    <m/>
  </r>
  <r>
    <x v="25"/>
    <x v="3"/>
    <s v="ACCESORIOS PARA BAÑOS GRINACOL 179-55 - BARRA DE SEGURIDAD 30CM"/>
    <n v="28000"/>
    <n v="38333.333333333299"/>
    <n v="2"/>
    <n v="10333.333333333299"/>
    <n v="20666.666666666599"/>
    <n v="76666.666666666599"/>
    <n v="56000"/>
    <n v="0.26956521739130368"/>
    <s v="JUAN ARCHILA"/>
    <s v="LA MESA"/>
    <x v="0"/>
    <d v="2025-05-16T00:00:00"/>
    <m/>
    <s v="JUAN ARCHILA - LA MESA - 15-4-25"/>
    <m/>
  </r>
  <r>
    <x v="25"/>
    <x v="3"/>
    <s v="ACCESORIOS PARA BAÑOS GRINACOL 179-55 - BARRA DE SEGURIDAD 40CM"/>
    <n v="33000"/>
    <n v="43925"/>
    <n v="2"/>
    <n v="10925"/>
    <n v="21850"/>
    <n v="87850"/>
    <n v="66000"/>
    <n v="0.24871940808195792"/>
    <s v="JUAN ARCHILA"/>
    <s v="LA MESA"/>
    <x v="0"/>
    <d v="2025-05-16T00:00:00"/>
    <m/>
    <s v="JUAN ARCHILA - LA MESA - 15-4-25"/>
    <m/>
  </r>
  <r>
    <x v="26"/>
    <x v="0"/>
    <s v="Disco PULIR 4 1/2 - PORRAS"/>
    <n v="1610"/>
    <n v="3217.5"/>
    <n v="5"/>
    <n v="1607.5"/>
    <n v="8037.5"/>
    <n v="16087.5"/>
    <n v="8050"/>
    <n v="0.49961149961149964"/>
    <s v="DIANA SUAREZ"/>
    <s v="ANAPOIMA"/>
    <x v="0"/>
    <d v="2025-05-16T00:00:00"/>
    <m/>
    <s v="DIANA SUAREZ - ANAPOIMA - 15-5-25"/>
    <m/>
  </r>
  <r>
    <x v="26"/>
    <x v="8"/>
    <s v="CHALECO REFLECTIVO VERDE"/>
    <n v="3800"/>
    <n v="6000"/>
    <n v="5"/>
    <n v="2200"/>
    <n v="11000"/>
    <n v="30000"/>
    <n v="19000"/>
    <n v="0.3666666666666667"/>
    <s v="DIANA SUAREZ"/>
    <s v="ANAPOIMA"/>
    <x v="0"/>
    <d v="2025-05-16T00:00:00"/>
    <m/>
    <s v="DIANA SUAREZ - ANAPOIMA - 15-5-25"/>
    <m/>
  </r>
  <r>
    <x v="27"/>
    <x v="0"/>
    <s v="Vinipel-Stretch 12&quot; TR x300"/>
    <n v="8740"/>
    <n v="12526.666666666701"/>
    <n v="15"/>
    <n v="3786.6666666667006"/>
    <n v="56800.000000000509"/>
    <n v="187900.00000000052"/>
    <n v="131100"/>
    <n v="0.30228845130388704"/>
    <s v="FERREELECTRICOS SAN JUAN"/>
    <s v="LA VEGA"/>
    <x v="1"/>
    <d v="2025-05-19T00:00:00"/>
    <m/>
    <s v="FERREELECTRICOS SAN JUAN  - LA VEGA- 2-5-25"/>
    <m/>
  </r>
  <r>
    <x v="28"/>
    <x v="0"/>
    <s v="llave ganso mesa FLEXIBLE METALICA palanca- GAPOR"/>
    <n v="17150"/>
    <n v="25755"/>
    <n v="5"/>
    <n v="8605"/>
    <n v="43025"/>
    <n v="128775"/>
    <n v="85750"/>
    <n v="0.33410988157639299"/>
    <s v="LIZETH PEÑA "/>
    <s v="MESITAS"/>
    <x v="1"/>
    <d v="2025-05-19T00:00:00"/>
    <m/>
    <s v="LIZETH PEÑA - MESITAS - 12-5-25"/>
    <m/>
  </r>
  <r>
    <x v="28"/>
    <x v="0"/>
    <s v="Llave ganso mesa flexible metalica NEGRA - GAPOR"/>
    <n v="19150"/>
    <n v="28351"/>
    <n v="3"/>
    <n v="9201"/>
    <n v="27603"/>
    <n v="85053"/>
    <n v="57450"/>
    <n v="0.32453881697294629"/>
    <s v="LIZETH PEÑA "/>
    <s v="MESITAS"/>
    <x v="1"/>
    <d v="2025-05-19T00:00:00"/>
    <m/>
    <s v="LIZETH PEÑA - MESITAS - 12-5-25"/>
    <m/>
  </r>
  <r>
    <x v="28"/>
    <x v="0"/>
    <s v="Llave lavamanos 30cm Cromada - Gapor"/>
    <n v="20900"/>
    <n v="30735.294117647056"/>
    <n v="3"/>
    <n v="9835.2941176470558"/>
    <n v="29505.882352941167"/>
    <n v="92205.882352941175"/>
    <n v="62700"/>
    <n v="0.31999999999999995"/>
    <s v="LIZETH PEÑA "/>
    <s v="MESITAS"/>
    <x v="1"/>
    <d v="2025-05-19T00:00:00"/>
    <m/>
    <s v="LIZETH PEÑA - MESITAS - 12-5-25"/>
    <m/>
  </r>
  <r>
    <x v="28"/>
    <x v="0"/>
    <s v="Llave lavamanos 30cm Negra - Gapor"/>
    <n v="20000"/>
    <n v="29411.76470588235"/>
    <n v="3"/>
    <n v="9411.7647058823495"/>
    <n v="28235.294117647049"/>
    <n v="88235.294117647049"/>
    <n v="60000"/>
    <n v="0.31999999999999995"/>
    <s v="LIZETH PEÑA "/>
    <s v="MESITAS"/>
    <x v="1"/>
    <d v="2025-05-19T00:00:00"/>
    <m/>
    <s v="LIZETH PEÑA - MESITAS - 12-5-25"/>
    <m/>
  </r>
  <r>
    <x v="28"/>
    <x v="2"/>
    <s v="SEPARADOR DE BALDOSA # 2 X 100 UND"/>
    <n v="830"/>
    <n v="1200"/>
    <n v="10"/>
    <n v="370"/>
    <n v="3700"/>
    <n v="12000"/>
    <n v="8300"/>
    <n v="0.30833333333333335"/>
    <s v="LIZETH PEÑA "/>
    <s v="MESITAS"/>
    <x v="1"/>
    <d v="2025-05-19T00:00:00"/>
    <m/>
    <s v="LIZETH PEÑA - MESITAS - 12-5-25"/>
    <m/>
  </r>
  <r>
    <x v="28"/>
    <x v="6"/>
    <s v="Bristol juego MM"/>
    <n v="3000"/>
    <n v="5000"/>
    <n v="4"/>
    <n v="2000"/>
    <n v="8000"/>
    <n v="20000"/>
    <n v="12000"/>
    <n v="0.4"/>
    <s v="LIZETH PEÑA "/>
    <s v="MESITAS"/>
    <x v="1"/>
    <d v="2025-05-19T00:00:00"/>
    <m/>
    <s v="LIZETH PEÑA - MESITAS "/>
    <m/>
  </r>
  <r>
    <x v="28"/>
    <x v="0"/>
    <s v="Rodillo acrilico 2&quot;"/>
    <n v="1880"/>
    <n v="2500"/>
    <n v="6"/>
    <n v="620"/>
    <n v="3720"/>
    <n v="15000"/>
    <n v="11280"/>
    <n v="0.248"/>
    <s v="LIZETH PEÑA "/>
    <s v="MESITAS"/>
    <x v="1"/>
    <d v="2025-05-19T00:00:00"/>
    <m/>
    <s v="LIZETH PEÑA - MESITAS 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A6:C10" firstHeaderRow="1" firstDataRow="2" firstDataCol="1" rowPageCount="2" colPageCount="1"/>
  <pivotFields count="18">
    <pivotField axis="axisRow" compact="0" outline="0" multipleItemSelectionAllowed="1" showAll="0" sortType="ascending" defaultSubtotal="0">
      <items count="29">
        <item x="27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0"/>
        <item x="1"/>
        <item x="2"/>
        <item x="28"/>
        <item x="3"/>
        <item x="4"/>
        <item x="5"/>
      </items>
    </pivotField>
    <pivotField axis="axisPage" compact="0" outline="0" multipleItemSelectionAllowed="1" showAll="0" sortType="descending">
      <items count="10">
        <item x="2"/>
        <item x="6"/>
        <item x="5"/>
        <item x="0"/>
        <item x="3"/>
        <item x="1"/>
        <item x="7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67" outline="0" showAll="0"/>
    <pivotField compact="0" outline="0" showAll="0"/>
    <pivotField dataField="1" compact="0" numFmtId="166" outline="0" showAll="0"/>
    <pivotField dataField="1" compact="0" outline="0" showAll="0"/>
    <pivotField compact="0" outline="0" showAll="0"/>
    <pivotField compact="0" outline="0" showAll="0" defaultSubtotal="0"/>
    <pivotField compact="0" outline="0" showAll="0"/>
    <pivotField axis="axisPage" compact="0" outline="0" multipleItemSelectionAllowed="1" showAll="0" defaultSubtotal="0">
      <items count="2">
        <item h="1" x="0"/>
        <item x="1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25"/>
    </i>
    <i t="grand">
      <x/>
    </i>
  </rowItems>
  <colFields count="1">
    <field x="-2"/>
  </colFields>
  <colItems count="2">
    <i>
      <x/>
    </i>
    <i i="1">
      <x v="1"/>
    </i>
  </colItems>
  <pageFields count="2">
    <pageField fld="13" hier="-1"/>
    <pageField fld="1" hier="-1"/>
  </pageFields>
  <dataFields count="2">
    <dataField name="Suma de TTL VTA" fld="8" baseField="0" baseItem="0"/>
    <dataField name="Suma de TTL COSTO" fld="9" baseField="0" baseItem="0"/>
  </dataFields>
  <formats count="6">
    <format dxfId="5">
      <pivotArea outline="0" collapsedLevelsAreSubtotals="1" fieldPosition="0"/>
    </format>
    <format dxfId="4">
      <pivotArea outline="0" collapsedLevelsAreSubtotals="1" fieldPosition="0"/>
    </format>
    <format dxfId="3">
      <pivotArea dataOnly="0" labelOnly="1" grandRow="1" outline="0" fieldPosition="0"/>
    </format>
    <format dxfId="2">
      <pivotArea field="-2" type="button" dataOnly="0" labelOnly="1" outline="0" axis="axisCol" fieldPosition="0"/>
    </format>
    <format dxfId="1">
      <pivotArea grandRow="1" outline="0" collapsedLevelsAreSubtotals="1" fieldPosition="0"/>
    </format>
    <format dxfId="0">
      <pivotArea outline="0" collapsedLevelsAreSubtotals="1" fieldPosition="0">
        <references count="1"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46"/>
  <sheetViews>
    <sheetView zoomScale="90" zoomScaleNormal="90" workbookViewId="0">
      <selection activeCell="B9" sqref="B9"/>
    </sheetView>
  </sheetViews>
  <sheetFormatPr baseColWidth="10" defaultRowHeight="15" x14ac:dyDescent="0.25"/>
  <cols>
    <col min="1" max="1" width="16.28515625" customWidth="1"/>
    <col min="2" max="2" width="15.42578125" style="24" customWidth="1"/>
    <col min="3" max="4" width="18" customWidth="1"/>
    <col min="5" max="5" width="18" style="25" customWidth="1"/>
    <col min="6" max="6" width="18" bestFit="1" customWidth="1"/>
  </cols>
  <sheetData>
    <row r="1" spans="1:6" x14ac:dyDescent="0.25">
      <c r="B1"/>
    </row>
    <row r="2" spans="1:6" x14ac:dyDescent="0.25">
      <c r="B2"/>
    </row>
    <row r="3" spans="1:6" x14ac:dyDescent="0.25">
      <c r="A3" s="20" t="s">
        <v>10</v>
      </c>
      <c r="B3" s="114">
        <v>45796</v>
      </c>
    </row>
    <row r="4" spans="1:6" x14ac:dyDescent="0.25">
      <c r="A4" s="20" t="s">
        <v>0</v>
      </c>
      <c r="B4" t="s">
        <v>83</v>
      </c>
    </row>
    <row r="5" spans="1:6" x14ac:dyDescent="0.25">
      <c r="D5" s="23"/>
      <c r="F5" s="25"/>
    </row>
    <row r="6" spans="1:6" x14ac:dyDescent="0.25">
      <c r="B6" s="28" t="s">
        <v>71</v>
      </c>
      <c r="E6"/>
    </row>
    <row r="7" spans="1:6" x14ac:dyDescent="0.25">
      <c r="A7" s="20" t="s">
        <v>13</v>
      </c>
      <c r="B7" t="s">
        <v>39</v>
      </c>
      <c r="C7" t="s">
        <v>38</v>
      </c>
      <c r="E7"/>
    </row>
    <row r="8" spans="1:6" x14ac:dyDescent="0.25">
      <c r="A8" t="s">
        <v>18</v>
      </c>
      <c r="B8" s="36">
        <v>187900.00000000052</v>
      </c>
      <c r="C8" s="36">
        <v>131100</v>
      </c>
      <c r="E8"/>
    </row>
    <row r="9" spans="1:6" x14ac:dyDescent="0.25">
      <c r="A9" t="s">
        <v>397</v>
      </c>
      <c r="B9" s="36">
        <v>441269.17647058819</v>
      </c>
      <c r="C9" s="36">
        <v>297480</v>
      </c>
      <c r="E9"/>
    </row>
    <row r="10" spans="1:6" x14ac:dyDescent="0.25">
      <c r="A10" t="s">
        <v>4</v>
      </c>
      <c r="B10" s="36">
        <v>629169.17647058866</v>
      </c>
      <c r="C10" s="36">
        <v>428580</v>
      </c>
      <c r="E10"/>
    </row>
    <row r="11" spans="1:6" x14ac:dyDescent="0.25">
      <c r="B11"/>
      <c r="E11"/>
    </row>
    <row r="12" spans="1:6" x14ac:dyDescent="0.25">
      <c r="B12"/>
      <c r="E12"/>
    </row>
    <row r="13" spans="1:6" x14ac:dyDescent="0.25">
      <c r="B13"/>
      <c r="E13"/>
    </row>
    <row r="14" spans="1:6" x14ac:dyDescent="0.25">
      <c r="B14"/>
      <c r="E14"/>
    </row>
    <row r="15" spans="1:6" x14ac:dyDescent="0.25">
      <c r="B15"/>
      <c r="E15"/>
    </row>
    <row r="16" spans="1:6" x14ac:dyDescent="0.25">
      <c r="B16"/>
      <c r="E16"/>
    </row>
    <row r="17" spans="2:5" x14ac:dyDescent="0.25">
      <c r="B17"/>
      <c r="E17"/>
    </row>
    <row r="18" spans="2:5" x14ac:dyDescent="0.25">
      <c r="B18"/>
      <c r="E18"/>
    </row>
    <row r="19" spans="2:5" x14ac:dyDescent="0.25">
      <c r="B19"/>
      <c r="E19"/>
    </row>
    <row r="20" spans="2:5" x14ac:dyDescent="0.25">
      <c r="B20"/>
      <c r="E20"/>
    </row>
    <row r="21" spans="2:5" x14ac:dyDescent="0.25">
      <c r="B21"/>
      <c r="E21"/>
    </row>
    <row r="22" spans="2:5" x14ac:dyDescent="0.25">
      <c r="B22"/>
      <c r="E22"/>
    </row>
    <row r="23" spans="2:5" x14ac:dyDescent="0.25">
      <c r="B23"/>
      <c r="E23"/>
    </row>
    <row r="24" spans="2:5" x14ac:dyDescent="0.25">
      <c r="B24"/>
      <c r="E24"/>
    </row>
    <row r="25" spans="2:5" x14ac:dyDescent="0.25">
      <c r="B25"/>
      <c r="E25"/>
    </row>
    <row r="26" spans="2:5" x14ac:dyDescent="0.25">
      <c r="B26"/>
      <c r="E26"/>
    </row>
    <row r="27" spans="2:5" x14ac:dyDescent="0.25">
      <c r="B27"/>
      <c r="E27"/>
    </row>
    <row r="28" spans="2:5" x14ac:dyDescent="0.25">
      <c r="B28"/>
      <c r="E28"/>
    </row>
    <row r="29" spans="2:5" x14ac:dyDescent="0.25">
      <c r="B29"/>
      <c r="E29"/>
    </row>
    <row r="30" spans="2:5" x14ac:dyDescent="0.25">
      <c r="B30"/>
      <c r="E30"/>
    </row>
    <row r="31" spans="2:5" x14ac:dyDescent="0.25">
      <c r="B31"/>
      <c r="E31"/>
    </row>
    <row r="32" spans="2:5" x14ac:dyDescent="0.25">
      <c r="B32"/>
      <c r="E32"/>
    </row>
    <row r="33" spans="2:5" x14ac:dyDescent="0.25">
      <c r="B33"/>
      <c r="E33"/>
    </row>
    <row r="34" spans="2:5" x14ac:dyDescent="0.25">
      <c r="B34"/>
      <c r="E34"/>
    </row>
    <row r="35" spans="2:5" x14ac:dyDescent="0.25">
      <c r="B35"/>
      <c r="E35"/>
    </row>
    <row r="36" spans="2:5" x14ac:dyDescent="0.25">
      <c r="B36"/>
      <c r="E36"/>
    </row>
    <row r="37" spans="2:5" x14ac:dyDescent="0.25">
      <c r="B37"/>
      <c r="E37"/>
    </row>
    <row r="38" spans="2:5" x14ac:dyDescent="0.25">
      <c r="B38"/>
      <c r="E38"/>
    </row>
    <row r="39" spans="2:5" x14ac:dyDescent="0.25">
      <c r="B39"/>
      <c r="E39"/>
    </row>
    <row r="40" spans="2:5" x14ac:dyDescent="0.25">
      <c r="B40"/>
      <c r="E40"/>
    </row>
    <row r="41" spans="2:5" x14ac:dyDescent="0.25">
      <c r="B41"/>
      <c r="E41"/>
    </row>
    <row r="42" spans="2:5" x14ac:dyDescent="0.25">
      <c r="B42"/>
      <c r="E42"/>
    </row>
    <row r="43" spans="2:5" x14ac:dyDescent="0.25">
      <c r="B43"/>
      <c r="E43"/>
    </row>
    <row r="44" spans="2:5" x14ac:dyDescent="0.25">
      <c r="B44"/>
      <c r="E44"/>
    </row>
    <row r="45" spans="2:5" x14ac:dyDescent="0.25">
      <c r="B45"/>
      <c r="E45"/>
    </row>
    <row r="46" spans="2:5" x14ac:dyDescent="0.25">
      <c r="B46"/>
      <c r="E46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X794"/>
  <sheetViews>
    <sheetView tabSelected="1" workbookViewId="0">
      <pane ySplit="3" topLeftCell="A296" activePane="bottomLeft" state="frozen"/>
      <selection activeCell="D17" sqref="D17"/>
      <selection pane="bottomLeft" activeCell="N3" sqref="N3"/>
    </sheetView>
  </sheetViews>
  <sheetFormatPr baseColWidth="10" defaultColWidth="11.5703125" defaultRowHeight="15.75" x14ac:dyDescent="0.25"/>
  <cols>
    <col min="1" max="1" width="3.7109375" style="5" customWidth="1"/>
    <col min="2" max="2" width="4.28515625" style="5" customWidth="1"/>
    <col min="3" max="3" width="16.7109375" style="5" customWidth="1"/>
    <col min="4" max="4" width="12.42578125" style="5" customWidth="1"/>
    <col min="5" max="5" width="47.85546875" style="5" bestFit="1" customWidth="1"/>
    <col min="6" max="6" width="13.42578125" style="7" customWidth="1"/>
    <col min="7" max="7" width="12.140625" style="7" customWidth="1"/>
    <col min="8" max="8" width="8.5703125" style="8" customWidth="1"/>
    <col min="9" max="9" width="13.42578125" style="7" hidden="1" customWidth="1"/>
    <col min="10" max="10" width="18.5703125" style="7" hidden="1" customWidth="1"/>
    <col min="11" max="11" width="13.85546875" style="7" customWidth="1"/>
    <col min="12" max="12" width="17" style="12" hidden="1" customWidth="1"/>
    <col min="13" max="13" width="8.85546875" style="5" hidden="1" customWidth="1"/>
    <col min="14" max="14" width="21.140625" style="5" customWidth="1"/>
    <col min="15" max="15" width="12.85546875" style="5" customWidth="1"/>
    <col min="16" max="16" width="13.5703125" style="5" customWidth="1"/>
    <col min="17" max="17" width="13.85546875" style="5" customWidth="1"/>
    <col min="18" max="18" width="19.42578125" style="5" hidden="1" customWidth="1"/>
    <col min="19" max="19" width="22.42578125" style="5" customWidth="1"/>
    <col min="20" max="21" width="11.5703125" style="5" customWidth="1"/>
    <col min="22" max="16384" width="11.5703125" style="5"/>
  </cols>
  <sheetData>
    <row r="1" spans="1:20" s="78" customFormat="1" x14ac:dyDescent="0.25">
      <c r="B1" s="79"/>
      <c r="C1" s="115" t="s">
        <v>398</v>
      </c>
      <c r="E1" s="116" t="s">
        <v>399</v>
      </c>
      <c r="F1" s="82"/>
      <c r="G1" s="80"/>
      <c r="H1" s="81"/>
      <c r="I1" s="82"/>
      <c r="J1" s="82"/>
      <c r="K1" s="81"/>
      <c r="L1" s="83"/>
      <c r="Q1" s="84"/>
      <c r="R1" s="85"/>
      <c r="S1" s="85"/>
    </row>
    <row r="2" spans="1:20" x14ac:dyDescent="0.25">
      <c r="I2" s="11" t="s">
        <v>33</v>
      </c>
      <c r="J2" s="11" t="s">
        <v>33</v>
      </c>
      <c r="K2" s="11" t="s">
        <v>33</v>
      </c>
      <c r="R2" s="5" t="s">
        <v>12</v>
      </c>
    </row>
    <row r="3" spans="1:20" ht="15.75" customHeight="1" x14ac:dyDescent="0.25">
      <c r="A3" s="5" t="s">
        <v>35</v>
      </c>
      <c r="B3" s="3" t="s">
        <v>29</v>
      </c>
      <c r="C3" s="15" t="s">
        <v>13</v>
      </c>
      <c r="D3" s="1" t="s">
        <v>0</v>
      </c>
      <c r="E3" s="1" t="s">
        <v>1</v>
      </c>
      <c r="F3" s="2" t="s">
        <v>2</v>
      </c>
      <c r="G3" s="2" t="s">
        <v>3</v>
      </c>
      <c r="H3" s="15" t="s">
        <v>16</v>
      </c>
      <c r="I3" s="1" t="s">
        <v>36</v>
      </c>
      <c r="J3" s="1" t="s">
        <v>37</v>
      </c>
      <c r="K3" s="19" t="s">
        <v>5</v>
      </c>
      <c r="L3" s="16" t="s">
        <v>6</v>
      </c>
      <c r="M3" s="16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15</v>
      </c>
      <c r="S3" s="17" t="s">
        <v>14</v>
      </c>
      <c r="T3" s="18" t="s">
        <v>32</v>
      </c>
    </row>
    <row r="4" spans="1:20" ht="15.75" hidden="1" customHeight="1" x14ac:dyDescent="0.25">
      <c r="C4" s="21" t="s">
        <v>17</v>
      </c>
      <c r="D4" s="41" t="s">
        <v>72</v>
      </c>
      <c r="E4" s="55" t="s">
        <v>142</v>
      </c>
      <c r="F4" s="43">
        <v>2580</v>
      </c>
      <c r="G4" s="44">
        <v>3179</v>
      </c>
      <c r="H4" s="40">
        <v>6</v>
      </c>
      <c r="I4" s="26">
        <f t="shared" ref="I4:I67" si="0">+G4-F4</f>
        <v>599</v>
      </c>
      <c r="J4" s="22">
        <f t="shared" ref="J4:J67" si="1">+I4*H4</f>
        <v>3594</v>
      </c>
      <c r="K4" s="6">
        <f t="shared" ref="K4:K67" si="2">+G4*H4</f>
        <v>19074</v>
      </c>
      <c r="L4" s="6">
        <f t="shared" ref="L4:L67" si="3">+F4*H4</f>
        <v>15480</v>
      </c>
      <c r="M4" s="10">
        <f>1-L4/K4</f>
        <v>0.1884240327146901</v>
      </c>
      <c r="N4" s="13" t="s">
        <v>69</v>
      </c>
      <c r="O4" s="13" t="s">
        <v>81</v>
      </c>
      <c r="P4" s="9">
        <v>45793</v>
      </c>
      <c r="Q4" s="9">
        <v>45793</v>
      </c>
      <c r="R4" s="13"/>
      <c r="S4" s="13" t="s">
        <v>187</v>
      </c>
    </row>
    <row r="5" spans="1:20" ht="15.75" hidden="1" customHeight="1" x14ac:dyDescent="0.25">
      <c r="C5" s="21" t="s">
        <v>17</v>
      </c>
      <c r="D5" s="37" t="s">
        <v>96</v>
      </c>
      <c r="E5" s="32" t="s">
        <v>161</v>
      </c>
      <c r="F5" s="38">
        <v>13816</v>
      </c>
      <c r="G5" s="39">
        <v>16975</v>
      </c>
      <c r="H5" s="40">
        <v>2</v>
      </c>
      <c r="I5" s="26">
        <f t="shared" si="0"/>
        <v>3159</v>
      </c>
      <c r="J5" s="22">
        <f t="shared" si="1"/>
        <v>6318</v>
      </c>
      <c r="K5" s="6">
        <f t="shared" si="2"/>
        <v>33950</v>
      </c>
      <c r="L5" s="6">
        <f t="shared" si="3"/>
        <v>27632</v>
      </c>
      <c r="M5" s="10">
        <f t="shared" ref="M5:M64" si="4">1-L5/K5</f>
        <v>0.18609720176730482</v>
      </c>
      <c r="N5" s="13" t="s">
        <v>69</v>
      </c>
      <c r="O5" s="13" t="s">
        <v>81</v>
      </c>
      <c r="P5" s="9">
        <v>45793</v>
      </c>
      <c r="Q5" s="9">
        <v>45793</v>
      </c>
      <c r="R5" s="13"/>
      <c r="S5" s="13" t="s">
        <v>187</v>
      </c>
    </row>
    <row r="6" spans="1:20" ht="15.75" hidden="1" customHeight="1" x14ac:dyDescent="0.25">
      <c r="C6" s="21" t="s">
        <v>17</v>
      </c>
      <c r="D6" s="41" t="s">
        <v>72</v>
      </c>
      <c r="E6" s="53" t="s">
        <v>162</v>
      </c>
      <c r="F6" s="43">
        <v>1400</v>
      </c>
      <c r="G6" s="44">
        <v>2500</v>
      </c>
      <c r="H6" s="40">
        <v>3</v>
      </c>
      <c r="I6" s="26">
        <f t="shared" si="0"/>
        <v>1100</v>
      </c>
      <c r="J6" s="22">
        <f t="shared" si="1"/>
        <v>3300</v>
      </c>
      <c r="K6" s="6">
        <f t="shared" si="2"/>
        <v>7500</v>
      </c>
      <c r="L6" s="6">
        <f t="shared" si="3"/>
        <v>4200</v>
      </c>
      <c r="M6" s="10">
        <f t="shared" si="4"/>
        <v>0.43999999999999995</v>
      </c>
      <c r="N6" s="13" t="s">
        <v>69</v>
      </c>
      <c r="O6" s="13" t="s">
        <v>81</v>
      </c>
      <c r="P6" s="9">
        <v>45793</v>
      </c>
      <c r="Q6" s="9">
        <v>45793</v>
      </c>
      <c r="R6" s="13"/>
      <c r="S6" s="13" t="s">
        <v>187</v>
      </c>
    </row>
    <row r="7" spans="1:20" ht="15.75" hidden="1" customHeight="1" x14ac:dyDescent="0.25">
      <c r="C7" s="21" t="s">
        <v>17</v>
      </c>
      <c r="D7" s="41" t="s">
        <v>72</v>
      </c>
      <c r="E7" s="53" t="s">
        <v>163</v>
      </c>
      <c r="F7" s="43">
        <v>1590</v>
      </c>
      <c r="G7" s="44">
        <v>3353.8461538461502</v>
      </c>
      <c r="H7" s="40">
        <v>3</v>
      </c>
      <c r="I7" s="26">
        <f t="shared" si="0"/>
        <v>1763.8461538461502</v>
      </c>
      <c r="J7" s="22">
        <f t="shared" si="1"/>
        <v>5291.5384615384501</v>
      </c>
      <c r="K7" s="6">
        <f t="shared" si="2"/>
        <v>10061.53846153845</v>
      </c>
      <c r="L7" s="6">
        <f t="shared" si="3"/>
        <v>4770</v>
      </c>
      <c r="M7" s="10">
        <f t="shared" si="4"/>
        <v>0.52591743119265999</v>
      </c>
      <c r="N7" s="13" t="s">
        <v>69</v>
      </c>
      <c r="O7" s="13" t="s">
        <v>81</v>
      </c>
      <c r="P7" s="9">
        <v>45793</v>
      </c>
      <c r="Q7" s="9">
        <v>45793</v>
      </c>
      <c r="R7" s="13"/>
      <c r="S7" s="13" t="s">
        <v>187</v>
      </c>
    </row>
    <row r="8" spans="1:20" ht="15.75" hidden="1" customHeight="1" x14ac:dyDescent="0.25">
      <c r="C8" s="21" t="s">
        <v>17</v>
      </c>
      <c r="D8" s="41" t="s">
        <v>72</v>
      </c>
      <c r="E8" s="45" t="s">
        <v>164</v>
      </c>
      <c r="F8" s="43">
        <v>1460</v>
      </c>
      <c r="G8" s="44">
        <v>2920</v>
      </c>
      <c r="H8" s="40">
        <v>3</v>
      </c>
      <c r="I8" s="26">
        <f t="shared" si="0"/>
        <v>1460</v>
      </c>
      <c r="J8" s="22">
        <f t="shared" si="1"/>
        <v>4380</v>
      </c>
      <c r="K8" s="6">
        <f t="shared" si="2"/>
        <v>8760</v>
      </c>
      <c r="L8" s="6">
        <f t="shared" si="3"/>
        <v>4380</v>
      </c>
      <c r="M8" s="10">
        <f t="shared" si="4"/>
        <v>0.5</v>
      </c>
      <c r="N8" s="13" t="s">
        <v>69</v>
      </c>
      <c r="O8" s="13" t="s">
        <v>81</v>
      </c>
      <c r="P8" s="9">
        <v>45793</v>
      </c>
      <c r="Q8" s="9">
        <v>45793</v>
      </c>
      <c r="R8" s="13"/>
      <c r="S8" s="13" t="s">
        <v>187</v>
      </c>
    </row>
    <row r="9" spans="1:20" ht="15.75" hidden="1" customHeight="1" x14ac:dyDescent="0.25">
      <c r="C9" s="21" t="s">
        <v>17</v>
      </c>
      <c r="D9" s="41" t="s">
        <v>72</v>
      </c>
      <c r="E9" s="45" t="s">
        <v>165</v>
      </c>
      <c r="F9" s="43">
        <v>1650</v>
      </c>
      <c r="G9" s="44">
        <v>3300</v>
      </c>
      <c r="H9" s="40">
        <v>3</v>
      </c>
      <c r="I9" s="26">
        <f t="shared" si="0"/>
        <v>1650</v>
      </c>
      <c r="J9" s="22">
        <f t="shared" si="1"/>
        <v>4950</v>
      </c>
      <c r="K9" s="6">
        <f t="shared" si="2"/>
        <v>9900</v>
      </c>
      <c r="L9" s="6">
        <f t="shared" si="3"/>
        <v>4950</v>
      </c>
      <c r="M9" s="10">
        <f t="shared" si="4"/>
        <v>0.5</v>
      </c>
      <c r="N9" s="13" t="s">
        <v>69</v>
      </c>
      <c r="O9" s="13" t="s">
        <v>81</v>
      </c>
      <c r="P9" s="9">
        <v>45793</v>
      </c>
      <c r="Q9" s="9">
        <v>45793</v>
      </c>
      <c r="R9" s="13"/>
      <c r="S9" s="13" t="s">
        <v>187</v>
      </c>
    </row>
    <row r="10" spans="1:20" ht="15.75" hidden="1" customHeight="1" x14ac:dyDescent="0.25">
      <c r="C10" s="21" t="s">
        <v>17</v>
      </c>
      <c r="D10" s="41" t="s">
        <v>72</v>
      </c>
      <c r="E10" s="45" t="s">
        <v>166</v>
      </c>
      <c r="F10" s="43">
        <v>1830</v>
      </c>
      <c r="G10" s="44">
        <v>3327.272727272727</v>
      </c>
      <c r="H10" s="40">
        <v>3</v>
      </c>
      <c r="I10" s="26">
        <f t="shared" si="0"/>
        <v>1497.272727272727</v>
      </c>
      <c r="J10" s="22">
        <f t="shared" si="1"/>
        <v>4491.8181818181811</v>
      </c>
      <c r="K10" s="6">
        <f t="shared" si="2"/>
        <v>9981.8181818181802</v>
      </c>
      <c r="L10" s="6">
        <f t="shared" si="3"/>
        <v>5490</v>
      </c>
      <c r="M10" s="10">
        <f t="shared" si="4"/>
        <v>0.44999999999999996</v>
      </c>
      <c r="N10" s="13" t="s">
        <v>69</v>
      </c>
      <c r="O10" s="13" t="s">
        <v>81</v>
      </c>
      <c r="P10" s="9">
        <v>45793</v>
      </c>
      <c r="Q10" s="9">
        <v>45793</v>
      </c>
      <c r="R10" s="13"/>
      <c r="S10" s="13" t="s">
        <v>187</v>
      </c>
    </row>
    <row r="11" spans="1:20" ht="15.75" hidden="1" customHeight="1" x14ac:dyDescent="0.25">
      <c r="C11" s="21" t="s">
        <v>17</v>
      </c>
      <c r="D11" s="41" t="s">
        <v>72</v>
      </c>
      <c r="E11" s="45" t="s">
        <v>167</v>
      </c>
      <c r="F11" s="43">
        <v>2060</v>
      </c>
      <c r="G11" s="44">
        <v>4120</v>
      </c>
      <c r="H11" s="40">
        <v>3</v>
      </c>
      <c r="I11" s="26">
        <f t="shared" si="0"/>
        <v>2060</v>
      </c>
      <c r="J11" s="22">
        <f t="shared" si="1"/>
        <v>6180</v>
      </c>
      <c r="K11" s="6">
        <f t="shared" si="2"/>
        <v>12360</v>
      </c>
      <c r="L11" s="6">
        <f t="shared" si="3"/>
        <v>6180</v>
      </c>
      <c r="M11" s="10">
        <f t="shared" si="4"/>
        <v>0.5</v>
      </c>
      <c r="N11" s="13" t="s">
        <v>69</v>
      </c>
      <c r="O11" s="13" t="s">
        <v>81</v>
      </c>
      <c r="P11" s="9">
        <v>45793</v>
      </c>
      <c r="Q11" s="9">
        <v>45793</v>
      </c>
      <c r="R11" s="13"/>
      <c r="S11" s="13" t="s">
        <v>187</v>
      </c>
    </row>
    <row r="12" spans="1:20" ht="15.75" hidden="1" customHeight="1" x14ac:dyDescent="0.25">
      <c r="C12" s="21" t="s">
        <v>17</v>
      </c>
      <c r="D12" s="41" t="s">
        <v>72</v>
      </c>
      <c r="E12" s="29" t="s">
        <v>168</v>
      </c>
      <c r="F12" s="43">
        <v>2180</v>
      </c>
      <c r="G12" s="44">
        <v>4360</v>
      </c>
      <c r="H12" s="40">
        <v>3</v>
      </c>
      <c r="I12" s="26">
        <f t="shared" si="0"/>
        <v>2180</v>
      </c>
      <c r="J12" s="22">
        <f t="shared" si="1"/>
        <v>6540</v>
      </c>
      <c r="K12" s="6">
        <f t="shared" si="2"/>
        <v>13080</v>
      </c>
      <c r="L12" s="6">
        <f t="shared" si="3"/>
        <v>6540</v>
      </c>
      <c r="M12" s="10">
        <f t="shared" si="4"/>
        <v>0.5</v>
      </c>
      <c r="N12" s="13" t="s">
        <v>69</v>
      </c>
      <c r="O12" s="13" t="s">
        <v>81</v>
      </c>
      <c r="P12" s="9">
        <v>45793</v>
      </c>
      <c r="Q12" s="9">
        <v>45793</v>
      </c>
      <c r="R12" s="13"/>
      <c r="S12" s="13" t="s">
        <v>187</v>
      </c>
    </row>
    <row r="13" spans="1:20" ht="15.75" hidden="1" customHeight="1" x14ac:dyDescent="0.25">
      <c r="C13" s="21" t="s">
        <v>17</v>
      </c>
      <c r="D13" s="92" t="s">
        <v>84</v>
      </c>
      <c r="E13" s="102" t="s">
        <v>169</v>
      </c>
      <c r="F13" s="38">
        <v>4050</v>
      </c>
      <c r="G13" s="39">
        <v>5775</v>
      </c>
      <c r="H13" s="40">
        <v>2</v>
      </c>
      <c r="I13" s="26">
        <f t="shared" si="0"/>
        <v>1725</v>
      </c>
      <c r="J13" s="22">
        <f t="shared" si="1"/>
        <v>3450</v>
      </c>
      <c r="K13" s="6">
        <f t="shared" si="2"/>
        <v>11550</v>
      </c>
      <c r="L13" s="6">
        <f t="shared" si="3"/>
        <v>8100</v>
      </c>
      <c r="M13" s="10">
        <f t="shared" si="4"/>
        <v>0.29870129870129869</v>
      </c>
      <c r="N13" s="13" t="s">
        <v>69</v>
      </c>
      <c r="O13" s="13" t="s">
        <v>81</v>
      </c>
      <c r="P13" s="9">
        <v>45793</v>
      </c>
      <c r="Q13" s="9">
        <v>45793</v>
      </c>
      <c r="R13" s="13"/>
      <c r="S13" s="13" t="s">
        <v>187</v>
      </c>
    </row>
    <row r="14" spans="1:20" ht="15.75" hidden="1" customHeight="1" x14ac:dyDescent="0.25">
      <c r="C14" s="21" t="s">
        <v>17</v>
      </c>
      <c r="D14" s="92" t="s">
        <v>84</v>
      </c>
      <c r="E14" s="102" t="s">
        <v>170</v>
      </c>
      <c r="F14" s="38">
        <v>5650</v>
      </c>
      <c r="G14" s="39">
        <v>7814.0350877192996</v>
      </c>
      <c r="H14" s="40">
        <v>2</v>
      </c>
      <c r="I14" s="26">
        <f t="shared" si="0"/>
        <v>2164.0350877192996</v>
      </c>
      <c r="J14" s="22">
        <f t="shared" si="1"/>
        <v>4328.0701754385991</v>
      </c>
      <c r="K14" s="6">
        <f t="shared" si="2"/>
        <v>15628.070175438599</v>
      </c>
      <c r="L14" s="6">
        <f t="shared" si="3"/>
        <v>11300</v>
      </c>
      <c r="M14" s="10">
        <f t="shared" si="4"/>
        <v>0.27694207453973974</v>
      </c>
      <c r="N14" s="13" t="s">
        <v>69</v>
      </c>
      <c r="O14" s="13" t="s">
        <v>81</v>
      </c>
      <c r="P14" s="9">
        <v>45793</v>
      </c>
      <c r="Q14" s="9">
        <v>45793</v>
      </c>
      <c r="R14" s="13"/>
      <c r="S14" s="13" t="s">
        <v>187</v>
      </c>
    </row>
    <row r="15" spans="1:20" ht="15.75" hidden="1" customHeight="1" x14ac:dyDescent="0.25">
      <c r="C15" s="21" t="s">
        <v>17</v>
      </c>
      <c r="D15" s="37" t="s">
        <v>84</v>
      </c>
      <c r="E15" s="102" t="s">
        <v>171</v>
      </c>
      <c r="F15" s="38">
        <v>7380</v>
      </c>
      <c r="G15" s="39">
        <v>9789</v>
      </c>
      <c r="H15" s="40">
        <v>2</v>
      </c>
      <c r="I15" s="26">
        <f t="shared" si="0"/>
        <v>2409</v>
      </c>
      <c r="J15" s="22">
        <f t="shared" si="1"/>
        <v>4818</v>
      </c>
      <c r="K15" s="6">
        <f t="shared" si="2"/>
        <v>19578</v>
      </c>
      <c r="L15" s="6">
        <f t="shared" si="3"/>
        <v>14760</v>
      </c>
      <c r="M15" s="10">
        <f t="shared" si="4"/>
        <v>0.24609255286546128</v>
      </c>
      <c r="N15" s="13" t="s">
        <v>69</v>
      </c>
      <c r="O15" s="13" t="s">
        <v>81</v>
      </c>
      <c r="P15" s="9">
        <v>45793</v>
      </c>
      <c r="Q15" s="9">
        <v>45793</v>
      </c>
      <c r="R15" s="13"/>
      <c r="S15" s="13" t="s">
        <v>187</v>
      </c>
    </row>
    <row r="16" spans="1:20" ht="15.75" hidden="1" customHeight="1" x14ac:dyDescent="0.25">
      <c r="C16" s="21" t="s">
        <v>17</v>
      </c>
      <c r="D16" s="41" t="s">
        <v>72</v>
      </c>
      <c r="E16" s="54" t="s">
        <v>172</v>
      </c>
      <c r="F16" s="43">
        <v>1390</v>
      </c>
      <c r="G16" s="44">
        <v>3479.1071428571399</v>
      </c>
      <c r="H16" s="40">
        <v>5</v>
      </c>
      <c r="I16" s="26">
        <f t="shared" si="0"/>
        <v>2089.1071428571399</v>
      </c>
      <c r="J16" s="22">
        <f t="shared" si="1"/>
        <v>10445.535714285699</v>
      </c>
      <c r="K16" s="6">
        <f t="shared" si="2"/>
        <v>17395.535714285699</v>
      </c>
      <c r="L16" s="6">
        <f t="shared" si="3"/>
        <v>6950</v>
      </c>
      <c r="M16" s="10">
        <f t="shared" si="4"/>
        <v>0.60047220653903366</v>
      </c>
      <c r="N16" s="13" t="s">
        <v>69</v>
      </c>
      <c r="O16" s="13" t="s">
        <v>81</v>
      </c>
      <c r="P16" s="9">
        <v>45793</v>
      </c>
      <c r="Q16" s="9">
        <v>45793</v>
      </c>
      <c r="R16" s="13"/>
      <c r="S16" s="13" t="s">
        <v>187</v>
      </c>
    </row>
    <row r="17" spans="3:24" ht="15.75" hidden="1" customHeight="1" x14ac:dyDescent="0.25">
      <c r="C17" s="21" t="s">
        <v>17</v>
      </c>
      <c r="D17" s="41" t="s">
        <v>72</v>
      </c>
      <c r="E17" s="55" t="s">
        <v>134</v>
      </c>
      <c r="F17" s="43">
        <v>6600</v>
      </c>
      <c r="G17" s="47">
        <v>8673</v>
      </c>
      <c r="H17" s="40">
        <v>2</v>
      </c>
      <c r="I17" s="26">
        <f t="shared" si="0"/>
        <v>2073</v>
      </c>
      <c r="J17" s="22">
        <f t="shared" si="1"/>
        <v>4146</v>
      </c>
      <c r="K17" s="6">
        <f t="shared" si="2"/>
        <v>17346</v>
      </c>
      <c r="L17" s="6">
        <f t="shared" si="3"/>
        <v>13200</v>
      </c>
      <c r="M17" s="10">
        <f t="shared" si="4"/>
        <v>0.23901764095468692</v>
      </c>
      <c r="N17" s="13" t="s">
        <v>69</v>
      </c>
      <c r="O17" s="13" t="s">
        <v>81</v>
      </c>
      <c r="P17" s="9">
        <v>45793</v>
      </c>
      <c r="Q17" s="9">
        <v>45793</v>
      </c>
      <c r="R17" s="13"/>
      <c r="S17" s="13" t="s">
        <v>187</v>
      </c>
    </row>
    <row r="18" spans="3:24" ht="15.75" hidden="1" customHeight="1" x14ac:dyDescent="0.25">
      <c r="C18" s="21" t="s">
        <v>17</v>
      </c>
      <c r="D18" s="37" t="s">
        <v>84</v>
      </c>
      <c r="E18" s="30" t="s">
        <v>173</v>
      </c>
      <c r="F18" s="38">
        <v>1780</v>
      </c>
      <c r="G18" s="39">
        <v>3133.3333333333298</v>
      </c>
      <c r="H18" s="40">
        <v>5</v>
      </c>
      <c r="I18" s="26">
        <f t="shared" si="0"/>
        <v>1353.3333333333298</v>
      </c>
      <c r="J18" s="22">
        <f t="shared" si="1"/>
        <v>6766.6666666666497</v>
      </c>
      <c r="K18" s="6">
        <f t="shared" si="2"/>
        <v>15666.66666666665</v>
      </c>
      <c r="L18" s="6">
        <f t="shared" si="3"/>
        <v>8900</v>
      </c>
      <c r="M18" s="10">
        <f t="shared" si="4"/>
        <v>0.43191489361702062</v>
      </c>
      <c r="N18" s="13" t="s">
        <v>69</v>
      </c>
      <c r="O18" s="13" t="s">
        <v>81</v>
      </c>
      <c r="P18" s="9">
        <v>45793</v>
      </c>
      <c r="Q18" s="9">
        <v>45793</v>
      </c>
      <c r="R18" s="13"/>
      <c r="S18" s="13" t="s">
        <v>187</v>
      </c>
    </row>
    <row r="19" spans="3:24" ht="15.75" hidden="1" customHeight="1" x14ac:dyDescent="0.25">
      <c r="C19" s="21" t="s">
        <v>17</v>
      </c>
      <c r="D19" s="41" t="s">
        <v>72</v>
      </c>
      <c r="E19" s="42" t="s">
        <v>174</v>
      </c>
      <c r="F19" s="43">
        <v>1840</v>
      </c>
      <c r="G19" s="44">
        <v>3760.8695652173901</v>
      </c>
      <c r="H19" s="40">
        <v>5</v>
      </c>
      <c r="I19" s="26">
        <f t="shared" si="0"/>
        <v>1920.8695652173901</v>
      </c>
      <c r="J19" s="22">
        <f t="shared" si="1"/>
        <v>9604.3478260869506</v>
      </c>
      <c r="K19" s="6">
        <f t="shared" si="2"/>
        <v>18804.347826086952</v>
      </c>
      <c r="L19" s="6">
        <f t="shared" si="3"/>
        <v>9200</v>
      </c>
      <c r="M19" s="10">
        <f t="shared" si="4"/>
        <v>0.51075144508670511</v>
      </c>
      <c r="N19" s="13" t="s">
        <v>69</v>
      </c>
      <c r="O19" s="13" t="s">
        <v>81</v>
      </c>
      <c r="P19" s="9">
        <v>45793</v>
      </c>
      <c r="Q19" s="9">
        <v>45793</v>
      </c>
      <c r="R19" s="13"/>
      <c r="S19" s="13" t="s">
        <v>187</v>
      </c>
    </row>
    <row r="20" spans="3:24" ht="15.75" hidden="1" customHeight="1" x14ac:dyDescent="0.25">
      <c r="C20" s="21" t="s">
        <v>17</v>
      </c>
      <c r="D20" s="56" t="s">
        <v>72</v>
      </c>
      <c r="E20" s="42" t="s">
        <v>175</v>
      </c>
      <c r="F20" s="47">
        <v>71820</v>
      </c>
      <c r="G20" s="44">
        <v>90000</v>
      </c>
      <c r="H20" s="99">
        <v>1</v>
      </c>
      <c r="I20" s="26">
        <f t="shared" si="0"/>
        <v>18180</v>
      </c>
      <c r="J20" s="22">
        <f t="shared" si="1"/>
        <v>18180</v>
      </c>
      <c r="K20" s="6">
        <f t="shared" si="2"/>
        <v>90000</v>
      </c>
      <c r="L20" s="6">
        <f t="shared" si="3"/>
        <v>71820</v>
      </c>
      <c r="M20" s="10">
        <f t="shared" si="4"/>
        <v>0.20199999999999996</v>
      </c>
      <c r="N20" s="13" t="s">
        <v>69</v>
      </c>
      <c r="O20" s="13" t="s">
        <v>81</v>
      </c>
      <c r="P20" s="9">
        <v>45793</v>
      </c>
      <c r="Q20" s="9">
        <v>45793</v>
      </c>
      <c r="R20" s="13"/>
      <c r="S20" s="13" t="s">
        <v>187</v>
      </c>
    </row>
    <row r="21" spans="3:24" ht="15.75" hidden="1" customHeight="1" x14ac:dyDescent="0.25">
      <c r="C21" s="21" t="s">
        <v>17</v>
      </c>
      <c r="D21" s="56" t="s">
        <v>72</v>
      </c>
      <c r="E21" s="55" t="s">
        <v>105</v>
      </c>
      <c r="F21" s="43">
        <v>7770</v>
      </c>
      <c r="G21" s="44">
        <v>9949.2592592592591</v>
      </c>
      <c r="H21" s="40">
        <v>3</v>
      </c>
      <c r="I21" s="26">
        <f t="shared" si="0"/>
        <v>2179.2592592592591</v>
      </c>
      <c r="J21" s="22">
        <f t="shared" si="1"/>
        <v>6537.7777777777774</v>
      </c>
      <c r="K21" s="6">
        <f t="shared" si="2"/>
        <v>29847.777777777777</v>
      </c>
      <c r="L21" s="6">
        <f t="shared" si="3"/>
        <v>23310</v>
      </c>
      <c r="M21" s="10">
        <f t="shared" si="4"/>
        <v>0.21903733760190591</v>
      </c>
      <c r="N21" s="13" t="s">
        <v>69</v>
      </c>
      <c r="O21" s="13" t="s">
        <v>81</v>
      </c>
      <c r="P21" s="9">
        <v>45793</v>
      </c>
      <c r="Q21" s="9">
        <v>45793</v>
      </c>
      <c r="R21" s="13"/>
      <c r="S21" s="13" t="s">
        <v>187</v>
      </c>
    </row>
    <row r="22" spans="3:24" ht="15.75" hidden="1" customHeight="1" x14ac:dyDescent="0.25">
      <c r="C22" s="21" t="s">
        <v>17</v>
      </c>
      <c r="D22" s="56" t="s">
        <v>72</v>
      </c>
      <c r="E22" s="29" t="s">
        <v>102</v>
      </c>
      <c r="F22" s="43">
        <v>2000</v>
      </c>
      <c r="G22" s="44">
        <v>3581.8181818181802</v>
      </c>
      <c r="H22" s="40">
        <v>4</v>
      </c>
      <c r="I22" s="26">
        <f t="shared" si="0"/>
        <v>1581.8181818181802</v>
      </c>
      <c r="J22" s="22">
        <f t="shared" si="1"/>
        <v>6327.2727272727207</v>
      </c>
      <c r="K22" s="6">
        <f t="shared" si="2"/>
        <v>14327.272727272721</v>
      </c>
      <c r="L22" s="6">
        <f t="shared" si="3"/>
        <v>8000</v>
      </c>
      <c r="M22" s="10">
        <f t="shared" si="4"/>
        <v>0.44162436548223327</v>
      </c>
      <c r="N22" s="13" t="s">
        <v>69</v>
      </c>
      <c r="O22" s="13" t="s">
        <v>81</v>
      </c>
      <c r="P22" s="9">
        <v>45793</v>
      </c>
      <c r="Q22" s="9">
        <v>45793</v>
      </c>
      <c r="R22" s="13"/>
      <c r="S22" s="13" t="s">
        <v>187</v>
      </c>
    </row>
    <row r="23" spans="3:24" ht="15.75" hidden="1" customHeight="1" x14ac:dyDescent="0.25">
      <c r="C23" s="21" t="s">
        <v>17</v>
      </c>
      <c r="D23" s="41" t="s">
        <v>72</v>
      </c>
      <c r="E23" s="53" t="s">
        <v>89</v>
      </c>
      <c r="F23" s="43">
        <v>6808</v>
      </c>
      <c r="G23" s="44">
        <v>8935</v>
      </c>
      <c r="H23" s="40">
        <v>5</v>
      </c>
      <c r="I23" s="26">
        <f t="shared" si="0"/>
        <v>2127</v>
      </c>
      <c r="J23" s="22">
        <f t="shared" si="1"/>
        <v>10635</v>
      </c>
      <c r="K23" s="6">
        <f t="shared" si="2"/>
        <v>44675</v>
      </c>
      <c r="L23" s="6">
        <f t="shared" si="3"/>
        <v>34040</v>
      </c>
      <c r="M23" s="10">
        <f t="shared" si="4"/>
        <v>0.23805260212646895</v>
      </c>
      <c r="N23" s="13" t="s">
        <v>69</v>
      </c>
      <c r="O23" s="13" t="s">
        <v>81</v>
      </c>
      <c r="P23" s="9">
        <v>45793</v>
      </c>
      <c r="Q23" s="9">
        <v>45793</v>
      </c>
      <c r="R23" s="13"/>
      <c r="S23" s="13" t="s">
        <v>187</v>
      </c>
    </row>
    <row r="24" spans="3:24" ht="15.75" hidden="1" customHeight="1" x14ac:dyDescent="0.25">
      <c r="C24" s="21" t="s">
        <v>17</v>
      </c>
      <c r="D24" s="37" t="s">
        <v>84</v>
      </c>
      <c r="E24" s="95" t="s">
        <v>176</v>
      </c>
      <c r="F24" s="38">
        <v>2820</v>
      </c>
      <c r="G24" s="39">
        <v>5959.0243902438997</v>
      </c>
      <c r="H24" s="40">
        <v>2</v>
      </c>
      <c r="I24" s="26">
        <f t="shared" si="0"/>
        <v>3139.0243902438997</v>
      </c>
      <c r="J24" s="22">
        <f t="shared" si="1"/>
        <v>6278.0487804877994</v>
      </c>
      <c r="K24" s="6">
        <f t="shared" si="2"/>
        <v>11918.048780487799</v>
      </c>
      <c r="L24" s="6">
        <f t="shared" si="3"/>
        <v>5640</v>
      </c>
      <c r="M24" s="10">
        <f t="shared" si="4"/>
        <v>0.52676817288801547</v>
      </c>
      <c r="N24" s="13" t="s">
        <v>69</v>
      </c>
      <c r="O24" s="13" t="s">
        <v>81</v>
      </c>
      <c r="P24" s="9">
        <v>45793</v>
      </c>
      <c r="Q24" s="9">
        <v>45793</v>
      </c>
      <c r="R24" s="13"/>
      <c r="S24" s="13" t="s">
        <v>187</v>
      </c>
    </row>
    <row r="25" spans="3:24" ht="15.75" hidden="1" customHeight="1" x14ac:dyDescent="0.25">
      <c r="C25" s="21" t="s">
        <v>17</v>
      </c>
      <c r="D25" s="41" t="s">
        <v>72</v>
      </c>
      <c r="E25" s="55" t="s">
        <v>91</v>
      </c>
      <c r="F25" s="43">
        <v>6390</v>
      </c>
      <c r="G25" s="44">
        <v>8979</v>
      </c>
      <c r="H25" s="40">
        <v>2</v>
      </c>
      <c r="I25" s="26">
        <f t="shared" si="0"/>
        <v>2589</v>
      </c>
      <c r="J25" s="22">
        <f t="shared" si="1"/>
        <v>5178</v>
      </c>
      <c r="K25" s="6">
        <f t="shared" si="2"/>
        <v>17958</v>
      </c>
      <c r="L25" s="6">
        <f t="shared" si="3"/>
        <v>12780</v>
      </c>
      <c r="M25" s="10">
        <f t="shared" si="4"/>
        <v>0.28833945873705313</v>
      </c>
      <c r="N25" s="13" t="s">
        <v>69</v>
      </c>
      <c r="O25" s="13" t="s">
        <v>81</v>
      </c>
      <c r="P25" s="9">
        <v>45793</v>
      </c>
      <c r="Q25" s="9">
        <v>45793</v>
      </c>
      <c r="R25" s="13"/>
      <c r="S25" s="13" t="s">
        <v>187</v>
      </c>
    </row>
    <row r="26" spans="3:24" ht="15.75" hidden="1" customHeight="1" x14ac:dyDescent="0.25">
      <c r="C26" s="21" t="s">
        <v>17</v>
      </c>
      <c r="D26" s="41" t="s">
        <v>72</v>
      </c>
      <c r="E26" s="55" t="s">
        <v>146</v>
      </c>
      <c r="F26" s="43">
        <v>6390</v>
      </c>
      <c r="G26" s="44">
        <v>8979</v>
      </c>
      <c r="H26" s="40">
        <v>2</v>
      </c>
      <c r="I26" s="26">
        <f t="shared" si="0"/>
        <v>2589</v>
      </c>
      <c r="J26" s="22">
        <f t="shared" si="1"/>
        <v>5178</v>
      </c>
      <c r="K26" s="6">
        <f t="shared" si="2"/>
        <v>17958</v>
      </c>
      <c r="L26" s="6">
        <f t="shared" si="3"/>
        <v>12780</v>
      </c>
      <c r="M26" s="10">
        <f t="shared" si="4"/>
        <v>0.28833945873705313</v>
      </c>
      <c r="N26" s="13" t="s">
        <v>69</v>
      </c>
      <c r="O26" s="13" t="s">
        <v>81</v>
      </c>
      <c r="P26" s="9">
        <v>45793</v>
      </c>
      <c r="Q26" s="9">
        <v>45793</v>
      </c>
      <c r="R26" s="13"/>
      <c r="S26" s="13" t="s">
        <v>187</v>
      </c>
    </row>
    <row r="27" spans="3:24" ht="15.75" hidden="1" customHeight="1" x14ac:dyDescent="0.25">
      <c r="C27" s="21" t="s">
        <v>17</v>
      </c>
      <c r="D27" s="41" t="s">
        <v>72</v>
      </c>
      <c r="E27" s="55" t="s">
        <v>92</v>
      </c>
      <c r="F27" s="43">
        <v>6390</v>
      </c>
      <c r="G27" s="44">
        <v>8979</v>
      </c>
      <c r="H27" s="40">
        <v>2</v>
      </c>
      <c r="I27" s="26">
        <f t="shared" si="0"/>
        <v>2589</v>
      </c>
      <c r="J27" s="22">
        <f t="shared" si="1"/>
        <v>5178</v>
      </c>
      <c r="K27" s="6">
        <f t="shared" si="2"/>
        <v>17958</v>
      </c>
      <c r="L27" s="6">
        <f t="shared" si="3"/>
        <v>12780</v>
      </c>
      <c r="M27" s="10">
        <f t="shared" si="4"/>
        <v>0.28833945873705313</v>
      </c>
      <c r="N27" s="13" t="s">
        <v>69</v>
      </c>
      <c r="O27" s="13" t="s">
        <v>81</v>
      </c>
      <c r="P27" s="9">
        <v>45793</v>
      </c>
      <c r="Q27" s="9">
        <v>45793</v>
      </c>
      <c r="R27" s="13"/>
      <c r="S27" s="13" t="s">
        <v>187</v>
      </c>
    </row>
    <row r="28" spans="3:24" ht="15.75" hidden="1" customHeight="1" x14ac:dyDescent="0.25">
      <c r="C28" s="21" t="s">
        <v>17</v>
      </c>
      <c r="D28" s="41" t="s">
        <v>72</v>
      </c>
      <c r="E28" s="55" t="s">
        <v>177</v>
      </c>
      <c r="F28" s="43">
        <v>6390</v>
      </c>
      <c r="G28" s="44">
        <v>8979</v>
      </c>
      <c r="H28" s="40">
        <v>2</v>
      </c>
      <c r="I28" s="26">
        <f t="shared" si="0"/>
        <v>2589</v>
      </c>
      <c r="J28" s="22">
        <f t="shared" si="1"/>
        <v>5178</v>
      </c>
      <c r="K28" s="6">
        <f t="shared" si="2"/>
        <v>17958</v>
      </c>
      <c r="L28" s="6">
        <f t="shared" si="3"/>
        <v>12780</v>
      </c>
      <c r="M28" s="10">
        <f t="shared" si="4"/>
        <v>0.28833945873705313</v>
      </c>
      <c r="N28" s="13" t="s">
        <v>69</v>
      </c>
      <c r="O28" s="13" t="s">
        <v>81</v>
      </c>
      <c r="P28" s="9">
        <v>45793</v>
      </c>
      <c r="Q28" s="9">
        <v>45793</v>
      </c>
      <c r="R28" s="13"/>
      <c r="S28" s="13" t="s">
        <v>187</v>
      </c>
    </row>
    <row r="29" spans="3:24" ht="15.75" hidden="1" customHeight="1" x14ac:dyDescent="0.25">
      <c r="C29" s="21" t="s">
        <v>17</v>
      </c>
      <c r="D29" s="92" t="s">
        <v>84</v>
      </c>
      <c r="E29" s="93" t="s">
        <v>178</v>
      </c>
      <c r="F29" s="94">
        <v>2050</v>
      </c>
      <c r="G29" s="39">
        <v>3736</v>
      </c>
      <c r="H29" s="40">
        <v>3</v>
      </c>
      <c r="I29" s="26">
        <f t="shared" si="0"/>
        <v>1686</v>
      </c>
      <c r="J29" s="22">
        <f t="shared" si="1"/>
        <v>5058</v>
      </c>
      <c r="K29" s="6">
        <f t="shared" si="2"/>
        <v>11208</v>
      </c>
      <c r="L29" s="6">
        <f t="shared" si="3"/>
        <v>6150</v>
      </c>
      <c r="M29" s="10">
        <f t="shared" si="4"/>
        <v>0.45128479657387577</v>
      </c>
      <c r="N29" s="13" t="s">
        <v>69</v>
      </c>
      <c r="O29" s="13" t="s">
        <v>81</v>
      </c>
      <c r="P29" s="9">
        <v>45793</v>
      </c>
      <c r="Q29" s="9">
        <v>45793</v>
      </c>
      <c r="R29" s="13"/>
      <c r="S29" s="13" t="s">
        <v>187</v>
      </c>
    </row>
    <row r="30" spans="3:24" ht="15.75" hidden="1" customHeight="1" x14ac:dyDescent="0.25">
      <c r="C30" s="21" t="s">
        <v>17</v>
      </c>
      <c r="D30" s="92" t="s">
        <v>84</v>
      </c>
      <c r="E30" s="93" t="s">
        <v>179</v>
      </c>
      <c r="F30" s="94">
        <v>2200</v>
      </c>
      <c r="G30" s="39">
        <v>3975</v>
      </c>
      <c r="H30" s="40">
        <v>3</v>
      </c>
      <c r="I30" s="26">
        <f t="shared" si="0"/>
        <v>1775</v>
      </c>
      <c r="J30" s="22">
        <f t="shared" si="1"/>
        <v>5325</v>
      </c>
      <c r="K30" s="6">
        <f t="shared" si="2"/>
        <v>11925</v>
      </c>
      <c r="L30" s="6">
        <f t="shared" si="3"/>
        <v>6600</v>
      </c>
      <c r="M30" s="10">
        <f t="shared" si="4"/>
        <v>0.44654088050314467</v>
      </c>
      <c r="N30" s="13" t="s">
        <v>69</v>
      </c>
      <c r="O30" s="13" t="s">
        <v>81</v>
      </c>
      <c r="P30" s="9">
        <v>45793</v>
      </c>
      <c r="Q30" s="9">
        <v>45793</v>
      </c>
      <c r="R30" s="13"/>
      <c r="S30" s="13" t="s">
        <v>187</v>
      </c>
    </row>
    <row r="31" spans="3:24" ht="15.75" hidden="1" customHeight="1" x14ac:dyDescent="0.25">
      <c r="C31" s="21" t="s">
        <v>17</v>
      </c>
      <c r="D31" s="92" t="s">
        <v>84</v>
      </c>
      <c r="E31" s="93" t="s">
        <v>130</v>
      </c>
      <c r="F31" s="94">
        <v>9500</v>
      </c>
      <c r="G31" s="39">
        <v>13639</v>
      </c>
      <c r="H31" s="40">
        <v>2</v>
      </c>
      <c r="I31" s="26">
        <f t="shared" si="0"/>
        <v>4139</v>
      </c>
      <c r="J31" s="22">
        <f t="shared" si="1"/>
        <v>8278</v>
      </c>
      <c r="K31" s="6">
        <f t="shared" si="2"/>
        <v>27278</v>
      </c>
      <c r="L31" s="6">
        <f t="shared" si="3"/>
        <v>19000</v>
      </c>
      <c r="M31" s="10">
        <f t="shared" si="4"/>
        <v>0.30346799618740372</v>
      </c>
      <c r="N31" s="13" t="s">
        <v>69</v>
      </c>
      <c r="O31" s="13" t="s">
        <v>81</v>
      </c>
      <c r="P31" s="9">
        <v>45793</v>
      </c>
      <c r="Q31" s="9">
        <v>45793</v>
      </c>
      <c r="R31" s="13"/>
      <c r="S31" s="13" t="s">
        <v>187</v>
      </c>
    </row>
    <row r="32" spans="3:24" ht="15.75" hidden="1" customHeight="1" x14ac:dyDescent="0.25">
      <c r="C32" s="21" t="s">
        <v>17</v>
      </c>
      <c r="D32" s="37" t="s">
        <v>84</v>
      </c>
      <c r="E32" s="93" t="s">
        <v>109</v>
      </c>
      <c r="F32" s="94">
        <v>7500</v>
      </c>
      <c r="G32" s="39">
        <v>9995</v>
      </c>
      <c r="H32" s="40">
        <v>2</v>
      </c>
      <c r="I32" s="26">
        <f t="shared" si="0"/>
        <v>2495</v>
      </c>
      <c r="J32" s="22">
        <f t="shared" si="1"/>
        <v>4990</v>
      </c>
      <c r="K32" s="6">
        <f t="shared" si="2"/>
        <v>19990</v>
      </c>
      <c r="L32" s="6">
        <f t="shared" si="3"/>
        <v>15000</v>
      </c>
      <c r="M32" s="10">
        <f t="shared" si="4"/>
        <v>0.24962481240620316</v>
      </c>
      <c r="N32" s="13" t="s">
        <v>69</v>
      </c>
      <c r="O32" s="13" t="s">
        <v>81</v>
      </c>
      <c r="P32" s="9">
        <v>45793</v>
      </c>
      <c r="Q32" s="9">
        <v>45793</v>
      </c>
      <c r="R32" s="13"/>
      <c r="S32" s="13" t="s">
        <v>187</v>
      </c>
      <c r="W32" s="7"/>
      <c r="X32" s="7"/>
    </row>
    <row r="33" spans="3:24" ht="15.75" hidden="1" customHeight="1" x14ac:dyDescent="0.25">
      <c r="C33" s="21" t="s">
        <v>17</v>
      </c>
      <c r="D33" s="92" t="s">
        <v>77</v>
      </c>
      <c r="E33" s="93" t="s">
        <v>180</v>
      </c>
      <c r="F33" s="94">
        <v>4000</v>
      </c>
      <c r="G33" s="39">
        <v>5000</v>
      </c>
      <c r="H33" s="40">
        <v>6</v>
      </c>
      <c r="I33" s="26">
        <f t="shared" si="0"/>
        <v>1000</v>
      </c>
      <c r="J33" s="22">
        <f t="shared" si="1"/>
        <v>6000</v>
      </c>
      <c r="K33" s="6">
        <f t="shared" si="2"/>
        <v>30000</v>
      </c>
      <c r="L33" s="6">
        <f t="shared" si="3"/>
        <v>24000</v>
      </c>
      <c r="M33" s="10">
        <f t="shared" si="4"/>
        <v>0.19999999999999996</v>
      </c>
      <c r="N33" s="13" t="s">
        <v>69</v>
      </c>
      <c r="O33" s="13" t="s">
        <v>81</v>
      </c>
      <c r="P33" s="9">
        <v>45793</v>
      </c>
      <c r="Q33" s="9">
        <v>45793</v>
      </c>
      <c r="R33" s="13"/>
      <c r="S33" s="13" t="s">
        <v>187</v>
      </c>
      <c r="W33" s="7"/>
      <c r="X33" s="7"/>
    </row>
    <row r="34" spans="3:24" ht="15.75" hidden="1" customHeight="1" x14ac:dyDescent="0.25">
      <c r="C34" s="21" t="s">
        <v>17</v>
      </c>
      <c r="D34" s="92" t="s">
        <v>84</v>
      </c>
      <c r="E34" s="93" t="s">
        <v>181</v>
      </c>
      <c r="F34" s="94">
        <v>9200</v>
      </c>
      <c r="G34" s="39">
        <v>14120</v>
      </c>
      <c r="H34" s="40">
        <v>2</v>
      </c>
      <c r="I34" s="26">
        <f t="shared" si="0"/>
        <v>4920</v>
      </c>
      <c r="J34" s="22">
        <f t="shared" si="1"/>
        <v>9840</v>
      </c>
      <c r="K34" s="6">
        <f t="shared" si="2"/>
        <v>28240</v>
      </c>
      <c r="L34" s="6">
        <f t="shared" si="3"/>
        <v>18400</v>
      </c>
      <c r="M34" s="10">
        <f t="shared" si="4"/>
        <v>0.34844192634560911</v>
      </c>
      <c r="N34" s="13" t="s">
        <v>69</v>
      </c>
      <c r="O34" s="13" t="s">
        <v>81</v>
      </c>
      <c r="P34" s="9">
        <v>45793</v>
      </c>
      <c r="Q34" s="9">
        <v>45793</v>
      </c>
      <c r="R34" s="13"/>
      <c r="S34" s="13" t="s">
        <v>187</v>
      </c>
    </row>
    <row r="35" spans="3:24" ht="15.75" hidden="1" customHeight="1" x14ac:dyDescent="0.25">
      <c r="C35" s="21" t="s">
        <v>17</v>
      </c>
      <c r="D35" s="92" t="s">
        <v>182</v>
      </c>
      <c r="E35" s="92" t="s">
        <v>183</v>
      </c>
      <c r="F35" s="96">
        <v>18500</v>
      </c>
      <c r="G35" s="39">
        <v>26955</v>
      </c>
      <c r="H35" s="40">
        <v>1</v>
      </c>
      <c r="I35" s="26">
        <f t="shared" si="0"/>
        <v>8455</v>
      </c>
      <c r="J35" s="22">
        <f t="shared" si="1"/>
        <v>8455</v>
      </c>
      <c r="K35" s="6">
        <f t="shared" si="2"/>
        <v>26955</v>
      </c>
      <c r="L35" s="6">
        <f t="shared" si="3"/>
        <v>18500</v>
      </c>
      <c r="M35" s="10">
        <f t="shared" si="4"/>
        <v>0.31367093303654237</v>
      </c>
      <c r="N35" s="13" t="s">
        <v>69</v>
      </c>
      <c r="O35" s="13" t="s">
        <v>81</v>
      </c>
      <c r="P35" s="9">
        <v>45793</v>
      </c>
      <c r="Q35" s="9">
        <v>45793</v>
      </c>
      <c r="R35" s="13"/>
      <c r="S35" s="13" t="s">
        <v>187</v>
      </c>
    </row>
    <row r="36" spans="3:24" ht="15.75" hidden="1" customHeight="1" x14ac:dyDescent="0.25">
      <c r="C36" s="21" t="s">
        <v>17</v>
      </c>
      <c r="D36" s="92" t="s">
        <v>84</v>
      </c>
      <c r="E36" s="92" t="s">
        <v>184</v>
      </c>
      <c r="F36" s="96">
        <v>5520</v>
      </c>
      <c r="G36" s="39">
        <v>8778.6666666667006</v>
      </c>
      <c r="H36" s="40">
        <v>2</v>
      </c>
      <c r="I36" s="26">
        <f t="shared" si="0"/>
        <v>3258.6666666667006</v>
      </c>
      <c r="J36" s="22">
        <f t="shared" si="1"/>
        <v>6517.3333333334012</v>
      </c>
      <c r="K36" s="6">
        <f t="shared" si="2"/>
        <v>17557.333333333401</v>
      </c>
      <c r="L36" s="6">
        <f t="shared" si="3"/>
        <v>11040</v>
      </c>
      <c r="M36" s="10">
        <f t="shared" si="4"/>
        <v>0.37120291616039125</v>
      </c>
      <c r="N36" s="13" t="s">
        <v>69</v>
      </c>
      <c r="O36" s="13" t="s">
        <v>81</v>
      </c>
      <c r="P36" s="9">
        <v>45793</v>
      </c>
      <c r="Q36" s="9">
        <v>45793</v>
      </c>
      <c r="R36" s="13"/>
      <c r="S36" s="13" t="s">
        <v>187</v>
      </c>
    </row>
    <row r="37" spans="3:24" ht="15.75" hidden="1" customHeight="1" x14ac:dyDescent="0.25">
      <c r="C37" s="21" t="s">
        <v>17</v>
      </c>
      <c r="D37" s="37" t="s">
        <v>84</v>
      </c>
      <c r="E37" s="100" t="s">
        <v>185</v>
      </c>
      <c r="F37" s="52">
        <v>1750</v>
      </c>
      <c r="G37" s="39">
        <v>3279</v>
      </c>
      <c r="H37" s="40">
        <v>3</v>
      </c>
      <c r="I37" s="26">
        <f t="shared" si="0"/>
        <v>1529</v>
      </c>
      <c r="J37" s="22">
        <f t="shared" si="1"/>
        <v>4587</v>
      </c>
      <c r="K37" s="6">
        <f t="shared" si="2"/>
        <v>9837</v>
      </c>
      <c r="L37" s="6">
        <f t="shared" si="3"/>
        <v>5250</v>
      </c>
      <c r="M37" s="10">
        <f t="shared" si="4"/>
        <v>0.46630070143336388</v>
      </c>
      <c r="N37" s="13" t="s">
        <v>69</v>
      </c>
      <c r="O37" s="13" t="s">
        <v>81</v>
      </c>
      <c r="P37" s="9">
        <v>45793</v>
      </c>
      <c r="Q37" s="9">
        <v>45793</v>
      </c>
      <c r="R37" s="13"/>
      <c r="S37" s="13" t="s">
        <v>187</v>
      </c>
    </row>
    <row r="38" spans="3:24" ht="15.75" hidden="1" customHeight="1" x14ac:dyDescent="0.25">
      <c r="C38" s="21" t="s">
        <v>17</v>
      </c>
      <c r="D38" s="37" t="s">
        <v>84</v>
      </c>
      <c r="E38" s="100" t="s">
        <v>186</v>
      </c>
      <c r="F38" s="52">
        <v>1750</v>
      </c>
      <c r="G38" s="39">
        <v>3279</v>
      </c>
      <c r="H38" s="40">
        <v>3</v>
      </c>
      <c r="I38" s="26">
        <f t="shared" si="0"/>
        <v>1529</v>
      </c>
      <c r="J38" s="22">
        <f t="shared" si="1"/>
        <v>4587</v>
      </c>
      <c r="K38" s="6">
        <f t="shared" si="2"/>
        <v>9837</v>
      </c>
      <c r="L38" s="6">
        <f t="shared" si="3"/>
        <v>5250</v>
      </c>
      <c r="M38" s="10">
        <f t="shared" si="4"/>
        <v>0.46630070143336388</v>
      </c>
      <c r="N38" s="13" t="s">
        <v>69</v>
      </c>
      <c r="O38" s="13" t="s">
        <v>81</v>
      </c>
      <c r="P38" s="9">
        <v>45793</v>
      </c>
      <c r="Q38" s="9">
        <v>45793</v>
      </c>
      <c r="R38" s="13"/>
      <c r="S38" s="13" t="s">
        <v>187</v>
      </c>
    </row>
    <row r="39" spans="3:24" ht="15.75" hidden="1" customHeight="1" x14ac:dyDescent="0.25">
      <c r="C39" s="21" t="s">
        <v>19</v>
      </c>
      <c r="D39" s="37" t="s">
        <v>74</v>
      </c>
      <c r="E39" s="95" t="s">
        <v>188</v>
      </c>
      <c r="F39" s="38">
        <v>4500</v>
      </c>
      <c r="G39" s="39">
        <v>6392.8735632183898</v>
      </c>
      <c r="H39" s="48">
        <v>10</v>
      </c>
      <c r="I39" s="26">
        <f t="shared" si="0"/>
        <v>1892.8735632183898</v>
      </c>
      <c r="J39" s="22">
        <f t="shared" si="1"/>
        <v>18928.735632183896</v>
      </c>
      <c r="K39" s="6">
        <f t="shared" si="2"/>
        <v>63928.735632183896</v>
      </c>
      <c r="L39" s="6">
        <f t="shared" si="3"/>
        <v>45000</v>
      </c>
      <c r="M39" s="10">
        <f t="shared" si="4"/>
        <v>0.29609119349850754</v>
      </c>
      <c r="N39" s="13" t="s">
        <v>40</v>
      </c>
      <c r="O39" s="13" t="s">
        <v>156</v>
      </c>
      <c r="P39" s="9">
        <v>45793</v>
      </c>
      <c r="Q39" s="9">
        <v>45793</v>
      </c>
      <c r="R39" s="13"/>
      <c r="S39" s="13" t="s">
        <v>197</v>
      </c>
    </row>
    <row r="40" spans="3:24" ht="15.75" hidden="1" customHeight="1" x14ac:dyDescent="0.25">
      <c r="C40" s="21" t="s">
        <v>19</v>
      </c>
      <c r="D40" s="41" t="s">
        <v>72</v>
      </c>
      <c r="E40" s="42" t="s">
        <v>113</v>
      </c>
      <c r="F40" s="43">
        <v>69610</v>
      </c>
      <c r="G40" s="44">
        <v>79971</v>
      </c>
      <c r="H40" s="48">
        <v>1</v>
      </c>
      <c r="I40" s="26">
        <f t="shared" si="0"/>
        <v>10361</v>
      </c>
      <c r="J40" s="22">
        <f t="shared" si="1"/>
        <v>10361</v>
      </c>
      <c r="K40" s="6">
        <f t="shared" si="2"/>
        <v>79971</v>
      </c>
      <c r="L40" s="6">
        <f t="shared" si="3"/>
        <v>69610</v>
      </c>
      <c r="M40" s="10">
        <f t="shared" si="4"/>
        <v>0.12955946530617346</v>
      </c>
      <c r="N40" s="13" t="s">
        <v>40</v>
      </c>
      <c r="O40" s="13" t="s">
        <v>156</v>
      </c>
      <c r="P40" s="9">
        <v>45793</v>
      </c>
      <c r="Q40" s="9">
        <v>45793</v>
      </c>
      <c r="R40" s="13"/>
      <c r="S40" s="13" t="s">
        <v>197</v>
      </c>
    </row>
    <row r="41" spans="3:24" ht="15.75" hidden="1" customHeight="1" x14ac:dyDescent="0.25">
      <c r="C41" s="21" t="s">
        <v>19</v>
      </c>
      <c r="D41" s="41" t="s">
        <v>72</v>
      </c>
      <c r="E41" s="29" t="s">
        <v>189</v>
      </c>
      <c r="F41" s="43">
        <v>3450</v>
      </c>
      <c r="G41" s="44">
        <v>5661.27659574468</v>
      </c>
      <c r="H41" s="48">
        <v>6</v>
      </c>
      <c r="I41" s="26">
        <f t="shared" si="0"/>
        <v>2211.27659574468</v>
      </c>
      <c r="J41" s="22">
        <f t="shared" si="1"/>
        <v>13267.65957446808</v>
      </c>
      <c r="K41" s="6">
        <f t="shared" si="2"/>
        <v>33967.659574468082</v>
      </c>
      <c r="L41" s="6">
        <f t="shared" si="3"/>
        <v>20700</v>
      </c>
      <c r="M41" s="10">
        <f t="shared" si="4"/>
        <v>0.39059681298857485</v>
      </c>
      <c r="N41" s="13" t="s">
        <v>40</v>
      </c>
      <c r="O41" s="13" t="s">
        <v>156</v>
      </c>
      <c r="P41" s="9">
        <v>45793</v>
      </c>
      <c r="Q41" s="9">
        <v>45793</v>
      </c>
      <c r="R41" s="13"/>
      <c r="S41" s="13" t="s">
        <v>197</v>
      </c>
    </row>
    <row r="42" spans="3:24" ht="15.75" hidden="1" customHeight="1" x14ac:dyDescent="0.25">
      <c r="C42" s="21" t="s">
        <v>19</v>
      </c>
      <c r="D42" s="37" t="s">
        <v>84</v>
      </c>
      <c r="E42" s="30" t="s">
        <v>190</v>
      </c>
      <c r="F42" s="38">
        <v>3420</v>
      </c>
      <c r="G42" s="39">
        <v>4095</v>
      </c>
      <c r="H42" s="48">
        <v>20</v>
      </c>
      <c r="I42" s="26">
        <f t="shared" si="0"/>
        <v>675</v>
      </c>
      <c r="J42" s="22">
        <f t="shared" si="1"/>
        <v>13500</v>
      </c>
      <c r="K42" s="6">
        <f t="shared" si="2"/>
        <v>81900</v>
      </c>
      <c r="L42" s="6">
        <f t="shared" si="3"/>
        <v>68400</v>
      </c>
      <c r="M42" s="10">
        <f t="shared" si="4"/>
        <v>0.1648351648351648</v>
      </c>
      <c r="N42" s="13" t="s">
        <v>40</v>
      </c>
      <c r="O42" s="13" t="s">
        <v>156</v>
      </c>
      <c r="P42" s="9">
        <v>45793</v>
      </c>
      <c r="Q42" s="9">
        <v>45793</v>
      </c>
      <c r="R42" s="13"/>
      <c r="S42" s="13" t="s">
        <v>197</v>
      </c>
    </row>
    <row r="43" spans="3:24" ht="15.75" hidden="1" customHeight="1" x14ac:dyDescent="0.25">
      <c r="C43" s="21" t="s">
        <v>19</v>
      </c>
      <c r="D43" s="41" t="s">
        <v>72</v>
      </c>
      <c r="E43" s="61" t="s">
        <v>191</v>
      </c>
      <c r="F43" s="43">
        <v>760</v>
      </c>
      <c r="G43" s="44">
        <v>1572.84403669725</v>
      </c>
      <c r="H43" s="48">
        <v>20</v>
      </c>
      <c r="I43" s="26">
        <f t="shared" si="0"/>
        <v>812.84403669724998</v>
      </c>
      <c r="J43" s="22">
        <f t="shared" si="1"/>
        <v>16256.880733945</v>
      </c>
      <c r="K43" s="6">
        <f t="shared" si="2"/>
        <v>31456.880733945</v>
      </c>
      <c r="L43" s="6">
        <f t="shared" si="3"/>
        <v>15200</v>
      </c>
      <c r="M43" s="10">
        <f t="shared" si="4"/>
        <v>0.51679888007466235</v>
      </c>
      <c r="N43" s="13" t="s">
        <v>40</v>
      </c>
      <c r="O43" s="13" t="s">
        <v>156</v>
      </c>
      <c r="P43" s="9">
        <v>45793</v>
      </c>
      <c r="Q43" s="9">
        <v>45793</v>
      </c>
      <c r="R43" s="13"/>
      <c r="S43" s="13" t="s">
        <v>197</v>
      </c>
    </row>
    <row r="44" spans="3:24" ht="15.75" hidden="1" customHeight="1" x14ac:dyDescent="0.25">
      <c r="C44" s="21" t="s">
        <v>19</v>
      </c>
      <c r="D44" s="41" t="s">
        <v>72</v>
      </c>
      <c r="E44" s="45" t="s">
        <v>192</v>
      </c>
      <c r="F44" s="43">
        <v>3080</v>
      </c>
      <c r="G44" s="44">
        <v>5500</v>
      </c>
      <c r="H44" s="48">
        <v>10</v>
      </c>
      <c r="I44" s="26">
        <f t="shared" si="0"/>
        <v>2420</v>
      </c>
      <c r="J44" s="22">
        <f t="shared" si="1"/>
        <v>24200</v>
      </c>
      <c r="K44" s="6">
        <f t="shared" si="2"/>
        <v>55000</v>
      </c>
      <c r="L44" s="6">
        <f t="shared" si="3"/>
        <v>30800</v>
      </c>
      <c r="M44" s="10">
        <f t="shared" si="4"/>
        <v>0.43999999999999995</v>
      </c>
      <c r="N44" s="13" t="s">
        <v>40</v>
      </c>
      <c r="O44" s="13" t="s">
        <v>156</v>
      </c>
      <c r="P44" s="9">
        <v>45793</v>
      </c>
      <c r="Q44" s="9">
        <v>45793</v>
      </c>
      <c r="R44" s="13"/>
      <c r="S44" s="13" t="s">
        <v>197</v>
      </c>
    </row>
    <row r="45" spans="3:24" ht="15.75" hidden="1" customHeight="1" x14ac:dyDescent="0.25">
      <c r="C45" s="21" t="s">
        <v>19</v>
      </c>
      <c r="D45" s="41" t="s">
        <v>72</v>
      </c>
      <c r="E45" s="42" t="s">
        <v>193</v>
      </c>
      <c r="F45" s="43">
        <v>6840</v>
      </c>
      <c r="G45" s="44">
        <v>9979</v>
      </c>
      <c r="H45" s="48">
        <v>1</v>
      </c>
      <c r="I45" s="26">
        <f t="shared" si="0"/>
        <v>3139</v>
      </c>
      <c r="J45" s="22">
        <f t="shared" si="1"/>
        <v>3139</v>
      </c>
      <c r="K45" s="6">
        <f t="shared" si="2"/>
        <v>9979</v>
      </c>
      <c r="L45" s="6">
        <f t="shared" si="3"/>
        <v>6840</v>
      </c>
      <c r="M45" s="10">
        <f t="shared" si="4"/>
        <v>0.31456057721214548</v>
      </c>
      <c r="N45" s="13" t="s">
        <v>40</v>
      </c>
      <c r="O45" s="13" t="s">
        <v>156</v>
      </c>
      <c r="P45" s="9">
        <v>45793</v>
      </c>
      <c r="Q45" s="9">
        <v>45793</v>
      </c>
      <c r="R45" s="13"/>
      <c r="S45" s="13" t="s">
        <v>197</v>
      </c>
    </row>
    <row r="46" spans="3:24" ht="15.75" hidden="1" customHeight="1" x14ac:dyDescent="0.25">
      <c r="C46" s="21" t="s">
        <v>19</v>
      </c>
      <c r="D46" s="41" t="s">
        <v>72</v>
      </c>
      <c r="E46" s="29" t="s">
        <v>194</v>
      </c>
      <c r="F46" s="43">
        <v>4570</v>
      </c>
      <c r="G46" s="44">
        <v>6523</v>
      </c>
      <c r="H46" s="48">
        <v>6</v>
      </c>
      <c r="I46" s="26">
        <f t="shared" si="0"/>
        <v>1953</v>
      </c>
      <c r="J46" s="22">
        <f t="shared" si="1"/>
        <v>11718</v>
      </c>
      <c r="K46" s="6">
        <f t="shared" si="2"/>
        <v>39138</v>
      </c>
      <c r="L46" s="6">
        <f t="shared" si="3"/>
        <v>27420</v>
      </c>
      <c r="M46" s="10">
        <f t="shared" si="4"/>
        <v>0.29940211559098573</v>
      </c>
      <c r="N46" s="13" t="s">
        <v>40</v>
      </c>
      <c r="O46" s="13" t="s">
        <v>156</v>
      </c>
      <c r="P46" s="9">
        <v>45793</v>
      </c>
      <c r="Q46" s="9">
        <v>45793</v>
      </c>
      <c r="R46" s="13"/>
      <c r="S46" s="13" t="s">
        <v>197</v>
      </c>
    </row>
    <row r="47" spans="3:24" ht="15.75" hidden="1" customHeight="1" x14ac:dyDescent="0.25">
      <c r="C47" s="21" t="s">
        <v>19</v>
      </c>
      <c r="D47" s="92" t="s">
        <v>74</v>
      </c>
      <c r="E47" s="93" t="s">
        <v>195</v>
      </c>
      <c r="F47" s="94">
        <v>8100</v>
      </c>
      <c r="G47" s="39">
        <v>9725</v>
      </c>
      <c r="H47" s="48">
        <v>20</v>
      </c>
      <c r="I47" s="26">
        <f t="shared" si="0"/>
        <v>1625</v>
      </c>
      <c r="J47" s="22">
        <f t="shared" si="1"/>
        <v>32500</v>
      </c>
      <c r="K47" s="6">
        <f t="shared" si="2"/>
        <v>194500</v>
      </c>
      <c r="L47" s="6">
        <f t="shared" si="3"/>
        <v>162000</v>
      </c>
      <c r="M47" s="10">
        <f t="shared" si="4"/>
        <v>0.16709511568123392</v>
      </c>
      <c r="N47" s="13" t="s">
        <v>40</v>
      </c>
      <c r="O47" s="13" t="s">
        <v>156</v>
      </c>
      <c r="P47" s="9">
        <v>45793</v>
      </c>
      <c r="Q47" s="9">
        <v>45793</v>
      </c>
      <c r="R47" s="13"/>
      <c r="S47" s="13" t="s">
        <v>197</v>
      </c>
    </row>
    <row r="48" spans="3:24" ht="15.75" hidden="1" customHeight="1" x14ac:dyDescent="0.25">
      <c r="C48" s="21" t="s">
        <v>19</v>
      </c>
      <c r="D48" s="92" t="s">
        <v>84</v>
      </c>
      <c r="E48" s="93" t="s">
        <v>196</v>
      </c>
      <c r="F48" s="94">
        <v>6600</v>
      </c>
      <c r="G48" s="39">
        <v>8979</v>
      </c>
      <c r="H48" s="48">
        <v>3</v>
      </c>
      <c r="I48" s="26">
        <f t="shared" si="0"/>
        <v>2379</v>
      </c>
      <c r="J48" s="22">
        <f t="shared" si="1"/>
        <v>7137</v>
      </c>
      <c r="K48" s="6">
        <f t="shared" si="2"/>
        <v>26937</v>
      </c>
      <c r="L48" s="6">
        <f t="shared" si="3"/>
        <v>19800</v>
      </c>
      <c r="M48" s="10">
        <f t="shared" si="4"/>
        <v>0.26495155362512535</v>
      </c>
      <c r="N48" s="13" t="s">
        <v>40</v>
      </c>
      <c r="O48" s="13" t="s">
        <v>156</v>
      </c>
      <c r="P48" s="9">
        <v>45793</v>
      </c>
      <c r="Q48" s="9">
        <v>45793</v>
      </c>
      <c r="R48" s="13"/>
      <c r="S48" s="13" t="s">
        <v>197</v>
      </c>
    </row>
    <row r="49" spans="3:19" ht="15.6" hidden="1" customHeight="1" x14ac:dyDescent="0.25">
      <c r="C49" s="21" t="s">
        <v>20</v>
      </c>
      <c r="D49" s="37" t="s">
        <v>73</v>
      </c>
      <c r="E49" s="30" t="s">
        <v>198</v>
      </c>
      <c r="F49" s="38">
        <v>3650</v>
      </c>
      <c r="G49" s="39">
        <v>4426.6666666666697</v>
      </c>
      <c r="H49" s="48">
        <v>3</v>
      </c>
      <c r="I49" s="26">
        <f t="shared" si="0"/>
        <v>776.6666666666697</v>
      </c>
      <c r="J49" s="22">
        <f t="shared" si="1"/>
        <v>2330.0000000000091</v>
      </c>
      <c r="K49" s="6">
        <f t="shared" si="2"/>
        <v>13280.000000000009</v>
      </c>
      <c r="L49" s="6">
        <f t="shared" si="3"/>
        <v>10950</v>
      </c>
      <c r="M49" s="10">
        <f t="shared" si="4"/>
        <v>0.17545180722891618</v>
      </c>
      <c r="N49" s="13" t="s">
        <v>58</v>
      </c>
      <c r="O49" s="13" t="s">
        <v>156</v>
      </c>
      <c r="P49" s="9">
        <v>45793</v>
      </c>
      <c r="Q49" s="9">
        <v>45793</v>
      </c>
      <c r="R49" s="13"/>
      <c r="S49" s="13" t="s">
        <v>210</v>
      </c>
    </row>
    <row r="50" spans="3:19" ht="15.6" hidden="1" customHeight="1" x14ac:dyDescent="0.25">
      <c r="C50" s="21" t="s">
        <v>20</v>
      </c>
      <c r="D50" s="37" t="s">
        <v>73</v>
      </c>
      <c r="E50" s="30" t="s">
        <v>199</v>
      </c>
      <c r="F50" s="38">
        <v>3650</v>
      </c>
      <c r="G50" s="39">
        <v>4396.6666666666697</v>
      </c>
      <c r="H50" s="48">
        <v>3</v>
      </c>
      <c r="I50" s="26">
        <f t="shared" si="0"/>
        <v>746.6666666666697</v>
      </c>
      <c r="J50" s="22">
        <f t="shared" si="1"/>
        <v>2240.0000000000091</v>
      </c>
      <c r="K50" s="6">
        <f t="shared" si="2"/>
        <v>13190.000000000009</v>
      </c>
      <c r="L50" s="6">
        <f t="shared" si="3"/>
        <v>10950</v>
      </c>
      <c r="M50" s="10">
        <f t="shared" si="4"/>
        <v>0.16982562547384439</v>
      </c>
      <c r="N50" s="13" t="s">
        <v>58</v>
      </c>
      <c r="O50" s="13" t="s">
        <v>156</v>
      </c>
      <c r="P50" s="9">
        <v>45793</v>
      </c>
      <c r="Q50" s="9">
        <v>45793</v>
      </c>
      <c r="R50" s="13"/>
      <c r="S50" s="13" t="s">
        <v>210</v>
      </c>
    </row>
    <row r="51" spans="3:19" ht="15.75" hidden="1" customHeight="1" x14ac:dyDescent="0.25">
      <c r="C51" s="21" t="s">
        <v>20</v>
      </c>
      <c r="D51" s="37" t="s">
        <v>73</v>
      </c>
      <c r="E51" s="30" t="s">
        <v>200</v>
      </c>
      <c r="F51" s="38">
        <v>7800</v>
      </c>
      <c r="G51" s="39">
        <v>8885.1090909090908</v>
      </c>
      <c r="H51" s="48">
        <v>3</v>
      </c>
      <c r="I51" s="26">
        <f t="shared" si="0"/>
        <v>1085.1090909090908</v>
      </c>
      <c r="J51" s="22">
        <f t="shared" si="1"/>
        <v>3255.3272727272724</v>
      </c>
      <c r="K51" s="6">
        <f t="shared" si="2"/>
        <v>26655.327272727271</v>
      </c>
      <c r="L51" s="6">
        <f t="shared" si="3"/>
        <v>23400</v>
      </c>
      <c r="M51" s="10">
        <f t="shared" si="4"/>
        <v>0.12212670433268324</v>
      </c>
      <c r="N51" s="13" t="s">
        <v>58</v>
      </c>
      <c r="O51" s="13" t="s">
        <v>156</v>
      </c>
      <c r="P51" s="9">
        <v>45793</v>
      </c>
      <c r="Q51" s="9">
        <v>45793</v>
      </c>
      <c r="R51" s="13"/>
      <c r="S51" s="13" t="s">
        <v>210</v>
      </c>
    </row>
    <row r="52" spans="3:19" ht="15.75" hidden="1" customHeight="1" x14ac:dyDescent="0.25">
      <c r="C52" s="21" t="s">
        <v>20</v>
      </c>
      <c r="D52" s="41" t="s">
        <v>72</v>
      </c>
      <c r="E52" s="29" t="s">
        <v>123</v>
      </c>
      <c r="F52" s="43">
        <v>2090</v>
      </c>
      <c r="G52" s="44">
        <v>3071</v>
      </c>
      <c r="H52" s="48">
        <v>12</v>
      </c>
      <c r="I52" s="26">
        <f t="shared" si="0"/>
        <v>981</v>
      </c>
      <c r="J52" s="22">
        <f t="shared" si="1"/>
        <v>11772</v>
      </c>
      <c r="K52" s="6">
        <f t="shared" si="2"/>
        <v>36852</v>
      </c>
      <c r="L52" s="6">
        <f t="shared" si="3"/>
        <v>25080</v>
      </c>
      <c r="M52" s="10">
        <f t="shared" si="4"/>
        <v>0.31943992184956038</v>
      </c>
      <c r="N52" s="13" t="s">
        <v>58</v>
      </c>
      <c r="O52" s="13" t="s">
        <v>156</v>
      </c>
      <c r="P52" s="9">
        <v>45793</v>
      </c>
      <c r="Q52" s="9">
        <v>45793</v>
      </c>
      <c r="R52" s="13"/>
      <c r="S52" s="13" t="s">
        <v>210</v>
      </c>
    </row>
    <row r="53" spans="3:19" ht="15.75" hidden="1" customHeight="1" x14ac:dyDescent="0.25">
      <c r="C53" s="21" t="s">
        <v>20</v>
      </c>
      <c r="D53" s="41" t="s">
        <v>72</v>
      </c>
      <c r="E53" s="51" t="s">
        <v>201</v>
      </c>
      <c r="F53" s="43">
        <v>2190</v>
      </c>
      <c r="G53" s="44">
        <v>4160</v>
      </c>
      <c r="H53" s="48">
        <v>1</v>
      </c>
      <c r="I53" s="26">
        <f t="shared" si="0"/>
        <v>1970</v>
      </c>
      <c r="J53" s="22">
        <f t="shared" si="1"/>
        <v>1970</v>
      </c>
      <c r="K53" s="6">
        <f t="shared" si="2"/>
        <v>4160</v>
      </c>
      <c r="L53" s="6">
        <f t="shared" si="3"/>
        <v>2190</v>
      </c>
      <c r="M53" s="10">
        <f t="shared" si="4"/>
        <v>0.47355769230769229</v>
      </c>
      <c r="N53" s="13" t="s">
        <v>58</v>
      </c>
      <c r="O53" s="13" t="s">
        <v>156</v>
      </c>
      <c r="P53" s="9">
        <v>45793</v>
      </c>
      <c r="Q53" s="9">
        <v>45793</v>
      </c>
      <c r="R53" s="13"/>
      <c r="S53" s="13" t="s">
        <v>210</v>
      </c>
    </row>
    <row r="54" spans="3:19" ht="15.75" hidden="1" customHeight="1" x14ac:dyDescent="0.25">
      <c r="C54" s="21" t="s">
        <v>20</v>
      </c>
      <c r="D54" s="41" t="s">
        <v>72</v>
      </c>
      <c r="E54" s="56" t="s">
        <v>202</v>
      </c>
      <c r="F54" s="72">
        <v>12937</v>
      </c>
      <c r="G54" s="44">
        <v>16300</v>
      </c>
      <c r="H54" s="31">
        <v>3</v>
      </c>
      <c r="I54" s="26">
        <f t="shared" si="0"/>
        <v>3363</v>
      </c>
      <c r="J54" s="22">
        <f t="shared" si="1"/>
        <v>10089</v>
      </c>
      <c r="K54" s="6">
        <f t="shared" si="2"/>
        <v>48900</v>
      </c>
      <c r="L54" s="6">
        <f t="shared" si="3"/>
        <v>38811</v>
      </c>
      <c r="M54" s="10">
        <f t="shared" si="4"/>
        <v>0.20631901840490796</v>
      </c>
      <c r="N54" s="13" t="s">
        <v>58</v>
      </c>
      <c r="O54" s="13" t="s">
        <v>156</v>
      </c>
      <c r="P54" s="9">
        <v>45793</v>
      </c>
      <c r="Q54" s="9">
        <v>45793</v>
      </c>
      <c r="R54" s="13"/>
      <c r="S54" s="13" t="s">
        <v>210</v>
      </c>
    </row>
    <row r="55" spans="3:19" ht="15.75" hidden="1" customHeight="1" x14ac:dyDescent="0.25">
      <c r="C55" s="21" t="s">
        <v>20</v>
      </c>
      <c r="D55" s="41" t="s">
        <v>72</v>
      </c>
      <c r="E55" s="50" t="s">
        <v>203</v>
      </c>
      <c r="F55" s="43">
        <v>17150</v>
      </c>
      <c r="G55" s="44">
        <v>25755</v>
      </c>
      <c r="H55" s="48">
        <v>5</v>
      </c>
      <c r="I55" s="26">
        <f t="shared" si="0"/>
        <v>8605</v>
      </c>
      <c r="J55" s="22">
        <f t="shared" si="1"/>
        <v>43025</v>
      </c>
      <c r="K55" s="6">
        <f t="shared" si="2"/>
        <v>128775</v>
      </c>
      <c r="L55" s="6">
        <f t="shared" si="3"/>
        <v>85750</v>
      </c>
      <c r="M55" s="10">
        <f t="shared" si="4"/>
        <v>0.33410988157639299</v>
      </c>
      <c r="N55" s="13" t="s">
        <v>58</v>
      </c>
      <c r="O55" s="13" t="s">
        <v>156</v>
      </c>
      <c r="P55" s="9">
        <v>45793</v>
      </c>
      <c r="Q55" s="9">
        <v>45793</v>
      </c>
      <c r="R55" s="13"/>
      <c r="S55" s="13" t="s">
        <v>210</v>
      </c>
    </row>
    <row r="56" spans="3:19" ht="15.75" hidden="1" customHeight="1" x14ac:dyDescent="0.25">
      <c r="C56" s="21" t="s">
        <v>20</v>
      </c>
      <c r="D56" s="41" t="s">
        <v>72</v>
      </c>
      <c r="E56" s="50" t="s">
        <v>204</v>
      </c>
      <c r="F56" s="43">
        <v>19150</v>
      </c>
      <c r="G56" s="44">
        <v>28351</v>
      </c>
      <c r="H56" s="48">
        <v>3</v>
      </c>
      <c r="I56" s="26">
        <f t="shared" si="0"/>
        <v>9201</v>
      </c>
      <c r="J56" s="22">
        <f t="shared" si="1"/>
        <v>27603</v>
      </c>
      <c r="K56" s="6">
        <f t="shared" si="2"/>
        <v>85053</v>
      </c>
      <c r="L56" s="6">
        <f t="shared" si="3"/>
        <v>57450</v>
      </c>
      <c r="M56" s="10">
        <f t="shared" si="4"/>
        <v>0.32453881697294629</v>
      </c>
      <c r="N56" s="13" t="s">
        <v>58</v>
      </c>
      <c r="O56" s="13" t="s">
        <v>156</v>
      </c>
      <c r="P56" s="9">
        <v>45793</v>
      </c>
      <c r="Q56" s="9">
        <v>45793</v>
      </c>
      <c r="R56" s="13"/>
      <c r="S56" s="13" t="s">
        <v>210</v>
      </c>
    </row>
    <row r="57" spans="3:19" ht="15.75" hidden="1" customHeight="1" x14ac:dyDescent="0.25">
      <c r="C57" s="21" t="s">
        <v>20</v>
      </c>
      <c r="D57" s="41" t="s">
        <v>72</v>
      </c>
      <c r="E57" s="45" t="s">
        <v>124</v>
      </c>
      <c r="F57" s="43">
        <v>20900</v>
      </c>
      <c r="G57" s="44">
        <v>30735.294117647056</v>
      </c>
      <c r="H57" s="48">
        <v>3</v>
      </c>
      <c r="I57" s="26">
        <f t="shared" si="0"/>
        <v>9835.2941176470558</v>
      </c>
      <c r="J57" s="22">
        <f t="shared" si="1"/>
        <v>29505.882352941167</v>
      </c>
      <c r="K57" s="6">
        <f t="shared" si="2"/>
        <v>92205.882352941175</v>
      </c>
      <c r="L57" s="6">
        <f t="shared" si="3"/>
        <v>62700</v>
      </c>
      <c r="M57" s="10">
        <f t="shared" si="4"/>
        <v>0.31999999999999995</v>
      </c>
      <c r="N57" s="13" t="s">
        <v>58</v>
      </c>
      <c r="O57" s="13" t="s">
        <v>156</v>
      </c>
      <c r="P57" s="9">
        <v>45793</v>
      </c>
      <c r="Q57" s="9">
        <v>45793</v>
      </c>
      <c r="R57" s="13"/>
      <c r="S57" s="13" t="s">
        <v>210</v>
      </c>
    </row>
    <row r="58" spans="3:19" ht="15.75" hidden="1" customHeight="1" x14ac:dyDescent="0.25">
      <c r="C58" s="21" t="s">
        <v>20</v>
      </c>
      <c r="D58" s="41" t="s">
        <v>72</v>
      </c>
      <c r="E58" s="45" t="s">
        <v>205</v>
      </c>
      <c r="F58" s="43">
        <v>20000</v>
      </c>
      <c r="G58" s="44">
        <v>29411.76470588235</v>
      </c>
      <c r="H58" s="48">
        <v>3</v>
      </c>
      <c r="I58" s="26">
        <f t="shared" si="0"/>
        <v>9411.7647058823495</v>
      </c>
      <c r="J58" s="22">
        <f t="shared" si="1"/>
        <v>28235.294117647049</v>
      </c>
      <c r="K58" s="6">
        <f t="shared" si="2"/>
        <v>88235.294117647049</v>
      </c>
      <c r="L58" s="6">
        <f t="shared" si="3"/>
        <v>60000</v>
      </c>
      <c r="M58" s="10">
        <f t="shared" si="4"/>
        <v>0.31999999999999995</v>
      </c>
      <c r="N58" s="13" t="s">
        <v>58</v>
      </c>
      <c r="O58" s="13" t="s">
        <v>156</v>
      </c>
      <c r="P58" s="9">
        <v>45793</v>
      </c>
      <c r="Q58" s="9">
        <v>45793</v>
      </c>
      <c r="R58" s="13"/>
      <c r="S58" s="13" t="s">
        <v>210</v>
      </c>
    </row>
    <row r="59" spans="3:19" ht="15.75" hidden="1" customHeight="1" x14ac:dyDescent="0.25">
      <c r="C59" s="21" t="s">
        <v>20</v>
      </c>
      <c r="D59" s="92" t="s">
        <v>84</v>
      </c>
      <c r="E59" s="93" t="s">
        <v>131</v>
      </c>
      <c r="F59" s="94">
        <v>6900</v>
      </c>
      <c r="G59" s="39">
        <v>8925</v>
      </c>
      <c r="H59" s="48">
        <v>5</v>
      </c>
      <c r="I59" s="26">
        <f t="shared" si="0"/>
        <v>2025</v>
      </c>
      <c r="J59" s="22">
        <f t="shared" si="1"/>
        <v>10125</v>
      </c>
      <c r="K59" s="6">
        <f t="shared" si="2"/>
        <v>44625</v>
      </c>
      <c r="L59" s="6">
        <f t="shared" si="3"/>
        <v>34500</v>
      </c>
      <c r="M59" s="10">
        <f t="shared" si="4"/>
        <v>0.22689075630252098</v>
      </c>
      <c r="N59" s="13" t="s">
        <v>58</v>
      </c>
      <c r="O59" s="13" t="s">
        <v>156</v>
      </c>
      <c r="P59" s="9">
        <v>45793</v>
      </c>
      <c r="Q59" s="9">
        <v>45793</v>
      </c>
      <c r="R59" s="13"/>
      <c r="S59" s="13" t="s">
        <v>210</v>
      </c>
    </row>
    <row r="60" spans="3:19" ht="15.75" hidden="1" customHeight="1" x14ac:dyDescent="0.25">
      <c r="C60" s="21" t="s">
        <v>20</v>
      </c>
      <c r="D60" s="92" t="s">
        <v>116</v>
      </c>
      <c r="E60" s="92" t="s">
        <v>206</v>
      </c>
      <c r="F60" s="96">
        <v>7460</v>
      </c>
      <c r="G60" s="39">
        <v>8593</v>
      </c>
      <c r="H60" s="48">
        <v>20</v>
      </c>
      <c r="I60" s="26">
        <f t="shared" si="0"/>
        <v>1133</v>
      </c>
      <c r="J60" s="22">
        <f t="shared" si="1"/>
        <v>22660</v>
      </c>
      <c r="K60" s="6">
        <f t="shared" si="2"/>
        <v>171860</v>
      </c>
      <c r="L60" s="6">
        <f t="shared" si="3"/>
        <v>149200</v>
      </c>
      <c r="M60" s="10">
        <f t="shared" si="4"/>
        <v>0.13185150704061444</v>
      </c>
      <c r="N60" s="13" t="s">
        <v>58</v>
      </c>
      <c r="O60" s="13" t="s">
        <v>156</v>
      </c>
      <c r="P60" s="9">
        <v>45793</v>
      </c>
      <c r="Q60" s="9">
        <v>45793</v>
      </c>
      <c r="R60" s="13"/>
      <c r="S60" s="13" t="s">
        <v>210</v>
      </c>
    </row>
    <row r="61" spans="3:19" ht="15.75" hidden="1" customHeight="1" x14ac:dyDescent="0.25">
      <c r="C61" s="21" t="s">
        <v>20</v>
      </c>
      <c r="D61" s="92" t="s">
        <v>84</v>
      </c>
      <c r="E61" s="92" t="s">
        <v>207</v>
      </c>
      <c r="F61" s="96">
        <v>1000</v>
      </c>
      <c r="G61" s="39">
        <v>1162.7906976744187</v>
      </c>
      <c r="H61" s="48">
        <v>25</v>
      </c>
      <c r="I61" s="26">
        <f t="shared" si="0"/>
        <v>162.79069767441865</v>
      </c>
      <c r="J61" s="22">
        <f t="shared" si="1"/>
        <v>4069.7674418604665</v>
      </c>
      <c r="K61" s="6">
        <f t="shared" si="2"/>
        <v>29069.767441860466</v>
      </c>
      <c r="L61" s="6">
        <f t="shared" si="3"/>
        <v>25000</v>
      </c>
      <c r="M61" s="10">
        <f t="shared" si="4"/>
        <v>0.14000000000000001</v>
      </c>
      <c r="N61" s="13" t="s">
        <v>58</v>
      </c>
      <c r="O61" s="13" t="s">
        <v>156</v>
      </c>
      <c r="P61" s="9">
        <v>45793</v>
      </c>
      <c r="Q61" s="9">
        <v>45793</v>
      </c>
      <c r="R61" s="13"/>
      <c r="S61" s="13" t="s">
        <v>210</v>
      </c>
    </row>
    <row r="62" spans="3:19" ht="15.75" hidden="1" customHeight="1" x14ac:dyDescent="0.25">
      <c r="C62" s="21" t="s">
        <v>20</v>
      </c>
      <c r="D62" s="37" t="s">
        <v>84</v>
      </c>
      <c r="E62" s="92" t="s">
        <v>208</v>
      </c>
      <c r="F62" s="96">
        <v>1000</v>
      </c>
      <c r="G62" s="39">
        <v>1162.7906976744187</v>
      </c>
      <c r="H62" s="48">
        <v>25</v>
      </c>
      <c r="I62" s="26">
        <f t="shared" si="0"/>
        <v>162.79069767441865</v>
      </c>
      <c r="J62" s="22">
        <f t="shared" si="1"/>
        <v>4069.7674418604665</v>
      </c>
      <c r="K62" s="6">
        <f t="shared" si="2"/>
        <v>29069.767441860466</v>
      </c>
      <c r="L62" s="6">
        <f t="shared" si="3"/>
        <v>25000</v>
      </c>
      <c r="M62" s="10">
        <f t="shared" si="4"/>
        <v>0.14000000000000001</v>
      </c>
      <c r="N62" s="13" t="s">
        <v>58</v>
      </c>
      <c r="O62" s="13" t="s">
        <v>156</v>
      </c>
      <c r="P62" s="9">
        <v>45793</v>
      </c>
      <c r="Q62" s="9">
        <v>45793</v>
      </c>
      <c r="R62" s="13"/>
      <c r="S62" s="13" t="s">
        <v>210</v>
      </c>
    </row>
    <row r="63" spans="3:19" ht="15.75" hidden="1" customHeight="1" x14ac:dyDescent="0.25">
      <c r="C63" s="21" t="s">
        <v>20</v>
      </c>
      <c r="D63" s="92" t="s">
        <v>84</v>
      </c>
      <c r="E63" s="92" t="s">
        <v>209</v>
      </c>
      <c r="F63" s="96">
        <v>1000</v>
      </c>
      <c r="G63" s="39">
        <v>1162.7906976744187</v>
      </c>
      <c r="H63" s="48">
        <v>25</v>
      </c>
      <c r="I63" s="26">
        <f t="shared" si="0"/>
        <v>162.79069767441865</v>
      </c>
      <c r="J63" s="22">
        <f t="shared" si="1"/>
        <v>4069.7674418604665</v>
      </c>
      <c r="K63" s="6">
        <f t="shared" si="2"/>
        <v>29069.767441860466</v>
      </c>
      <c r="L63" s="6">
        <f t="shared" si="3"/>
        <v>25000</v>
      </c>
      <c r="M63" s="10">
        <f t="shared" si="4"/>
        <v>0.14000000000000001</v>
      </c>
      <c r="N63" s="13" t="s">
        <v>58</v>
      </c>
      <c r="O63" s="13" t="s">
        <v>156</v>
      </c>
      <c r="P63" s="9">
        <v>45793</v>
      </c>
      <c r="Q63" s="9">
        <v>45793</v>
      </c>
      <c r="R63" s="13"/>
      <c r="S63" s="13" t="s">
        <v>210</v>
      </c>
    </row>
    <row r="64" spans="3:19" ht="15.75" hidden="1" customHeight="1" x14ac:dyDescent="0.25">
      <c r="C64" s="21" t="s">
        <v>21</v>
      </c>
      <c r="D64" s="92" t="s">
        <v>73</v>
      </c>
      <c r="E64" s="93" t="s">
        <v>211</v>
      </c>
      <c r="F64" s="94">
        <v>1440</v>
      </c>
      <c r="G64" s="39">
        <v>1986.6666666666699</v>
      </c>
      <c r="H64" s="48">
        <v>10</v>
      </c>
      <c r="I64" s="26">
        <f t="shared" si="0"/>
        <v>546.66666666666993</v>
      </c>
      <c r="J64" s="22">
        <f t="shared" si="1"/>
        <v>5466.6666666666988</v>
      </c>
      <c r="K64" s="6">
        <f t="shared" si="2"/>
        <v>19866.666666666701</v>
      </c>
      <c r="L64" s="6">
        <f t="shared" si="3"/>
        <v>14400</v>
      </c>
      <c r="M64" s="10">
        <f t="shared" si="4"/>
        <v>0.2751677852349006</v>
      </c>
      <c r="N64" s="13" t="s">
        <v>68</v>
      </c>
      <c r="O64" s="13" t="s">
        <v>81</v>
      </c>
      <c r="P64" s="9">
        <v>45793</v>
      </c>
      <c r="Q64" s="9">
        <v>45793</v>
      </c>
      <c r="R64" s="13"/>
      <c r="S64" s="13" t="s">
        <v>212</v>
      </c>
    </row>
    <row r="65" spans="1:19" ht="15.75" hidden="1" customHeight="1" x14ac:dyDescent="0.25">
      <c r="C65" s="21" t="s">
        <v>22</v>
      </c>
      <c r="D65" s="41" t="s">
        <v>72</v>
      </c>
      <c r="E65" s="29" t="s">
        <v>213</v>
      </c>
      <c r="F65" s="43">
        <v>2190</v>
      </c>
      <c r="G65" s="47">
        <v>3500</v>
      </c>
      <c r="H65" s="31">
        <v>6</v>
      </c>
      <c r="I65" s="26">
        <f t="shared" si="0"/>
        <v>1310</v>
      </c>
      <c r="J65" s="22">
        <f t="shared" si="1"/>
        <v>7860</v>
      </c>
      <c r="K65" s="6">
        <f t="shared" si="2"/>
        <v>21000</v>
      </c>
      <c r="L65" s="6">
        <f t="shared" si="3"/>
        <v>13140</v>
      </c>
      <c r="M65" s="10">
        <f t="shared" ref="M65:M127" si="5">1-L65/K65</f>
        <v>0.37428571428571433</v>
      </c>
      <c r="N65" s="13" t="s">
        <v>219</v>
      </c>
      <c r="O65" s="13" t="s">
        <v>156</v>
      </c>
      <c r="P65" s="9">
        <v>45793</v>
      </c>
      <c r="Q65" s="9">
        <v>45793</v>
      </c>
      <c r="R65" s="13"/>
      <c r="S65" s="13" t="s">
        <v>218</v>
      </c>
    </row>
    <row r="66" spans="1:19" ht="15.75" hidden="1" customHeight="1" x14ac:dyDescent="0.25">
      <c r="C66" s="21" t="s">
        <v>22</v>
      </c>
      <c r="D66" s="41" t="s">
        <v>72</v>
      </c>
      <c r="E66" s="29" t="s">
        <v>214</v>
      </c>
      <c r="F66" s="43">
        <v>10290</v>
      </c>
      <c r="G66" s="47">
        <v>15000</v>
      </c>
      <c r="H66" s="31">
        <v>1</v>
      </c>
      <c r="I66" s="26">
        <f t="shared" si="0"/>
        <v>4710</v>
      </c>
      <c r="J66" s="22">
        <f t="shared" si="1"/>
        <v>4710</v>
      </c>
      <c r="K66" s="6">
        <f t="shared" si="2"/>
        <v>15000</v>
      </c>
      <c r="L66" s="6">
        <f t="shared" si="3"/>
        <v>10290</v>
      </c>
      <c r="M66" s="10">
        <f t="shared" si="5"/>
        <v>0.31399999999999995</v>
      </c>
      <c r="N66" s="13" t="s">
        <v>219</v>
      </c>
      <c r="O66" s="13" t="s">
        <v>156</v>
      </c>
      <c r="P66" s="9">
        <v>45793</v>
      </c>
      <c r="Q66" s="9">
        <v>45793</v>
      </c>
      <c r="R66" s="13"/>
      <c r="S66" s="13" t="s">
        <v>218</v>
      </c>
    </row>
    <row r="67" spans="1:19" ht="15.75" hidden="1" customHeight="1" x14ac:dyDescent="0.25">
      <c r="C67" s="21" t="s">
        <v>22</v>
      </c>
      <c r="D67" s="41" t="s">
        <v>72</v>
      </c>
      <c r="E67" s="55" t="s">
        <v>215</v>
      </c>
      <c r="F67" s="43">
        <v>10290</v>
      </c>
      <c r="G67" s="47">
        <v>22616.84782608696</v>
      </c>
      <c r="H67" s="48">
        <v>1</v>
      </c>
      <c r="I67" s="26">
        <f t="shared" si="0"/>
        <v>12326.84782608696</v>
      </c>
      <c r="J67" s="22">
        <f t="shared" si="1"/>
        <v>12326.84782608696</v>
      </c>
      <c r="K67" s="6">
        <f t="shared" si="2"/>
        <v>22616.84782608696</v>
      </c>
      <c r="L67" s="6">
        <f t="shared" si="3"/>
        <v>10290</v>
      </c>
      <c r="M67" s="10">
        <f t="shared" si="5"/>
        <v>0.54502943650126157</v>
      </c>
      <c r="N67" s="13" t="s">
        <v>219</v>
      </c>
      <c r="O67" s="13" t="s">
        <v>156</v>
      </c>
      <c r="P67" s="9">
        <v>45793</v>
      </c>
      <c r="Q67" s="9">
        <v>45793</v>
      </c>
      <c r="R67" s="13"/>
      <c r="S67" s="13" t="s">
        <v>218</v>
      </c>
    </row>
    <row r="68" spans="1:19" ht="15.75" hidden="1" customHeight="1" x14ac:dyDescent="0.25">
      <c r="C68" s="21" t="s">
        <v>22</v>
      </c>
      <c r="D68" s="41" t="s">
        <v>72</v>
      </c>
      <c r="E68" s="50" t="s">
        <v>149</v>
      </c>
      <c r="F68" s="43">
        <v>13720</v>
      </c>
      <c r="G68" s="47">
        <v>19000</v>
      </c>
      <c r="H68" s="31">
        <v>2</v>
      </c>
      <c r="I68" s="26">
        <f t="shared" ref="I68:I131" si="6">+G68-F68</f>
        <v>5280</v>
      </c>
      <c r="J68" s="22">
        <f t="shared" ref="J68:J131" si="7">+I68*H68</f>
        <v>10560</v>
      </c>
      <c r="K68" s="6">
        <f t="shared" ref="K68:K131" si="8">+G68*H68</f>
        <v>38000</v>
      </c>
      <c r="L68" s="6">
        <f t="shared" ref="L68:L131" si="9">+F68*H68</f>
        <v>27440</v>
      </c>
      <c r="M68" s="10">
        <f t="shared" si="5"/>
        <v>0.27789473684210531</v>
      </c>
      <c r="N68" s="13" t="s">
        <v>219</v>
      </c>
      <c r="O68" s="13" t="s">
        <v>156</v>
      </c>
      <c r="P68" s="9">
        <v>45793</v>
      </c>
      <c r="Q68" s="9">
        <v>45793</v>
      </c>
      <c r="R68" s="13"/>
      <c r="S68" s="13" t="s">
        <v>218</v>
      </c>
    </row>
    <row r="69" spans="1:19" ht="15.75" hidden="1" customHeight="1" x14ac:dyDescent="0.25">
      <c r="C69" s="21" t="s">
        <v>22</v>
      </c>
      <c r="D69" s="41" t="s">
        <v>72</v>
      </c>
      <c r="E69" s="50" t="s">
        <v>203</v>
      </c>
      <c r="F69" s="43">
        <v>17150</v>
      </c>
      <c r="G69" s="47">
        <v>24000</v>
      </c>
      <c r="H69" s="31">
        <v>2</v>
      </c>
      <c r="I69" s="26">
        <f t="shared" si="6"/>
        <v>6850</v>
      </c>
      <c r="J69" s="22">
        <f t="shared" si="7"/>
        <v>13700</v>
      </c>
      <c r="K69" s="6">
        <f t="shared" si="8"/>
        <v>48000</v>
      </c>
      <c r="L69" s="6">
        <f t="shared" si="9"/>
        <v>34300</v>
      </c>
      <c r="M69" s="10">
        <f t="shared" si="5"/>
        <v>0.28541666666666665</v>
      </c>
      <c r="N69" s="13" t="s">
        <v>219</v>
      </c>
      <c r="O69" s="13" t="s">
        <v>156</v>
      </c>
      <c r="P69" s="9">
        <v>45793</v>
      </c>
      <c r="Q69" s="9">
        <v>45793</v>
      </c>
      <c r="R69" s="13"/>
      <c r="S69" s="13" t="s">
        <v>218</v>
      </c>
    </row>
    <row r="70" spans="1:19" ht="15.75" hidden="1" customHeight="1" x14ac:dyDescent="0.25">
      <c r="C70" s="21" t="s">
        <v>22</v>
      </c>
      <c r="D70" s="41" t="s">
        <v>72</v>
      </c>
      <c r="E70" s="50" t="s">
        <v>216</v>
      </c>
      <c r="F70" s="43">
        <v>8390</v>
      </c>
      <c r="G70" s="47">
        <v>10500</v>
      </c>
      <c r="H70" s="31">
        <v>2</v>
      </c>
      <c r="I70" s="26">
        <f t="shared" si="6"/>
        <v>2110</v>
      </c>
      <c r="J70" s="22">
        <f t="shared" si="7"/>
        <v>4220</v>
      </c>
      <c r="K70" s="6">
        <f t="shared" si="8"/>
        <v>21000</v>
      </c>
      <c r="L70" s="6">
        <f t="shared" si="9"/>
        <v>16780</v>
      </c>
      <c r="M70" s="10">
        <f t="shared" si="5"/>
        <v>0.20095238095238099</v>
      </c>
      <c r="N70" s="13" t="s">
        <v>219</v>
      </c>
      <c r="O70" s="13" t="s">
        <v>156</v>
      </c>
      <c r="P70" s="9">
        <v>45793</v>
      </c>
      <c r="Q70" s="9">
        <v>45793</v>
      </c>
      <c r="R70" s="13"/>
      <c r="S70" s="13" t="s">
        <v>218</v>
      </c>
    </row>
    <row r="71" spans="1:19" ht="15.75" hidden="1" customHeight="1" x14ac:dyDescent="0.25">
      <c r="C71" s="21" t="s">
        <v>22</v>
      </c>
      <c r="D71" s="41" t="s">
        <v>72</v>
      </c>
      <c r="E71" s="50" t="s">
        <v>150</v>
      </c>
      <c r="F71" s="43">
        <v>8680</v>
      </c>
      <c r="G71" s="47">
        <v>12000</v>
      </c>
      <c r="H71" s="31">
        <v>2</v>
      </c>
      <c r="I71" s="26">
        <f t="shared" si="6"/>
        <v>3320</v>
      </c>
      <c r="J71" s="22">
        <f t="shared" si="7"/>
        <v>6640</v>
      </c>
      <c r="K71" s="6">
        <f t="shared" si="8"/>
        <v>24000</v>
      </c>
      <c r="L71" s="6">
        <f t="shared" si="9"/>
        <v>17360</v>
      </c>
      <c r="M71" s="10">
        <f t="shared" si="5"/>
        <v>0.27666666666666662</v>
      </c>
      <c r="N71" s="13" t="s">
        <v>219</v>
      </c>
      <c r="O71" s="13" t="s">
        <v>156</v>
      </c>
      <c r="P71" s="9">
        <v>45793</v>
      </c>
      <c r="Q71" s="9">
        <v>45793</v>
      </c>
      <c r="R71" s="13"/>
      <c r="S71" s="13" t="s">
        <v>218</v>
      </c>
    </row>
    <row r="72" spans="1:19" ht="15.75" hidden="1" customHeight="1" x14ac:dyDescent="0.25">
      <c r="C72" s="21" t="s">
        <v>22</v>
      </c>
      <c r="D72" s="92" t="s">
        <v>74</v>
      </c>
      <c r="E72" s="93" t="s">
        <v>217</v>
      </c>
      <c r="F72" s="94">
        <v>1350</v>
      </c>
      <c r="G72" s="47">
        <v>1755</v>
      </c>
      <c r="H72" s="48">
        <v>10</v>
      </c>
      <c r="I72" s="26">
        <f t="shared" si="6"/>
        <v>405</v>
      </c>
      <c r="J72" s="22">
        <f t="shared" si="7"/>
        <v>4050</v>
      </c>
      <c r="K72" s="6">
        <f t="shared" si="8"/>
        <v>17550</v>
      </c>
      <c r="L72" s="6">
        <f t="shared" si="9"/>
        <v>13500</v>
      </c>
      <c r="M72" s="10">
        <f t="shared" si="5"/>
        <v>0.23076923076923073</v>
      </c>
      <c r="N72" s="13" t="s">
        <v>219</v>
      </c>
      <c r="O72" s="13" t="s">
        <v>156</v>
      </c>
      <c r="P72" s="9">
        <v>45793</v>
      </c>
      <c r="Q72" s="9">
        <v>45793</v>
      </c>
      <c r="R72" s="13"/>
      <c r="S72" s="13" t="s">
        <v>218</v>
      </c>
    </row>
    <row r="73" spans="1:19" ht="15.75" hidden="1" customHeight="1" x14ac:dyDescent="0.25">
      <c r="C73" s="21" t="s">
        <v>23</v>
      </c>
      <c r="D73" s="41" t="s">
        <v>72</v>
      </c>
      <c r="E73" s="55" t="s">
        <v>142</v>
      </c>
      <c r="F73" s="43">
        <v>2580</v>
      </c>
      <c r="G73" s="44">
        <v>3179</v>
      </c>
      <c r="H73" s="40">
        <v>6</v>
      </c>
      <c r="I73" s="26">
        <f t="shared" si="6"/>
        <v>599</v>
      </c>
      <c r="J73" s="22">
        <f t="shared" si="7"/>
        <v>3594</v>
      </c>
      <c r="K73" s="6">
        <f t="shared" si="8"/>
        <v>19074</v>
      </c>
      <c r="L73" s="6">
        <f t="shared" si="9"/>
        <v>15480</v>
      </c>
      <c r="M73" s="10">
        <f t="shared" si="5"/>
        <v>0.1884240327146901</v>
      </c>
      <c r="N73" s="13" t="s">
        <v>222</v>
      </c>
      <c r="O73" s="13" t="s">
        <v>156</v>
      </c>
      <c r="P73" s="9">
        <v>45793</v>
      </c>
      <c r="Q73" s="9">
        <v>45793</v>
      </c>
      <c r="R73" s="13"/>
      <c r="S73" s="13" t="s">
        <v>221</v>
      </c>
    </row>
    <row r="74" spans="1:19" ht="15.75" hidden="1" customHeight="1" x14ac:dyDescent="0.25">
      <c r="C74" s="21" t="s">
        <v>23</v>
      </c>
      <c r="D74" s="41" t="s">
        <v>72</v>
      </c>
      <c r="E74" s="29" t="s">
        <v>220</v>
      </c>
      <c r="F74" s="43">
        <v>5130</v>
      </c>
      <c r="G74" s="44">
        <v>6500</v>
      </c>
      <c r="H74" s="99">
        <v>12</v>
      </c>
      <c r="I74" s="26">
        <f t="shared" si="6"/>
        <v>1370</v>
      </c>
      <c r="J74" s="22">
        <f t="shared" si="7"/>
        <v>16440</v>
      </c>
      <c r="K74" s="6">
        <f t="shared" si="8"/>
        <v>78000</v>
      </c>
      <c r="L74" s="6">
        <f t="shared" si="9"/>
        <v>61560</v>
      </c>
      <c r="M74" s="10">
        <f t="shared" si="5"/>
        <v>0.21076923076923082</v>
      </c>
      <c r="N74" s="13" t="s">
        <v>222</v>
      </c>
      <c r="O74" s="13" t="s">
        <v>156</v>
      </c>
      <c r="P74" s="9">
        <v>45793</v>
      </c>
      <c r="Q74" s="9">
        <v>45793</v>
      </c>
      <c r="R74" s="13"/>
      <c r="S74" s="13" t="s">
        <v>221</v>
      </c>
    </row>
    <row r="75" spans="1:19" ht="15.75" hidden="1" customHeight="1" x14ac:dyDescent="0.25">
      <c r="C75" s="21" t="s">
        <v>23</v>
      </c>
      <c r="D75" s="41" t="s">
        <v>72</v>
      </c>
      <c r="E75" s="42" t="s">
        <v>87</v>
      </c>
      <c r="F75" s="43">
        <v>7410</v>
      </c>
      <c r="G75" s="44">
        <v>9920.7142857142899</v>
      </c>
      <c r="H75" s="40">
        <v>3</v>
      </c>
      <c r="I75" s="26">
        <f t="shared" si="6"/>
        <v>2510.7142857142899</v>
      </c>
      <c r="J75" s="22">
        <f t="shared" si="7"/>
        <v>7532.1428571428696</v>
      </c>
      <c r="K75" s="6">
        <f t="shared" si="8"/>
        <v>29762.14285714287</v>
      </c>
      <c r="L75" s="6">
        <f t="shared" si="9"/>
        <v>22230</v>
      </c>
      <c r="M75" s="10">
        <f t="shared" si="5"/>
        <v>0.25307797537619725</v>
      </c>
      <c r="N75" s="13" t="s">
        <v>222</v>
      </c>
      <c r="O75" s="13" t="s">
        <v>156</v>
      </c>
      <c r="P75" s="9">
        <v>45793</v>
      </c>
      <c r="Q75" s="9">
        <v>45793</v>
      </c>
      <c r="R75" s="13"/>
      <c r="S75" s="13" t="s">
        <v>221</v>
      </c>
    </row>
    <row r="76" spans="1:19" ht="15.75" hidden="1" customHeight="1" x14ac:dyDescent="0.25">
      <c r="A76" s="5" t="s">
        <v>34</v>
      </c>
      <c r="C76" s="21" t="s">
        <v>23</v>
      </c>
      <c r="D76" s="41" t="s">
        <v>72</v>
      </c>
      <c r="E76" s="42" t="s">
        <v>138</v>
      </c>
      <c r="F76" s="43">
        <v>11490</v>
      </c>
      <c r="G76" s="44">
        <v>13357</v>
      </c>
      <c r="H76" s="40">
        <v>3</v>
      </c>
      <c r="I76" s="26">
        <f t="shared" si="6"/>
        <v>1867</v>
      </c>
      <c r="J76" s="22">
        <f t="shared" si="7"/>
        <v>5601</v>
      </c>
      <c r="K76" s="6">
        <f t="shared" si="8"/>
        <v>40071</v>
      </c>
      <c r="L76" s="6">
        <f t="shared" si="9"/>
        <v>34470</v>
      </c>
      <c r="M76" s="10">
        <f t="shared" si="5"/>
        <v>0.13977689600958298</v>
      </c>
      <c r="N76" s="13" t="s">
        <v>222</v>
      </c>
      <c r="O76" s="13" t="s">
        <v>156</v>
      </c>
      <c r="P76" s="9">
        <v>45793</v>
      </c>
      <c r="Q76" s="9">
        <v>45793</v>
      </c>
      <c r="R76" s="13"/>
      <c r="S76" s="13" t="s">
        <v>221</v>
      </c>
    </row>
    <row r="77" spans="1:19" ht="15.75" hidden="1" customHeight="1" x14ac:dyDescent="0.25">
      <c r="C77" s="21" t="s">
        <v>24</v>
      </c>
      <c r="D77" s="41" t="s">
        <v>72</v>
      </c>
      <c r="E77" s="29" t="s">
        <v>223</v>
      </c>
      <c r="F77" s="43">
        <v>590</v>
      </c>
      <c r="G77" s="44">
        <v>830</v>
      </c>
      <c r="H77" s="31">
        <v>25</v>
      </c>
      <c r="I77" s="26">
        <f t="shared" si="6"/>
        <v>240</v>
      </c>
      <c r="J77" s="22">
        <f t="shared" si="7"/>
        <v>6000</v>
      </c>
      <c r="K77" s="6">
        <f t="shared" si="8"/>
        <v>20750</v>
      </c>
      <c r="L77" s="6">
        <f t="shared" si="9"/>
        <v>14750</v>
      </c>
      <c r="M77" s="10">
        <f t="shared" si="5"/>
        <v>0.28915662650602414</v>
      </c>
      <c r="N77" s="13" t="s">
        <v>228</v>
      </c>
      <c r="O77" s="13" t="s">
        <v>156</v>
      </c>
      <c r="P77" s="9">
        <v>45793</v>
      </c>
      <c r="Q77" s="9">
        <v>45793</v>
      </c>
      <c r="R77" s="13"/>
      <c r="S77" s="13" t="s">
        <v>227</v>
      </c>
    </row>
    <row r="78" spans="1:19" ht="15.75" hidden="1" customHeight="1" x14ac:dyDescent="0.25">
      <c r="C78" s="21" t="s">
        <v>24</v>
      </c>
      <c r="D78" s="92" t="s">
        <v>84</v>
      </c>
      <c r="E78" s="93" t="s">
        <v>224</v>
      </c>
      <c r="F78" s="94">
        <v>13200</v>
      </c>
      <c r="G78" s="39">
        <v>19500</v>
      </c>
      <c r="H78" s="48">
        <v>0</v>
      </c>
      <c r="I78" s="26">
        <f t="shared" si="6"/>
        <v>6300</v>
      </c>
      <c r="J78" s="22">
        <f t="shared" si="7"/>
        <v>0</v>
      </c>
      <c r="K78" s="6">
        <f t="shared" si="8"/>
        <v>0</v>
      </c>
      <c r="L78" s="6">
        <f t="shared" si="9"/>
        <v>0</v>
      </c>
      <c r="M78" s="10" t="e">
        <f t="shared" si="5"/>
        <v>#DIV/0!</v>
      </c>
      <c r="N78" s="13" t="s">
        <v>228</v>
      </c>
      <c r="O78" s="13" t="s">
        <v>156</v>
      </c>
      <c r="P78" s="9">
        <v>45793</v>
      </c>
      <c r="Q78" s="9">
        <v>45793</v>
      </c>
      <c r="R78" s="13"/>
      <c r="S78" s="13" t="s">
        <v>227</v>
      </c>
    </row>
    <row r="79" spans="1:19" ht="15.75" hidden="1" customHeight="1" x14ac:dyDescent="0.25">
      <c r="C79" s="21" t="s">
        <v>24</v>
      </c>
      <c r="D79" s="92" t="s">
        <v>73</v>
      </c>
      <c r="E79" s="93" t="s">
        <v>225</v>
      </c>
      <c r="F79" s="94">
        <v>9000</v>
      </c>
      <c r="G79" s="39">
        <v>12900</v>
      </c>
      <c r="H79" s="48">
        <v>6</v>
      </c>
      <c r="I79" s="26">
        <f t="shared" si="6"/>
        <v>3900</v>
      </c>
      <c r="J79" s="22">
        <f t="shared" si="7"/>
        <v>23400</v>
      </c>
      <c r="K79" s="6">
        <f t="shared" si="8"/>
        <v>77400</v>
      </c>
      <c r="L79" s="6">
        <f t="shared" si="9"/>
        <v>54000</v>
      </c>
      <c r="M79" s="10">
        <f t="shared" si="5"/>
        <v>0.30232558139534882</v>
      </c>
      <c r="N79" s="13" t="s">
        <v>228</v>
      </c>
      <c r="O79" s="13" t="s">
        <v>156</v>
      </c>
      <c r="P79" s="9">
        <v>45793</v>
      </c>
      <c r="Q79" s="9">
        <v>45793</v>
      </c>
      <c r="R79" s="13"/>
      <c r="S79" s="13" t="s">
        <v>227</v>
      </c>
    </row>
    <row r="80" spans="1:19" ht="15.75" hidden="1" customHeight="1" x14ac:dyDescent="0.25">
      <c r="C80" s="21" t="s">
        <v>24</v>
      </c>
      <c r="D80" s="92" t="s">
        <v>84</v>
      </c>
      <c r="E80" s="93" t="s">
        <v>226</v>
      </c>
      <c r="F80" s="94">
        <v>9450</v>
      </c>
      <c r="G80" s="39">
        <v>16795</v>
      </c>
      <c r="H80" s="48">
        <v>3</v>
      </c>
      <c r="I80" s="26">
        <f t="shared" si="6"/>
        <v>7345</v>
      </c>
      <c r="J80" s="22">
        <f t="shared" si="7"/>
        <v>22035</v>
      </c>
      <c r="K80" s="6">
        <f t="shared" si="8"/>
        <v>50385</v>
      </c>
      <c r="L80" s="6">
        <f t="shared" si="9"/>
        <v>28350</v>
      </c>
      <c r="M80" s="10">
        <f t="shared" si="5"/>
        <v>0.43733253944626382</v>
      </c>
      <c r="N80" s="13" t="s">
        <v>228</v>
      </c>
      <c r="O80" s="13" t="s">
        <v>156</v>
      </c>
      <c r="P80" s="9">
        <v>45793</v>
      </c>
      <c r="Q80" s="9">
        <v>45793</v>
      </c>
      <c r="R80" s="13"/>
      <c r="S80" s="13" t="s">
        <v>227</v>
      </c>
    </row>
    <row r="81" spans="3:19" ht="15.75" hidden="1" customHeight="1" x14ac:dyDescent="0.25">
      <c r="C81" s="21" t="s">
        <v>24</v>
      </c>
      <c r="D81" s="92" t="s">
        <v>84</v>
      </c>
      <c r="E81" s="93" t="s">
        <v>130</v>
      </c>
      <c r="F81" s="94">
        <v>9500</v>
      </c>
      <c r="G81" s="39">
        <v>12900</v>
      </c>
      <c r="H81" s="31">
        <v>10</v>
      </c>
      <c r="I81" s="26">
        <f t="shared" si="6"/>
        <v>3400</v>
      </c>
      <c r="J81" s="22">
        <f t="shared" si="7"/>
        <v>34000</v>
      </c>
      <c r="K81" s="6">
        <f t="shared" si="8"/>
        <v>129000</v>
      </c>
      <c r="L81" s="6">
        <f t="shared" si="9"/>
        <v>95000</v>
      </c>
      <c r="M81" s="10">
        <f t="shared" si="5"/>
        <v>0.26356589147286824</v>
      </c>
      <c r="N81" s="13" t="s">
        <v>228</v>
      </c>
      <c r="O81" s="13" t="s">
        <v>156</v>
      </c>
      <c r="P81" s="9">
        <v>45793</v>
      </c>
      <c r="Q81" s="9">
        <v>45793</v>
      </c>
      <c r="R81" s="13"/>
      <c r="S81" s="13" t="s">
        <v>227</v>
      </c>
    </row>
    <row r="82" spans="3:19" ht="15.75" hidden="1" customHeight="1" x14ac:dyDescent="0.25">
      <c r="C82" s="21" t="s">
        <v>25</v>
      </c>
      <c r="D82" s="37" t="s">
        <v>96</v>
      </c>
      <c r="E82" s="33" t="s">
        <v>97</v>
      </c>
      <c r="F82" s="38">
        <v>12150</v>
      </c>
      <c r="G82" s="39">
        <v>16293</v>
      </c>
      <c r="H82" s="48">
        <v>2</v>
      </c>
      <c r="I82" s="26">
        <f t="shared" si="6"/>
        <v>4143</v>
      </c>
      <c r="J82" s="22">
        <f t="shared" si="7"/>
        <v>8286</v>
      </c>
      <c r="K82" s="6">
        <f t="shared" si="8"/>
        <v>32586</v>
      </c>
      <c r="L82" s="6">
        <f t="shared" si="9"/>
        <v>24300</v>
      </c>
      <c r="M82" s="10">
        <f t="shared" si="5"/>
        <v>0.25428097956177498</v>
      </c>
      <c r="N82" s="13" t="s">
        <v>59</v>
      </c>
      <c r="O82" s="13" t="s">
        <v>156</v>
      </c>
      <c r="P82" s="9">
        <v>45793</v>
      </c>
      <c r="Q82" s="9">
        <v>45793</v>
      </c>
      <c r="R82" s="13"/>
      <c r="S82" s="13" t="s">
        <v>231</v>
      </c>
    </row>
    <row r="83" spans="3:19" ht="15.75" hidden="1" customHeight="1" x14ac:dyDescent="0.25">
      <c r="C83" s="21" t="s">
        <v>25</v>
      </c>
      <c r="D83" s="41" t="s">
        <v>72</v>
      </c>
      <c r="E83" s="29" t="s">
        <v>103</v>
      </c>
      <c r="F83" s="47">
        <v>17940</v>
      </c>
      <c r="G83" s="44">
        <v>24525</v>
      </c>
      <c r="H83" s="48">
        <v>3</v>
      </c>
      <c r="I83" s="26">
        <f t="shared" si="6"/>
        <v>6585</v>
      </c>
      <c r="J83" s="22">
        <f t="shared" si="7"/>
        <v>19755</v>
      </c>
      <c r="K83" s="6">
        <f t="shared" si="8"/>
        <v>73575</v>
      </c>
      <c r="L83" s="6">
        <f t="shared" si="9"/>
        <v>53820</v>
      </c>
      <c r="M83" s="10">
        <f t="shared" si="5"/>
        <v>0.26850152905198776</v>
      </c>
      <c r="N83" s="13" t="s">
        <v>59</v>
      </c>
      <c r="O83" s="13" t="s">
        <v>156</v>
      </c>
      <c r="P83" s="9">
        <v>45793</v>
      </c>
      <c r="Q83" s="9">
        <v>45793</v>
      </c>
      <c r="R83" s="13"/>
      <c r="S83" s="13" t="s">
        <v>231</v>
      </c>
    </row>
    <row r="84" spans="3:19" ht="15.75" hidden="1" customHeight="1" x14ac:dyDescent="0.25">
      <c r="C84" s="21" t="s">
        <v>25</v>
      </c>
      <c r="D84" s="41" t="s">
        <v>72</v>
      </c>
      <c r="E84" s="29" t="s">
        <v>194</v>
      </c>
      <c r="F84" s="43">
        <v>4570</v>
      </c>
      <c r="G84" s="44">
        <v>6523</v>
      </c>
      <c r="H84" s="48">
        <v>6</v>
      </c>
      <c r="I84" s="26">
        <f t="shared" si="6"/>
        <v>1953</v>
      </c>
      <c r="J84" s="22">
        <f t="shared" si="7"/>
        <v>11718</v>
      </c>
      <c r="K84" s="6">
        <f t="shared" si="8"/>
        <v>39138</v>
      </c>
      <c r="L84" s="6">
        <f t="shared" si="9"/>
        <v>27420</v>
      </c>
      <c r="M84" s="10">
        <f t="shared" si="5"/>
        <v>0.29940211559098573</v>
      </c>
      <c r="N84" s="13" t="s">
        <v>59</v>
      </c>
      <c r="O84" s="13" t="s">
        <v>156</v>
      </c>
      <c r="P84" s="9">
        <v>45793</v>
      </c>
      <c r="Q84" s="9">
        <v>45793</v>
      </c>
      <c r="R84" s="13"/>
      <c r="S84" s="13" t="s">
        <v>231</v>
      </c>
    </row>
    <row r="85" spans="3:19" ht="15.75" hidden="1" customHeight="1" x14ac:dyDescent="0.25">
      <c r="C85" s="21" t="s">
        <v>25</v>
      </c>
      <c r="D85" s="92" t="s">
        <v>84</v>
      </c>
      <c r="E85" s="93" t="s">
        <v>229</v>
      </c>
      <c r="F85" s="94">
        <v>11200</v>
      </c>
      <c r="G85" s="39">
        <v>18971</v>
      </c>
      <c r="H85" s="48">
        <v>1</v>
      </c>
      <c r="I85" s="26">
        <f t="shared" si="6"/>
        <v>7771</v>
      </c>
      <c r="J85" s="22">
        <f t="shared" si="7"/>
        <v>7771</v>
      </c>
      <c r="K85" s="6">
        <f t="shared" si="8"/>
        <v>18971</v>
      </c>
      <c r="L85" s="6">
        <f t="shared" si="9"/>
        <v>11200</v>
      </c>
      <c r="M85" s="10">
        <f t="shared" si="5"/>
        <v>0.40962521743714086</v>
      </c>
      <c r="N85" s="13" t="s">
        <v>59</v>
      </c>
      <c r="O85" s="13" t="s">
        <v>156</v>
      </c>
      <c r="P85" s="9">
        <v>45793</v>
      </c>
      <c r="Q85" s="9">
        <v>45793</v>
      </c>
      <c r="R85" s="13"/>
      <c r="S85" s="13" t="s">
        <v>231</v>
      </c>
    </row>
    <row r="86" spans="3:19" ht="15.75" hidden="1" customHeight="1" x14ac:dyDescent="0.25">
      <c r="C86" s="21" t="s">
        <v>25</v>
      </c>
      <c r="D86" s="92" t="s">
        <v>84</v>
      </c>
      <c r="E86" s="93" t="s">
        <v>230</v>
      </c>
      <c r="F86" s="94">
        <v>10200</v>
      </c>
      <c r="G86" s="39">
        <v>15900</v>
      </c>
      <c r="H86" s="48">
        <v>0</v>
      </c>
      <c r="I86" s="26">
        <f t="shared" si="6"/>
        <v>5700</v>
      </c>
      <c r="J86" s="22">
        <f t="shared" si="7"/>
        <v>0</v>
      </c>
      <c r="K86" s="6">
        <f t="shared" si="8"/>
        <v>0</v>
      </c>
      <c r="L86" s="6">
        <f t="shared" si="9"/>
        <v>0</v>
      </c>
      <c r="M86" s="10" t="e">
        <f t="shared" si="5"/>
        <v>#DIV/0!</v>
      </c>
      <c r="N86" s="13" t="s">
        <v>59</v>
      </c>
      <c r="O86" s="13" t="s">
        <v>156</v>
      </c>
      <c r="P86" s="9">
        <v>45793</v>
      </c>
      <c r="Q86" s="9">
        <v>45793</v>
      </c>
      <c r="R86" s="13"/>
      <c r="S86" s="13" t="s">
        <v>231</v>
      </c>
    </row>
    <row r="87" spans="3:19" ht="15.75" hidden="1" customHeight="1" x14ac:dyDescent="0.25">
      <c r="C87" s="21" t="s">
        <v>26</v>
      </c>
      <c r="D87" s="37" t="s">
        <v>73</v>
      </c>
      <c r="E87" s="95" t="s">
        <v>232</v>
      </c>
      <c r="F87" s="38">
        <v>1800</v>
      </c>
      <c r="G87" s="39">
        <v>2533.3333333333298</v>
      </c>
      <c r="H87" s="48">
        <v>3</v>
      </c>
      <c r="I87" s="26">
        <f t="shared" si="6"/>
        <v>733.33333333332985</v>
      </c>
      <c r="J87" s="22">
        <f t="shared" si="7"/>
        <v>2199.9999999999895</v>
      </c>
      <c r="K87" s="6">
        <f t="shared" si="8"/>
        <v>7599.9999999999891</v>
      </c>
      <c r="L87" s="6">
        <f t="shared" si="9"/>
        <v>5400</v>
      </c>
      <c r="M87" s="10">
        <f t="shared" si="5"/>
        <v>0.28947368421052533</v>
      </c>
      <c r="N87" s="13" t="s">
        <v>66</v>
      </c>
      <c r="O87" s="13" t="s">
        <v>253</v>
      </c>
      <c r="P87" s="9">
        <v>45793</v>
      </c>
      <c r="Q87" s="9">
        <v>45793</v>
      </c>
      <c r="R87" s="13"/>
      <c r="S87" s="13" t="s">
        <v>252</v>
      </c>
    </row>
    <row r="88" spans="3:19" ht="15.75" hidden="1" customHeight="1" x14ac:dyDescent="0.25">
      <c r="C88" s="21" t="s">
        <v>26</v>
      </c>
      <c r="D88" s="37" t="s">
        <v>84</v>
      </c>
      <c r="E88" s="30" t="s">
        <v>233</v>
      </c>
      <c r="F88" s="38">
        <v>1050</v>
      </c>
      <c r="G88" s="39">
        <v>2555</v>
      </c>
      <c r="H88" s="48">
        <v>3</v>
      </c>
      <c r="I88" s="26">
        <f t="shared" si="6"/>
        <v>1505</v>
      </c>
      <c r="J88" s="22">
        <f t="shared" si="7"/>
        <v>4515</v>
      </c>
      <c r="K88" s="6">
        <f t="shared" si="8"/>
        <v>7665</v>
      </c>
      <c r="L88" s="6">
        <f t="shared" si="9"/>
        <v>3150</v>
      </c>
      <c r="M88" s="10">
        <f t="shared" si="5"/>
        <v>0.58904109589041098</v>
      </c>
      <c r="N88" s="13" t="s">
        <v>66</v>
      </c>
      <c r="O88" s="13" t="s">
        <v>253</v>
      </c>
      <c r="P88" s="9">
        <v>45793</v>
      </c>
      <c r="Q88" s="9">
        <v>45793</v>
      </c>
      <c r="R88" s="13"/>
      <c r="S88" s="13" t="s">
        <v>252</v>
      </c>
    </row>
    <row r="89" spans="3:19" ht="15.75" hidden="1" customHeight="1" x14ac:dyDescent="0.25">
      <c r="C89" s="21" t="s">
        <v>26</v>
      </c>
      <c r="D89" s="37" t="s">
        <v>84</v>
      </c>
      <c r="E89" s="30" t="s">
        <v>234</v>
      </c>
      <c r="F89" s="38">
        <v>1750</v>
      </c>
      <c r="G89" s="39">
        <v>2508.3333333333298</v>
      </c>
      <c r="H89" s="48">
        <v>6</v>
      </c>
      <c r="I89" s="26">
        <f t="shared" si="6"/>
        <v>758.33333333332985</v>
      </c>
      <c r="J89" s="22">
        <f t="shared" si="7"/>
        <v>4549.9999999999791</v>
      </c>
      <c r="K89" s="6">
        <f t="shared" si="8"/>
        <v>15049.999999999978</v>
      </c>
      <c r="L89" s="6">
        <f t="shared" si="9"/>
        <v>10500</v>
      </c>
      <c r="M89" s="10">
        <f t="shared" si="5"/>
        <v>0.30232558139534782</v>
      </c>
      <c r="N89" s="13" t="s">
        <v>66</v>
      </c>
      <c r="O89" s="13" t="s">
        <v>253</v>
      </c>
      <c r="P89" s="9">
        <v>45793</v>
      </c>
      <c r="Q89" s="9">
        <v>45793</v>
      </c>
      <c r="R89" s="13"/>
      <c r="S89" s="13" t="s">
        <v>252</v>
      </c>
    </row>
    <row r="90" spans="3:19" ht="15.75" hidden="1" customHeight="1" x14ac:dyDescent="0.25">
      <c r="C90" s="21" t="s">
        <v>26</v>
      </c>
      <c r="D90" s="41" t="s">
        <v>72</v>
      </c>
      <c r="E90" s="29" t="s">
        <v>235</v>
      </c>
      <c r="F90" s="43">
        <v>7860</v>
      </c>
      <c r="G90" s="44">
        <v>9493.8709677419392</v>
      </c>
      <c r="H90" s="48">
        <v>3</v>
      </c>
      <c r="I90" s="26">
        <f t="shared" si="6"/>
        <v>1633.8709677419392</v>
      </c>
      <c r="J90" s="22">
        <f t="shared" si="7"/>
        <v>4901.6129032258177</v>
      </c>
      <c r="K90" s="6">
        <f t="shared" si="8"/>
        <v>28481.612903225818</v>
      </c>
      <c r="L90" s="6">
        <f t="shared" si="9"/>
        <v>23580</v>
      </c>
      <c r="M90" s="10">
        <f t="shared" si="5"/>
        <v>0.17209744826883255</v>
      </c>
      <c r="N90" s="13" t="s">
        <v>66</v>
      </c>
      <c r="O90" s="13" t="s">
        <v>253</v>
      </c>
      <c r="P90" s="9">
        <v>45793</v>
      </c>
      <c r="Q90" s="9">
        <v>45793</v>
      </c>
      <c r="R90" s="13"/>
      <c r="S90" s="13" t="s">
        <v>252</v>
      </c>
    </row>
    <row r="91" spans="3:19" ht="15.75" hidden="1" customHeight="1" x14ac:dyDescent="0.25">
      <c r="C91" s="21" t="s">
        <v>26</v>
      </c>
      <c r="D91" s="41" t="s">
        <v>72</v>
      </c>
      <c r="E91" s="101" t="s">
        <v>236</v>
      </c>
      <c r="F91" s="38">
        <v>7000</v>
      </c>
      <c r="G91" s="39">
        <v>8807.6551724137898</v>
      </c>
      <c r="H91" s="48">
        <v>3</v>
      </c>
      <c r="I91" s="26">
        <f t="shared" si="6"/>
        <v>1807.6551724137898</v>
      </c>
      <c r="J91" s="22">
        <f t="shared" si="7"/>
        <v>5422.9655172413695</v>
      </c>
      <c r="K91" s="6">
        <f t="shared" si="8"/>
        <v>26422.96551724137</v>
      </c>
      <c r="L91" s="6">
        <f t="shared" si="9"/>
        <v>21000</v>
      </c>
      <c r="M91" s="10">
        <f t="shared" si="5"/>
        <v>0.20523682376615926</v>
      </c>
      <c r="N91" s="13" t="s">
        <v>66</v>
      </c>
      <c r="O91" s="13" t="s">
        <v>253</v>
      </c>
      <c r="P91" s="9">
        <v>45793</v>
      </c>
      <c r="Q91" s="9">
        <v>45793</v>
      </c>
      <c r="R91" s="13"/>
      <c r="S91" s="13" t="s">
        <v>252</v>
      </c>
    </row>
    <row r="92" spans="3:19" ht="15.75" hidden="1" customHeight="1" x14ac:dyDescent="0.25">
      <c r="C92" s="21" t="s">
        <v>26</v>
      </c>
      <c r="D92" s="41" t="s">
        <v>72</v>
      </c>
      <c r="E92" s="29" t="s">
        <v>237</v>
      </c>
      <c r="F92" s="43">
        <v>6670</v>
      </c>
      <c r="G92" s="106">
        <v>11000</v>
      </c>
      <c r="H92" s="31">
        <v>6</v>
      </c>
      <c r="I92" s="26">
        <f t="shared" si="6"/>
        <v>4330</v>
      </c>
      <c r="J92" s="22">
        <f t="shared" si="7"/>
        <v>25980</v>
      </c>
      <c r="K92" s="6">
        <f t="shared" si="8"/>
        <v>66000</v>
      </c>
      <c r="L92" s="6">
        <f t="shared" si="9"/>
        <v>40020</v>
      </c>
      <c r="M92" s="10">
        <f t="shared" si="5"/>
        <v>0.39363636363636367</v>
      </c>
      <c r="N92" s="13" t="s">
        <v>66</v>
      </c>
      <c r="O92" s="13" t="s">
        <v>253</v>
      </c>
      <c r="P92" s="9">
        <v>45793</v>
      </c>
      <c r="Q92" s="9">
        <v>45793</v>
      </c>
      <c r="R92" s="13"/>
      <c r="S92" s="13" t="s">
        <v>252</v>
      </c>
    </row>
    <row r="93" spans="3:19" ht="15.75" hidden="1" customHeight="1" x14ac:dyDescent="0.25">
      <c r="C93" s="21" t="s">
        <v>26</v>
      </c>
      <c r="D93" s="37" t="s">
        <v>73</v>
      </c>
      <c r="E93" s="98" t="s">
        <v>238</v>
      </c>
      <c r="F93" s="38">
        <v>1850</v>
      </c>
      <c r="G93" s="39">
        <v>2395</v>
      </c>
      <c r="H93" s="48">
        <v>6</v>
      </c>
      <c r="I93" s="26">
        <f t="shared" si="6"/>
        <v>545</v>
      </c>
      <c r="J93" s="22">
        <f t="shared" si="7"/>
        <v>3270</v>
      </c>
      <c r="K93" s="6">
        <f t="shared" si="8"/>
        <v>14370</v>
      </c>
      <c r="L93" s="6">
        <f t="shared" si="9"/>
        <v>11100</v>
      </c>
      <c r="M93" s="10">
        <f t="shared" si="5"/>
        <v>0.22755741127348639</v>
      </c>
      <c r="N93" s="13" t="s">
        <v>66</v>
      </c>
      <c r="O93" s="13" t="s">
        <v>253</v>
      </c>
      <c r="P93" s="9">
        <v>45793</v>
      </c>
      <c r="Q93" s="9">
        <v>45793</v>
      </c>
      <c r="R93" s="13"/>
      <c r="S93" s="13" t="s">
        <v>252</v>
      </c>
    </row>
    <row r="94" spans="3:19" ht="15.75" hidden="1" customHeight="1" x14ac:dyDescent="0.25">
      <c r="C94" s="21" t="s">
        <v>26</v>
      </c>
      <c r="D94" s="41" t="s">
        <v>72</v>
      </c>
      <c r="E94" s="53" t="s">
        <v>89</v>
      </c>
      <c r="F94" s="43">
        <v>6808</v>
      </c>
      <c r="G94" s="44">
        <v>8935</v>
      </c>
      <c r="H94" s="48">
        <v>6</v>
      </c>
      <c r="I94" s="26">
        <f t="shared" si="6"/>
        <v>2127</v>
      </c>
      <c r="J94" s="22">
        <f t="shared" si="7"/>
        <v>12762</v>
      </c>
      <c r="K94" s="6">
        <f t="shared" si="8"/>
        <v>53610</v>
      </c>
      <c r="L94" s="6">
        <f t="shared" si="9"/>
        <v>40848</v>
      </c>
      <c r="M94" s="10">
        <f t="shared" si="5"/>
        <v>0.23805260212646895</v>
      </c>
      <c r="N94" s="13" t="s">
        <v>66</v>
      </c>
      <c r="O94" s="13" t="s">
        <v>253</v>
      </c>
      <c r="P94" s="9">
        <v>45793</v>
      </c>
      <c r="Q94" s="9">
        <v>45793</v>
      </c>
      <c r="R94" s="13"/>
      <c r="S94" s="13" t="s">
        <v>252</v>
      </c>
    </row>
    <row r="95" spans="3:19" ht="15.75" hidden="1" customHeight="1" x14ac:dyDescent="0.25">
      <c r="C95" s="21" t="s">
        <v>26</v>
      </c>
      <c r="D95" s="41" t="s">
        <v>72</v>
      </c>
      <c r="E95" s="42" t="s">
        <v>239</v>
      </c>
      <c r="F95" s="43">
        <v>3140</v>
      </c>
      <c r="G95" s="44">
        <v>3600</v>
      </c>
      <c r="H95" s="31">
        <v>20</v>
      </c>
      <c r="I95" s="26">
        <f t="shared" si="6"/>
        <v>460</v>
      </c>
      <c r="J95" s="22">
        <f t="shared" si="7"/>
        <v>9200</v>
      </c>
      <c r="K95" s="6">
        <f t="shared" si="8"/>
        <v>72000</v>
      </c>
      <c r="L95" s="6">
        <f t="shared" si="9"/>
        <v>62800</v>
      </c>
      <c r="M95" s="10">
        <f t="shared" si="5"/>
        <v>0.12777777777777777</v>
      </c>
      <c r="N95" s="13" t="s">
        <v>66</v>
      </c>
      <c r="O95" s="13" t="s">
        <v>253</v>
      </c>
      <c r="P95" s="9">
        <v>45793</v>
      </c>
      <c r="Q95" s="9">
        <v>45793</v>
      </c>
      <c r="R95" s="13"/>
      <c r="S95" s="13" t="s">
        <v>252</v>
      </c>
    </row>
    <row r="96" spans="3:19" ht="15.75" hidden="1" customHeight="1" x14ac:dyDescent="0.25">
      <c r="C96" s="21" t="s">
        <v>26</v>
      </c>
      <c r="D96" s="41" t="s">
        <v>72</v>
      </c>
      <c r="E96" s="42" t="s">
        <v>240</v>
      </c>
      <c r="F96" s="43">
        <v>3180</v>
      </c>
      <c r="G96" s="44">
        <v>3600</v>
      </c>
      <c r="H96" s="31">
        <v>10</v>
      </c>
      <c r="I96" s="26">
        <f t="shared" si="6"/>
        <v>420</v>
      </c>
      <c r="J96" s="22">
        <f t="shared" si="7"/>
        <v>4200</v>
      </c>
      <c r="K96" s="6">
        <f t="shared" si="8"/>
        <v>36000</v>
      </c>
      <c r="L96" s="6">
        <f t="shared" si="9"/>
        <v>31800</v>
      </c>
      <c r="M96" s="10">
        <f t="shared" si="5"/>
        <v>0.1166666666666667</v>
      </c>
      <c r="N96" s="13" t="s">
        <v>66</v>
      </c>
      <c r="O96" s="13" t="s">
        <v>253</v>
      </c>
      <c r="P96" s="9">
        <v>45793</v>
      </c>
      <c r="Q96" s="9">
        <v>45793</v>
      </c>
      <c r="R96" s="13"/>
      <c r="S96" s="13" t="s">
        <v>252</v>
      </c>
    </row>
    <row r="97" spans="3:19" ht="15.75" hidden="1" customHeight="1" x14ac:dyDescent="0.25">
      <c r="C97" s="21" t="s">
        <v>26</v>
      </c>
      <c r="D97" s="41" t="s">
        <v>72</v>
      </c>
      <c r="E97" s="29" t="s">
        <v>241</v>
      </c>
      <c r="F97" s="43">
        <v>4580</v>
      </c>
      <c r="G97" s="44">
        <v>6921</v>
      </c>
      <c r="H97" s="48">
        <v>6</v>
      </c>
      <c r="I97" s="26">
        <f t="shared" si="6"/>
        <v>2341</v>
      </c>
      <c r="J97" s="22">
        <f t="shared" si="7"/>
        <v>14046</v>
      </c>
      <c r="K97" s="6">
        <f t="shared" si="8"/>
        <v>41526</v>
      </c>
      <c r="L97" s="6">
        <f t="shared" si="9"/>
        <v>27480</v>
      </c>
      <c r="M97" s="10">
        <f t="shared" si="5"/>
        <v>0.33824591821991046</v>
      </c>
      <c r="N97" s="13" t="s">
        <v>66</v>
      </c>
      <c r="O97" s="13" t="s">
        <v>253</v>
      </c>
      <c r="P97" s="9">
        <v>45793</v>
      </c>
      <c r="Q97" s="9">
        <v>45793</v>
      </c>
      <c r="R97" s="13"/>
      <c r="S97" s="13" t="s">
        <v>252</v>
      </c>
    </row>
    <row r="98" spans="3:19" ht="15.75" hidden="1" customHeight="1" x14ac:dyDescent="0.25">
      <c r="C98" s="21" t="s">
        <v>26</v>
      </c>
      <c r="D98" s="41" t="s">
        <v>72</v>
      </c>
      <c r="E98" s="55" t="s">
        <v>242</v>
      </c>
      <c r="F98" s="43">
        <v>3670</v>
      </c>
      <c r="G98" s="44">
        <v>5121</v>
      </c>
      <c r="H98" s="48">
        <v>6</v>
      </c>
      <c r="I98" s="26">
        <f t="shared" si="6"/>
        <v>1451</v>
      </c>
      <c r="J98" s="22">
        <f t="shared" si="7"/>
        <v>8706</v>
      </c>
      <c r="K98" s="6">
        <f t="shared" si="8"/>
        <v>30726</v>
      </c>
      <c r="L98" s="6">
        <f t="shared" si="9"/>
        <v>22020</v>
      </c>
      <c r="M98" s="10">
        <f t="shared" si="5"/>
        <v>0.28334309705135718</v>
      </c>
      <c r="N98" s="13" t="s">
        <v>66</v>
      </c>
      <c r="O98" s="13" t="s">
        <v>253</v>
      </c>
      <c r="P98" s="9">
        <v>45793</v>
      </c>
      <c r="Q98" s="9">
        <v>45793</v>
      </c>
      <c r="R98" s="13"/>
      <c r="S98" s="13" t="s">
        <v>252</v>
      </c>
    </row>
    <row r="99" spans="3:19" ht="15.75" hidden="1" customHeight="1" x14ac:dyDescent="0.25">
      <c r="C99" s="21" t="s">
        <v>26</v>
      </c>
      <c r="D99" s="41" t="s">
        <v>72</v>
      </c>
      <c r="E99" s="29" t="s">
        <v>129</v>
      </c>
      <c r="F99" s="43">
        <v>3670</v>
      </c>
      <c r="G99" s="44">
        <v>5121</v>
      </c>
      <c r="H99" s="48">
        <v>6</v>
      </c>
      <c r="I99" s="26">
        <f t="shared" si="6"/>
        <v>1451</v>
      </c>
      <c r="J99" s="22">
        <f t="shared" si="7"/>
        <v>8706</v>
      </c>
      <c r="K99" s="6">
        <f t="shared" si="8"/>
        <v>30726</v>
      </c>
      <c r="L99" s="6">
        <f t="shared" si="9"/>
        <v>22020</v>
      </c>
      <c r="M99" s="10">
        <f t="shared" si="5"/>
        <v>0.28334309705135718</v>
      </c>
      <c r="N99" s="13" t="s">
        <v>66</v>
      </c>
      <c r="O99" s="13" t="s">
        <v>253</v>
      </c>
      <c r="P99" s="9">
        <v>45793</v>
      </c>
      <c r="Q99" s="9">
        <v>45793</v>
      </c>
      <c r="R99" s="13"/>
      <c r="S99" s="13" t="s">
        <v>252</v>
      </c>
    </row>
    <row r="100" spans="3:19" ht="15.75" hidden="1" customHeight="1" x14ac:dyDescent="0.25">
      <c r="C100" s="21" t="s">
        <v>26</v>
      </c>
      <c r="D100" s="41" t="s">
        <v>72</v>
      </c>
      <c r="E100" s="55" t="s">
        <v>243</v>
      </c>
      <c r="F100" s="43">
        <v>3670</v>
      </c>
      <c r="G100" s="44">
        <v>5121</v>
      </c>
      <c r="H100" s="48">
        <v>6</v>
      </c>
      <c r="I100" s="26">
        <f t="shared" si="6"/>
        <v>1451</v>
      </c>
      <c r="J100" s="22">
        <f t="shared" si="7"/>
        <v>8706</v>
      </c>
      <c r="K100" s="6">
        <f t="shared" si="8"/>
        <v>30726</v>
      </c>
      <c r="L100" s="6">
        <f t="shared" si="9"/>
        <v>22020</v>
      </c>
      <c r="M100" s="10">
        <f t="shared" si="5"/>
        <v>0.28334309705135718</v>
      </c>
      <c r="N100" s="13" t="s">
        <v>66</v>
      </c>
      <c r="O100" s="13" t="s">
        <v>253</v>
      </c>
      <c r="P100" s="9">
        <v>45793</v>
      </c>
      <c r="Q100" s="9">
        <v>45793</v>
      </c>
      <c r="R100" s="13"/>
      <c r="S100" s="13" t="s">
        <v>252</v>
      </c>
    </row>
    <row r="101" spans="3:19" ht="15.75" hidden="1" customHeight="1" x14ac:dyDescent="0.25">
      <c r="C101" s="21" t="s">
        <v>26</v>
      </c>
      <c r="D101" s="97" t="s">
        <v>72</v>
      </c>
      <c r="E101" s="107" t="s">
        <v>115</v>
      </c>
      <c r="F101" s="87">
        <v>19790</v>
      </c>
      <c r="G101" s="88">
        <v>24563.6363636364</v>
      </c>
      <c r="H101" s="48">
        <v>1</v>
      </c>
      <c r="I101" s="26">
        <f t="shared" si="6"/>
        <v>4773.6363636364003</v>
      </c>
      <c r="J101" s="22">
        <f t="shared" si="7"/>
        <v>4773.6363636364003</v>
      </c>
      <c r="K101" s="6">
        <f t="shared" si="8"/>
        <v>24563.6363636364</v>
      </c>
      <c r="L101" s="6">
        <f t="shared" si="9"/>
        <v>19790</v>
      </c>
      <c r="M101" s="10">
        <f t="shared" si="5"/>
        <v>0.19433752775721813</v>
      </c>
      <c r="N101" s="13" t="s">
        <v>66</v>
      </c>
      <c r="O101" s="13" t="s">
        <v>253</v>
      </c>
      <c r="P101" s="9">
        <v>45793</v>
      </c>
      <c r="Q101" s="9">
        <v>45793</v>
      </c>
      <c r="R101" s="13"/>
      <c r="S101" s="13" t="s">
        <v>252</v>
      </c>
    </row>
    <row r="102" spans="3:19" ht="15.75" hidden="1" customHeight="1" x14ac:dyDescent="0.25">
      <c r="C102" s="21" t="s">
        <v>26</v>
      </c>
      <c r="D102" s="56" t="s">
        <v>72</v>
      </c>
      <c r="E102" s="29" t="s">
        <v>244</v>
      </c>
      <c r="F102" s="43">
        <v>24350</v>
      </c>
      <c r="G102" s="44">
        <v>29963.6363636364</v>
      </c>
      <c r="H102" s="48">
        <v>1</v>
      </c>
      <c r="I102" s="26">
        <f t="shared" si="6"/>
        <v>5613.6363636364003</v>
      </c>
      <c r="J102" s="22">
        <f t="shared" si="7"/>
        <v>5613.6363636364003</v>
      </c>
      <c r="K102" s="6">
        <f t="shared" si="8"/>
        <v>29963.6363636364</v>
      </c>
      <c r="L102" s="6">
        <f t="shared" si="9"/>
        <v>24350</v>
      </c>
      <c r="M102" s="10">
        <f t="shared" si="5"/>
        <v>0.18734830097087474</v>
      </c>
      <c r="N102" s="13" t="s">
        <v>66</v>
      </c>
      <c r="O102" s="13" t="s">
        <v>253</v>
      </c>
      <c r="P102" s="9">
        <v>45793</v>
      </c>
      <c r="Q102" s="9">
        <v>45793</v>
      </c>
      <c r="R102" s="13"/>
      <c r="S102" s="13" t="s">
        <v>252</v>
      </c>
    </row>
    <row r="103" spans="3:19" ht="15.75" hidden="1" customHeight="1" x14ac:dyDescent="0.25">
      <c r="C103" s="21" t="s">
        <v>26</v>
      </c>
      <c r="D103" s="92" t="s">
        <v>84</v>
      </c>
      <c r="E103" s="93" t="s">
        <v>245</v>
      </c>
      <c r="F103" s="94">
        <v>2650</v>
      </c>
      <c r="G103" s="39">
        <v>3920</v>
      </c>
      <c r="H103" s="48">
        <v>4</v>
      </c>
      <c r="I103" s="26">
        <f t="shared" si="6"/>
        <v>1270</v>
      </c>
      <c r="J103" s="22">
        <f t="shared" si="7"/>
        <v>5080</v>
      </c>
      <c r="K103" s="6">
        <f t="shared" si="8"/>
        <v>15680</v>
      </c>
      <c r="L103" s="6">
        <f t="shared" si="9"/>
        <v>10600</v>
      </c>
      <c r="M103" s="10">
        <f t="shared" si="5"/>
        <v>0.32397959183673475</v>
      </c>
      <c r="N103" s="13" t="s">
        <v>66</v>
      </c>
      <c r="O103" s="13" t="s">
        <v>253</v>
      </c>
      <c r="P103" s="9">
        <v>45793</v>
      </c>
      <c r="Q103" s="9">
        <v>45793</v>
      </c>
      <c r="R103" s="13"/>
      <c r="S103" s="13" t="s">
        <v>252</v>
      </c>
    </row>
    <row r="104" spans="3:19" ht="15.75" hidden="1" customHeight="1" x14ac:dyDescent="0.25">
      <c r="C104" s="21" t="s">
        <v>26</v>
      </c>
      <c r="D104" s="92" t="s">
        <v>84</v>
      </c>
      <c r="E104" s="93" t="s">
        <v>246</v>
      </c>
      <c r="F104" s="94">
        <v>1050</v>
      </c>
      <c r="G104" s="39">
        <v>2300</v>
      </c>
      <c r="H104" s="48">
        <v>6</v>
      </c>
      <c r="I104" s="26">
        <f t="shared" si="6"/>
        <v>1250</v>
      </c>
      <c r="J104" s="22">
        <f t="shared" si="7"/>
        <v>7500</v>
      </c>
      <c r="K104" s="6">
        <f t="shared" si="8"/>
        <v>13800</v>
      </c>
      <c r="L104" s="6">
        <f t="shared" si="9"/>
        <v>6300</v>
      </c>
      <c r="M104" s="10">
        <f t="shared" si="5"/>
        <v>0.54347826086956519</v>
      </c>
      <c r="N104" s="13" t="s">
        <v>66</v>
      </c>
      <c r="O104" s="13" t="s">
        <v>253</v>
      </c>
      <c r="P104" s="9">
        <v>45793</v>
      </c>
      <c r="Q104" s="9">
        <v>45793</v>
      </c>
      <c r="R104" s="13"/>
      <c r="S104" s="13" t="s">
        <v>252</v>
      </c>
    </row>
    <row r="105" spans="3:19" ht="15.6" hidden="1" customHeight="1" x14ac:dyDescent="0.25">
      <c r="C105" s="21" t="s">
        <v>26</v>
      </c>
      <c r="D105" s="92" t="s">
        <v>84</v>
      </c>
      <c r="E105" s="93" t="s">
        <v>131</v>
      </c>
      <c r="F105" s="94">
        <v>6900</v>
      </c>
      <c r="G105" s="39">
        <v>8925</v>
      </c>
      <c r="H105" s="48">
        <v>4</v>
      </c>
      <c r="I105" s="26">
        <f t="shared" si="6"/>
        <v>2025</v>
      </c>
      <c r="J105" s="22">
        <f t="shared" si="7"/>
        <v>8100</v>
      </c>
      <c r="K105" s="6">
        <f t="shared" si="8"/>
        <v>35700</v>
      </c>
      <c r="L105" s="6">
        <f t="shared" si="9"/>
        <v>27600</v>
      </c>
      <c r="M105" s="10">
        <f t="shared" si="5"/>
        <v>0.22689075630252098</v>
      </c>
      <c r="N105" s="13" t="s">
        <v>66</v>
      </c>
      <c r="O105" s="13" t="s">
        <v>253</v>
      </c>
      <c r="P105" s="9">
        <v>45793</v>
      </c>
      <c r="Q105" s="9">
        <v>45793</v>
      </c>
      <c r="R105" s="13"/>
      <c r="S105" s="13" t="s">
        <v>252</v>
      </c>
    </row>
    <row r="106" spans="3:19" ht="15.75" hidden="1" customHeight="1" x14ac:dyDescent="0.25">
      <c r="C106" s="21" t="s">
        <v>26</v>
      </c>
      <c r="D106" s="92" t="s">
        <v>84</v>
      </c>
      <c r="E106" s="93" t="s">
        <v>247</v>
      </c>
      <c r="F106" s="94">
        <v>780</v>
      </c>
      <c r="G106" s="39">
        <v>1200</v>
      </c>
      <c r="H106" s="48">
        <v>6</v>
      </c>
      <c r="I106" s="26">
        <f t="shared" si="6"/>
        <v>420</v>
      </c>
      <c r="J106" s="22">
        <f t="shared" si="7"/>
        <v>2520</v>
      </c>
      <c r="K106" s="6">
        <f t="shared" si="8"/>
        <v>7200</v>
      </c>
      <c r="L106" s="6">
        <f t="shared" si="9"/>
        <v>4680</v>
      </c>
      <c r="M106" s="10">
        <f t="shared" si="5"/>
        <v>0.35</v>
      </c>
      <c r="N106" s="13" t="s">
        <v>66</v>
      </c>
      <c r="O106" s="13" t="s">
        <v>253</v>
      </c>
      <c r="P106" s="9">
        <v>45793</v>
      </c>
      <c r="Q106" s="9">
        <v>45793</v>
      </c>
      <c r="R106" s="13"/>
      <c r="S106" s="13" t="s">
        <v>252</v>
      </c>
    </row>
    <row r="107" spans="3:19" ht="15.75" hidden="1" customHeight="1" x14ac:dyDescent="0.25">
      <c r="C107" s="21" t="s">
        <v>26</v>
      </c>
      <c r="D107" s="92" t="s">
        <v>116</v>
      </c>
      <c r="E107" s="92" t="s">
        <v>248</v>
      </c>
      <c r="F107" s="96">
        <v>17750</v>
      </c>
      <c r="G107" s="39">
        <v>19943.8202247191</v>
      </c>
      <c r="H107" s="48">
        <v>2</v>
      </c>
      <c r="I107" s="26">
        <f t="shared" si="6"/>
        <v>2193.8202247191002</v>
      </c>
      <c r="J107" s="22">
        <f t="shared" si="7"/>
        <v>4387.6404494382004</v>
      </c>
      <c r="K107" s="6">
        <f t="shared" si="8"/>
        <v>39887.6404494382</v>
      </c>
      <c r="L107" s="6">
        <f t="shared" si="9"/>
        <v>35500</v>
      </c>
      <c r="M107" s="10">
        <f t="shared" si="5"/>
        <v>0.10999999999999999</v>
      </c>
      <c r="N107" s="13" t="s">
        <v>66</v>
      </c>
      <c r="O107" s="13" t="s">
        <v>253</v>
      </c>
      <c r="P107" s="9">
        <v>45793</v>
      </c>
      <c r="Q107" s="9">
        <v>45793</v>
      </c>
      <c r="R107" s="13"/>
      <c r="S107" s="13" t="s">
        <v>252</v>
      </c>
    </row>
    <row r="108" spans="3:19" ht="15.75" hidden="1" customHeight="1" x14ac:dyDescent="0.25">
      <c r="C108" s="21" t="s">
        <v>26</v>
      </c>
      <c r="D108" s="92" t="s">
        <v>84</v>
      </c>
      <c r="E108" s="32" t="s">
        <v>249</v>
      </c>
      <c r="F108" s="52">
        <v>10120</v>
      </c>
      <c r="G108" s="39">
        <v>15145</v>
      </c>
      <c r="H108" s="48">
        <v>4</v>
      </c>
      <c r="I108" s="26">
        <f t="shared" si="6"/>
        <v>5025</v>
      </c>
      <c r="J108" s="22">
        <f t="shared" si="7"/>
        <v>20100</v>
      </c>
      <c r="K108" s="6">
        <f t="shared" si="8"/>
        <v>60580</v>
      </c>
      <c r="L108" s="6">
        <f t="shared" si="9"/>
        <v>40480</v>
      </c>
      <c r="M108" s="10">
        <f t="shared" si="5"/>
        <v>0.33179267084846487</v>
      </c>
      <c r="N108" s="13" t="s">
        <v>66</v>
      </c>
      <c r="O108" s="13" t="s">
        <v>253</v>
      </c>
      <c r="P108" s="9">
        <v>45793</v>
      </c>
      <c r="Q108" s="9">
        <v>45793</v>
      </c>
      <c r="R108" s="13"/>
      <c r="S108" s="13" t="s">
        <v>252</v>
      </c>
    </row>
    <row r="109" spans="3:19" ht="15.75" hidden="1" customHeight="1" x14ac:dyDescent="0.25">
      <c r="C109" s="21" t="s">
        <v>26</v>
      </c>
      <c r="D109" s="37" t="s">
        <v>77</v>
      </c>
      <c r="E109" s="32" t="s">
        <v>250</v>
      </c>
      <c r="F109" s="59">
        <v>16000</v>
      </c>
      <c r="G109" s="58">
        <v>21991</v>
      </c>
      <c r="H109" s="48">
        <v>3</v>
      </c>
      <c r="I109" s="26">
        <f t="shared" si="6"/>
        <v>5991</v>
      </c>
      <c r="J109" s="22">
        <f t="shared" si="7"/>
        <v>17973</v>
      </c>
      <c r="K109" s="6">
        <f t="shared" si="8"/>
        <v>65973</v>
      </c>
      <c r="L109" s="6">
        <f t="shared" si="9"/>
        <v>48000</v>
      </c>
      <c r="M109" s="10">
        <f t="shared" si="5"/>
        <v>0.27242963030330591</v>
      </c>
      <c r="N109" s="13" t="s">
        <v>66</v>
      </c>
      <c r="O109" s="13" t="s">
        <v>253</v>
      </c>
      <c r="P109" s="9">
        <v>45793</v>
      </c>
      <c r="Q109" s="9">
        <v>45793</v>
      </c>
      <c r="R109" s="13"/>
      <c r="S109" s="13" t="s">
        <v>252</v>
      </c>
    </row>
    <row r="110" spans="3:19" ht="15.75" hidden="1" customHeight="1" x14ac:dyDescent="0.25">
      <c r="C110" s="21" t="s">
        <v>26</v>
      </c>
      <c r="D110" s="37" t="s">
        <v>77</v>
      </c>
      <c r="E110" s="108" t="s">
        <v>251</v>
      </c>
      <c r="F110" s="52">
        <v>4500</v>
      </c>
      <c r="G110" s="39">
        <v>5225</v>
      </c>
      <c r="H110" s="48">
        <v>6</v>
      </c>
      <c r="I110" s="26">
        <f t="shared" si="6"/>
        <v>725</v>
      </c>
      <c r="J110" s="22">
        <f t="shared" si="7"/>
        <v>4350</v>
      </c>
      <c r="K110" s="6">
        <f t="shared" si="8"/>
        <v>31350</v>
      </c>
      <c r="L110" s="6">
        <f t="shared" si="9"/>
        <v>27000</v>
      </c>
      <c r="M110" s="10">
        <f t="shared" si="5"/>
        <v>0.13875598086124397</v>
      </c>
      <c r="N110" s="13" t="s">
        <v>66</v>
      </c>
      <c r="O110" s="13" t="s">
        <v>253</v>
      </c>
      <c r="P110" s="9">
        <v>45793</v>
      </c>
      <c r="Q110" s="9">
        <v>45793</v>
      </c>
      <c r="R110" s="13"/>
      <c r="S110" s="13" t="s">
        <v>252</v>
      </c>
    </row>
    <row r="111" spans="3:19" ht="15.75" hidden="1" customHeight="1" x14ac:dyDescent="0.25">
      <c r="C111" s="21" t="s">
        <v>27</v>
      </c>
      <c r="D111" s="41" t="s">
        <v>72</v>
      </c>
      <c r="E111" s="29" t="s">
        <v>110</v>
      </c>
      <c r="F111" s="43">
        <v>2280</v>
      </c>
      <c r="G111" s="44">
        <v>4929.1666666666697</v>
      </c>
      <c r="H111" s="48">
        <v>6</v>
      </c>
      <c r="I111" s="26">
        <f t="shared" si="6"/>
        <v>2649.1666666666697</v>
      </c>
      <c r="J111" s="22">
        <f t="shared" si="7"/>
        <v>15895.000000000018</v>
      </c>
      <c r="K111" s="6">
        <f t="shared" si="8"/>
        <v>29575.000000000018</v>
      </c>
      <c r="L111" s="6">
        <f t="shared" si="9"/>
        <v>13680</v>
      </c>
      <c r="M111" s="10">
        <f t="shared" si="5"/>
        <v>0.53744716821639926</v>
      </c>
      <c r="N111" s="13" t="s">
        <v>60</v>
      </c>
      <c r="O111" s="13" t="s">
        <v>262</v>
      </c>
      <c r="P111" s="9">
        <v>45793</v>
      </c>
      <c r="Q111" s="9">
        <v>45793</v>
      </c>
      <c r="R111" s="13"/>
      <c r="S111" s="13" t="s">
        <v>261</v>
      </c>
    </row>
    <row r="112" spans="3:19" ht="15.75" hidden="1" customHeight="1" x14ac:dyDescent="0.25">
      <c r="C112" s="21" t="s">
        <v>27</v>
      </c>
      <c r="D112" s="41" t="s">
        <v>72</v>
      </c>
      <c r="E112" s="55" t="s">
        <v>254</v>
      </c>
      <c r="F112" s="43">
        <v>1010</v>
      </c>
      <c r="G112" s="44">
        <v>1888.57142857143</v>
      </c>
      <c r="H112" s="48">
        <v>12</v>
      </c>
      <c r="I112" s="26">
        <f t="shared" si="6"/>
        <v>878.57142857143003</v>
      </c>
      <c r="J112" s="22">
        <f t="shared" si="7"/>
        <v>10542.857142857159</v>
      </c>
      <c r="K112" s="6">
        <f t="shared" si="8"/>
        <v>22662.857142857159</v>
      </c>
      <c r="L112" s="6">
        <f t="shared" si="9"/>
        <v>12120</v>
      </c>
      <c r="M112" s="10">
        <f t="shared" si="5"/>
        <v>0.46520423600605187</v>
      </c>
      <c r="N112" s="13" t="s">
        <v>60</v>
      </c>
      <c r="O112" s="13" t="s">
        <v>262</v>
      </c>
      <c r="P112" s="9">
        <v>45793</v>
      </c>
      <c r="Q112" s="9">
        <v>45793</v>
      </c>
      <c r="R112" s="13"/>
      <c r="S112" s="13" t="s">
        <v>261</v>
      </c>
    </row>
    <row r="113" spans="1:24" ht="15.75" hidden="1" customHeight="1" x14ac:dyDescent="0.25">
      <c r="C113" s="21" t="s">
        <v>27</v>
      </c>
      <c r="D113" s="41" t="s">
        <v>72</v>
      </c>
      <c r="E113" s="29" t="s">
        <v>255</v>
      </c>
      <c r="F113" s="43">
        <v>2400</v>
      </c>
      <c r="G113" s="44">
        <v>4133</v>
      </c>
      <c r="H113" s="48">
        <v>12</v>
      </c>
      <c r="I113" s="26">
        <f t="shared" si="6"/>
        <v>1733</v>
      </c>
      <c r="J113" s="22">
        <f t="shared" si="7"/>
        <v>20796</v>
      </c>
      <c r="K113" s="6">
        <f t="shared" si="8"/>
        <v>49596</v>
      </c>
      <c r="L113" s="6">
        <f t="shared" si="9"/>
        <v>28800</v>
      </c>
      <c r="M113" s="10">
        <f t="shared" si="5"/>
        <v>0.41930800871037988</v>
      </c>
      <c r="N113" s="13" t="s">
        <v>60</v>
      </c>
      <c r="O113" s="13" t="s">
        <v>262</v>
      </c>
      <c r="P113" s="9">
        <v>45793</v>
      </c>
      <c r="Q113" s="9">
        <v>45793</v>
      </c>
      <c r="R113" s="13"/>
      <c r="S113" s="13" t="s">
        <v>261</v>
      </c>
    </row>
    <row r="114" spans="1:24" ht="15.75" hidden="1" customHeight="1" x14ac:dyDescent="0.25">
      <c r="C114" s="21" t="s">
        <v>27</v>
      </c>
      <c r="D114" s="41" t="s">
        <v>72</v>
      </c>
      <c r="E114" s="42" t="s">
        <v>256</v>
      </c>
      <c r="F114" s="43">
        <v>3780</v>
      </c>
      <c r="G114" s="44">
        <v>7390</v>
      </c>
      <c r="H114" s="48">
        <v>2</v>
      </c>
      <c r="I114" s="26">
        <f t="shared" si="6"/>
        <v>3610</v>
      </c>
      <c r="J114" s="22">
        <f t="shared" si="7"/>
        <v>7220</v>
      </c>
      <c r="K114" s="6">
        <f t="shared" si="8"/>
        <v>14780</v>
      </c>
      <c r="L114" s="6">
        <f t="shared" si="9"/>
        <v>7560</v>
      </c>
      <c r="M114" s="10">
        <f t="shared" si="5"/>
        <v>0.4884979702300406</v>
      </c>
      <c r="N114" s="13" t="s">
        <v>60</v>
      </c>
      <c r="O114" s="13" t="s">
        <v>262</v>
      </c>
      <c r="P114" s="9">
        <v>45793</v>
      </c>
      <c r="Q114" s="9">
        <v>45793</v>
      </c>
      <c r="R114" s="13"/>
      <c r="S114" s="13" t="s">
        <v>261</v>
      </c>
    </row>
    <row r="115" spans="1:24" ht="15.75" hidden="1" customHeight="1" x14ac:dyDescent="0.25">
      <c r="A115" s="5" t="s">
        <v>34</v>
      </c>
      <c r="C115" s="21" t="s">
        <v>27</v>
      </c>
      <c r="D115" s="41" t="s">
        <v>72</v>
      </c>
      <c r="E115" s="29" t="s">
        <v>257</v>
      </c>
      <c r="F115" s="43">
        <v>3420</v>
      </c>
      <c r="G115" s="44">
        <v>8535.5</v>
      </c>
      <c r="H115" s="48">
        <v>2</v>
      </c>
      <c r="I115" s="26">
        <f t="shared" si="6"/>
        <v>5115.5</v>
      </c>
      <c r="J115" s="22">
        <f t="shared" si="7"/>
        <v>10231</v>
      </c>
      <c r="K115" s="6">
        <f t="shared" si="8"/>
        <v>17071</v>
      </c>
      <c r="L115" s="6">
        <f t="shared" si="9"/>
        <v>6840</v>
      </c>
      <c r="M115" s="10">
        <f t="shared" si="5"/>
        <v>0.59932048503309709</v>
      </c>
      <c r="N115" s="13" t="s">
        <v>60</v>
      </c>
      <c r="O115" s="13" t="s">
        <v>262</v>
      </c>
      <c r="P115" s="9">
        <v>45793</v>
      </c>
      <c r="Q115" s="9">
        <v>45793</v>
      </c>
      <c r="R115" s="13"/>
      <c r="S115" s="13" t="s">
        <v>261</v>
      </c>
    </row>
    <row r="116" spans="1:24" ht="15.75" hidden="1" customHeight="1" x14ac:dyDescent="0.25">
      <c r="C116" s="21" t="s">
        <v>27</v>
      </c>
      <c r="D116" s="41" t="s">
        <v>72</v>
      </c>
      <c r="E116" s="29" t="s">
        <v>258</v>
      </c>
      <c r="F116" s="43">
        <v>3670</v>
      </c>
      <c r="G116" s="44">
        <v>9579.5</v>
      </c>
      <c r="H116" s="48">
        <v>2</v>
      </c>
      <c r="I116" s="26">
        <f t="shared" si="6"/>
        <v>5909.5</v>
      </c>
      <c r="J116" s="22">
        <f t="shared" si="7"/>
        <v>11819</v>
      </c>
      <c r="K116" s="6">
        <f t="shared" si="8"/>
        <v>19159</v>
      </c>
      <c r="L116" s="6">
        <f t="shared" si="9"/>
        <v>7340</v>
      </c>
      <c r="M116" s="10">
        <f t="shared" si="5"/>
        <v>0.61689023435461143</v>
      </c>
      <c r="N116" s="13" t="s">
        <v>60</v>
      </c>
      <c r="O116" s="13" t="s">
        <v>262</v>
      </c>
      <c r="P116" s="9">
        <v>45793</v>
      </c>
      <c r="Q116" s="9">
        <v>45793</v>
      </c>
      <c r="R116" s="13"/>
      <c r="S116" s="13" t="s">
        <v>261</v>
      </c>
    </row>
    <row r="117" spans="1:24" ht="15.75" hidden="1" customHeight="1" x14ac:dyDescent="0.25">
      <c r="C117" s="21" t="s">
        <v>27</v>
      </c>
      <c r="D117" s="41" t="s">
        <v>72</v>
      </c>
      <c r="E117" s="29" t="s">
        <v>259</v>
      </c>
      <c r="F117" s="43">
        <v>4410</v>
      </c>
      <c r="G117" s="44">
        <v>10991</v>
      </c>
      <c r="H117" s="48">
        <v>2</v>
      </c>
      <c r="I117" s="26">
        <f t="shared" si="6"/>
        <v>6581</v>
      </c>
      <c r="J117" s="22">
        <f t="shared" si="7"/>
        <v>13162</v>
      </c>
      <c r="K117" s="6">
        <f t="shared" si="8"/>
        <v>21982</v>
      </c>
      <c r="L117" s="6">
        <f t="shared" si="9"/>
        <v>8820</v>
      </c>
      <c r="M117" s="10">
        <f t="shared" si="5"/>
        <v>0.5987626239650623</v>
      </c>
      <c r="N117" s="13" t="s">
        <v>60</v>
      </c>
      <c r="O117" s="13" t="s">
        <v>262</v>
      </c>
      <c r="P117" s="9">
        <v>45793</v>
      </c>
      <c r="Q117" s="9">
        <v>45793</v>
      </c>
      <c r="R117" s="13"/>
      <c r="S117" s="13" t="s">
        <v>261</v>
      </c>
    </row>
    <row r="118" spans="1:24" ht="15.75" hidden="1" customHeight="1" x14ac:dyDescent="0.25">
      <c r="C118" s="21" t="s">
        <v>27</v>
      </c>
      <c r="D118" s="41" t="s">
        <v>72</v>
      </c>
      <c r="E118" s="42" t="s">
        <v>260</v>
      </c>
      <c r="F118" s="43">
        <v>1950</v>
      </c>
      <c r="G118" s="44">
        <v>3529.1666666666702</v>
      </c>
      <c r="H118" s="48">
        <v>6</v>
      </c>
      <c r="I118" s="26">
        <f t="shared" si="6"/>
        <v>1579.1666666666702</v>
      </c>
      <c r="J118" s="22">
        <f t="shared" si="7"/>
        <v>9475.0000000000218</v>
      </c>
      <c r="K118" s="6">
        <f t="shared" si="8"/>
        <v>21175.000000000022</v>
      </c>
      <c r="L118" s="6">
        <f t="shared" si="9"/>
        <v>11700</v>
      </c>
      <c r="M118" s="10">
        <f t="shared" si="5"/>
        <v>0.4474616292798117</v>
      </c>
      <c r="N118" s="13" t="s">
        <v>60</v>
      </c>
      <c r="O118" s="13" t="s">
        <v>262</v>
      </c>
      <c r="P118" s="9">
        <v>45793</v>
      </c>
      <c r="Q118" s="9">
        <v>45793</v>
      </c>
      <c r="R118" s="13"/>
      <c r="S118" s="13" t="s">
        <v>261</v>
      </c>
    </row>
    <row r="119" spans="1:24" ht="15.75" hidden="1" customHeight="1" x14ac:dyDescent="0.25">
      <c r="C119" s="21" t="s">
        <v>27</v>
      </c>
      <c r="D119" s="41" t="s">
        <v>72</v>
      </c>
      <c r="E119" s="42" t="s">
        <v>145</v>
      </c>
      <c r="F119" s="43">
        <v>5480</v>
      </c>
      <c r="G119" s="44">
        <v>6628.5714285714303</v>
      </c>
      <c r="H119" s="48">
        <v>12</v>
      </c>
      <c r="I119" s="26">
        <f t="shared" si="6"/>
        <v>1148.5714285714303</v>
      </c>
      <c r="J119" s="22">
        <f t="shared" si="7"/>
        <v>13782.857142857163</v>
      </c>
      <c r="K119" s="6">
        <f t="shared" si="8"/>
        <v>79542.857142857159</v>
      </c>
      <c r="L119" s="6">
        <f t="shared" si="9"/>
        <v>65760</v>
      </c>
      <c r="M119" s="10">
        <f t="shared" si="5"/>
        <v>0.17327586206896572</v>
      </c>
      <c r="N119" s="13" t="s">
        <v>60</v>
      </c>
      <c r="O119" s="13" t="s">
        <v>262</v>
      </c>
      <c r="P119" s="9">
        <v>45793</v>
      </c>
      <c r="Q119" s="9">
        <v>45793</v>
      </c>
      <c r="R119" s="13"/>
      <c r="S119" s="13" t="s">
        <v>261</v>
      </c>
    </row>
    <row r="120" spans="1:24" ht="15.75" hidden="1" customHeight="1" x14ac:dyDescent="0.25">
      <c r="C120" s="21" t="s">
        <v>27</v>
      </c>
      <c r="D120" s="41" t="s">
        <v>72</v>
      </c>
      <c r="E120" s="29" t="s">
        <v>78</v>
      </c>
      <c r="F120" s="43">
        <v>3470</v>
      </c>
      <c r="G120" s="44">
        <v>4395</v>
      </c>
      <c r="H120" s="48">
        <v>24</v>
      </c>
      <c r="I120" s="26">
        <f t="shared" si="6"/>
        <v>925</v>
      </c>
      <c r="J120" s="22">
        <f t="shared" si="7"/>
        <v>22200</v>
      </c>
      <c r="K120" s="6">
        <f t="shared" si="8"/>
        <v>105480</v>
      </c>
      <c r="L120" s="6">
        <f t="shared" si="9"/>
        <v>83280</v>
      </c>
      <c r="M120" s="10">
        <f t="shared" si="5"/>
        <v>0.2104664391353811</v>
      </c>
      <c r="N120" s="13" t="s">
        <v>60</v>
      </c>
      <c r="O120" s="13" t="s">
        <v>262</v>
      </c>
      <c r="P120" s="9">
        <v>45793</v>
      </c>
      <c r="Q120" s="9">
        <v>45793</v>
      </c>
      <c r="R120" s="13"/>
      <c r="S120" s="13" t="s">
        <v>261</v>
      </c>
    </row>
    <row r="121" spans="1:24" ht="15.75" hidden="1" customHeight="1" x14ac:dyDescent="0.25">
      <c r="C121" s="21" t="s">
        <v>28</v>
      </c>
      <c r="D121" s="41" t="s">
        <v>72</v>
      </c>
      <c r="E121" s="29" t="s">
        <v>263</v>
      </c>
      <c r="F121" s="43">
        <v>20140</v>
      </c>
      <c r="G121" s="44">
        <v>26559</v>
      </c>
      <c r="H121" s="62">
        <v>1</v>
      </c>
      <c r="I121" s="26">
        <f t="shared" si="6"/>
        <v>6419</v>
      </c>
      <c r="J121" s="22">
        <f t="shared" si="7"/>
        <v>6419</v>
      </c>
      <c r="K121" s="6">
        <f t="shared" si="8"/>
        <v>26559</v>
      </c>
      <c r="L121" s="35">
        <f t="shared" si="9"/>
        <v>20140</v>
      </c>
      <c r="M121" s="10">
        <f t="shared" si="5"/>
        <v>0.24168831657818446</v>
      </c>
      <c r="N121" s="13" t="s">
        <v>42</v>
      </c>
      <c r="O121" s="13" t="s">
        <v>262</v>
      </c>
      <c r="P121" s="9">
        <v>45793</v>
      </c>
      <c r="Q121" s="9">
        <v>45793</v>
      </c>
      <c r="R121" s="13"/>
      <c r="S121" s="13" t="s">
        <v>273</v>
      </c>
    </row>
    <row r="122" spans="1:24" ht="15.75" hidden="1" customHeight="1" x14ac:dyDescent="0.25">
      <c r="C122" s="21" t="s">
        <v>28</v>
      </c>
      <c r="D122" s="37" t="s">
        <v>84</v>
      </c>
      <c r="E122" s="86" t="s">
        <v>85</v>
      </c>
      <c r="F122" s="38">
        <v>3450</v>
      </c>
      <c r="G122" s="39">
        <v>4893.3333333333303</v>
      </c>
      <c r="H122" s="62">
        <v>6</v>
      </c>
      <c r="I122" s="26">
        <f t="shared" si="6"/>
        <v>1443.3333333333303</v>
      </c>
      <c r="J122" s="22">
        <f t="shared" si="7"/>
        <v>8659.9999999999818</v>
      </c>
      <c r="K122" s="6">
        <f t="shared" si="8"/>
        <v>29359.999999999982</v>
      </c>
      <c r="L122" s="35">
        <f t="shared" si="9"/>
        <v>20700</v>
      </c>
      <c r="M122" s="10">
        <f t="shared" si="5"/>
        <v>0.2949591280653947</v>
      </c>
      <c r="N122" s="13" t="s">
        <v>42</v>
      </c>
      <c r="O122" s="13" t="s">
        <v>262</v>
      </c>
      <c r="P122" s="9">
        <v>45793</v>
      </c>
      <c r="Q122" s="9">
        <v>45793</v>
      </c>
      <c r="R122" s="13"/>
      <c r="S122" s="13" t="s">
        <v>273</v>
      </c>
    </row>
    <row r="123" spans="1:24" ht="15.75" hidden="1" customHeight="1" x14ac:dyDescent="0.25">
      <c r="C123" s="21" t="s">
        <v>28</v>
      </c>
      <c r="D123" s="41" t="s">
        <v>72</v>
      </c>
      <c r="E123" s="45" t="s">
        <v>264</v>
      </c>
      <c r="F123" s="43">
        <v>2940</v>
      </c>
      <c r="G123" s="44">
        <v>4673</v>
      </c>
      <c r="H123" s="62">
        <v>3</v>
      </c>
      <c r="I123" s="26">
        <f t="shared" si="6"/>
        <v>1733</v>
      </c>
      <c r="J123" s="22">
        <f t="shared" si="7"/>
        <v>5199</v>
      </c>
      <c r="K123" s="6">
        <f t="shared" si="8"/>
        <v>14019</v>
      </c>
      <c r="L123" s="35">
        <f t="shared" si="9"/>
        <v>8820</v>
      </c>
      <c r="M123" s="10">
        <f t="shared" si="5"/>
        <v>0.37085384121549325</v>
      </c>
      <c r="N123" s="13" t="s">
        <v>42</v>
      </c>
      <c r="O123" s="13" t="s">
        <v>262</v>
      </c>
      <c r="P123" s="9">
        <v>45793</v>
      </c>
      <c r="Q123" s="9">
        <v>45793</v>
      </c>
      <c r="R123" s="13"/>
      <c r="S123" s="13" t="s">
        <v>273</v>
      </c>
    </row>
    <row r="124" spans="1:24" ht="15.75" hidden="1" customHeight="1" x14ac:dyDescent="0.25">
      <c r="C124" s="21" t="s">
        <v>28</v>
      </c>
      <c r="D124" s="41" t="s">
        <v>72</v>
      </c>
      <c r="E124" s="29" t="s">
        <v>103</v>
      </c>
      <c r="F124" s="47">
        <v>17940</v>
      </c>
      <c r="G124" s="44">
        <v>24525</v>
      </c>
      <c r="H124" s="62">
        <v>3</v>
      </c>
      <c r="I124" s="26">
        <f t="shared" si="6"/>
        <v>6585</v>
      </c>
      <c r="J124" s="22">
        <f t="shared" si="7"/>
        <v>19755</v>
      </c>
      <c r="K124" s="6">
        <f t="shared" si="8"/>
        <v>73575</v>
      </c>
      <c r="L124" s="6">
        <f t="shared" si="9"/>
        <v>53820</v>
      </c>
      <c r="M124" s="10">
        <f t="shared" si="5"/>
        <v>0.26850152905198776</v>
      </c>
      <c r="N124" s="13" t="s">
        <v>42</v>
      </c>
      <c r="O124" s="13" t="s">
        <v>262</v>
      </c>
      <c r="P124" s="9">
        <v>45793</v>
      </c>
      <c r="Q124" s="9">
        <v>45793</v>
      </c>
      <c r="R124" s="13"/>
      <c r="S124" s="13" t="s">
        <v>273</v>
      </c>
      <c r="W124" s="7"/>
      <c r="X124" s="7"/>
    </row>
    <row r="125" spans="1:24" ht="15.75" hidden="1" customHeight="1" x14ac:dyDescent="0.25">
      <c r="C125" s="21" t="s">
        <v>28</v>
      </c>
      <c r="D125" s="92" t="s">
        <v>84</v>
      </c>
      <c r="E125" s="93" t="s">
        <v>265</v>
      </c>
      <c r="F125" s="94">
        <v>2430</v>
      </c>
      <c r="G125" s="39">
        <v>3940</v>
      </c>
      <c r="H125" s="62">
        <v>6</v>
      </c>
      <c r="I125" s="26">
        <f t="shared" si="6"/>
        <v>1510</v>
      </c>
      <c r="J125" s="22">
        <f t="shared" si="7"/>
        <v>9060</v>
      </c>
      <c r="K125" s="6">
        <f t="shared" si="8"/>
        <v>23640</v>
      </c>
      <c r="L125" s="6">
        <f t="shared" si="9"/>
        <v>14580</v>
      </c>
      <c r="M125" s="10">
        <f t="shared" si="5"/>
        <v>0.38324873096446699</v>
      </c>
      <c r="N125" s="13" t="s">
        <v>42</v>
      </c>
      <c r="O125" s="13" t="s">
        <v>262</v>
      </c>
      <c r="P125" s="9">
        <v>45793</v>
      </c>
      <c r="Q125" s="9">
        <v>45793</v>
      </c>
      <c r="R125" s="13"/>
      <c r="S125" s="13" t="s">
        <v>273</v>
      </c>
    </row>
    <row r="126" spans="1:24" ht="15.75" hidden="1" customHeight="1" x14ac:dyDescent="0.25">
      <c r="C126" s="21" t="s">
        <v>28</v>
      </c>
      <c r="D126" s="92" t="s">
        <v>84</v>
      </c>
      <c r="E126" s="93" t="s">
        <v>266</v>
      </c>
      <c r="F126" s="94">
        <v>8050</v>
      </c>
      <c r="G126" s="39">
        <v>11500</v>
      </c>
      <c r="H126" s="62">
        <v>3</v>
      </c>
      <c r="I126" s="26">
        <f t="shared" si="6"/>
        <v>3450</v>
      </c>
      <c r="J126" s="22">
        <f t="shared" si="7"/>
        <v>10350</v>
      </c>
      <c r="K126" s="6">
        <f t="shared" si="8"/>
        <v>34500</v>
      </c>
      <c r="L126" s="6">
        <f t="shared" si="9"/>
        <v>24150</v>
      </c>
      <c r="M126" s="10">
        <f t="shared" si="5"/>
        <v>0.30000000000000004</v>
      </c>
      <c r="N126" s="13" t="s">
        <v>42</v>
      </c>
      <c r="O126" s="13" t="s">
        <v>262</v>
      </c>
      <c r="P126" s="9">
        <v>45793</v>
      </c>
      <c r="Q126" s="9">
        <v>45793</v>
      </c>
      <c r="R126" s="13"/>
      <c r="S126" s="13" t="s">
        <v>273</v>
      </c>
    </row>
    <row r="127" spans="1:24" ht="15.75" hidden="1" customHeight="1" x14ac:dyDescent="0.25">
      <c r="C127" s="21" t="s">
        <v>28</v>
      </c>
      <c r="D127" s="92" t="s">
        <v>74</v>
      </c>
      <c r="E127" s="93" t="s">
        <v>267</v>
      </c>
      <c r="F127" s="94">
        <v>6800</v>
      </c>
      <c r="G127" s="39">
        <v>9920</v>
      </c>
      <c r="H127" s="62">
        <v>3</v>
      </c>
      <c r="I127" s="26">
        <f t="shared" si="6"/>
        <v>3120</v>
      </c>
      <c r="J127" s="22">
        <f t="shared" si="7"/>
        <v>9360</v>
      </c>
      <c r="K127" s="6">
        <f t="shared" si="8"/>
        <v>29760</v>
      </c>
      <c r="L127" s="6">
        <f t="shared" si="9"/>
        <v>20400</v>
      </c>
      <c r="M127" s="10">
        <f t="shared" si="5"/>
        <v>0.31451612903225812</v>
      </c>
      <c r="N127" s="13" t="s">
        <v>42</v>
      </c>
      <c r="O127" s="13" t="s">
        <v>262</v>
      </c>
      <c r="P127" s="9">
        <v>45793</v>
      </c>
      <c r="Q127" s="9">
        <v>45793</v>
      </c>
      <c r="R127" s="13"/>
      <c r="S127" s="13" t="s">
        <v>273</v>
      </c>
    </row>
    <row r="128" spans="1:24" ht="15.75" hidden="1" customHeight="1" x14ac:dyDescent="0.25">
      <c r="C128" s="21" t="s">
        <v>28</v>
      </c>
      <c r="D128" s="92" t="s">
        <v>74</v>
      </c>
      <c r="E128" s="93" t="s">
        <v>268</v>
      </c>
      <c r="F128" s="94">
        <v>2600</v>
      </c>
      <c r="G128" s="39">
        <v>3981</v>
      </c>
      <c r="H128" s="62">
        <v>3</v>
      </c>
      <c r="I128" s="26">
        <f t="shared" si="6"/>
        <v>1381</v>
      </c>
      <c r="J128" s="22">
        <f t="shared" si="7"/>
        <v>4143</v>
      </c>
      <c r="K128" s="6">
        <f t="shared" si="8"/>
        <v>11943</v>
      </c>
      <c r="L128" s="6">
        <f t="shared" si="9"/>
        <v>7800</v>
      </c>
      <c r="M128" s="10">
        <f t="shared" ref="M128:M190" si="10">1-L128/K128</f>
        <v>0.34689776438080888</v>
      </c>
      <c r="N128" s="13" t="s">
        <v>42</v>
      </c>
      <c r="O128" s="13" t="s">
        <v>262</v>
      </c>
      <c r="P128" s="9">
        <v>45793</v>
      </c>
      <c r="Q128" s="9">
        <v>45793</v>
      </c>
      <c r="R128" s="13"/>
      <c r="S128" s="13" t="s">
        <v>273</v>
      </c>
    </row>
    <row r="129" spans="3:19" ht="15.75" hidden="1" customHeight="1" x14ac:dyDescent="0.25">
      <c r="C129" s="21" t="s">
        <v>28</v>
      </c>
      <c r="D129" s="92" t="s">
        <v>74</v>
      </c>
      <c r="E129" s="93" t="s">
        <v>269</v>
      </c>
      <c r="F129" s="94">
        <v>4000</v>
      </c>
      <c r="G129" s="39">
        <v>6171.4285714285716</v>
      </c>
      <c r="H129" s="62">
        <v>3</v>
      </c>
      <c r="I129" s="26">
        <f t="shared" si="6"/>
        <v>2171.4285714285716</v>
      </c>
      <c r="J129" s="22">
        <f t="shared" si="7"/>
        <v>6514.2857142857147</v>
      </c>
      <c r="K129" s="6">
        <f t="shared" si="8"/>
        <v>18514.285714285714</v>
      </c>
      <c r="L129" s="6">
        <f t="shared" si="9"/>
        <v>12000</v>
      </c>
      <c r="M129" s="10">
        <f t="shared" si="10"/>
        <v>0.35185185185185186</v>
      </c>
      <c r="N129" s="13" t="s">
        <v>42</v>
      </c>
      <c r="O129" s="13" t="s">
        <v>262</v>
      </c>
      <c r="P129" s="9">
        <v>45793</v>
      </c>
      <c r="Q129" s="9">
        <v>45793</v>
      </c>
      <c r="R129" s="13"/>
      <c r="S129" s="13" t="s">
        <v>273</v>
      </c>
    </row>
    <row r="130" spans="3:19" ht="15.75" hidden="1" customHeight="1" x14ac:dyDescent="0.25">
      <c r="C130" s="21" t="s">
        <v>28</v>
      </c>
      <c r="D130" s="92" t="s">
        <v>84</v>
      </c>
      <c r="E130" s="93" t="s">
        <v>270</v>
      </c>
      <c r="F130" s="94">
        <v>2880</v>
      </c>
      <c r="G130" s="39">
        <v>4000</v>
      </c>
      <c r="H130" s="103">
        <v>6</v>
      </c>
      <c r="I130" s="26">
        <f t="shared" si="6"/>
        <v>1120</v>
      </c>
      <c r="J130" s="22">
        <f t="shared" si="7"/>
        <v>6720</v>
      </c>
      <c r="K130" s="6">
        <f t="shared" si="8"/>
        <v>24000</v>
      </c>
      <c r="L130" s="6">
        <f t="shared" si="9"/>
        <v>17280</v>
      </c>
      <c r="M130" s="10">
        <f t="shared" si="10"/>
        <v>0.28000000000000003</v>
      </c>
      <c r="N130" s="13" t="s">
        <v>42</v>
      </c>
      <c r="O130" s="13" t="s">
        <v>262</v>
      </c>
      <c r="P130" s="9">
        <v>45793</v>
      </c>
      <c r="Q130" s="9">
        <v>45793</v>
      </c>
      <c r="R130" s="13"/>
      <c r="S130" s="13" t="s">
        <v>273</v>
      </c>
    </row>
    <row r="131" spans="3:19" ht="15.75" hidden="1" customHeight="1" x14ac:dyDescent="0.25">
      <c r="C131" s="21" t="s">
        <v>28</v>
      </c>
      <c r="D131" s="92" t="s">
        <v>74</v>
      </c>
      <c r="E131" s="93" t="s">
        <v>94</v>
      </c>
      <c r="F131" s="94">
        <v>12500</v>
      </c>
      <c r="G131" s="39">
        <v>21975</v>
      </c>
      <c r="H131" s="62">
        <v>2</v>
      </c>
      <c r="I131" s="26">
        <f t="shared" si="6"/>
        <v>9475</v>
      </c>
      <c r="J131" s="22">
        <f t="shared" si="7"/>
        <v>18950</v>
      </c>
      <c r="K131" s="6">
        <f t="shared" si="8"/>
        <v>43950</v>
      </c>
      <c r="L131" s="6">
        <f t="shared" si="9"/>
        <v>25000</v>
      </c>
      <c r="M131" s="10">
        <f t="shared" si="10"/>
        <v>0.43117178612059159</v>
      </c>
      <c r="N131" s="13" t="s">
        <v>42</v>
      </c>
      <c r="O131" s="13" t="s">
        <v>262</v>
      </c>
      <c r="P131" s="9">
        <v>45793</v>
      </c>
      <c r="Q131" s="9">
        <v>45793</v>
      </c>
      <c r="R131" s="13"/>
      <c r="S131" s="13" t="s">
        <v>273</v>
      </c>
    </row>
    <row r="132" spans="3:19" ht="15.75" hidden="1" customHeight="1" x14ac:dyDescent="0.25">
      <c r="C132" s="21" t="s">
        <v>28</v>
      </c>
      <c r="D132" s="92" t="s">
        <v>84</v>
      </c>
      <c r="E132" s="32" t="s">
        <v>249</v>
      </c>
      <c r="F132" s="52">
        <v>10120</v>
      </c>
      <c r="G132" s="39">
        <v>15145</v>
      </c>
      <c r="H132" s="62">
        <v>3</v>
      </c>
      <c r="I132" s="26">
        <f t="shared" ref="I132:I195" si="11">+G132-F132</f>
        <v>5025</v>
      </c>
      <c r="J132" s="22">
        <f t="shared" ref="J132:J195" si="12">+I132*H132</f>
        <v>15075</v>
      </c>
      <c r="K132" s="6">
        <f t="shared" ref="K132:K195" si="13">+G132*H132</f>
        <v>45435</v>
      </c>
      <c r="L132" s="6">
        <f t="shared" ref="L132:L195" si="14">+F132*H132</f>
        <v>30360</v>
      </c>
      <c r="M132" s="10">
        <f t="shared" si="10"/>
        <v>0.33179267084846487</v>
      </c>
      <c r="N132" s="13" t="s">
        <v>42</v>
      </c>
      <c r="O132" s="13" t="s">
        <v>262</v>
      </c>
      <c r="P132" s="9">
        <v>45793</v>
      </c>
      <c r="Q132" s="9">
        <v>45793</v>
      </c>
      <c r="R132" s="13"/>
      <c r="S132" s="13" t="s">
        <v>273</v>
      </c>
    </row>
    <row r="133" spans="3:19" ht="15.75" hidden="1" customHeight="1" x14ac:dyDescent="0.25">
      <c r="C133" s="21" t="s">
        <v>28</v>
      </c>
      <c r="D133" s="92" t="s">
        <v>84</v>
      </c>
      <c r="E133" s="109" t="s">
        <v>271</v>
      </c>
      <c r="F133" s="52">
        <v>4370</v>
      </c>
      <c r="G133" s="39">
        <v>10135.922330097101</v>
      </c>
      <c r="H133" s="62">
        <v>3</v>
      </c>
      <c r="I133" s="26">
        <f t="shared" si="11"/>
        <v>5765.9223300971007</v>
      </c>
      <c r="J133" s="22">
        <f t="shared" si="12"/>
        <v>17297.766990291304</v>
      </c>
      <c r="K133" s="6">
        <f t="shared" si="13"/>
        <v>30407.766990291304</v>
      </c>
      <c r="L133" s="6">
        <f t="shared" si="14"/>
        <v>13110</v>
      </c>
      <c r="M133" s="10">
        <f t="shared" si="10"/>
        <v>0.56886015325670558</v>
      </c>
      <c r="N133" s="13" t="s">
        <v>42</v>
      </c>
      <c r="O133" s="13" t="s">
        <v>262</v>
      </c>
      <c r="P133" s="9">
        <v>45793</v>
      </c>
      <c r="Q133" s="9">
        <v>45793</v>
      </c>
      <c r="R133" s="13"/>
      <c r="S133" s="13" t="s">
        <v>273</v>
      </c>
    </row>
    <row r="134" spans="3:19" ht="15.75" hidden="1" customHeight="1" x14ac:dyDescent="0.25">
      <c r="C134" s="21" t="s">
        <v>28</v>
      </c>
      <c r="D134" s="37" t="s">
        <v>77</v>
      </c>
      <c r="E134" s="109" t="s">
        <v>272</v>
      </c>
      <c r="F134" s="52">
        <v>5000</v>
      </c>
      <c r="G134" s="39">
        <v>5995</v>
      </c>
      <c r="H134" s="62">
        <v>3</v>
      </c>
      <c r="I134" s="26">
        <f t="shared" si="11"/>
        <v>995</v>
      </c>
      <c r="J134" s="22">
        <f t="shared" si="12"/>
        <v>2985</v>
      </c>
      <c r="K134" s="6">
        <f t="shared" si="13"/>
        <v>17985</v>
      </c>
      <c r="L134" s="6">
        <f t="shared" si="14"/>
        <v>15000</v>
      </c>
      <c r="M134" s="10">
        <f t="shared" si="10"/>
        <v>0.1659716430358632</v>
      </c>
      <c r="N134" s="13" t="s">
        <v>42</v>
      </c>
      <c r="O134" s="13" t="s">
        <v>262</v>
      </c>
      <c r="P134" s="9">
        <v>45793</v>
      </c>
      <c r="Q134" s="9">
        <v>45793</v>
      </c>
      <c r="R134" s="13"/>
      <c r="S134" s="13" t="s">
        <v>273</v>
      </c>
    </row>
    <row r="135" spans="3:19" ht="15.75" hidden="1" customHeight="1" x14ac:dyDescent="0.25">
      <c r="C135" s="21" t="s">
        <v>30</v>
      </c>
      <c r="D135" s="41" t="s">
        <v>72</v>
      </c>
      <c r="E135" s="29" t="s">
        <v>274</v>
      </c>
      <c r="F135" s="43">
        <v>1990</v>
      </c>
      <c r="G135" s="44">
        <v>3316.666666666667</v>
      </c>
      <c r="H135" s="48">
        <v>12</v>
      </c>
      <c r="I135" s="26">
        <f t="shared" si="11"/>
        <v>1326.666666666667</v>
      </c>
      <c r="J135" s="22">
        <f t="shared" si="12"/>
        <v>15920.000000000004</v>
      </c>
      <c r="K135" s="6">
        <f t="shared" si="13"/>
        <v>39800</v>
      </c>
      <c r="L135" s="34">
        <f t="shared" si="14"/>
        <v>23880</v>
      </c>
      <c r="M135" s="10">
        <f t="shared" si="10"/>
        <v>0.4</v>
      </c>
      <c r="N135" s="13" t="s">
        <v>158</v>
      </c>
      <c r="O135" s="13" t="s">
        <v>293</v>
      </c>
      <c r="P135" s="9">
        <v>45793</v>
      </c>
      <c r="Q135" s="9">
        <v>45793</v>
      </c>
      <c r="R135" s="13"/>
      <c r="S135" s="13" t="s">
        <v>292</v>
      </c>
    </row>
    <row r="136" spans="3:19" ht="15.75" hidden="1" customHeight="1" x14ac:dyDescent="0.25">
      <c r="C136" s="21" t="s">
        <v>30</v>
      </c>
      <c r="D136" s="41" t="s">
        <v>72</v>
      </c>
      <c r="E136" s="42" t="s">
        <v>113</v>
      </c>
      <c r="F136" s="43">
        <v>69610</v>
      </c>
      <c r="G136" s="44">
        <v>79971</v>
      </c>
      <c r="H136" s="48">
        <v>1</v>
      </c>
      <c r="I136" s="26">
        <f t="shared" si="11"/>
        <v>10361</v>
      </c>
      <c r="J136" s="22">
        <f t="shared" si="12"/>
        <v>10361</v>
      </c>
      <c r="K136" s="6">
        <f t="shared" si="13"/>
        <v>79971</v>
      </c>
      <c r="L136" s="6">
        <f t="shared" si="14"/>
        <v>69610</v>
      </c>
      <c r="M136" s="10">
        <f t="shared" si="10"/>
        <v>0.12955946530617346</v>
      </c>
      <c r="N136" s="13" t="s">
        <v>158</v>
      </c>
      <c r="O136" s="13" t="s">
        <v>293</v>
      </c>
      <c r="P136" s="9">
        <v>45793</v>
      </c>
      <c r="Q136" s="9">
        <v>45793</v>
      </c>
      <c r="R136" s="13"/>
      <c r="S136" s="13" t="s">
        <v>292</v>
      </c>
    </row>
    <row r="137" spans="3:19" ht="15.75" hidden="1" customHeight="1" x14ac:dyDescent="0.25">
      <c r="C137" s="21" t="s">
        <v>30</v>
      </c>
      <c r="D137" s="41" t="s">
        <v>72</v>
      </c>
      <c r="E137" s="50" t="s">
        <v>275</v>
      </c>
      <c r="F137" s="60">
        <v>1710</v>
      </c>
      <c r="G137" s="44">
        <v>2550</v>
      </c>
      <c r="H137" s="31">
        <v>10</v>
      </c>
      <c r="I137" s="26">
        <f t="shared" si="11"/>
        <v>840</v>
      </c>
      <c r="J137" s="22">
        <f t="shared" si="12"/>
        <v>8400</v>
      </c>
      <c r="K137" s="6">
        <f t="shared" si="13"/>
        <v>25500</v>
      </c>
      <c r="L137" s="6">
        <f t="shared" si="14"/>
        <v>17100</v>
      </c>
      <c r="M137" s="10">
        <f t="shared" si="10"/>
        <v>0.3294117647058824</v>
      </c>
      <c r="N137" s="13" t="s">
        <v>158</v>
      </c>
      <c r="O137" s="13" t="s">
        <v>293</v>
      </c>
      <c r="P137" s="9">
        <v>45793</v>
      </c>
      <c r="Q137" s="9">
        <v>45793</v>
      </c>
      <c r="R137" s="13"/>
      <c r="S137" s="13" t="s">
        <v>292</v>
      </c>
    </row>
    <row r="138" spans="3:19" ht="15.75" hidden="1" customHeight="1" x14ac:dyDescent="0.25">
      <c r="C138" s="21" t="s">
        <v>30</v>
      </c>
      <c r="D138" s="41" t="s">
        <v>72</v>
      </c>
      <c r="E138" s="45" t="s">
        <v>164</v>
      </c>
      <c r="F138" s="43">
        <v>1460</v>
      </c>
      <c r="G138" s="44">
        <v>2920</v>
      </c>
      <c r="H138" s="48">
        <v>6</v>
      </c>
      <c r="I138" s="26">
        <f t="shared" si="11"/>
        <v>1460</v>
      </c>
      <c r="J138" s="22">
        <f t="shared" si="12"/>
        <v>8760</v>
      </c>
      <c r="K138" s="6">
        <f t="shared" si="13"/>
        <v>17520</v>
      </c>
      <c r="L138" s="34">
        <f t="shared" si="14"/>
        <v>8760</v>
      </c>
      <c r="M138" s="10">
        <f t="shared" si="10"/>
        <v>0.5</v>
      </c>
      <c r="N138" s="13" t="s">
        <v>158</v>
      </c>
      <c r="O138" s="13" t="s">
        <v>293</v>
      </c>
      <c r="P138" s="9">
        <v>45793</v>
      </c>
      <c r="Q138" s="9">
        <v>45793</v>
      </c>
      <c r="R138" s="13"/>
      <c r="S138" s="13" t="s">
        <v>292</v>
      </c>
    </row>
    <row r="139" spans="3:19" ht="15.75" hidden="1" customHeight="1" x14ac:dyDescent="0.25">
      <c r="C139" s="21" t="s">
        <v>30</v>
      </c>
      <c r="D139" s="41" t="s">
        <v>72</v>
      </c>
      <c r="E139" s="45" t="s">
        <v>165</v>
      </c>
      <c r="F139" s="43">
        <v>1650</v>
      </c>
      <c r="G139" s="44">
        <v>3300</v>
      </c>
      <c r="H139" s="48">
        <v>6</v>
      </c>
      <c r="I139" s="26">
        <f t="shared" si="11"/>
        <v>1650</v>
      </c>
      <c r="J139" s="22">
        <f t="shared" si="12"/>
        <v>9900</v>
      </c>
      <c r="K139" s="6">
        <f t="shared" si="13"/>
        <v>19800</v>
      </c>
      <c r="L139" s="6">
        <f t="shared" si="14"/>
        <v>9900</v>
      </c>
      <c r="M139" s="10">
        <f t="shared" si="10"/>
        <v>0.5</v>
      </c>
      <c r="N139" s="13" t="s">
        <v>158</v>
      </c>
      <c r="O139" s="13" t="s">
        <v>293</v>
      </c>
      <c r="P139" s="9">
        <v>45793</v>
      </c>
      <c r="Q139" s="9">
        <v>45793</v>
      </c>
      <c r="R139" s="13"/>
      <c r="S139" s="13" t="s">
        <v>292</v>
      </c>
    </row>
    <row r="140" spans="3:19" ht="15.75" hidden="1" customHeight="1" x14ac:dyDescent="0.25">
      <c r="C140" s="21" t="s">
        <v>30</v>
      </c>
      <c r="D140" s="41" t="s">
        <v>72</v>
      </c>
      <c r="E140" s="45" t="s">
        <v>167</v>
      </c>
      <c r="F140" s="43">
        <v>2060</v>
      </c>
      <c r="G140" s="44">
        <v>4120</v>
      </c>
      <c r="H140" s="48">
        <v>3</v>
      </c>
      <c r="I140" s="26">
        <f t="shared" si="11"/>
        <v>2060</v>
      </c>
      <c r="J140" s="22">
        <f t="shared" si="12"/>
        <v>6180</v>
      </c>
      <c r="K140" s="6">
        <f t="shared" si="13"/>
        <v>12360</v>
      </c>
      <c r="L140" s="6">
        <f t="shared" si="14"/>
        <v>6180</v>
      </c>
      <c r="M140" s="10">
        <f t="shared" si="10"/>
        <v>0.5</v>
      </c>
      <c r="N140" s="13" t="s">
        <v>158</v>
      </c>
      <c r="O140" s="13" t="s">
        <v>293</v>
      </c>
      <c r="P140" s="9">
        <v>45793</v>
      </c>
      <c r="Q140" s="9">
        <v>45793</v>
      </c>
      <c r="R140" s="13"/>
      <c r="S140" s="13" t="s">
        <v>292</v>
      </c>
    </row>
    <row r="141" spans="3:19" ht="15.75" hidden="1" customHeight="1" x14ac:dyDescent="0.25">
      <c r="C141" s="21" t="s">
        <v>30</v>
      </c>
      <c r="D141" s="41" t="s">
        <v>72</v>
      </c>
      <c r="E141" s="29" t="s">
        <v>276</v>
      </c>
      <c r="F141" s="43">
        <v>3090</v>
      </c>
      <c r="G141" s="44">
        <v>5527.7272727272702</v>
      </c>
      <c r="H141" s="48">
        <v>3</v>
      </c>
      <c r="I141" s="26">
        <f t="shared" si="11"/>
        <v>2437.7272727272702</v>
      </c>
      <c r="J141" s="22">
        <f t="shared" si="12"/>
        <v>7313.1818181818107</v>
      </c>
      <c r="K141" s="6">
        <f t="shared" si="13"/>
        <v>16583.181818181809</v>
      </c>
      <c r="L141" s="6">
        <f t="shared" si="14"/>
        <v>9270</v>
      </c>
      <c r="M141" s="10">
        <f t="shared" si="10"/>
        <v>0.44099991776991998</v>
      </c>
      <c r="N141" s="13" t="s">
        <v>158</v>
      </c>
      <c r="O141" s="13" t="s">
        <v>293</v>
      </c>
      <c r="P141" s="9">
        <v>45793</v>
      </c>
      <c r="Q141" s="9">
        <v>45793</v>
      </c>
      <c r="R141" s="13"/>
      <c r="S141" s="13" t="s">
        <v>292</v>
      </c>
    </row>
    <row r="142" spans="3:19" ht="15.75" hidden="1" customHeight="1" x14ac:dyDescent="0.25">
      <c r="C142" s="21" t="s">
        <v>30</v>
      </c>
      <c r="D142" s="37" t="s">
        <v>84</v>
      </c>
      <c r="E142" s="95" t="s">
        <v>277</v>
      </c>
      <c r="F142" s="38">
        <v>17150</v>
      </c>
      <c r="G142" s="39">
        <v>20985</v>
      </c>
      <c r="H142" s="48">
        <v>2</v>
      </c>
      <c r="I142" s="26">
        <f t="shared" si="11"/>
        <v>3835</v>
      </c>
      <c r="J142" s="22">
        <f t="shared" si="12"/>
        <v>7670</v>
      </c>
      <c r="K142" s="6">
        <f t="shared" si="13"/>
        <v>41970</v>
      </c>
      <c r="L142" s="6">
        <f t="shared" si="14"/>
        <v>34300</v>
      </c>
      <c r="M142" s="10">
        <f t="shared" si="10"/>
        <v>0.18274958303550159</v>
      </c>
      <c r="N142" s="13" t="s">
        <v>158</v>
      </c>
      <c r="O142" s="13" t="s">
        <v>293</v>
      </c>
      <c r="P142" s="9">
        <v>45793</v>
      </c>
      <c r="Q142" s="9">
        <v>45793</v>
      </c>
      <c r="R142" s="13"/>
      <c r="S142" s="13" t="s">
        <v>292</v>
      </c>
    </row>
    <row r="143" spans="3:19" ht="15.75" hidden="1" customHeight="1" x14ac:dyDescent="0.25">
      <c r="C143" s="21" t="s">
        <v>30</v>
      </c>
      <c r="D143" s="37" t="s">
        <v>84</v>
      </c>
      <c r="E143" s="91" t="s">
        <v>278</v>
      </c>
      <c r="F143" s="38">
        <v>9390</v>
      </c>
      <c r="G143" s="39">
        <v>11255</v>
      </c>
      <c r="H143" s="48">
        <v>2</v>
      </c>
      <c r="I143" s="26">
        <f t="shared" si="11"/>
        <v>1865</v>
      </c>
      <c r="J143" s="22">
        <f t="shared" si="12"/>
        <v>3730</v>
      </c>
      <c r="K143" s="6">
        <f t="shared" si="13"/>
        <v>22510</v>
      </c>
      <c r="L143" s="6">
        <f t="shared" si="14"/>
        <v>18780</v>
      </c>
      <c r="M143" s="10">
        <f t="shared" si="10"/>
        <v>0.16570413149711238</v>
      </c>
      <c r="N143" s="13" t="s">
        <v>158</v>
      </c>
      <c r="O143" s="13" t="s">
        <v>293</v>
      </c>
      <c r="P143" s="9">
        <v>45793</v>
      </c>
      <c r="Q143" s="9">
        <v>45793</v>
      </c>
      <c r="R143" s="13"/>
      <c r="S143" s="13" t="s">
        <v>292</v>
      </c>
    </row>
    <row r="144" spans="3:19" ht="15.75" hidden="1" customHeight="1" x14ac:dyDescent="0.25">
      <c r="C144" s="21" t="s">
        <v>30</v>
      </c>
      <c r="D144" s="37" t="s">
        <v>84</v>
      </c>
      <c r="E144" s="91" t="s">
        <v>279</v>
      </c>
      <c r="F144" s="38">
        <v>3770</v>
      </c>
      <c r="G144" s="39">
        <v>4571</v>
      </c>
      <c r="H144" s="48">
        <v>6</v>
      </c>
      <c r="I144" s="26">
        <f t="shared" si="11"/>
        <v>801</v>
      </c>
      <c r="J144" s="22">
        <f t="shared" si="12"/>
        <v>4806</v>
      </c>
      <c r="K144" s="6">
        <f t="shared" si="13"/>
        <v>27426</v>
      </c>
      <c r="L144" s="6">
        <f t="shared" si="14"/>
        <v>22620</v>
      </c>
      <c r="M144" s="10">
        <f t="shared" si="10"/>
        <v>0.17523517829796542</v>
      </c>
      <c r="N144" s="13" t="s">
        <v>158</v>
      </c>
      <c r="O144" s="13" t="s">
        <v>293</v>
      </c>
      <c r="P144" s="9">
        <v>45793</v>
      </c>
      <c r="Q144" s="9">
        <v>45793</v>
      </c>
      <c r="R144" s="13"/>
      <c r="S144" s="13" t="s">
        <v>292</v>
      </c>
    </row>
    <row r="145" spans="1:24" ht="15.75" hidden="1" customHeight="1" x14ac:dyDescent="0.25">
      <c r="A145" s="5" t="s">
        <v>34</v>
      </c>
      <c r="C145" s="21" t="s">
        <v>30</v>
      </c>
      <c r="D145" s="41" t="s">
        <v>72</v>
      </c>
      <c r="E145" s="54" t="s">
        <v>280</v>
      </c>
      <c r="F145" s="43">
        <v>2130</v>
      </c>
      <c r="G145" s="44">
        <v>2982.7368421052602</v>
      </c>
      <c r="H145" s="48">
        <v>3</v>
      </c>
      <c r="I145" s="26">
        <f t="shared" si="11"/>
        <v>852.73684210526017</v>
      </c>
      <c r="J145" s="22">
        <f t="shared" si="12"/>
        <v>2558.2105263157805</v>
      </c>
      <c r="K145" s="6">
        <f t="shared" si="13"/>
        <v>8948.210526315781</v>
      </c>
      <c r="L145" s="6">
        <f t="shared" si="14"/>
        <v>6390</v>
      </c>
      <c r="M145" s="10">
        <f t="shared" si="10"/>
        <v>0.28589073969508683</v>
      </c>
      <c r="N145" s="13" t="s">
        <v>158</v>
      </c>
      <c r="O145" s="13" t="s">
        <v>293</v>
      </c>
      <c r="P145" s="9">
        <v>45793</v>
      </c>
      <c r="Q145" s="9">
        <v>45793</v>
      </c>
      <c r="R145" s="13"/>
      <c r="S145" s="13" t="s">
        <v>292</v>
      </c>
    </row>
    <row r="146" spans="1:24" ht="15.75" hidden="1" customHeight="1" x14ac:dyDescent="0.25">
      <c r="C146" s="21" t="s">
        <v>30</v>
      </c>
      <c r="D146" s="41" t="s">
        <v>72</v>
      </c>
      <c r="E146" s="54" t="s">
        <v>281</v>
      </c>
      <c r="F146" s="43">
        <v>1320</v>
      </c>
      <c r="G146" s="44">
        <v>2195</v>
      </c>
      <c r="H146" s="48">
        <v>3</v>
      </c>
      <c r="I146" s="26">
        <f t="shared" si="11"/>
        <v>875</v>
      </c>
      <c r="J146" s="22">
        <f t="shared" si="12"/>
        <v>2625</v>
      </c>
      <c r="K146" s="6">
        <f t="shared" si="13"/>
        <v>6585</v>
      </c>
      <c r="L146" s="34">
        <f t="shared" si="14"/>
        <v>3960</v>
      </c>
      <c r="M146" s="10">
        <f t="shared" si="10"/>
        <v>0.39863325740318911</v>
      </c>
      <c r="N146" s="13" t="s">
        <v>158</v>
      </c>
      <c r="O146" s="13" t="s">
        <v>293</v>
      </c>
      <c r="P146" s="9">
        <v>45793</v>
      </c>
      <c r="Q146" s="9">
        <v>45793</v>
      </c>
      <c r="R146" s="13"/>
      <c r="S146" s="13" t="s">
        <v>292</v>
      </c>
    </row>
    <row r="147" spans="1:24" ht="15.75" hidden="1" customHeight="1" x14ac:dyDescent="0.25">
      <c r="C147" s="21" t="s">
        <v>30</v>
      </c>
      <c r="D147" s="41" t="s">
        <v>72</v>
      </c>
      <c r="E147" s="29" t="s">
        <v>153</v>
      </c>
      <c r="F147" s="43">
        <v>7710</v>
      </c>
      <c r="G147" s="44">
        <v>9997.1428571428605</v>
      </c>
      <c r="H147" s="48">
        <v>3</v>
      </c>
      <c r="I147" s="26">
        <f t="shared" si="11"/>
        <v>2287.1428571428605</v>
      </c>
      <c r="J147" s="22">
        <f t="shared" si="12"/>
        <v>6861.4285714285816</v>
      </c>
      <c r="K147" s="6">
        <f t="shared" si="13"/>
        <v>29991.42857142858</v>
      </c>
      <c r="L147" s="6">
        <f t="shared" si="14"/>
        <v>23130</v>
      </c>
      <c r="M147" s="10">
        <f t="shared" si="10"/>
        <v>0.22877965132895139</v>
      </c>
      <c r="N147" s="13" t="s">
        <v>158</v>
      </c>
      <c r="O147" s="13" t="s">
        <v>293</v>
      </c>
      <c r="P147" s="9">
        <v>45793</v>
      </c>
      <c r="Q147" s="9">
        <v>45793</v>
      </c>
      <c r="R147" s="13"/>
      <c r="S147" s="13" t="s">
        <v>292</v>
      </c>
    </row>
    <row r="148" spans="1:24" ht="15.75" hidden="1" customHeight="1" x14ac:dyDescent="0.25">
      <c r="C148" s="21" t="s">
        <v>30</v>
      </c>
      <c r="D148" s="41" t="s">
        <v>72</v>
      </c>
      <c r="E148" s="42" t="s">
        <v>282</v>
      </c>
      <c r="F148" s="43">
        <v>5200</v>
      </c>
      <c r="G148" s="44">
        <v>8897.1428571428605</v>
      </c>
      <c r="H148" s="48">
        <v>3</v>
      </c>
      <c r="I148" s="26">
        <f t="shared" si="11"/>
        <v>3697.1428571428605</v>
      </c>
      <c r="J148" s="22">
        <f t="shared" si="12"/>
        <v>11091.428571428582</v>
      </c>
      <c r="K148" s="6">
        <f t="shared" si="13"/>
        <v>26691.42857142858</v>
      </c>
      <c r="L148" s="6">
        <f t="shared" si="14"/>
        <v>15600</v>
      </c>
      <c r="M148" s="10">
        <f t="shared" si="10"/>
        <v>0.41554271034039836</v>
      </c>
      <c r="N148" s="13" t="s">
        <v>158</v>
      </c>
      <c r="O148" s="13" t="s">
        <v>293</v>
      </c>
      <c r="P148" s="9">
        <v>45793</v>
      </c>
      <c r="Q148" s="9">
        <v>45793</v>
      </c>
      <c r="R148" s="13"/>
      <c r="S148" s="13" t="s">
        <v>292</v>
      </c>
    </row>
    <row r="149" spans="1:24" ht="15.75" hidden="1" customHeight="1" x14ac:dyDescent="0.25">
      <c r="C149" s="21" t="s">
        <v>30</v>
      </c>
      <c r="D149" s="41" t="s">
        <v>72</v>
      </c>
      <c r="E149" s="50" t="s">
        <v>122</v>
      </c>
      <c r="F149" s="43">
        <v>8890</v>
      </c>
      <c r="G149" s="44">
        <v>12573</v>
      </c>
      <c r="H149" s="48">
        <v>1</v>
      </c>
      <c r="I149" s="26">
        <f t="shared" si="11"/>
        <v>3683</v>
      </c>
      <c r="J149" s="22">
        <f t="shared" si="12"/>
        <v>3683</v>
      </c>
      <c r="K149" s="6">
        <f t="shared" si="13"/>
        <v>12573</v>
      </c>
      <c r="L149" s="6">
        <f t="shared" si="14"/>
        <v>8890</v>
      </c>
      <c r="M149" s="10">
        <f t="shared" si="10"/>
        <v>0.29292929292929293</v>
      </c>
      <c r="N149" s="13" t="s">
        <v>158</v>
      </c>
      <c r="O149" s="13" t="s">
        <v>293</v>
      </c>
      <c r="P149" s="9">
        <v>45793</v>
      </c>
      <c r="Q149" s="9">
        <v>45793</v>
      </c>
      <c r="R149" s="13"/>
      <c r="S149" s="13" t="s">
        <v>292</v>
      </c>
    </row>
    <row r="150" spans="1:24" ht="15.75" hidden="1" customHeight="1" x14ac:dyDescent="0.25">
      <c r="C150" s="21" t="s">
        <v>30</v>
      </c>
      <c r="D150" s="56" t="s">
        <v>72</v>
      </c>
      <c r="E150" s="42" t="s">
        <v>88</v>
      </c>
      <c r="F150" s="43">
        <v>6620</v>
      </c>
      <c r="G150" s="44">
        <v>8973.3333333333303</v>
      </c>
      <c r="H150" s="48">
        <v>2</v>
      </c>
      <c r="I150" s="26">
        <f t="shared" si="11"/>
        <v>2353.3333333333303</v>
      </c>
      <c r="J150" s="22">
        <f t="shared" si="12"/>
        <v>4706.6666666666606</v>
      </c>
      <c r="K150" s="6">
        <f t="shared" si="13"/>
        <v>17946.666666666661</v>
      </c>
      <c r="L150" s="6">
        <f t="shared" si="14"/>
        <v>13240</v>
      </c>
      <c r="M150" s="10">
        <f t="shared" si="10"/>
        <v>0.26225854383358072</v>
      </c>
      <c r="N150" s="13" t="s">
        <v>158</v>
      </c>
      <c r="O150" s="13" t="s">
        <v>293</v>
      </c>
      <c r="P150" s="9">
        <v>45793</v>
      </c>
      <c r="Q150" s="9">
        <v>45793</v>
      </c>
      <c r="R150" s="13"/>
      <c r="S150" s="13" t="s">
        <v>292</v>
      </c>
    </row>
    <row r="151" spans="1:24" ht="15.75" hidden="1" customHeight="1" x14ac:dyDescent="0.25">
      <c r="C151" s="21" t="s">
        <v>30</v>
      </c>
      <c r="D151" s="41" t="s">
        <v>72</v>
      </c>
      <c r="E151" s="42" t="s">
        <v>283</v>
      </c>
      <c r="F151" s="43">
        <v>10260</v>
      </c>
      <c r="G151" s="44">
        <v>12111</v>
      </c>
      <c r="H151" s="48">
        <v>3</v>
      </c>
      <c r="I151" s="26">
        <f t="shared" si="11"/>
        <v>1851</v>
      </c>
      <c r="J151" s="22">
        <f t="shared" si="12"/>
        <v>5553</v>
      </c>
      <c r="K151" s="6">
        <f t="shared" si="13"/>
        <v>36333</v>
      </c>
      <c r="L151" s="34">
        <f t="shared" si="14"/>
        <v>30780</v>
      </c>
      <c r="M151" s="10">
        <f t="shared" si="10"/>
        <v>0.15283626455288579</v>
      </c>
      <c r="N151" s="13" t="s">
        <v>158</v>
      </c>
      <c r="O151" s="13" t="s">
        <v>293</v>
      </c>
      <c r="P151" s="9">
        <v>45793</v>
      </c>
      <c r="Q151" s="9">
        <v>45793</v>
      </c>
      <c r="R151" s="13"/>
      <c r="S151" s="13" t="s">
        <v>292</v>
      </c>
    </row>
    <row r="152" spans="1:24" ht="15.75" hidden="1" customHeight="1" x14ac:dyDescent="0.25">
      <c r="C152" s="21" t="s">
        <v>30</v>
      </c>
      <c r="D152" s="41" t="s">
        <v>72</v>
      </c>
      <c r="E152" s="50" t="s">
        <v>125</v>
      </c>
      <c r="F152" s="43">
        <v>1380</v>
      </c>
      <c r="G152" s="44">
        <v>2979</v>
      </c>
      <c r="H152" s="48">
        <v>3</v>
      </c>
      <c r="I152" s="26">
        <f t="shared" si="11"/>
        <v>1599</v>
      </c>
      <c r="J152" s="22">
        <f t="shared" si="12"/>
        <v>4797</v>
      </c>
      <c r="K152" s="6">
        <f t="shared" si="13"/>
        <v>8937</v>
      </c>
      <c r="L152" s="6">
        <f t="shared" si="14"/>
        <v>4140</v>
      </c>
      <c r="M152" s="10">
        <f t="shared" si="10"/>
        <v>0.53675730110775421</v>
      </c>
      <c r="N152" s="13" t="s">
        <v>158</v>
      </c>
      <c r="O152" s="13" t="s">
        <v>293</v>
      </c>
      <c r="P152" s="9">
        <v>45793</v>
      </c>
      <c r="Q152" s="9">
        <v>45793</v>
      </c>
      <c r="R152" s="13"/>
      <c r="S152" s="13" t="s">
        <v>292</v>
      </c>
    </row>
    <row r="153" spans="1:24" ht="15.75" hidden="1" customHeight="1" x14ac:dyDescent="0.25">
      <c r="C153" s="21" t="s">
        <v>30</v>
      </c>
      <c r="D153" s="37" t="s">
        <v>84</v>
      </c>
      <c r="E153" s="110" t="s">
        <v>284</v>
      </c>
      <c r="F153" s="38">
        <v>2700</v>
      </c>
      <c r="G153" s="39">
        <v>5574.2857142857101</v>
      </c>
      <c r="H153" s="48">
        <v>3</v>
      </c>
      <c r="I153" s="26">
        <f t="shared" si="11"/>
        <v>2874.2857142857101</v>
      </c>
      <c r="J153" s="22">
        <f t="shared" si="12"/>
        <v>8622.8571428571304</v>
      </c>
      <c r="K153" s="6">
        <f t="shared" si="13"/>
        <v>16722.85714285713</v>
      </c>
      <c r="L153" s="6">
        <f t="shared" si="14"/>
        <v>8100</v>
      </c>
      <c r="M153" s="10">
        <f t="shared" si="10"/>
        <v>0.51563300871347995</v>
      </c>
      <c r="N153" s="13" t="s">
        <v>158</v>
      </c>
      <c r="O153" s="13" t="s">
        <v>293</v>
      </c>
      <c r="P153" s="9">
        <v>45793</v>
      </c>
      <c r="Q153" s="9">
        <v>45793</v>
      </c>
      <c r="R153" s="13"/>
      <c r="S153" s="13" t="s">
        <v>292</v>
      </c>
    </row>
    <row r="154" spans="1:24" ht="15.75" hidden="1" customHeight="1" x14ac:dyDescent="0.25">
      <c r="C154" s="21" t="s">
        <v>30</v>
      </c>
      <c r="D154" s="37" t="s">
        <v>84</v>
      </c>
      <c r="E154" s="95" t="s">
        <v>285</v>
      </c>
      <c r="F154" s="38">
        <v>3450</v>
      </c>
      <c r="G154" s="39">
        <v>5959.0243902438997</v>
      </c>
      <c r="H154" s="48">
        <v>3</v>
      </c>
      <c r="I154" s="26">
        <f t="shared" si="11"/>
        <v>2509.0243902438997</v>
      </c>
      <c r="J154" s="22">
        <f t="shared" si="12"/>
        <v>7527.0731707316991</v>
      </c>
      <c r="K154" s="6">
        <f t="shared" si="13"/>
        <v>17877.073170731699</v>
      </c>
      <c r="L154" s="6">
        <f t="shared" si="14"/>
        <v>10350</v>
      </c>
      <c r="M154" s="10">
        <f t="shared" si="10"/>
        <v>0.42104616895874236</v>
      </c>
      <c r="N154" s="13" t="s">
        <v>158</v>
      </c>
      <c r="O154" s="13" t="s">
        <v>293</v>
      </c>
      <c r="P154" s="9">
        <v>45793</v>
      </c>
      <c r="Q154" s="9">
        <v>45793</v>
      </c>
      <c r="R154" s="13"/>
      <c r="S154" s="13" t="s">
        <v>292</v>
      </c>
    </row>
    <row r="155" spans="1:24" ht="15.75" hidden="1" customHeight="1" x14ac:dyDescent="0.25">
      <c r="C155" s="21" t="s">
        <v>30</v>
      </c>
      <c r="D155" s="41" t="s">
        <v>72</v>
      </c>
      <c r="E155" s="55" t="s">
        <v>141</v>
      </c>
      <c r="F155" s="72">
        <v>3240</v>
      </c>
      <c r="G155" s="44">
        <v>3795</v>
      </c>
      <c r="H155" s="48">
        <v>10</v>
      </c>
      <c r="I155" s="26">
        <f t="shared" si="11"/>
        <v>555</v>
      </c>
      <c r="J155" s="22">
        <f t="shared" si="12"/>
        <v>5550</v>
      </c>
      <c r="K155" s="6">
        <f t="shared" si="13"/>
        <v>37950</v>
      </c>
      <c r="L155" s="6">
        <f t="shared" si="14"/>
        <v>32400</v>
      </c>
      <c r="M155" s="10">
        <f t="shared" si="10"/>
        <v>0.14624505928853759</v>
      </c>
      <c r="N155" s="13" t="s">
        <v>158</v>
      </c>
      <c r="O155" s="13" t="s">
        <v>293</v>
      </c>
      <c r="P155" s="9">
        <v>45793</v>
      </c>
      <c r="Q155" s="9">
        <v>45793</v>
      </c>
      <c r="R155" s="13"/>
      <c r="S155" s="13" t="s">
        <v>292</v>
      </c>
    </row>
    <row r="156" spans="1:24" ht="15.75" hidden="1" customHeight="1" x14ac:dyDescent="0.25">
      <c r="C156" s="21" t="s">
        <v>30</v>
      </c>
      <c r="D156" s="41" t="s">
        <v>72</v>
      </c>
      <c r="E156" s="45" t="s">
        <v>286</v>
      </c>
      <c r="F156" s="43">
        <v>13460</v>
      </c>
      <c r="G156" s="44">
        <v>17946.666666666668</v>
      </c>
      <c r="H156" s="48">
        <v>3</v>
      </c>
      <c r="I156" s="26">
        <f t="shared" si="11"/>
        <v>4486.6666666666679</v>
      </c>
      <c r="J156" s="22">
        <f t="shared" si="12"/>
        <v>13460.000000000004</v>
      </c>
      <c r="K156" s="6">
        <f t="shared" si="13"/>
        <v>53840</v>
      </c>
      <c r="L156" s="6">
        <f t="shared" si="14"/>
        <v>40380</v>
      </c>
      <c r="M156" s="10">
        <f t="shared" si="10"/>
        <v>0.25</v>
      </c>
      <c r="N156" s="13" t="s">
        <v>158</v>
      </c>
      <c r="O156" s="13" t="s">
        <v>293</v>
      </c>
      <c r="P156" s="9">
        <v>45793</v>
      </c>
      <c r="Q156" s="9">
        <v>45793</v>
      </c>
      <c r="R156" s="13"/>
      <c r="S156" s="13" t="s">
        <v>292</v>
      </c>
    </row>
    <row r="157" spans="1:24" ht="15.75" hidden="1" customHeight="1" x14ac:dyDescent="0.25">
      <c r="C157" s="21" t="s">
        <v>30</v>
      </c>
      <c r="D157" s="41" t="s">
        <v>72</v>
      </c>
      <c r="E157" s="54" t="s">
        <v>107</v>
      </c>
      <c r="F157" s="43">
        <v>2510</v>
      </c>
      <c r="G157" s="44">
        <v>4500</v>
      </c>
      <c r="H157" s="48">
        <v>2</v>
      </c>
      <c r="I157" s="26">
        <f t="shared" si="11"/>
        <v>1990</v>
      </c>
      <c r="J157" s="22">
        <f t="shared" si="12"/>
        <v>3980</v>
      </c>
      <c r="K157" s="6">
        <f t="shared" si="13"/>
        <v>9000</v>
      </c>
      <c r="L157" s="6">
        <f t="shared" si="14"/>
        <v>5020</v>
      </c>
      <c r="M157" s="10">
        <f t="shared" si="10"/>
        <v>0.44222222222222218</v>
      </c>
      <c r="N157" s="13" t="s">
        <v>158</v>
      </c>
      <c r="O157" s="13" t="s">
        <v>293</v>
      </c>
      <c r="P157" s="9">
        <v>45793</v>
      </c>
      <c r="Q157" s="9">
        <v>45793</v>
      </c>
      <c r="R157" s="13"/>
      <c r="S157" s="13" t="s">
        <v>292</v>
      </c>
      <c r="W157" s="7"/>
      <c r="X157" s="7"/>
    </row>
    <row r="158" spans="1:24" ht="15.75" hidden="1" customHeight="1" x14ac:dyDescent="0.25">
      <c r="C158" s="21" t="s">
        <v>30</v>
      </c>
      <c r="D158" s="92" t="s">
        <v>84</v>
      </c>
      <c r="E158" s="93" t="s">
        <v>265</v>
      </c>
      <c r="F158" s="94">
        <v>2430</v>
      </c>
      <c r="G158" s="39">
        <v>3940</v>
      </c>
      <c r="H158" s="48">
        <v>3</v>
      </c>
      <c r="I158" s="26">
        <f t="shared" si="11"/>
        <v>1510</v>
      </c>
      <c r="J158" s="22">
        <f t="shared" si="12"/>
        <v>4530</v>
      </c>
      <c r="K158" s="6">
        <f t="shared" si="13"/>
        <v>11820</v>
      </c>
      <c r="L158" s="6">
        <f t="shared" si="14"/>
        <v>7290</v>
      </c>
      <c r="M158" s="10">
        <f t="shared" si="10"/>
        <v>0.38324873096446699</v>
      </c>
      <c r="N158" s="13" t="s">
        <v>158</v>
      </c>
      <c r="O158" s="13" t="s">
        <v>293</v>
      </c>
      <c r="P158" s="9">
        <v>45793</v>
      </c>
      <c r="Q158" s="9">
        <v>45793</v>
      </c>
      <c r="R158" s="13"/>
      <c r="S158" s="13" t="s">
        <v>292</v>
      </c>
    </row>
    <row r="159" spans="1:24" ht="15.75" hidden="1" customHeight="1" x14ac:dyDescent="0.25">
      <c r="C159" s="21" t="s">
        <v>30</v>
      </c>
      <c r="D159" s="37" t="s">
        <v>84</v>
      </c>
      <c r="E159" s="93" t="s">
        <v>108</v>
      </c>
      <c r="F159" s="94">
        <v>8280</v>
      </c>
      <c r="G159" s="39">
        <v>12980</v>
      </c>
      <c r="H159" s="48">
        <v>1</v>
      </c>
      <c r="I159" s="26">
        <f t="shared" si="11"/>
        <v>4700</v>
      </c>
      <c r="J159" s="22">
        <f t="shared" si="12"/>
        <v>4700</v>
      </c>
      <c r="K159" s="6">
        <f t="shared" si="13"/>
        <v>12980</v>
      </c>
      <c r="L159" s="6">
        <f t="shared" si="14"/>
        <v>8280</v>
      </c>
      <c r="M159" s="10">
        <f t="shared" si="10"/>
        <v>0.36209553158705698</v>
      </c>
      <c r="N159" s="13" t="s">
        <v>158</v>
      </c>
      <c r="O159" s="13" t="s">
        <v>293</v>
      </c>
      <c r="P159" s="9">
        <v>45793</v>
      </c>
      <c r="Q159" s="9">
        <v>45793</v>
      </c>
      <c r="R159" s="13"/>
      <c r="S159" s="13" t="s">
        <v>292</v>
      </c>
    </row>
    <row r="160" spans="1:24" ht="15.75" hidden="1" customHeight="1" x14ac:dyDescent="0.25">
      <c r="C160" s="21" t="s">
        <v>30</v>
      </c>
      <c r="D160" s="92" t="s">
        <v>84</v>
      </c>
      <c r="E160" s="93" t="s">
        <v>287</v>
      </c>
      <c r="F160" s="94">
        <v>6900</v>
      </c>
      <c r="G160" s="39">
        <v>12000</v>
      </c>
      <c r="H160" s="48">
        <v>3</v>
      </c>
      <c r="I160" s="26">
        <f t="shared" si="11"/>
        <v>5100</v>
      </c>
      <c r="J160" s="22">
        <f t="shared" si="12"/>
        <v>15300</v>
      </c>
      <c r="K160" s="6">
        <f t="shared" si="13"/>
        <v>36000</v>
      </c>
      <c r="L160" s="6">
        <f t="shared" si="14"/>
        <v>20700</v>
      </c>
      <c r="M160" s="10">
        <f t="shared" si="10"/>
        <v>0.42500000000000004</v>
      </c>
      <c r="N160" s="13" t="s">
        <v>158</v>
      </c>
      <c r="O160" s="13" t="s">
        <v>293</v>
      </c>
      <c r="P160" s="9">
        <v>45793</v>
      </c>
      <c r="Q160" s="9">
        <v>45793</v>
      </c>
      <c r="R160" s="13"/>
      <c r="S160" s="13" t="s">
        <v>292</v>
      </c>
    </row>
    <row r="161" spans="3:19" ht="15.75" hidden="1" customHeight="1" x14ac:dyDescent="0.25">
      <c r="C161" s="21" t="s">
        <v>30</v>
      </c>
      <c r="D161" s="92" t="s">
        <v>84</v>
      </c>
      <c r="E161" s="93" t="s">
        <v>288</v>
      </c>
      <c r="F161" s="94">
        <v>4370</v>
      </c>
      <c r="G161" s="39">
        <v>6720</v>
      </c>
      <c r="H161" s="48">
        <v>6</v>
      </c>
      <c r="I161" s="26">
        <f t="shared" si="11"/>
        <v>2350</v>
      </c>
      <c r="J161" s="22">
        <f t="shared" si="12"/>
        <v>14100</v>
      </c>
      <c r="K161" s="6">
        <f t="shared" si="13"/>
        <v>40320</v>
      </c>
      <c r="L161" s="6">
        <f t="shared" si="14"/>
        <v>26220</v>
      </c>
      <c r="M161" s="10">
        <f t="shared" si="10"/>
        <v>0.34970238095238093</v>
      </c>
      <c r="N161" s="13" t="s">
        <v>158</v>
      </c>
      <c r="O161" s="13" t="s">
        <v>293</v>
      </c>
      <c r="P161" s="9">
        <v>45793</v>
      </c>
      <c r="Q161" s="9">
        <v>45793</v>
      </c>
      <c r="R161" s="13"/>
      <c r="S161" s="13" t="s">
        <v>292</v>
      </c>
    </row>
    <row r="162" spans="3:19" ht="15.75" hidden="1" customHeight="1" x14ac:dyDescent="0.25">
      <c r="C162" s="21" t="s">
        <v>30</v>
      </c>
      <c r="D162" s="92" t="s">
        <v>84</v>
      </c>
      <c r="E162" s="93" t="s">
        <v>100</v>
      </c>
      <c r="F162" s="94">
        <v>1330</v>
      </c>
      <c r="G162" s="39">
        <v>2425</v>
      </c>
      <c r="H162" s="48">
        <v>3</v>
      </c>
      <c r="I162" s="26">
        <f t="shared" si="11"/>
        <v>1095</v>
      </c>
      <c r="J162" s="22">
        <f t="shared" si="12"/>
        <v>3285</v>
      </c>
      <c r="K162" s="6">
        <f t="shared" si="13"/>
        <v>7275</v>
      </c>
      <c r="L162" s="34">
        <f t="shared" si="14"/>
        <v>3990</v>
      </c>
      <c r="M162" s="10">
        <f t="shared" si="10"/>
        <v>0.45154639175257727</v>
      </c>
      <c r="N162" s="13" t="s">
        <v>158</v>
      </c>
      <c r="O162" s="13" t="s">
        <v>293</v>
      </c>
      <c r="P162" s="9">
        <v>45793</v>
      </c>
      <c r="Q162" s="9">
        <v>45793</v>
      </c>
      <c r="R162" s="13"/>
      <c r="S162" s="13" t="s">
        <v>292</v>
      </c>
    </row>
    <row r="163" spans="3:19" ht="15.75" hidden="1" customHeight="1" x14ac:dyDescent="0.25">
      <c r="C163" s="21" t="s">
        <v>30</v>
      </c>
      <c r="D163" s="92" t="s">
        <v>74</v>
      </c>
      <c r="E163" s="93" t="s">
        <v>289</v>
      </c>
      <c r="F163" s="94">
        <v>4000</v>
      </c>
      <c r="G163" s="39">
        <v>5553</v>
      </c>
      <c r="H163" s="48">
        <v>6</v>
      </c>
      <c r="I163" s="26">
        <f t="shared" si="11"/>
        <v>1553</v>
      </c>
      <c r="J163" s="22">
        <f t="shared" si="12"/>
        <v>9318</v>
      </c>
      <c r="K163" s="6">
        <f t="shared" si="13"/>
        <v>33318</v>
      </c>
      <c r="L163" s="6">
        <f t="shared" si="14"/>
        <v>24000</v>
      </c>
      <c r="M163" s="10">
        <f t="shared" si="10"/>
        <v>0.27966864757788579</v>
      </c>
      <c r="N163" s="13" t="s">
        <v>158</v>
      </c>
      <c r="O163" s="13" t="s">
        <v>293</v>
      </c>
      <c r="P163" s="9">
        <v>45793</v>
      </c>
      <c r="Q163" s="9">
        <v>45793</v>
      </c>
      <c r="R163" s="13"/>
      <c r="S163" s="13" t="s">
        <v>292</v>
      </c>
    </row>
    <row r="164" spans="3:19" ht="15.75" hidden="1" customHeight="1" x14ac:dyDescent="0.25">
      <c r="C164" s="21" t="s">
        <v>30</v>
      </c>
      <c r="D164" s="37" t="s">
        <v>73</v>
      </c>
      <c r="E164" s="32" t="s">
        <v>290</v>
      </c>
      <c r="F164" s="52">
        <v>900</v>
      </c>
      <c r="G164" s="39">
        <v>1300</v>
      </c>
      <c r="H164" s="48">
        <v>10</v>
      </c>
      <c r="I164" s="26">
        <f t="shared" si="11"/>
        <v>400</v>
      </c>
      <c r="J164" s="22">
        <f t="shared" si="12"/>
        <v>4000</v>
      </c>
      <c r="K164" s="6">
        <f t="shared" si="13"/>
        <v>13000</v>
      </c>
      <c r="L164" s="6">
        <f t="shared" si="14"/>
        <v>9000</v>
      </c>
      <c r="M164" s="10">
        <f t="shared" si="10"/>
        <v>0.30769230769230771</v>
      </c>
      <c r="N164" s="13" t="s">
        <v>158</v>
      </c>
      <c r="O164" s="13" t="s">
        <v>293</v>
      </c>
      <c r="P164" s="9">
        <v>45793</v>
      </c>
      <c r="Q164" s="9">
        <v>45793</v>
      </c>
      <c r="R164" s="13"/>
      <c r="S164" s="13" t="s">
        <v>292</v>
      </c>
    </row>
    <row r="165" spans="3:19" ht="15.75" hidden="1" customHeight="1" x14ac:dyDescent="0.25">
      <c r="C165" s="21" t="s">
        <v>30</v>
      </c>
      <c r="D165" s="37" t="s">
        <v>77</v>
      </c>
      <c r="E165" s="32" t="s">
        <v>291</v>
      </c>
      <c r="F165" s="59">
        <v>30000</v>
      </c>
      <c r="G165" s="58">
        <v>38461.538461538461</v>
      </c>
      <c r="H165" s="48">
        <v>2</v>
      </c>
      <c r="I165" s="26">
        <f t="shared" si="11"/>
        <v>8461.538461538461</v>
      </c>
      <c r="J165" s="22">
        <f t="shared" si="12"/>
        <v>16923.076923076922</v>
      </c>
      <c r="K165" s="6">
        <f t="shared" si="13"/>
        <v>76923.076923076922</v>
      </c>
      <c r="L165" s="34">
        <f t="shared" si="14"/>
        <v>60000</v>
      </c>
      <c r="M165" s="10">
        <f t="shared" si="10"/>
        <v>0.21999999999999997</v>
      </c>
      <c r="N165" s="13" t="s">
        <v>158</v>
      </c>
      <c r="O165" s="13" t="s">
        <v>293</v>
      </c>
      <c r="P165" s="9">
        <v>45793</v>
      </c>
      <c r="Q165" s="9">
        <v>45793</v>
      </c>
      <c r="R165" s="13"/>
      <c r="S165" s="13" t="s">
        <v>292</v>
      </c>
    </row>
    <row r="166" spans="3:19" ht="15.75" hidden="1" customHeight="1" x14ac:dyDescent="0.25">
      <c r="C166" s="21" t="s">
        <v>30</v>
      </c>
      <c r="D166" s="37" t="s">
        <v>77</v>
      </c>
      <c r="E166" s="32" t="s">
        <v>82</v>
      </c>
      <c r="F166" s="59">
        <v>7000</v>
      </c>
      <c r="G166" s="58">
        <v>14619.883040935672</v>
      </c>
      <c r="H166" s="48">
        <v>3</v>
      </c>
      <c r="I166" s="26">
        <f t="shared" si="11"/>
        <v>7619.8830409356724</v>
      </c>
      <c r="J166" s="22">
        <f t="shared" si="12"/>
        <v>22859.649122807015</v>
      </c>
      <c r="K166" s="6">
        <f t="shared" si="13"/>
        <v>43859.649122807015</v>
      </c>
      <c r="L166" s="34">
        <f t="shared" si="14"/>
        <v>21000</v>
      </c>
      <c r="M166" s="10">
        <f t="shared" si="10"/>
        <v>0.5212</v>
      </c>
      <c r="N166" s="13" t="s">
        <v>158</v>
      </c>
      <c r="O166" s="13" t="s">
        <v>293</v>
      </c>
      <c r="P166" s="9">
        <v>45793</v>
      </c>
      <c r="Q166" s="9">
        <v>45793</v>
      </c>
      <c r="R166" s="13"/>
      <c r="S166" s="13" t="s">
        <v>292</v>
      </c>
    </row>
    <row r="167" spans="3:19" ht="15.75" hidden="1" customHeight="1" x14ac:dyDescent="0.25">
      <c r="C167" s="21" t="s">
        <v>31</v>
      </c>
      <c r="D167" s="92" t="s">
        <v>73</v>
      </c>
      <c r="E167" s="93" t="s">
        <v>294</v>
      </c>
      <c r="F167" s="94">
        <v>70</v>
      </c>
      <c r="G167" s="39">
        <v>119</v>
      </c>
      <c r="H167" s="48">
        <v>400</v>
      </c>
      <c r="I167" s="26">
        <f t="shared" si="11"/>
        <v>49</v>
      </c>
      <c r="J167" s="22">
        <f t="shared" si="12"/>
        <v>19600</v>
      </c>
      <c r="K167" s="6">
        <f t="shared" si="13"/>
        <v>47600</v>
      </c>
      <c r="L167" s="34">
        <f t="shared" si="14"/>
        <v>28000</v>
      </c>
      <c r="M167" s="10">
        <f t="shared" si="10"/>
        <v>0.41176470588235292</v>
      </c>
      <c r="N167" s="13" t="s">
        <v>61</v>
      </c>
      <c r="O167" s="13" t="s">
        <v>293</v>
      </c>
      <c r="P167" s="9">
        <v>45793</v>
      </c>
      <c r="Q167" s="9">
        <v>45793</v>
      </c>
      <c r="R167" s="13"/>
      <c r="S167" s="13" t="s">
        <v>295</v>
      </c>
    </row>
    <row r="168" spans="3:19" ht="15.75" hidden="1" customHeight="1" x14ac:dyDescent="0.25">
      <c r="C168" s="21" t="s">
        <v>62</v>
      </c>
      <c r="D168" s="41" t="s">
        <v>72</v>
      </c>
      <c r="E168" s="55" t="s">
        <v>142</v>
      </c>
      <c r="F168" s="43">
        <v>2580</v>
      </c>
      <c r="G168" s="47">
        <v>3179</v>
      </c>
      <c r="H168" s="40">
        <v>12</v>
      </c>
      <c r="I168" s="26">
        <f t="shared" si="11"/>
        <v>599</v>
      </c>
      <c r="J168" s="22">
        <f t="shared" si="12"/>
        <v>7188</v>
      </c>
      <c r="K168" s="6">
        <f t="shared" si="13"/>
        <v>38148</v>
      </c>
      <c r="L168" s="34">
        <f t="shared" si="14"/>
        <v>30960</v>
      </c>
      <c r="M168" s="10">
        <f t="shared" si="10"/>
        <v>0.1884240327146901</v>
      </c>
      <c r="N168" s="13" t="s">
        <v>304</v>
      </c>
      <c r="O168" s="13" t="s">
        <v>303</v>
      </c>
      <c r="P168" s="9">
        <v>45793</v>
      </c>
      <c r="Q168" s="9">
        <v>45793</v>
      </c>
      <c r="R168" s="13"/>
      <c r="S168" s="13" t="s">
        <v>302</v>
      </c>
    </row>
    <row r="169" spans="3:19" ht="15.75" hidden="1" customHeight="1" x14ac:dyDescent="0.25">
      <c r="C169" s="21" t="s">
        <v>62</v>
      </c>
      <c r="D169" s="37" t="s">
        <v>84</v>
      </c>
      <c r="E169" s="95" t="s">
        <v>143</v>
      </c>
      <c r="F169" s="38">
        <v>1760</v>
      </c>
      <c r="G169" s="47">
        <v>2500</v>
      </c>
      <c r="H169" s="99">
        <v>6</v>
      </c>
      <c r="I169" s="26">
        <f t="shared" si="11"/>
        <v>740</v>
      </c>
      <c r="J169" s="22">
        <f t="shared" si="12"/>
        <v>4440</v>
      </c>
      <c r="K169" s="6">
        <f t="shared" si="13"/>
        <v>15000</v>
      </c>
      <c r="L169" s="6">
        <f t="shared" si="14"/>
        <v>10560</v>
      </c>
      <c r="M169" s="10">
        <f t="shared" si="10"/>
        <v>0.29600000000000004</v>
      </c>
      <c r="N169" s="13" t="s">
        <v>304</v>
      </c>
      <c r="O169" s="13" t="s">
        <v>303</v>
      </c>
      <c r="P169" s="9">
        <v>45793</v>
      </c>
      <c r="Q169" s="9">
        <v>45793</v>
      </c>
      <c r="R169" s="13"/>
      <c r="S169" s="13" t="s">
        <v>302</v>
      </c>
    </row>
    <row r="170" spans="3:19" ht="15.75" hidden="1" customHeight="1" x14ac:dyDescent="0.25">
      <c r="C170" s="21" t="s">
        <v>62</v>
      </c>
      <c r="D170" s="37" t="s">
        <v>84</v>
      </c>
      <c r="E170" s="95" t="s">
        <v>144</v>
      </c>
      <c r="F170" s="38">
        <v>1850</v>
      </c>
      <c r="G170" s="47">
        <v>2500</v>
      </c>
      <c r="H170" s="99">
        <v>6</v>
      </c>
      <c r="I170" s="26">
        <f t="shared" si="11"/>
        <v>650</v>
      </c>
      <c r="J170" s="22">
        <f t="shared" si="12"/>
        <v>3900</v>
      </c>
      <c r="K170" s="6">
        <f t="shared" si="13"/>
        <v>15000</v>
      </c>
      <c r="L170" s="6">
        <f t="shared" si="14"/>
        <v>11100</v>
      </c>
      <c r="M170" s="10">
        <f t="shared" si="10"/>
        <v>0.26</v>
      </c>
      <c r="N170" s="13" t="s">
        <v>304</v>
      </c>
      <c r="O170" s="13" t="s">
        <v>303</v>
      </c>
      <c r="P170" s="9">
        <v>45793</v>
      </c>
      <c r="Q170" s="9">
        <v>45793</v>
      </c>
      <c r="R170" s="13"/>
      <c r="S170" s="13" t="s">
        <v>302</v>
      </c>
    </row>
    <row r="171" spans="3:19" ht="15.75" hidden="1" customHeight="1" x14ac:dyDescent="0.25">
      <c r="C171" s="21" t="s">
        <v>62</v>
      </c>
      <c r="D171" s="41" t="s">
        <v>72</v>
      </c>
      <c r="E171" s="53" t="s">
        <v>296</v>
      </c>
      <c r="F171" s="43">
        <v>8560</v>
      </c>
      <c r="G171" s="47">
        <v>12500</v>
      </c>
      <c r="H171" s="99">
        <v>6</v>
      </c>
      <c r="I171" s="26">
        <f t="shared" si="11"/>
        <v>3940</v>
      </c>
      <c r="J171" s="22">
        <f t="shared" si="12"/>
        <v>23640</v>
      </c>
      <c r="K171" s="6">
        <f t="shared" si="13"/>
        <v>75000</v>
      </c>
      <c r="L171" s="6">
        <f t="shared" si="14"/>
        <v>51360</v>
      </c>
      <c r="M171" s="10">
        <f t="shared" si="10"/>
        <v>0.31520000000000004</v>
      </c>
      <c r="N171" s="13" t="s">
        <v>304</v>
      </c>
      <c r="O171" s="13" t="s">
        <v>303</v>
      </c>
      <c r="P171" s="9">
        <v>45793</v>
      </c>
      <c r="Q171" s="9">
        <v>45793</v>
      </c>
      <c r="R171" s="13"/>
      <c r="S171" s="13" t="s">
        <v>302</v>
      </c>
    </row>
    <row r="172" spans="3:19" ht="15.75" hidden="1" customHeight="1" x14ac:dyDescent="0.25">
      <c r="C172" s="21" t="s">
        <v>62</v>
      </c>
      <c r="D172" s="41" t="s">
        <v>72</v>
      </c>
      <c r="E172" s="29" t="s">
        <v>297</v>
      </c>
      <c r="F172" s="43">
        <v>4400</v>
      </c>
      <c r="G172" s="47">
        <v>8500</v>
      </c>
      <c r="H172" s="99">
        <v>3</v>
      </c>
      <c r="I172" s="26">
        <f t="shared" si="11"/>
        <v>4100</v>
      </c>
      <c r="J172" s="22">
        <f t="shared" si="12"/>
        <v>12300</v>
      </c>
      <c r="K172" s="6">
        <f t="shared" si="13"/>
        <v>25500</v>
      </c>
      <c r="L172" s="6">
        <f t="shared" si="14"/>
        <v>13200</v>
      </c>
      <c r="M172" s="10">
        <f t="shared" si="10"/>
        <v>0.48235294117647054</v>
      </c>
      <c r="N172" s="13" t="s">
        <v>304</v>
      </c>
      <c r="O172" s="13" t="s">
        <v>303</v>
      </c>
      <c r="P172" s="9">
        <v>45793</v>
      </c>
      <c r="Q172" s="9">
        <v>45793</v>
      </c>
      <c r="R172" s="13"/>
      <c r="S172" s="13" t="s">
        <v>302</v>
      </c>
    </row>
    <row r="173" spans="3:19" ht="15.75" hidden="1" customHeight="1" x14ac:dyDescent="0.25">
      <c r="C173" s="21" t="s">
        <v>62</v>
      </c>
      <c r="D173" s="41" t="s">
        <v>72</v>
      </c>
      <c r="E173" s="66" t="s">
        <v>76</v>
      </c>
      <c r="F173" s="43">
        <v>3570</v>
      </c>
      <c r="G173" s="47">
        <v>4791</v>
      </c>
      <c r="H173" s="40">
        <v>6</v>
      </c>
      <c r="I173" s="26">
        <f t="shared" si="11"/>
        <v>1221</v>
      </c>
      <c r="J173" s="22">
        <f t="shared" si="12"/>
        <v>7326</v>
      </c>
      <c r="K173" s="6">
        <f t="shared" si="13"/>
        <v>28746</v>
      </c>
      <c r="L173" s="6">
        <f t="shared" si="14"/>
        <v>21420</v>
      </c>
      <c r="M173" s="10">
        <f t="shared" si="10"/>
        <v>0.25485284909204764</v>
      </c>
      <c r="N173" s="13" t="s">
        <v>304</v>
      </c>
      <c r="O173" s="13" t="s">
        <v>303</v>
      </c>
      <c r="P173" s="9">
        <v>45793</v>
      </c>
      <c r="Q173" s="9">
        <v>45793</v>
      </c>
      <c r="R173" s="13"/>
      <c r="S173" s="13" t="s">
        <v>302</v>
      </c>
    </row>
    <row r="174" spans="3:19" ht="15.75" hidden="1" customHeight="1" x14ac:dyDescent="0.25">
      <c r="C174" s="21" t="s">
        <v>62</v>
      </c>
      <c r="D174" s="37" t="s">
        <v>84</v>
      </c>
      <c r="E174" s="30" t="s">
        <v>98</v>
      </c>
      <c r="F174" s="38">
        <v>1000</v>
      </c>
      <c r="G174" s="47">
        <v>1400</v>
      </c>
      <c r="H174" s="99">
        <v>4</v>
      </c>
      <c r="I174" s="26">
        <f t="shared" si="11"/>
        <v>400</v>
      </c>
      <c r="J174" s="22">
        <f t="shared" si="12"/>
        <v>1600</v>
      </c>
      <c r="K174" s="6">
        <f t="shared" si="13"/>
        <v>5600</v>
      </c>
      <c r="L174" s="6">
        <f t="shared" si="14"/>
        <v>4000</v>
      </c>
      <c r="M174" s="10">
        <f t="shared" si="10"/>
        <v>0.2857142857142857</v>
      </c>
      <c r="N174" s="13" t="s">
        <v>304</v>
      </c>
      <c r="O174" s="13" t="s">
        <v>303</v>
      </c>
      <c r="P174" s="9">
        <v>45793</v>
      </c>
      <c r="Q174" s="9">
        <v>45793</v>
      </c>
      <c r="R174" s="13"/>
      <c r="S174" s="13" t="s">
        <v>302</v>
      </c>
    </row>
    <row r="175" spans="3:19" ht="15.75" hidden="1" customHeight="1" x14ac:dyDescent="0.25">
      <c r="C175" s="21" t="s">
        <v>62</v>
      </c>
      <c r="D175" s="41" t="s">
        <v>72</v>
      </c>
      <c r="E175" s="42" t="s">
        <v>145</v>
      </c>
      <c r="F175" s="43">
        <v>5480</v>
      </c>
      <c r="G175" s="47">
        <v>6450</v>
      </c>
      <c r="H175" s="99">
        <v>5</v>
      </c>
      <c r="I175" s="26">
        <f t="shared" si="11"/>
        <v>970</v>
      </c>
      <c r="J175" s="22">
        <f t="shared" si="12"/>
        <v>4850</v>
      </c>
      <c r="K175" s="6">
        <f t="shared" si="13"/>
        <v>32250</v>
      </c>
      <c r="L175" s="6">
        <f t="shared" si="14"/>
        <v>27400</v>
      </c>
      <c r="M175" s="10">
        <f t="shared" si="10"/>
        <v>0.15038759689922476</v>
      </c>
      <c r="N175" s="13" t="s">
        <v>304</v>
      </c>
      <c r="O175" s="13" t="s">
        <v>303</v>
      </c>
      <c r="P175" s="9">
        <v>45793</v>
      </c>
      <c r="Q175" s="9">
        <v>45793</v>
      </c>
      <c r="R175" s="13"/>
      <c r="S175" s="13" t="s">
        <v>302</v>
      </c>
    </row>
    <row r="176" spans="3:19" ht="15.75" hidden="1" customHeight="1" x14ac:dyDescent="0.25">
      <c r="C176" s="21" t="s">
        <v>62</v>
      </c>
      <c r="D176" s="41" t="s">
        <v>72</v>
      </c>
      <c r="E176" s="55" t="s">
        <v>298</v>
      </c>
      <c r="F176" s="43">
        <v>3840</v>
      </c>
      <c r="G176" s="47">
        <v>4995</v>
      </c>
      <c r="H176" s="40">
        <v>4</v>
      </c>
      <c r="I176" s="26">
        <f t="shared" si="11"/>
        <v>1155</v>
      </c>
      <c r="J176" s="22">
        <f t="shared" si="12"/>
        <v>4620</v>
      </c>
      <c r="K176" s="6">
        <f t="shared" si="13"/>
        <v>19980</v>
      </c>
      <c r="L176" s="6">
        <f t="shared" si="14"/>
        <v>15360</v>
      </c>
      <c r="M176" s="10">
        <f t="shared" si="10"/>
        <v>0.23123123123123124</v>
      </c>
      <c r="N176" s="13" t="s">
        <v>304</v>
      </c>
      <c r="O176" s="13" t="s">
        <v>303</v>
      </c>
      <c r="P176" s="9">
        <v>45793</v>
      </c>
      <c r="Q176" s="9">
        <v>45793</v>
      </c>
      <c r="R176" s="13"/>
      <c r="S176" s="13" t="s">
        <v>302</v>
      </c>
    </row>
    <row r="177" spans="3:24" ht="15.75" hidden="1" customHeight="1" x14ac:dyDescent="0.25">
      <c r="C177" s="21" t="s">
        <v>62</v>
      </c>
      <c r="D177" s="37" t="s">
        <v>84</v>
      </c>
      <c r="E177" s="95" t="s">
        <v>299</v>
      </c>
      <c r="F177" s="38">
        <v>13800</v>
      </c>
      <c r="G177" s="47">
        <v>16800</v>
      </c>
      <c r="H177" s="99">
        <v>6</v>
      </c>
      <c r="I177" s="26">
        <f t="shared" si="11"/>
        <v>3000</v>
      </c>
      <c r="J177" s="22">
        <f t="shared" si="12"/>
        <v>18000</v>
      </c>
      <c r="K177" s="6">
        <f t="shared" si="13"/>
        <v>100800</v>
      </c>
      <c r="L177" s="6">
        <f t="shared" si="14"/>
        <v>82800</v>
      </c>
      <c r="M177" s="10">
        <f t="shared" si="10"/>
        <v>0.1785714285714286</v>
      </c>
      <c r="N177" s="13" t="s">
        <v>304</v>
      </c>
      <c r="O177" s="13" t="s">
        <v>303</v>
      </c>
      <c r="P177" s="9">
        <v>45793</v>
      </c>
      <c r="Q177" s="9">
        <v>45793</v>
      </c>
      <c r="R177" s="13"/>
      <c r="S177" s="13" t="s">
        <v>302</v>
      </c>
    </row>
    <row r="178" spans="3:24" ht="15.75" hidden="1" customHeight="1" x14ac:dyDescent="0.25">
      <c r="C178" s="21" t="s">
        <v>62</v>
      </c>
      <c r="D178" s="92" t="s">
        <v>84</v>
      </c>
      <c r="E178" s="93" t="s">
        <v>300</v>
      </c>
      <c r="F178" s="94">
        <v>300</v>
      </c>
      <c r="G178" s="47">
        <v>750</v>
      </c>
      <c r="H178" s="40">
        <v>6</v>
      </c>
      <c r="I178" s="26">
        <f t="shared" si="11"/>
        <v>450</v>
      </c>
      <c r="J178" s="22">
        <f t="shared" si="12"/>
        <v>2700</v>
      </c>
      <c r="K178" s="6">
        <f t="shared" si="13"/>
        <v>4500</v>
      </c>
      <c r="L178" s="6">
        <f t="shared" si="14"/>
        <v>1800</v>
      </c>
      <c r="M178" s="10">
        <f t="shared" si="10"/>
        <v>0.6</v>
      </c>
      <c r="N178" s="13" t="s">
        <v>304</v>
      </c>
      <c r="O178" s="13" t="s">
        <v>303</v>
      </c>
      <c r="P178" s="9">
        <v>45793</v>
      </c>
      <c r="Q178" s="9">
        <v>45793</v>
      </c>
      <c r="R178" s="13"/>
      <c r="S178" s="13" t="s">
        <v>302</v>
      </c>
    </row>
    <row r="179" spans="3:24" ht="15.75" hidden="1" customHeight="1" x14ac:dyDescent="0.25">
      <c r="C179" s="21" t="s">
        <v>62</v>
      </c>
      <c r="D179" s="92" t="s">
        <v>84</v>
      </c>
      <c r="E179" s="93" t="s">
        <v>301</v>
      </c>
      <c r="F179" s="94">
        <v>1250</v>
      </c>
      <c r="G179" s="47">
        <v>2380</v>
      </c>
      <c r="H179" s="40">
        <v>5</v>
      </c>
      <c r="I179" s="26">
        <f t="shared" si="11"/>
        <v>1130</v>
      </c>
      <c r="J179" s="22">
        <f t="shared" si="12"/>
        <v>5650</v>
      </c>
      <c r="K179" s="6">
        <f t="shared" si="13"/>
        <v>11900</v>
      </c>
      <c r="L179" s="6">
        <f t="shared" si="14"/>
        <v>6250</v>
      </c>
      <c r="M179" s="10">
        <f t="shared" si="10"/>
        <v>0.47478991596638653</v>
      </c>
      <c r="N179" s="13" t="s">
        <v>304</v>
      </c>
      <c r="O179" s="13" t="s">
        <v>303</v>
      </c>
      <c r="P179" s="9">
        <v>45793</v>
      </c>
      <c r="Q179" s="9">
        <v>45793</v>
      </c>
      <c r="R179" s="13"/>
      <c r="S179" s="13" t="s">
        <v>302</v>
      </c>
    </row>
    <row r="180" spans="3:24" ht="15.75" hidden="1" customHeight="1" x14ac:dyDescent="0.25">
      <c r="C180" s="21" t="s">
        <v>62</v>
      </c>
      <c r="D180" s="92" t="s">
        <v>74</v>
      </c>
      <c r="E180" s="93" t="s">
        <v>132</v>
      </c>
      <c r="F180" s="94">
        <v>600</v>
      </c>
      <c r="G180" s="47">
        <v>1090</v>
      </c>
      <c r="H180" s="40">
        <v>6</v>
      </c>
      <c r="I180" s="26">
        <f t="shared" si="11"/>
        <v>490</v>
      </c>
      <c r="J180" s="22">
        <f t="shared" si="12"/>
        <v>2940</v>
      </c>
      <c r="K180" s="6">
        <f t="shared" si="13"/>
        <v>6540</v>
      </c>
      <c r="L180" s="6">
        <f t="shared" si="14"/>
        <v>3600</v>
      </c>
      <c r="M180" s="10">
        <f t="shared" si="10"/>
        <v>0.44954128440366969</v>
      </c>
      <c r="N180" s="13" t="s">
        <v>304</v>
      </c>
      <c r="O180" s="13" t="s">
        <v>303</v>
      </c>
      <c r="P180" s="9">
        <v>45793</v>
      </c>
      <c r="Q180" s="9">
        <v>45793</v>
      </c>
      <c r="R180" s="13"/>
      <c r="S180" s="13" t="s">
        <v>302</v>
      </c>
    </row>
    <row r="181" spans="3:24" ht="15.75" hidden="1" customHeight="1" x14ac:dyDescent="0.25">
      <c r="C181" s="21" t="s">
        <v>63</v>
      </c>
      <c r="D181" s="41" t="s">
        <v>72</v>
      </c>
      <c r="E181" s="29" t="s">
        <v>305</v>
      </c>
      <c r="F181" s="43">
        <v>76380</v>
      </c>
      <c r="G181" s="44">
        <v>99953</v>
      </c>
      <c r="H181" s="49">
        <v>1</v>
      </c>
      <c r="I181" s="26">
        <f t="shared" si="11"/>
        <v>23573</v>
      </c>
      <c r="J181" s="22">
        <f t="shared" si="12"/>
        <v>23573</v>
      </c>
      <c r="K181" s="6">
        <f t="shared" si="13"/>
        <v>99953</v>
      </c>
      <c r="L181" s="6">
        <f t="shared" si="14"/>
        <v>76380</v>
      </c>
      <c r="M181" s="10">
        <f t="shared" si="10"/>
        <v>0.23584084519724269</v>
      </c>
      <c r="N181" s="13" t="s">
        <v>50</v>
      </c>
      <c r="O181" s="13" t="s">
        <v>303</v>
      </c>
      <c r="P181" s="9">
        <v>45793</v>
      </c>
      <c r="Q181" s="9">
        <v>45793</v>
      </c>
      <c r="R181" s="13"/>
      <c r="S181" s="13" t="s">
        <v>312</v>
      </c>
    </row>
    <row r="182" spans="3:24" ht="15.75" hidden="1" customHeight="1" x14ac:dyDescent="0.25">
      <c r="C182" s="21" t="s">
        <v>63</v>
      </c>
      <c r="D182" s="41" t="s">
        <v>72</v>
      </c>
      <c r="E182" s="63" t="s">
        <v>95</v>
      </c>
      <c r="F182" s="43">
        <v>350</v>
      </c>
      <c r="G182" s="44">
        <v>570</v>
      </c>
      <c r="H182" s="89">
        <v>50</v>
      </c>
      <c r="I182" s="26">
        <f t="shared" si="11"/>
        <v>220</v>
      </c>
      <c r="J182" s="22">
        <f t="shared" si="12"/>
        <v>11000</v>
      </c>
      <c r="K182" s="6">
        <f t="shared" si="13"/>
        <v>28500</v>
      </c>
      <c r="L182" s="6">
        <f t="shared" si="14"/>
        <v>17500</v>
      </c>
      <c r="M182" s="10">
        <f t="shared" si="10"/>
        <v>0.38596491228070173</v>
      </c>
      <c r="N182" s="13" t="s">
        <v>50</v>
      </c>
      <c r="O182" s="13" t="s">
        <v>303</v>
      </c>
      <c r="P182" s="9">
        <v>45793</v>
      </c>
      <c r="Q182" s="9">
        <v>45793</v>
      </c>
      <c r="R182" s="13"/>
      <c r="S182" s="13" t="s">
        <v>312</v>
      </c>
    </row>
    <row r="183" spans="3:24" ht="15.75" hidden="1" customHeight="1" x14ac:dyDescent="0.25">
      <c r="C183" s="21" t="s">
        <v>63</v>
      </c>
      <c r="D183" s="41" t="s">
        <v>72</v>
      </c>
      <c r="E183" s="45" t="s">
        <v>306</v>
      </c>
      <c r="F183" s="43">
        <v>4230</v>
      </c>
      <c r="G183" s="44">
        <v>5495</v>
      </c>
      <c r="H183" s="49">
        <v>6</v>
      </c>
      <c r="I183" s="26">
        <f t="shared" si="11"/>
        <v>1265</v>
      </c>
      <c r="J183" s="22">
        <f t="shared" si="12"/>
        <v>7590</v>
      </c>
      <c r="K183" s="6">
        <f t="shared" si="13"/>
        <v>32970</v>
      </c>
      <c r="L183" s="6">
        <f t="shared" si="14"/>
        <v>25380</v>
      </c>
      <c r="M183" s="10">
        <f t="shared" si="10"/>
        <v>0.23020928116469519</v>
      </c>
      <c r="N183" s="13" t="s">
        <v>50</v>
      </c>
      <c r="O183" s="13" t="s">
        <v>303</v>
      </c>
      <c r="P183" s="9">
        <v>45793</v>
      </c>
      <c r="Q183" s="9">
        <v>45793</v>
      </c>
      <c r="R183" s="13"/>
      <c r="S183" s="13" t="s">
        <v>312</v>
      </c>
      <c r="W183" s="7"/>
      <c r="X183" s="7"/>
    </row>
    <row r="184" spans="3:24" ht="15.75" hidden="1" customHeight="1" x14ac:dyDescent="0.25">
      <c r="C184" s="21" t="s">
        <v>63</v>
      </c>
      <c r="D184" s="41" t="s">
        <v>72</v>
      </c>
      <c r="E184" s="45" t="s">
        <v>307</v>
      </c>
      <c r="F184" s="43">
        <v>70000</v>
      </c>
      <c r="G184" s="44">
        <v>95000</v>
      </c>
      <c r="H184" s="89">
        <v>1</v>
      </c>
      <c r="I184" s="26">
        <f t="shared" si="11"/>
        <v>25000</v>
      </c>
      <c r="J184" s="22">
        <f t="shared" si="12"/>
        <v>25000</v>
      </c>
      <c r="K184" s="6">
        <f t="shared" si="13"/>
        <v>95000</v>
      </c>
      <c r="L184" s="6">
        <f t="shared" si="14"/>
        <v>70000</v>
      </c>
      <c r="M184" s="10">
        <f t="shared" si="10"/>
        <v>0.26315789473684215</v>
      </c>
      <c r="N184" s="13" t="s">
        <v>50</v>
      </c>
      <c r="O184" s="13" t="s">
        <v>303</v>
      </c>
      <c r="P184" s="9">
        <v>45793</v>
      </c>
      <c r="Q184" s="9">
        <v>45793</v>
      </c>
      <c r="R184" s="13"/>
      <c r="S184" s="13" t="s">
        <v>312</v>
      </c>
      <c r="W184" s="7"/>
      <c r="X184" s="7"/>
    </row>
    <row r="185" spans="3:24" ht="15.75" hidden="1" customHeight="1" x14ac:dyDescent="0.25">
      <c r="C185" s="21" t="s">
        <v>63</v>
      </c>
      <c r="D185" s="41" t="s">
        <v>72</v>
      </c>
      <c r="E185" s="55" t="s">
        <v>137</v>
      </c>
      <c r="F185" s="43">
        <v>2580</v>
      </c>
      <c r="G185" s="44">
        <v>3421</v>
      </c>
      <c r="H185" s="49">
        <v>10</v>
      </c>
      <c r="I185" s="26">
        <f t="shared" si="11"/>
        <v>841</v>
      </c>
      <c r="J185" s="22">
        <f t="shared" si="12"/>
        <v>8410</v>
      </c>
      <c r="K185" s="6">
        <f t="shared" si="13"/>
        <v>34210</v>
      </c>
      <c r="L185" s="6">
        <f t="shared" si="14"/>
        <v>25800</v>
      </c>
      <c r="M185" s="10">
        <f t="shared" si="10"/>
        <v>0.24583455130078924</v>
      </c>
      <c r="N185" s="13" t="s">
        <v>50</v>
      </c>
      <c r="O185" s="13" t="s">
        <v>303</v>
      </c>
      <c r="P185" s="9">
        <v>45793</v>
      </c>
      <c r="Q185" s="9">
        <v>45793</v>
      </c>
      <c r="R185" s="13"/>
      <c r="S185" s="13" t="s">
        <v>312</v>
      </c>
      <c r="W185" s="7"/>
      <c r="X185" s="7"/>
    </row>
    <row r="186" spans="3:24" ht="15.75" hidden="1" customHeight="1" x14ac:dyDescent="0.25">
      <c r="C186" s="21" t="s">
        <v>63</v>
      </c>
      <c r="D186" s="41" t="s">
        <v>72</v>
      </c>
      <c r="E186" s="42" t="s">
        <v>145</v>
      </c>
      <c r="F186" s="43">
        <v>5480</v>
      </c>
      <c r="G186" s="44">
        <v>6628.5714285714303</v>
      </c>
      <c r="H186" s="49">
        <v>3</v>
      </c>
      <c r="I186" s="26">
        <f t="shared" si="11"/>
        <v>1148.5714285714303</v>
      </c>
      <c r="J186" s="22">
        <f t="shared" si="12"/>
        <v>3445.7142857142908</v>
      </c>
      <c r="K186" s="6">
        <f t="shared" si="13"/>
        <v>19885.71428571429</v>
      </c>
      <c r="L186" s="6">
        <f t="shared" si="14"/>
        <v>16440</v>
      </c>
      <c r="M186" s="10">
        <f t="shared" si="10"/>
        <v>0.17327586206896572</v>
      </c>
      <c r="N186" s="13" t="s">
        <v>50</v>
      </c>
      <c r="O186" s="13" t="s">
        <v>303</v>
      </c>
      <c r="P186" s="9">
        <v>45793</v>
      </c>
      <c r="Q186" s="9">
        <v>45793</v>
      </c>
      <c r="R186" s="13"/>
      <c r="S186" s="13" t="s">
        <v>312</v>
      </c>
      <c r="W186" s="7"/>
      <c r="X186" s="7"/>
    </row>
    <row r="187" spans="3:24" ht="15.75" hidden="1" customHeight="1" x14ac:dyDescent="0.25">
      <c r="C187" s="21" t="s">
        <v>63</v>
      </c>
      <c r="D187" s="41" t="s">
        <v>72</v>
      </c>
      <c r="E187" s="50" t="s">
        <v>125</v>
      </c>
      <c r="F187" s="43">
        <v>1380</v>
      </c>
      <c r="G187" s="44">
        <v>2979</v>
      </c>
      <c r="H187" s="49">
        <v>3</v>
      </c>
      <c r="I187" s="26">
        <f t="shared" si="11"/>
        <v>1599</v>
      </c>
      <c r="J187" s="22">
        <f t="shared" si="12"/>
        <v>4797</v>
      </c>
      <c r="K187" s="6">
        <f t="shared" si="13"/>
        <v>8937</v>
      </c>
      <c r="L187" s="6">
        <f t="shared" si="14"/>
        <v>4140</v>
      </c>
      <c r="M187" s="10">
        <f t="shared" si="10"/>
        <v>0.53675730110775421</v>
      </c>
      <c r="N187" s="13" t="s">
        <v>50</v>
      </c>
      <c r="O187" s="13" t="s">
        <v>303</v>
      </c>
      <c r="P187" s="9">
        <v>45793</v>
      </c>
      <c r="Q187" s="9">
        <v>45793</v>
      </c>
      <c r="R187" s="13"/>
      <c r="S187" s="13" t="s">
        <v>312</v>
      </c>
      <c r="W187" s="7"/>
      <c r="X187" s="7"/>
    </row>
    <row r="188" spans="3:24" ht="15.75" hidden="1" customHeight="1" x14ac:dyDescent="0.25">
      <c r="C188" s="21" t="s">
        <v>63</v>
      </c>
      <c r="D188" s="41" t="s">
        <v>72</v>
      </c>
      <c r="E188" s="29" t="s">
        <v>103</v>
      </c>
      <c r="F188" s="47">
        <v>17940</v>
      </c>
      <c r="G188" s="44">
        <v>24525</v>
      </c>
      <c r="H188" s="49">
        <v>1</v>
      </c>
      <c r="I188" s="26">
        <f t="shared" si="11"/>
        <v>6585</v>
      </c>
      <c r="J188" s="22">
        <f t="shared" si="12"/>
        <v>6585</v>
      </c>
      <c r="K188" s="6">
        <f t="shared" si="13"/>
        <v>24525</v>
      </c>
      <c r="L188" s="6">
        <f t="shared" si="14"/>
        <v>17940</v>
      </c>
      <c r="M188" s="10">
        <f t="shared" si="10"/>
        <v>0.26850152905198776</v>
      </c>
      <c r="N188" s="13" t="s">
        <v>50</v>
      </c>
      <c r="O188" s="13" t="s">
        <v>303</v>
      </c>
      <c r="P188" s="9">
        <v>45793</v>
      </c>
      <c r="Q188" s="9">
        <v>45793</v>
      </c>
      <c r="R188" s="13"/>
      <c r="S188" s="13" t="s">
        <v>312</v>
      </c>
      <c r="W188" s="7"/>
      <c r="X188" s="7"/>
    </row>
    <row r="189" spans="3:24" ht="15.75" hidden="1" customHeight="1" x14ac:dyDescent="0.25">
      <c r="C189" s="21" t="s">
        <v>63</v>
      </c>
      <c r="D189" s="41" t="s">
        <v>72</v>
      </c>
      <c r="E189" s="29" t="s">
        <v>308</v>
      </c>
      <c r="F189" s="43">
        <v>4880</v>
      </c>
      <c r="G189" s="44">
        <v>7321</v>
      </c>
      <c r="H189" s="49">
        <v>3</v>
      </c>
      <c r="I189" s="26">
        <f t="shared" si="11"/>
        <v>2441</v>
      </c>
      <c r="J189" s="22">
        <f t="shared" si="12"/>
        <v>7323</v>
      </c>
      <c r="K189" s="6">
        <f t="shared" si="13"/>
        <v>21963</v>
      </c>
      <c r="L189" s="6">
        <f t="shared" si="14"/>
        <v>14640</v>
      </c>
      <c r="M189" s="10">
        <f t="shared" si="10"/>
        <v>0.33342439557437509</v>
      </c>
      <c r="N189" s="13" t="s">
        <v>50</v>
      </c>
      <c r="O189" s="13" t="s">
        <v>303</v>
      </c>
      <c r="P189" s="9">
        <v>45793</v>
      </c>
      <c r="Q189" s="9">
        <v>45793</v>
      </c>
      <c r="R189" s="13"/>
      <c r="S189" s="13" t="s">
        <v>312</v>
      </c>
      <c r="W189" s="7"/>
      <c r="X189" s="7"/>
    </row>
    <row r="190" spans="3:24" ht="15.75" hidden="1" customHeight="1" x14ac:dyDescent="0.25">
      <c r="C190" s="21" t="s">
        <v>63</v>
      </c>
      <c r="D190" s="37" t="s">
        <v>84</v>
      </c>
      <c r="E190" s="95" t="s">
        <v>299</v>
      </c>
      <c r="F190" s="38">
        <v>13800</v>
      </c>
      <c r="G190" s="39">
        <v>17000</v>
      </c>
      <c r="H190" s="89">
        <v>3</v>
      </c>
      <c r="I190" s="26">
        <f t="shared" si="11"/>
        <v>3200</v>
      </c>
      <c r="J190" s="22">
        <f t="shared" si="12"/>
        <v>9600</v>
      </c>
      <c r="K190" s="6">
        <f t="shared" si="13"/>
        <v>51000</v>
      </c>
      <c r="L190" s="6">
        <f t="shared" si="14"/>
        <v>41400</v>
      </c>
      <c r="M190" s="10">
        <f t="shared" si="10"/>
        <v>0.18823529411764706</v>
      </c>
      <c r="N190" s="13" t="s">
        <v>50</v>
      </c>
      <c r="O190" s="13" t="s">
        <v>303</v>
      </c>
      <c r="P190" s="9">
        <v>45793</v>
      </c>
      <c r="Q190" s="9">
        <v>45793</v>
      </c>
      <c r="R190" s="13"/>
      <c r="S190" s="13" t="s">
        <v>312</v>
      </c>
      <c r="W190" s="7"/>
      <c r="X190" s="7"/>
    </row>
    <row r="191" spans="3:24" ht="15.75" hidden="1" customHeight="1" x14ac:dyDescent="0.25">
      <c r="C191" s="21" t="s">
        <v>63</v>
      </c>
      <c r="D191" s="92" t="s">
        <v>84</v>
      </c>
      <c r="E191" s="93" t="s">
        <v>309</v>
      </c>
      <c r="F191" s="94">
        <v>2530</v>
      </c>
      <c r="G191" s="39">
        <v>3520</v>
      </c>
      <c r="H191" s="49">
        <v>0</v>
      </c>
      <c r="I191" s="26">
        <f t="shared" si="11"/>
        <v>990</v>
      </c>
      <c r="J191" s="22">
        <f t="shared" si="12"/>
        <v>0</v>
      </c>
      <c r="K191" s="6">
        <f t="shared" si="13"/>
        <v>0</v>
      </c>
      <c r="L191" s="6">
        <f t="shared" si="14"/>
        <v>0</v>
      </c>
      <c r="M191" s="10" t="e">
        <f t="shared" ref="M191:M253" si="15">1-L191/K191</f>
        <v>#DIV/0!</v>
      </c>
      <c r="N191" s="13" t="s">
        <v>50</v>
      </c>
      <c r="O191" s="13" t="s">
        <v>303</v>
      </c>
      <c r="P191" s="9">
        <v>45793</v>
      </c>
      <c r="Q191" s="9">
        <v>45793</v>
      </c>
      <c r="R191" s="13"/>
      <c r="S191" s="13" t="s">
        <v>312</v>
      </c>
      <c r="W191" s="7"/>
      <c r="X191" s="7"/>
    </row>
    <row r="192" spans="3:24" ht="15.75" hidden="1" customHeight="1" x14ac:dyDescent="0.25">
      <c r="C192" s="21" t="s">
        <v>63</v>
      </c>
      <c r="D192" s="92" t="s">
        <v>73</v>
      </c>
      <c r="E192" s="93" t="s">
        <v>310</v>
      </c>
      <c r="F192" s="94">
        <v>104000</v>
      </c>
      <c r="G192" s="39">
        <v>139000</v>
      </c>
      <c r="H192" s="89">
        <v>1</v>
      </c>
      <c r="I192" s="26">
        <f t="shared" si="11"/>
        <v>35000</v>
      </c>
      <c r="J192" s="22">
        <f t="shared" si="12"/>
        <v>35000</v>
      </c>
      <c r="K192" s="6">
        <f t="shared" si="13"/>
        <v>139000</v>
      </c>
      <c r="L192" s="6">
        <f t="shared" si="14"/>
        <v>104000</v>
      </c>
      <c r="M192" s="10">
        <f t="shared" si="15"/>
        <v>0.25179856115107913</v>
      </c>
      <c r="N192" s="13" t="s">
        <v>50</v>
      </c>
      <c r="O192" s="13" t="s">
        <v>303</v>
      </c>
      <c r="P192" s="9">
        <v>45793</v>
      </c>
      <c r="Q192" s="9">
        <v>45793</v>
      </c>
      <c r="R192" s="13"/>
      <c r="S192" s="13" t="s">
        <v>312</v>
      </c>
      <c r="W192" s="7"/>
      <c r="X192" s="7"/>
    </row>
    <row r="193" spans="3:24" ht="15.75" hidden="1" customHeight="1" x14ac:dyDescent="0.25">
      <c r="C193" s="21" t="s">
        <v>63</v>
      </c>
      <c r="D193" s="92" t="s">
        <v>116</v>
      </c>
      <c r="E193" s="92" t="s">
        <v>147</v>
      </c>
      <c r="F193" s="96">
        <v>7440</v>
      </c>
      <c r="G193" s="39">
        <v>8593</v>
      </c>
      <c r="H193" s="49">
        <v>3</v>
      </c>
      <c r="I193" s="26">
        <f t="shared" si="11"/>
        <v>1153</v>
      </c>
      <c r="J193" s="22">
        <f t="shared" si="12"/>
        <v>3459</v>
      </c>
      <c r="K193" s="6">
        <f t="shared" si="13"/>
        <v>25779</v>
      </c>
      <c r="L193" s="6">
        <f t="shared" si="14"/>
        <v>22320</v>
      </c>
      <c r="M193" s="10">
        <f t="shared" si="15"/>
        <v>0.13417898289305252</v>
      </c>
      <c r="N193" s="13" t="s">
        <v>50</v>
      </c>
      <c r="O193" s="13" t="s">
        <v>303</v>
      </c>
      <c r="P193" s="9">
        <v>45793</v>
      </c>
      <c r="Q193" s="9">
        <v>45793</v>
      </c>
      <c r="R193" s="13"/>
      <c r="S193" s="13" t="s">
        <v>312</v>
      </c>
      <c r="W193" s="7"/>
      <c r="X193" s="7"/>
    </row>
    <row r="194" spans="3:24" ht="15.75" hidden="1" customHeight="1" x14ac:dyDescent="0.25">
      <c r="C194" s="21" t="s">
        <v>63</v>
      </c>
      <c r="D194" s="111" t="s">
        <v>77</v>
      </c>
      <c r="E194" s="98" t="s">
        <v>311</v>
      </c>
      <c r="F194" s="59">
        <v>22000</v>
      </c>
      <c r="G194" s="58">
        <v>33334.444444444402</v>
      </c>
      <c r="H194" s="49">
        <v>2</v>
      </c>
      <c r="I194" s="26">
        <f t="shared" si="11"/>
        <v>11334.444444444402</v>
      </c>
      <c r="J194" s="22">
        <f t="shared" si="12"/>
        <v>22668.888888888803</v>
      </c>
      <c r="K194" s="6">
        <f t="shared" si="13"/>
        <v>66668.888888888803</v>
      </c>
      <c r="L194" s="6">
        <f t="shared" si="14"/>
        <v>44000</v>
      </c>
      <c r="M194" s="10">
        <f t="shared" si="15"/>
        <v>0.3400219992666903</v>
      </c>
      <c r="N194" s="13" t="s">
        <v>50</v>
      </c>
      <c r="O194" s="13" t="s">
        <v>303</v>
      </c>
      <c r="P194" s="9">
        <v>45793</v>
      </c>
      <c r="Q194" s="9">
        <v>45793</v>
      </c>
      <c r="R194" s="13"/>
      <c r="S194" s="13" t="s">
        <v>312</v>
      </c>
      <c r="W194" s="7"/>
      <c r="X194" s="7"/>
    </row>
    <row r="195" spans="3:24" ht="15.75" hidden="1" customHeight="1" x14ac:dyDescent="0.25">
      <c r="C195" s="21" t="s">
        <v>56</v>
      </c>
      <c r="D195" s="92" t="s">
        <v>182</v>
      </c>
      <c r="E195" s="92" t="s">
        <v>313</v>
      </c>
      <c r="F195" s="96">
        <v>5200</v>
      </c>
      <c r="G195" s="39">
        <v>7555</v>
      </c>
      <c r="H195" s="48">
        <v>6</v>
      </c>
      <c r="I195" s="26">
        <f t="shared" si="11"/>
        <v>2355</v>
      </c>
      <c r="J195" s="22">
        <f t="shared" si="12"/>
        <v>14130</v>
      </c>
      <c r="K195" s="6">
        <f t="shared" si="13"/>
        <v>45330</v>
      </c>
      <c r="L195" s="6">
        <f t="shared" si="14"/>
        <v>31200</v>
      </c>
      <c r="M195" s="10">
        <f t="shared" si="15"/>
        <v>0.3117140966247518</v>
      </c>
      <c r="N195" s="13" t="s">
        <v>52</v>
      </c>
      <c r="O195" s="13" t="s">
        <v>303</v>
      </c>
      <c r="P195" s="9">
        <v>45793</v>
      </c>
      <c r="Q195" s="9">
        <v>45793</v>
      </c>
      <c r="R195" s="13"/>
      <c r="S195" s="13" t="s">
        <v>318</v>
      </c>
      <c r="W195" s="7"/>
      <c r="X195" s="7"/>
    </row>
    <row r="196" spans="3:24" ht="15.75" hidden="1" customHeight="1" x14ac:dyDescent="0.25">
      <c r="C196" s="21" t="s">
        <v>56</v>
      </c>
      <c r="D196" s="92" t="s">
        <v>116</v>
      </c>
      <c r="E196" s="92" t="s">
        <v>314</v>
      </c>
      <c r="F196" s="96">
        <v>2000</v>
      </c>
      <c r="G196" s="39">
        <v>2559</v>
      </c>
      <c r="H196" s="48">
        <v>12</v>
      </c>
      <c r="I196" s="26">
        <f t="shared" ref="I196:I259" si="16">+G196-F196</f>
        <v>559</v>
      </c>
      <c r="J196" s="22">
        <f t="shared" ref="J196:J259" si="17">+I196*H196</f>
        <v>6708</v>
      </c>
      <c r="K196" s="6">
        <f t="shared" ref="K196:K259" si="18">+G196*H196</f>
        <v>30708</v>
      </c>
      <c r="L196" s="6">
        <f t="shared" ref="L196:L259" si="19">+F196*H196</f>
        <v>24000</v>
      </c>
      <c r="M196" s="10">
        <f t="shared" si="15"/>
        <v>0.21844470496287616</v>
      </c>
      <c r="N196" s="13" t="s">
        <v>52</v>
      </c>
      <c r="O196" s="13" t="s">
        <v>303</v>
      </c>
      <c r="P196" s="9">
        <v>45793</v>
      </c>
      <c r="Q196" s="9">
        <v>45793</v>
      </c>
      <c r="R196" s="13"/>
      <c r="S196" s="13" t="s">
        <v>318</v>
      </c>
      <c r="W196" s="7"/>
      <c r="X196" s="7"/>
    </row>
    <row r="197" spans="3:24" ht="15.75" hidden="1" customHeight="1" x14ac:dyDescent="0.25">
      <c r="C197" s="21" t="s">
        <v>56</v>
      </c>
      <c r="D197" s="37" t="s">
        <v>182</v>
      </c>
      <c r="E197" s="32" t="s">
        <v>315</v>
      </c>
      <c r="F197" s="52">
        <v>7800</v>
      </c>
      <c r="G197" s="39">
        <v>9979</v>
      </c>
      <c r="H197" s="48">
        <v>1</v>
      </c>
      <c r="I197" s="26">
        <f t="shared" si="16"/>
        <v>2179</v>
      </c>
      <c r="J197" s="22">
        <f t="shared" si="17"/>
        <v>2179</v>
      </c>
      <c r="K197" s="6">
        <f t="shared" si="18"/>
        <v>9979</v>
      </c>
      <c r="L197" s="6">
        <f t="shared" si="19"/>
        <v>7800</v>
      </c>
      <c r="M197" s="10">
        <f t="shared" si="15"/>
        <v>0.21835855296121853</v>
      </c>
      <c r="N197" s="13" t="s">
        <v>52</v>
      </c>
      <c r="O197" s="13" t="s">
        <v>303</v>
      </c>
      <c r="P197" s="9">
        <v>45793</v>
      </c>
      <c r="Q197" s="9">
        <v>45793</v>
      </c>
      <c r="R197" s="13"/>
      <c r="S197" s="13" t="s">
        <v>318</v>
      </c>
      <c r="W197" s="7"/>
      <c r="X197" s="7"/>
    </row>
    <row r="198" spans="3:24" ht="15.75" hidden="1" customHeight="1" x14ac:dyDescent="0.25">
      <c r="C198" s="21" t="s">
        <v>56</v>
      </c>
      <c r="D198" s="37" t="s">
        <v>182</v>
      </c>
      <c r="E198" s="32" t="s">
        <v>316</v>
      </c>
      <c r="F198" s="52">
        <v>7400</v>
      </c>
      <c r="G198" s="39">
        <v>9681</v>
      </c>
      <c r="H198" s="48">
        <v>1</v>
      </c>
      <c r="I198" s="26">
        <f t="shared" si="16"/>
        <v>2281</v>
      </c>
      <c r="J198" s="22">
        <f t="shared" si="17"/>
        <v>2281</v>
      </c>
      <c r="K198" s="6">
        <f t="shared" si="18"/>
        <v>9681</v>
      </c>
      <c r="L198" s="6">
        <f t="shared" si="19"/>
        <v>7400</v>
      </c>
      <c r="M198" s="10">
        <f t="shared" si="15"/>
        <v>0.23561615535585168</v>
      </c>
      <c r="N198" s="13" t="s">
        <v>52</v>
      </c>
      <c r="O198" s="13" t="s">
        <v>303</v>
      </c>
      <c r="P198" s="9">
        <v>45793</v>
      </c>
      <c r="Q198" s="9">
        <v>45793</v>
      </c>
      <c r="R198" s="13"/>
      <c r="S198" s="13" t="s">
        <v>318</v>
      </c>
      <c r="W198" s="7"/>
      <c r="X198" s="7"/>
    </row>
    <row r="199" spans="3:24" ht="15.75" hidden="1" customHeight="1" x14ac:dyDescent="0.25">
      <c r="C199" s="21" t="s">
        <v>56</v>
      </c>
      <c r="D199" s="37" t="s">
        <v>182</v>
      </c>
      <c r="E199" s="32" t="s">
        <v>317</v>
      </c>
      <c r="F199" s="52">
        <v>7400</v>
      </c>
      <c r="G199" s="39">
        <v>9736.8421052631584</v>
      </c>
      <c r="H199" s="48">
        <v>1</v>
      </c>
      <c r="I199" s="26">
        <f t="shared" si="16"/>
        <v>2336.8421052631584</v>
      </c>
      <c r="J199" s="22">
        <f t="shared" si="17"/>
        <v>2336.8421052631584</v>
      </c>
      <c r="K199" s="6">
        <f t="shared" si="18"/>
        <v>9736.8421052631584</v>
      </c>
      <c r="L199" s="6">
        <f t="shared" si="19"/>
        <v>7400</v>
      </c>
      <c r="M199" s="10">
        <f t="shared" si="15"/>
        <v>0.24</v>
      </c>
      <c r="N199" s="13" t="s">
        <v>52</v>
      </c>
      <c r="O199" s="13" t="s">
        <v>303</v>
      </c>
      <c r="P199" s="9">
        <v>45793</v>
      </c>
      <c r="Q199" s="9">
        <v>45793</v>
      </c>
      <c r="R199" s="13"/>
      <c r="S199" s="13" t="s">
        <v>318</v>
      </c>
      <c r="W199" s="7"/>
      <c r="X199" s="7"/>
    </row>
    <row r="200" spans="3:24" ht="15.75" hidden="1" customHeight="1" x14ac:dyDescent="0.25">
      <c r="C200" s="21" t="s">
        <v>64</v>
      </c>
      <c r="D200" s="37" t="s">
        <v>73</v>
      </c>
      <c r="E200" s="30" t="s">
        <v>319</v>
      </c>
      <c r="F200" s="38">
        <v>3000</v>
      </c>
      <c r="G200" s="39">
        <v>4921</v>
      </c>
      <c r="H200" s="49">
        <v>6</v>
      </c>
      <c r="I200" s="26">
        <f t="shared" si="16"/>
        <v>1921</v>
      </c>
      <c r="J200" s="22">
        <f t="shared" si="17"/>
        <v>11526</v>
      </c>
      <c r="K200" s="6">
        <f t="shared" si="18"/>
        <v>29526</v>
      </c>
      <c r="L200" s="6">
        <f t="shared" si="19"/>
        <v>18000</v>
      </c>
      <c r="M200" s="10">
        <f t="shared" si="15"/>
        <v>0.39036781142044297</v>
      </c>
      <c r="N200" s="13" t="s">
        <v>48</v>
      </c>
      <c r="O200" s="13" t="s">
        <v>303</v>
      </c>
      <c r="P200" s="9">
        <v>45793</v>
      </c>
      <c r="Q200" s="9">
        <v>45793</v>
      </c>
      <c r="R200" s="13"/>
      <c r="S200" s="13" t="s">
        <v>322</v>
      </c>
      <c r="W200" s="7"/>
      <c r="X200" s="7"/>
    </row>
    <row r="201" spans="3:24" ht="15.75" hidden="1" customHeight="1" x14ac:dyDescent="0.25">
      <c r="C201" s="21" t="s">
        <v>64</v>
      </c>
      <c r="D201" s="92" t="s">
        <v>84</v>
      </c>
      <c r="E201" s="102" t="s">
        <v>169</v>
      </c>
      <c r="F201" s="38">
        <v>4050</v>
      </c>
      <c r="G201" s="39">
        <v>5500</v>
      </c>
      <c r="H201" s="89">
        <v>2</v>
      </c>
      <c r="I201" s="26">
        <f t="shared" si="16"/>
        <v>1450</v>
      </c>
      <c r="J201" s="22">
        <f t="shared" si="17"/>
        <v>2900</v>
      </c>
      <c r="K201" s="6">
        <f t="shared" si="18"/>
        <v>11000</v>
      </c>
      <c r="L201" s="6">
        <f t="shared" si="19"/>
        <v>8100</v>
      </c>
      <c r="M201" s="10">
        <f t="shared" si="15"/>
        <v>0.26363636363636367</v>
      </c>
      <c r="N201" s="13" t="s">
        <v>48</v>
      </c>
      <c r="O201" s="13" t="s">
        <v>303</v>
      </c>
      <c r="P201" s="9">
        <v>45793</v>
      </c>
      <c r="Q201" s="9">
        <v>45793</v>
      </c>
      <c r="R201" s="13"/>
      <c r="S201" s="13" t="s">
        <v>322</v>
      </c>
      <c r="W201" s="7"/>
      <c r="X201" s="7"/>
    </row>
    <row r="202" spans="3:24" ht="15.75" hidden="1" customHeight="1" x14ac:dyDescent="0.25">
      <c r="C202" s="21" t="s">
        <v>64</v>
      </c>
      <c r="D202" s="92" t="s">
        <v>84</v>
      </c>
      <c r="E202" s="102" t="s">
        <v>170</v>
      </c>
      <c r="F202" s="38">
        <v>5650</v>
      </c>
      <c r="G202" s="39">
        <v>7500</v>
      </c>
      <c r="H202" s="89">
        <v>2</v>
      </c>
      <c r="I202" s="26">
        <f t="shared" si="16"/>
        <v>1850</v>
      </c>
      <c r="J202" s="22">
        <f t="shared" si="17"/>
        <v>3700</v>
      </c>
      <c r="K202" s="6">
        <f t="shared" si="18"/>
        <v>15000</v>
      </c>
      <c r="L202" s="6">
        <f t="shared" si="19"/>
        <v>11300</v>
      </c>
      <c r="M202" s="10">
        <f t="shared" si="15"/>
        <v>0.2466666666666667</v>
      </c>
      <c r="N202" s="13" t="s">
        <v>48</v>
      </c>
      <c r="O202" s="13" t="s">
        <v>303</v>
      </c>
      <c r="P202" s="9">
        <v>45793</v>
      </c>
      <c r="Q202" s="9">
        <v>45793</v>
      </c>
      <c r="R202" s="13"/>
      <c r="S202" s="13" t="s">
        <v>322</v>
      </c>
    </row>
    <row r="203" spans="3:24" ht="15.75" hidden="1" customHeight="1" x14ac:dyDescent="0.25">
      <c r="C203" s="21" t="s">
        <v>64</v>
      </c>
      <c r="D203" s="37" t="s">
        <v>84</v>
      </c>
      <c r="E203" s="102" t="s">
        <v>171</v>
      </c>
      <c r="F203" s="38">
        <v>7380</v>
      </c>
      <c r="G203" s="39">
        <v>10000</v>
      </c>
      <c r="H203" s="89">
        <v>2</v>
      </c>
      <c r="I203" s="26">
        <f t="shared" si="16"/>
        <v>2620</v>
      </c>
      <c r="J203" s="22">
        <f t="shared" si="17"/>
        <v>5240</v>
      </c>
      <c r="K203" s="6">
        <f t="shared" si="18"/>
        <v>20000</v>
      </c>
      <c r="L203" s="6">
        <f t="shared" si="19"/>
        <v>14760</v>
      </c>
      <c r="M203" s="10">
        <f t="shared" si="15"/>
        <v>0.26200000000000001</v>
      </c>
      <c r="N203" s="13" t="s">
        <v>48</v>
      </c>
      <c r="O203" s="13" t="s">
        <v>303</v>
      </c>
      <c r="P203" s="9">
        <v>45793</v>
      </c>
      <c r="Q203" s="9">
        <v>45793</v>
      </c>
      <c r="R203" s="13"/>
      <c r="S203" s="13" t="s">
        <v>322</v>
      </c>
    </row>
    <row r="204" spans="3:24" ht="15.75" hidden="1" customHeight="1" x14ac:dyDescent="0.25">
      <c r="C204" s="21" t="s">
        <v>64</v>
      </c>
      <c r="D204" s="37" t="s">
        <v>84</v>
      </c>
      <c r="E204" s="91" t="s">
        <v>101</v>
      </c>
      <c r="F204" s="38">
        <v>1380</v>
      </c>
      <c r="G204" s="39">
        <v>1950</v>
      </c>
      <c r="H204" s="89">
        <v>8</v>
      </c>
      <c r="I204" s="26">
        <f t="shared" si="16"/>
        <v>570</v>
      </c>
      <c r="J204" s="22">
        <f t="shared" si="17"/>
        <v>4560</v>
      </c>
      <c r="K204" s="6">
        <f t="shared" si="18"/>
        <v>15600</v>
      </c>
      <c r="L204" s="6">
        <f t="shared" si="19"/>
        <v>11040</v>
      </c>
      <c r="M204" s="10">
        <f t="shared" si="15"/>
        <v>0.29230769230769227</v>
      </c>
      <c r="N204" s="13" t="s">
        <v>48</v>
      </c>
      <c r="O204" s="13" t="s">
        <v>303</v>
      </c>
      <c r="P204" s="9">
        <v>45793</v>
      </c>
      <c r="Q204" s="9">
        <v>45793</v>
      </c>
      <c r="R204" s="13"/>
      <c r="S204" s="13" t="s">
        <v>322</v>
      </c>
    </row>
    <row r="205" spans="3:24" ht="15.75" hidden="1" customHeight="1" x14ac:dyDescent="0.25">
      <c r="C205" s="21" t="s">
        <v>64</v>
      </c>
      <c r="D205" s="41" t="s">
        <v>72</v>
      </c>
      <c r="E205" s="50" t="s">
        <v>120</v>
      </c>
      <c r="F205" s="43">
        <v>7400</v>
      </c>
      <c r="G205" s="44">
        <v>9500</v>
      </c>
      <c r="H205" s="89">
        <v>4</v>
      </c>
      <c r="I205" s="26">
        <f t="shared" si="16"/>
        <v>2100</v>
      </c>
      <c r="J205" s="22">
        <f t="shared" si="17"/>
        <v>8400</v>
      </c>
      <c r="K205" s="6">
        <f t="shared" si="18"/>
        <v>38000</v>
      </c>
      <c r="L205" s="6">
        <f t="shared" si="19"/>
        <v>29600</v>
      </c>
      <c r="M205" s="10">
        <f t="shared" si="15"/>
        <v>0.22105263157894739</v>
      </c>
      <c r="N205" s="13" t="s">
        <v>48</v>
      </c>
      <c r="O205" s="13" t="s">
        <v>303</v>
      </c>
      <c r="P205" s="9">
        <v>45793</v>
      </c>
      <c r="Q205" s="9">
        <v>45793</v>
      </c>
      <c r="R205" s="13"/>
      <c r="S205" s="13" t="s">
        <v>322</v>
      </c>
    </row>
    <row r="206" spans="3:24" ht="15.75" hidden="1" customHeight="1" x14ac:dyDescent="0.25">
      <c r="C206" s="21" t="s">
        <v>64</v>
      </c>
      <c r="D206" s="41" t="s">
        <v>72</v>
      </c>
      <c r="E206" s="42" t="s">
        <v>106</v>
      </c>
      <c r="F206" s="43">
        <v>3050</v>
      </c>
      <c r="G206" s="44">
        <v>4000</v>
      </c>
      <c r="H206" s="89">
        <v>4</v>
      </c>
      <c r="I206" s="26">
        <f t="shared" si="16"/>
        <v>950</v>
      </c>
      <c r="J206" s="22">
        <f t="shared" si="17"/>
        <v>3800</v>
      </c>
      <c r="K206" s="6">
        <f t="shared" si="18"/>
        <v>16000</v>
      </c>
      <c r="L206" s="6">
        <f t="shared" si="19"/>
        <v>12200</v>
      </c>
      <c r="M206" s="10">
        <f t="shared" si="15"/>
        <v>0.23750000000000004</v>
      </c>
      <c r="N206" s="13" t="s">
        <v>48</v>
      </c>
      <c r="O206" s="13" t="s">
        <v>303</v>
      </c>
      <c r="P206" s="9">
        <v>45793</v>
      </c>
      <c r="Q206" s="9">
        <v>45793</v>
      </c>
      <c r="R206" s="13"/>
      <c r="S206" s="13" t="s">
        <v>322</v>
      </c>
    </row>
    <row r="207" spans="3:24" ht="15.75" hidden="1" customHeight="1" x14ac:dyDescent="0.25">
      <c r="C207" s="21" t="s">
        <v>64</v>
      </c>
      <c r="D207" s="37" t="s">
        <v>84</v>
      </c>
      <c r="E207" s="98" t="s">
        <v>320</v>
      </c>
      <c r="F207" s="38">
        <v>1940</v>
      </c>
      <c r="G207" s="39">
        <v>2600</v>
      </c>
      <c r="H207" s="89">
        <v>10</v>
      </c>
      <c r="I207" s="26">
        <f t="shared" si="16"/>
        <v>660</v>
      </c>
      <c r="J207" s="22">
        <f t="shared" si="17"/>
        <v>6600</v>
      </c>
      <c r="K207" s="6">
        <f t="shared" si="18"/>
        <v>26000</v>
      </c>
      <c r="L207" s="6">
        <f t="shared" si="19"/>
        <v>19400</v>
      </c>
      <c r="M207" s="10">
        <f t="shared" si="15"/>
        <v>0.25384615384615383</v>
      </c>
      <c r="N207" s="13" t="s">
        <v>48</v>
      </c>
      <c r="O207" s="13" t="s">
        <v>303</v>
      </c>
      <c r="P207" s="9">
        <v>45793</v>
      </c>
      <c r="Q207" s="9">
        <v>45793</v>
      </c>
      <c r="R207" s="13"/>
      <c r="S207" s="13" t="s">
        <v>322</v>
      </c>
    </row>
    <row r="208" spans="3:24" ht="15.75" hidden="1" customHeight="1" x14ac:dyDescent="0.25">
      <c r="C208" s="21" t="s">
        <v>64</v>
      </c>
      <c r="D208" s="92" t="s">
        <v>74</v>
      </c>
      <c r="E208" s="92" t="s">
        <v>321</v>
      </c>
      <c r="F208" s="96">
        <v>24000</v>
      </c>
      <c r="G208" s="39">
        <v>31000</v>
      </c>
      <c r="H208" s="49">
        <v>3</v>
      </c>
      <c r="I208" s="26">
        <f t="shared" si="16"/>
        <v>7000</v>
      </c>
      <c r="J208" s="22">
        <f t="shared" si="17"/>
        <v>21000</v>
      </c>
      <c r="K208" s="6">
        <f t="shared" si="18"/>
        <v>93000</v>
      </c>
      <c r="L208" s="6">
        <f t="shared" si="19"/>
        <v>72000</v>
      </c>
      <c r="M208" s="10">
        <f t="shared" si="15"/>
        <v>0.22580645161290325</v>
      </c>
      <c r="N208" s="13" t="s">
        <v>48</v>
      </c>
      <c r="O208" s="13" t="s">
        <v>303</v>
      </c>
      <c r="P208" s="9">
        <v>45793</v>
      </c>
      <c r="Q208" s="9">
        <v>45793</v>
      </c>
      <c r="R208" s="13"/>
      <c r="S208" s="13" t="s">
        <v>322</v>
      </c>
    </row>
    <row r="209" spans="3:19" ht="15.75" hidden="1" customHeight="1" x14ac:dyDescent="0.25">
      <c r="C209" s="21" t="s">
        <v>65</v>
      </c>
      <c r="D209" s="41" t="s">
        <v>72</v>
      </c>
      <c r="E209" s="29" t="s">
        <v>235</v>
      </c>
      <c r="F209" s="43">
        <v>7860</v>
      </c>
      <c r="G209" s="44">
        <v>9300</v>
      </c>
      <c r="H209" s="31">
        <v>6</v>
      </c>
      <c r="I209" s="26">
        <f t="shared" si="16"/>
        <v>1440</v>
      </c>
      <c r="J209" s="22">
        <f t="shared" si="17"/>
        <v>8640</v>
      </c>
      <c r="K209" s="6">
        <f t="shared" si="18"/>
        <v>55800</v>
      </c>
      <c r="L209" s="6">
        <f t="shared" si="19"/>
        <v>47160</v>
      </c>
      <c r="M209" s="10">
        <f t="shared" si="15"/>
        <v>0.15483870967741931</v>
      </c>
      <c r="N209" s="13" t="s">
        <v>46</v>
      </c>
      <c r="O209" s="13" t="s">
        <v>293</v>
      </c>
      <c r="P209" s="9">
        <v>45793</v>
      </c>
      <c r="Q209" s="9">
        <v>45793</v>
      </c>
      <c r="R209" s="13"/>
      <c r="S209" s="13" t="s">
        <v>326</v>
      </c>
    </row>
    <row r="210" spans="3:19" ht="15.75" hidden="1" customHeight="1" x14ac:dyDescent="0.25">
      <c r="C210" s="21" t="s">
        <v>65</v>
      </c>
      <c r="D210" s="37" t="s">
        <v>84</v>
      </c>
      <c r="E210" s="101" t="s">
        <v>323</v>
      </c>
      <c r="F210" s="38">
        <v>1265</v>
      </c>
      <c r="G210" s="39">
        <v>1962.0224719101</v>
      </c>
      <c r="H210" s="48">
        <v>24</v>
      </c>
      <c r="I210" s="26">
        <f t="shared" si="16"/>
        <v>697.02247191009997</v>
      </c>
      <c r="J210" s="22">
        <f t="shared" si="17"/>
        <v>16728.539325842401</v>
      </c>
      <c r="K210" s="6">
        <f t="shared" si="18"/>
        <v>47088.539325842401</v>
      </c>
      <c r="L210" s="6">
        <f t="shared" si="19"/>
        <v>30360</v>
      </c>
      <c r="M210" s="10">
        <f t="shared" si="15"/>
        <v>0.35525712976749113</v>
      </c>
      <c r="N210" s="13" t="s">
        <v>46</v>
      </c>
      <c r="O210" s="13" t="s">
        <v>293</v>
      </c>
      <c r="P210" s="9">
        <v>45793</v>
      </c>
      <c r="Q210" s="9">
        <v>45793</v>
      </c>
      <c r="R210" s="13"/>
      <c r="S210" s="13" t="s">
        <v>326</v>
      </c>
    </row>
    <row r="211" spans="3:19" ht="15.75" hidden="1" customHeight="1" x14ac:dyDescent="0.25">
      <c r="C211" s="21" t="s">
        <v>65</v>
      </c>
      <c r="D211" s="41" t="s">
        <v>72</v>
      </c>
      <c r="E211" s="42" t="s">
        <v>126</v>
      </c>
      <c r="F211" s="43">
        <v>6770</v>
      </c>
      <c r="G211" s="44">
        <v>8595</v>
      </c>
      <c r="H211" s="48">
        <v>6</v>
      </c>
      <c r="I211" s="26">
        <f t="shared" si="16"/>
        <v>1825</v>
      </c>
      <c r="J211" s="22">
        <f t="shared" si="17"/>
        <v>10950</v>
      </c>
      <c r="K211" s="6">
        <f t="shared" si="18"/>
        <v>51570</v>
      </c>
      <c r="L211" s="6">
        <f t="shared" si="19"/>
        <v>40620</v>
      </c>
      <c r="M211" s="10">
        <f t="shared" si="15"/>
        <v>0.21233275159976728</v>
      </c>
      <c r="N211" s="13" t="s">
        <v>46</v>
      </c>
      <c r="O211" s="13" t="s">
        <v>293</v>
      </c>
      <c r="P211" s="9">
        <v>45793</v>
      </c>
      <c r="Q211" s="9">
        <v>45793</v>
      </c>
      <c r="R211" s="13"/>
      <c r="S211" s="13" t="s">
        <v>326</v>
      </c>
    </row>
    <row r="212" spans="3:19" ht="15.75" hidden="1" customHeight="1" x14ac:dyDescent="0.25">
      <c r="C212" s="21" t="s">
        <v>65</v>
      </c>
      <c r="D212" s="41" t="s">
        <v>72</v>
      </c>
      <c r="E212" s="42" t="s">
        <v>127</v>
      </c>
      <c r="F212" s="43">
        <v>6770</v>
      </c>
      <c r="G212" s="44">
        <v>8595</v>
      </c>
      <c r="H212" s="48">
        <v>6</v>
      </c>
      <c r="I212" s="26">
        <f t="shared" si="16"/>
        <v>1825</v>
      </c>
      <c r="J212" s="22">
        <f t="shared" si="17"/>
        <v>10950</v>
      </c>
      <c r="K212" s="6">
        <f t="shared" si="18"/>
        <v>51570</v>
      </c>
      <c r="L212" s="6">
        <f t="shared" si="19"/>
        <v>40620</v>
      </c>
      <c r="M212" s="10">
        <f t="shared" si="15"/>
        <v>0.21233275159976728</v>
      </c>
      <c r="N212" s="13" t="s">
        <v>46</v>
      </c>
      <c r="O212" s="13" t="s">
        <v>293</v>
      </c>
      <c r="P212" s="9">
        <v>45793</v>
      </c>
      <c r="Q212" s="9">
        <v>45793</v>
      </c>
      <c r="R212" s="13"/>
      <c r="S212" s="13" t="s">
        <v>326</v>
      </c>
    </row>
    <row r="213" spans="3:19" ht="15.75" hidden="1" customHeight="1" x14ac:dyDescent="0.25">
      <c r="C213" s="21" t="s">
        <v>65</v>
      </c>
      <c r="D213" s="41" t="s">
        <v>72</v>
      </c>
      <c r="E213" s="42" t="s">
        <v>324</v>
      </c>
      <c r="F213" s="43">
        <v>10210</v>
      </c>
      <c r="G213" s="44">
        <v>12945</v>
      </c>
      <c r="H213" s="48">
        <v>6</v>
      </c>
      <c r="I213" s="26">
        <f t="shared" si="16"/>
        <v>2735</v>
      </c>
      <c r="J213" s="22">
        <f t="shared" si="17"/>
        <v>16410</v>
      </c>
      <c r="K213" s="6">
        <f t="shared" si="18"/>
        <v>77670</v>
      </c>
      <c r="L213" s="6">
        <f t="shared" si="19"/>
        <v>61260</v>
      </c>
      <c r="M213" s="10">
        <f t="shared" si="15"/>
        <v>0.21127848590189258</v>
      </c>
      <c r="N213" s="13" t="s">
        <v>46</v>
      </c>
      <c r="O213" s="13" t="s">
        <v>293</v>
      </c>
      <c r="P213" s="9">
        <v>45793</v>
      </c>
      <c r="Q213" s="9">
        <v>45793</v>
      </c>
      <c r="R213" s="13"/>
      <c r="S213" s="13" t="s">
        <v>326</v>
      </c>
    </row>
    <row r="214" spans="3:19" ht="15.75" hidden="1" customHeight="1" x14ac:dyDescent="0.25">
      <c r="C214" s="21" t="s">
        <v>65</v>
      </c>
      <c r="D214" s="92" t="s">
        <v>84</v>
      </c>
      <c r="E214" s="92" t="s">
        <v>325</v>
      </c>
      <c r="F214" s="96">
        <v>13980</v>
      </c>
      <c r="G214" s="39">
        <v>15955</v>
      </c>
      <c r="H214" s="31">
        <v>0</v>
      </c>
      <c r="I214" s="26">
        <f t="shared" si="16"/>
        <v>1975</v>
      </c>
      <c r="J214" s="22">
        <f t="shared" si="17"/>
        <v>0</v>
      </c>
      <c r="K214" s="6">
        <f t="shared" si="18"/>
        <v>0</v>
      </c>
      <c r="L214" s="6">
        <f t="shared" si="19"/>
        <v>0</v>
      </c>
      <c r="M214" s="10" t="e">
        <f t="shared" si="15"/>
        <v>#DIV/0!</v>
      </c>
      <c r="N214" s="13" t="s">
        <v>46</v>
      </c>
      <c r="O214" s="13" t="s">
        <v>293</v>
      </c>
      <c r="P214" s="9">
        <v>45793</v>
      </c>
      <c r="Q214" s="9">
        <v>45793</v>
      </c>
      <c r="R214" s="13"/>
      <c r="S214" s="13" t="s">
        <v>326</v>
      </c>
    </row>
    <row r="215" spans="3:19" ht="15.6" hidden="1" customHeight="1" x14ac:dyDescent="0.25">
      <c r="C215" s="21" t="s">
        <v>331</v>
      </c>
      <c r="D215" s="37" t="s">
        <v>74</v>
      </c>
      <c r="E215" s="30" t="s">
        <v>75</v>
      </c>
      <c r="F215" s="38">
        <v>2350</v>
      </c>
      <c r="G215" s="39">
        <v>2773.1256830601101</v>
      </c>
      <c r="H215" s="48">
        <v>12</v>
      </c>
      <c r="I215" s="26">
        <f t="shared" si="16"/>
        <v>423.12568306011008</v>
      </c>
      <c r="J215" s="22">
        <f t="shared" si="17"/>
        <v>5077.5081967213209</v>
      </c>
      <c r="K215" s="6">
        <f t="shared" si="18"/>
        <v>33277.508196721319</v>
      </c>
      <c r="L215" s="6">
        <f t="shared" si="19"/>
        <v>28200</v>
      </c>
      <c r="M215" s="10">
        <f t="shared" si="15"/>
        <v>0.15258078119026897</v>
      </c>
      <c r="N215" s="13" t="s">
        <v>70</v>
      </c>
      <c r="O215" s="13" t="s">
        <v>330</v>
      </c>
      <c r="P215" s="9">
        <v>45793</v>
      </c>
      <c r="Q215" s="9">
        <v>45793</v>
      </c>
      <c r="R215" s="13"/>
      <c r="S215" s="13" t="s">
        <v>329</v>
      </c>
    </row>
    <row r="216" spans="3:19" ht="15.75" hidden="1" customHeight="1" x14ac:dyDescent="0.25">
      <c r="C216" s="21" t="s">
        <v>331</v>
      </c>
      <c r="D216" s="37" t="s">
        <v>74</v>
      </c>
      <c r="E216" s="104" t="s">
        <v>152</v>
      </c>
      <c r="F216" s="38">
        <v>2700</v>
      </c>
      <c r="G216" s="39">
        <v>3198.06896551724</v>
      </c>
      <c r="H216" s="48">
        <v>12</v>
      </c>
      <c r="I216" s="26">
        <f t="shared" si="16"/>
        <v>498.06896551724003</v>
      </c>
      <c r="J216" s="22">
        <f t="shared" si="17"/>
        <v>5976.8275862068804</v>
      </c>
      <c r="K216" s="6">
        <f t="shared" si="18"/>
        <v>38376.827586206884</v>
      </c>
      <c r="L216" s="6">
        <f t="shared" si="19"/>
        <v>32400</v>
      </c>
      <c r="M216" s="10">
        <f t="shared" si="15"/>
        <v>0.15574053308030678</v>
      </c>
      <c r="N216" s="13" t="s">
        <v>70</v>
      </c>
      <c r="O216" s="13" t="s">
        <v>330</v>
      </c>
      <c r="P216" s="9">
        <v>45793</v>
      </c>
      <c r="Q216" s="9">
        <v>45793</v>
      </c>
      <c r="R216" s="13"/>
      <c r="S216" s="13" t="s">
        <v>329</v>
      </c>
    </row>
    <row r="217" spans="3:19" ht="15.75" hidden="1" customHeight="1" x14ac:dyDescent="0.25">
      <c r="C217" s="21" t="s">
        <v>331</v>
      </c>
      <c r="D217" s="37" t="s">
        <v>84</v>
      </c>
      <c r="E217" s="33" t="s">
        <v>114</v>
      </c>
      <c r="F217" s="38">
        <v>4150</v>
      </c>
      <c r="G217" s="39">
        <v>4897.4358974359002</v>
      </c>
      <c r="H217" s="48">
        <v>6</v>
      </c>
      <c r="I217" s="26">
        <f t="shared" si="16"/>
        <v>747.43589743590019</v>
      </c>
      <c r="J217" s="22">
        <f t="shared" si="17"/>
        <v>4484.6153846154011</v>
      </c>
      <c r="K217" s="6">
        <f t="shared" si="18"/>
        <v>29384.615384615401</v>
      </c>
      <c r="L217" s="6">
        <f t="shared" si="19"/>
        <v>24900</v>
      </c>
      <c r="M217" s="10">
        <f t="shared" si="15"/>
        <v>0.15261780104712086</v>
      </c>
      <c r="N217" s="13" t="s">
        <v>70</v>
      </c>
      <c r="O217" s="13" t="s">
        <v>330</v>
      </c>
      <c r="P217" s="9">
        <v>45793</v>
      </c>
      <c r="Q217" s="9">
        <v>45793</v>
      </c>
      <c r="R217" s="13"/>
      <c r="S217" s="13" t="s">
        <v>329</v>
      </c>
    </row>
    <row r="218" spans="3:19" ht="15.75" hidden="1" customHeight="1" x14ac:dyDescent="0.25">
      <c r="C218" s="21" t="s">
        <v>331</v>
      </c>
      <c r="D218" s="37" t="s">
        <v>84</v>
      </c>
      <c r="E218" s="98" t="s">
        <v>133</v>
      </c>
      <c r="F218" s="38">
        <v>2100</v>
      </c>
      <c r="G218" s="39">
        <v>3025</v>
      </c>
      <c r="H218" s="48">
        <v>6</v>
      </c>
      <c r="I218" s="26">
        <f t="shared" si="16"/>
        <v>925</v>
      </c>
      <c r="J218" s="22">
        <f t="shared" si="17"/>
        <v>5550</v>
      </c>
      <c r="K218" s="6">
        <f t="shared" si="18"/>
        <v>18150</v>
      </c>
      <c r="L218" s="6">
        <f t="shared" si="19"/>
        <v>12600</v>
      </c>
      <c r="M218" s="10">
        <f t="shared" si="15"/>
        <v>0.30578512396694213</v>
      </c>
      <c r="N218" s="13" t="s">
        <v>70</v>
      </c>
      <c r="O218" s="13" t="s">
        <v>330</v>
      </c>
      <c r="P218" s="9">
        <v>45793</v>
      </c>
      <c r="Q218" s="9">
        <v>45793</v>
      </c>
      <c r="R218" s="13"/>
      <c r="S218" s="13" t="s">
        <v>329</v>
      </c>
    </row>
    <row r="219" spans="3:19" ht="15.75" hidden="1" customHeight="1" x14ac:dyDescent="0.25">
      <c r="C219" s="21" t="s">
        <v>331</v>
      </c>
      <c r="D219" s="92" t="s">
        <v>84</v>
      </c>
      <c r="E219" s="91" t="s">
        <v>157</v>
      </c>
      <c r="F219" s="38">
        <v>2240</v>
      </c>
      <c r="G219" s="39">
        <v>3187.2727272727302</v>
      </c>
      <c r="H219" s="48">
        <v>6</v>
      </c>
      <c r="I219" s="26">
        <f t="shared" si="16"/>
        <v>947.27272727273021</v>
      </c>
      <c r="J219" s="22">
        <f t="shared" si="17"/>
        <v>5683.6363636363812</v>
      </c>
      <c r="K219" s="6">
        <f t="shared" si="18"/>
        <v>19123.636363636382</v>
      </c>
      <c r="L219" s="6">
        <f t="shared" si="19"/>
        <v>13440</v>
      </c>
      <c r="M219" s="10">
        <f t="shared" si="15"/>
        <v>0.29720479178551118</v>
      </c>
      <c r="N219" s="13" t="s">
        <v>70</v>
      </c>
      <c r="O219" s="13" t="s">
        <v>330</v>
      </c>
      <c r="P219" s="9">
        <v>45793</v>
      </c>
      <c r="Q219" s="9">
        <v>45793</v>
      </c>
      <c r="R219" s="13"/>
      <c r="S219" s="13" t="s">
        <v>329</v>
      </c>
    </row>
    <row r="220" spans="3:19" ht="15.75" hidden="1" customHeight="1" x14ac:dyDescent="0.25">
      <c r="C220" s="21" t="s">
        <v>331</v>
      </c>
      <c r="D220" s="37" t="s">
        <v>84</v>
      </c>
      <c r="E220" s="102" t="s">
        <v>135</v>
      </c>
      <c r="F220" s="38">
        <v>2390</v>
      </c>
      <c r="G220" s="39">
        <v>3175</v>
      </c>
      <c r="H220" s="48">
        <v>10</v>
      </c>
      <c r="I220" s="26">
        <f t="shared" si="16"/>
        <v>785</v>
      </c>
      <c r="J220" s="22">
        <f t="shared" si="17"/>
        <v>7850</v>
      </c>
      <c r="K220" s="6">
        <f t="shared" si="18"/>
        <v>31750</v>
      </c>
      <c r="L220" s="6">
        <f t="shared" si="19"/>
        <v>23900</v>
      </c>
      <c r="M220" s="10">
        <f t="shared" si="15"/>
        <v>0.24724409448818896</v>
      </c>
      <c r="N220" s="13" t="s">
        <v>70</v>
      </c>
      <c r="O220" s="13" t="s">
        <v>330</v>
      </c>
      <c r="P220" s="9">
        <v>45793</v>
      </c>
      <c r="Q220" s="9">
        <v>45793</v>
      </c>
      <c r="R220" s="13"/>
      <c r="S220" s="13" t="s">
        <v>329</v>
      </c>
    </row>
    <row r="221" spans="3:19" ht="15.75" hidden="1" customHeight="1" x14ac:dyDescent="0.25">
      <c r="C221" s="21" t="s">
        <v>331</v>
      </c>
      <c r="D221" s="37" t="s">
        <v>74</v>
      </c>
      <c r="E221" s="33" t="s">
        <v>99</v>
      </c>
      <c r="F221" s="38">
        <v>5600</v>
      </c>
      <c r="G221" s="39">
        <v>6575</v>
      </c>
      <c r="H221" s="48">
        <v>2</v>
      </c>
      <c r="I221" s="26">
        <f t="shared" si="16"/>
        <v>975</v>
      </c>
      <c r="J221" s="22">
        <f t="shared" si="17"/>
        <v>1950</v>
      </c>
      <c r="K221" s="6">
        <f t="shared" si="18"/>
        <v>13150</v>
      </c>
      <c r="L221" s="6">
        <f t="shared" si="19"/>
        <v>11200</v>
      </c>
      <c r="M221" s="10">
        <f t="shared" si="15"/>
        <v>0.14828897338403046</v>
      </c>
      <c r="N221" s="13" t="s">
        <v>70</v>
      </c>
      <c r="O221" s="13" t="s">
        <v>330</v>
      </c>
      <c r="P221" s="9">
        <v>45793</v>
      </c>
      <c r="Q221" s="9">
        <v>45793</v>
      </c>
      <c r="R221" s="13"/>
      <c r="S221" s="13" t="s">
        <v>329</v>
      </c>
    </row>
    <row r="222" spans="3:19" ht="15.75" hidden="1" customHeight="1" x14ac:dyDescent="0.25">
      <c r="C222" s="21" t="s">
        <v>331</v>
      </c>
      <c r="D222" s="92" t="s">
        <v>84</v>
      </c>
      <c r="E222" s="105" t="s">
        <v>155</v>
      </c>
      <c r="F222" s="94">
        <v>3080</v>
      </c>
      <c r="G222" s="39">
        <v>3620</v>
      </c>
      <c r="H222" s="48">
        <v>12</v>
      </c>
      <c r="I222" s="26">
        <f t="shared" si="16"/>
        <v>540</v>
      </c>
      <c r="J222" s="22">
        <f t="shared" si="17"/>
        <v>6480</v>
      </c>
      <c r="K222" s="6">
        <f t="shared" si="18"/>
        <v>43440</v>
      </c>
      <c r="L222" s="6">
        <f t="shared" si="19"/>
        <v>36960</v>
      </c>
      <c r="M222" s="10">
        <f t="shared" si="15"/>
        <v>0.149171270718232</v>
      </c>
      <c r="N222" s="13" t="s">
        <v>70</v>
      </c>
      <c r="O222" s="13" t="s">
        <v>330</v>
      </c>
      <c r="P222" s="9">
        <v>45793</v>
      </c>
      <c r="Q222" s="9">
        <v>45793</v>
      </c>
      <c r="R222" s="13"/>
      <c r="S222" s="13" t="s">
        <v>329</v>
      </c>
    </row>
    <row r="223" spans="3:19" ht="15.75" hidden="1" customHeight="1" x14ac:dyDescent="0.25">
      <c r="C223" s="21" t="s">
        <v>331</v>
      </c>
      <c r="D223" s="92" t="s">
        <v>84</v>
      </c>
      <c r="E223" s="93" t="s">
        <v>93</v>
      </c>
      <c r="F223" s="94">
        <v>3420</v>
      </c>
      <c r="G223" s="39">
        <v>3993</v>
      </c>
      <c r="H223" s="48">
        <v>10</v>
      </c>
      <c r="I223" s="26">
        <f t="shared" si="16"/>
        <v>573</v>
      </c>
      <c r="J223" s="22">
        <f t="shared" si="17"/>
        <v>5730</v>
      </c>
      <c r="K223" s="6">
        <f t="shared" si="18"/>
        <v>39930</v>
      </c>
      <c r="L223" s="6">
        <f t="shared" si="19"/>
        <v>34200</v>
      </c>
      <c r="M223" s="10">
        <f t="shared" si="15"/>
        <v>0.1435011269722013</v>
      </c>
      <c r="N223" s="13" t="s">
        <v>70</v>
      </c>
      <c r="O223" s="13" t="s">
        <v>330</v>
      </c>
      <c r="P223" s="9">
        <v>45793</v>
      </c>
      <c r="Q223" s="9">
        <v>45793</v>
      </c>
      <c r="R223" s="13"/>
      <c r="S223" s="13" t="s">
        <v>329</v>
      </c>
    </row>
    <row r="224" spans="3:19" ht="15.75" hidden="1" customHeight="1" x14ac:dyDescent="0.25">
      <c r="C224" s="21" t="s">
        <v>331</v>
      </c>
      <c r="D224" s="92" t="s">
        <v>84</v>
      </c>
      <c r="E224" s="92" t="s">
        <v>327</v>
      </c>
      <c r="F224" s="96">
        <v>2270</v>
      </c>
      <c r="G224" s="39">
        <v>2813.3333333333298</v>
      </c>
      <c r="H224" s="48">
        <v>12</v>
      </c>
      <c r="I224" s="26">
        <f t="shared" si="16"/>
        <v>543.33333333332985</v>
      </c>
      <c r="J224" s="22">
        <f t="shared" si="17"/>
        <v>6519.9999999999582</v>
      </c>
      <c r="K224" s="6">
        <f t="shared" si="18"/>
        <v>33759.999999999956</v>
      </c>
      <c r="L224" s="6">
        <f t="shared" si="19"/>
        <v>27240</v>
      </c>
      <c r="M224" s="10">
        <f t="shared" si="15"/>
        <v>0.19312796208530703</v>
      </c>
      <c r="N224" s="13" t="s">
        <v>70</v>
      </c>
      <c r="O224" s="13" t="s">
        <v>330</v>
      </c>
      <c r="P224" s="9">
        <v>45793</v>
      </c>
      <c r="Q224" s="9">
        <v>45793</v>
      </c>
      <c r="R224" s="13"/>
      <c r="S224" s="13" t="s">
        <v>329</v>
      </c>
    </row>
    <row r="225" spans="1:24" ht="15.75" hidden="1" customHeight="1" x14ac:dyDescent="0.25">
      <c r="C225" s="21" t="s">
        <v>331</v>
      </c>
      <c r="D225" s="37" t="s">
        <v>84</v>
      </c>
      <c r="E225" s="108" t="s">
        <v>328</v>
      </c>
      <c r="F225" s="52">
        <v>3280</v>
      </c>
      <c r="G225" s="39">
        <v>7280</v>
      </c>
      <c r="H225" s="48">
        <v>3</v>
      </c>
      <c r="I225" s="26">
        <f t="shared" si="16"/>
        <v>4000</v>
      </c>
      <c r="J225" s="22">
        <f t="shared" si="17"/>
        <v>12000</v>
      </c>
      <c r="K225" s="6">
        <f t="shared" si="18"/>
        <v>21840</v>
      </c>
      <c r="L225" s="6">
        <f t="shared" si="19"/>
        <v>9840</v>
      </c>
      <c r="M225" s="10">
        <f t="shared" si="15"/>
        <v>0.5494505494505495</v>
      </c>
      <c r="N225" s="13" t="s">
        <v>70</v>
      </c>
      <c r="O225" s="13" t="s">
        <v>330</v>
      </c>
      <c r="P225" s="9">
        <v>45793</v>
      </c>
      <c r="Q225" s="9">
        <v>45793</v>
      </c>
      <c r="R225" s="13"/>
      <c r="S225" s="13" t="s">
        <v>329</v>
      </c>
      <c r="W225" s="7"/>
      <c r="X225" s="7"/>
    </row>
    <row r="226" spans="1:24" ht="15.75" hidden="1" customHeight="1" x14ac:dyDescent="0.25">
      <c r="C226" s="21" t="s">
        <v>67</v>
      </c>
      <c r="D226" s="37" t="s">
        <v>74</v>
      </c>
      <c r="E226" s="30" t="s">
        <v>75</v>
      </c>
      <c r="F226" s="38">
        <v>2350</v>
      </c>
      <c r="G226" s="39">
        <v>2773.1256830601101</v>
      </c>
      <c r="H226" s="48">
        <v>10</v>
      </c>
      <c r="I226" s="26">
        <f t="shared" si="16"/>
        <v>423.12568306011008</v>
      </c>
      <c r="J226" s="22">
        <f t="shared" si="17"/>
        <v>4231.2568306011008</v>
      </c>
      <c r="K226" s="6">
        <f t="shared" si="18"/>
        <v>27731.256830601102</v>
      </c>
      <c r="L226" s="6">
        <f t="shared" si="19"/>
        <v>23500</v>
      </c>
      <c r="M226" s="10">
        <f t="shared" si="15"/>
        <v>0.15258078119026908</v>
      </c>
      <c r="N226" s="13" t="s">
        <v>336</v>
      </c>
      <c r="O226" s="13" t="s">
        <v>151</v>
      </c>
      <c r="P226" s="9">
        <v>45793</v>
      </c>
      <c r="Q226" s="9">
        <v>45793</v>
      </c>
      <c r="R226" s="13"/>
      <c r="S226" s="13" t="s">
        <v>335</v>
      </c>
      <c r="W226" s="7"/>
      <c r="X226" s="7"/>
    </row>
    <row r="227" spans="1:24" ht="15.75" hidden="1" customHeight="1" x14ac:dyDescent="0.25">
      <c r="C227" s="21" t="s">
        <v>67</v>
      </c>
      <c r="D227" s="37" t="s">
        <v>74</v>
      </c>
      <c r="E227" s="104" t="s">
        <v>152</v>
      </c>
      <c r="F227" s="38">
        <v>2700</v>
      </c>
      <c r="G227" s="39">
        <v>3198.06896551724</v>
      </c>
      <c r="H227" s="48">
        <v>10</v>
      </c>
      <c r="I227" s="26">
        <f t="shared" si="16"/>
        <v>498.06896551724003</v>
      </c>
      <c r="J227" s="22">
        <f t="shared" si="17"/>
        <v>4980.6896551724003</v>
      </c>
      <c r="K227" s="6">
        <f t="shared" si="18"/>
        <v>31980.689655172398</v>
      </c>
      <c r="L227" s="6">
        <f t="shared" si="19"/>
        <v>27000</v>
      </c>
      <c r="M227" s="10">
        <f t="shared" si="15"/>
        <v>0.15574053308030666</v>
      </c>
      <c r="N227" s="13" t="s">
        <v>336</v>
      </c>
      <c r="O227" s="13" t="s">
        <v>151</v>
      </c>
      <c r="P227" s="9">
        <v>45793</v>
      </c>
      <c r="Q227" s="9">
        <v>45793</v>
      </c>
      <c r="R227" s="13"/>
      <c r="S227" s="13" t="s">
        <v>335</v>
      </c>
    </row>
    <row r="228" spans="1:24" ht="15.75" hidden="1" customHeight="1" x14ac:dyDescent="0.25">
      <c r="C228" s="21" t="s">
        <v>67</v>
      </c>
      <c r="D228" s="37" t="s">
        <v>84</v>
      </c>
      <c r="E228" s="91" t="s">
        <v>332</v>
      </c>
      <c r="F228" s="38">
        <v>2510</v>
      </c>
      <c r="G228" s="39">
        <v>3650</v>
      </c>
      <c r="H228" s="48">
        <v>12</v>
      </c>
      <c r="I228" s="26">
        <f t="shared" si="16"/>
        <v>1140</v>
      </c>
      <c r="J228" s="22">
        <f t="shared" si="17"/>
        <v>13680</v>
      </c>
      <c r="K228" s="6">
        <f t="shared" si="18"/>
        <v>43800</v>
      </c>
      <c r="L228" s="6">
        <f t="shared" si="19"/>
        <v>30120</v>
      </c>
      <c r="M228" s="10">
        <f t="shared" si="15"/>
        <v>0.31232876712328772</v>
      </c>
      <c r="N228" s="13" t="s">
        <v>336</v>
      </c>
      <c r="O228" s="13" t="s">
        <v>151</v>
      </c>
      <c r="P228" s="9">
        <v>45793</v>
      </c>
      <c r="Q228" s="9">
        <v>45793</v>
      </c>
      <c r="R228" s="13"/>
      <c r="S228" s="13" t="s">
        <v>335</v>
      </c>
    </row>
    <row r="229" spans="1:24" ht="15.75" hidden="1" customHeight="1" x14ac:dyDescent="0.25">
      <c r="C229" s="21" t="s">
        <v>67</v>
      </c>
      <c r="D229" s="37" t="s">
        <v>84</v>
      </c>
      <c r="E229" s="95" t="s">
        <v>299</v>
      </c>
      <c r="F229" s="38">
        <v>13800</v>
      </c>
      <c r="G229" s="39">
        <v>17692.307692307691</v>
      </c>
      <c r="H229" s="48">
        <v>4</v>
      </c>
      <c r="I229" s="26">
        <f t="shared" si="16"/>
        <v>3892.3076923076915</v>
      </c>
      <c r="J229" s="22">
        <f t="shared" si="17"/>
        <v>15569.230769230766</v>
      </c>
      <c r="K229" s="6">
        <f t="shared" si="18"/>
        <v>70769.230769230766</v>
      </c>
      <c r="L229" s="6">
        <f t="shared" si="19"/>
        <v>55200</v>
      </c>
      <c r="M229" s="10">
        <f t="shared" si="15"/>
        <v>0.21999999999999997</v>
      </c>
      <c r="N229" s="13" t="s">
        <v>336</v>
      </c>
      <c r="O229" s="13" t="s">
        <v>151</v>
      </c>
      <c r="P229" s="9">
        <v>45793</v>
      </c>
      <c r="Q229" s="9">
        <v>45793</v>
      </c>
      <c r="R229" s="13"/>
      <c r="S229" s="13" t="s">
        <v>335</v>
      </c>
    </row>
    <row r="230" spans="1:24" ht="15.75" hidden="1" customHeight="1" x14ac:dyDescent="0.25">
      <c r="C230" s="21" t="s">
        <v>67</v>
      </c>
      <c r="D230" s="92" t="s">
        <v>74</v>
      </c>
      <c r="E230" s="93" t="s">
        <v>154</v>
      </c>
      <c r="F230" s="94">
        <v>3800</v>
      </c>
      <c r="G230" s="39">
        <v>4495</v>
      </c>
      <c r="H230" s="48">
        <v>10</v>
      </c>
      <c r="I230" s="26">
        <f t="shared" si="16"/>
        <v>695</v>
      </c>
      <c r="J230" s="22">
        <f t="shared" si="17"/>
        <v>6950</v>
      </c>
      <c r="K230" s="6">
        <f t="shared" si="18"/>
        <v>44950</v>
      </c>
      <c r="L230" s="6">
        <f t="shared" si="19"/>
        <v>38000</v>
      </c>
      <c r="M230" s="10">
        <f t="shared" si="15"/>
        <v>0.1546162402669633</v>
      </c>
      <c r="N230" s="13" t="s">
        <v>336</v>
      </c>
      <c r="O230" s="13" t="s">
        <v>151</v>
      </c>
      <c r="P230" s="9">
        <v>45793</v>
      </c>
      <c r="Q230" s="9">
        <v>45793</v>
      </c>
      <c r="R230" s="13"/>
      <c r="S230" s="13" t="s">
        <v>335</v>
      </c>
    </row>
    <row r="231" spans="1:24" ht="15.75" hidden="1" customHeight="1" x14ac:dyDescent="0.25">
      <c r="C231" s="21" t="s">
        <v>67</v>
      </c>
      <c r="D231" s="92" t="s">
        <v>84</v>
      </c>
      <c r="E231" s="105" t="s">
        <v>155</v>
      </c>
      <c r="F231" s="94">
        <v>3080</v>
      </c>
      <c r="G231" s="39">
        <v>3620</v>
      </c>
      <c r="H231" s="48">
        <v>10</v>
      </c>
      <c r="I231" s="26">
        <f t="shared" si="16"/>
        <v>540</v>
      </c>
      <c r="J231" s="22">
        <f t="shared" si="17"/>
        <v>5400</v>
      </c>
      <c r="K231" s="6">
        <f t="shared" si="18"/>
        <v>36200</v>
      </c>
      <c r="L231" s="6">
        <f t="shared" si="19"/>
        <v>30800</v>
      </c>
      <c r="M231" s="10">
        <f t="shared" si="15"/>
        <v>0.149171270718232</v>
      </c>
      <c r="N231" s="13" t="s">
        <v>336</v>
      </c>
      <c r="O231" s="13" t="s">
        <v>151</v>
      </c>
      <c r="P231" s="9">
        <v>45793</v>
      </c>
      <c r="Q231" s="9">
        <v>45793</v>
      </c>
      <c r="R231" s="13"/>
      <c r="S231" s="13" t="s">
        <v>335</v>
      </c>
    </row>
    <row r="232" spans="1:24" ht="15.75" hidden="1" customHeight="1" x14ac:dyDescent="0.25">
      <c r="C232" s="21" t="s">
        <v>67</v>
      </c>
      <c r="D232" s="92" t="s">
        <v>84</v>
      </c>
      <c r="E232" s="93" t="s">
        <v>333</v>
      </c>
      <c r="F232" s="94">
        <v>3840</v>
      </c>
      <c r="G232" s="39">
        <v>5120</v>
      </c>
      <c r="H232" s="48">
        <v>4</v>
      </c>
      <c r="I232" s="26">
        <f t="shared" si="16"/>
        <v>1280</v>
      </c>
      <c r="J232" s="22">
        <f t="shared" si="17"/>
        <v>5120</v>
      </c>
      <c r="K232" s="6">
        <f t="shared" si="18"/>
        <v>20480</v>
      </c>
      <c r="L232" s="6">
        <f t="shared" si="19"/>
        <v>15360</v>
      </c>
      <c r="M232" s="10">
        <f t="shared" si="15"/>
        <v>0.25</v>
      </c>
      <c r="N232" s="13" t="s">
        <v>336</v>
      </c>
      <c r="O232" s="13" t="s">
        <v>151</v>
      </c>
      <c r="P232" s="9">
        <v>45793</v>
      </c>
      <c r="Q232" s="9">
        <v>45793</v>
      </c>
      <c r="R232" s="13"/>
      <c r="S232" s="13" t="s">
        <v>335</v>
      </c>
    </row>
    <row r="233" spans="1:24" ht="15.75" hidden="1" customHeight="1" x14ac:dyDescent="0.25">
      <c r="C233" s="21" t="s">
        <v>67</v>
      </c>
      <c r="D233" s="92" t="s">
        <v>96</v>
      </c>
      <c r="E233" s="93" t="s">
        <v>334</v>
      </c>
      <c r="F233" s="94">
        <v>1461</v>
      </c>
      <c r="G233" s="94">
        <v>2125</v>
      </c>
      <c r="H233" s="48">
        <v>4</v>
      </c>
      <c r="I233" s="26">
        <f t="shared" si="16"/>
        <v>664</v>
      </c>
      <c r="J233" s="22">
        <f t="shared" si="17"/>
        <v>2656</v>
      </c>
      <c r="K233" s="6">
        <f t="shared" si="18"/>
        <v>8500</v>
      </c>
      <c r="L233" s="6">
        <f t="shared" si="19"/>
        <v>5844</v>
      </c>
      <c r="M233" s="10">
        <f t="shared" si="15"/>
        <v>0.31247058823529417</v>
      </c>
      <c r="N233" s="13" t="s">
        <v>336</v>
      </c>
      <c r="O233" s="13" t="s">
        <v>151</v>
      </c>
      <c r="P233" s="9">
        <v>45793</v>
      </c>
      <c r="Q233" s="9">
        <v>45793</v>
      </c>
      <c r="R233" s="13"/>
      <c r="S233" s="13" t="s">
        <v>335</v>
      </c>
    </row>
    <row r="234" spans="1:24" ht="15.75" hidden="1" customHeight="1" x14ac:dyDescent="0.25">
      <c r="C234" s="21" t="s">
        <v>41</v>
      </c>
      <c r="D234" s="37" t="s">
        <v>84</v>
      </c>
      <c r="E234" s="86" t="s">
        <v>104</v>
      </c>
      <c r="F234" s="38">
        <v>2420</v>
      </c>
      <c r="G234" s="47">
        <v>3993.6666666666702</v>
      </c>
      <c r="H234" s="49">
        <v>1</v>
      </c>
      <c r="I234" s="26">
        <f t="shared" si="16"/>
        <v>1573.6666666666702</v>
      </c>
      <c r="J234" s="22">
        <f t="shared" si="17"/>
        <v>1573.6666666666702</v>
      </c>
      <c r="K234" s="6">
        <f t="shared" si="18"/>
        <v>3993.6666666666702</v>
      </c>
      <c r="L234" s="6">
        <f t="shared" si="19"/>
        <v>2420</v>
      </c>
      <c r="M234" s="10">
        <f t="shared" si="15"/>
        <v>0.39404056422669276</v>
      </c>
      <c r="N234" s="13" t="s">
        <v>54</v>
      </c>
      <c r="O234" s="13" t="s">
        <v>151</v>
      </c>
      <c r="P234" s="9">
        <v>45793</v>
      </c>
      <c r="Q234" s="9">
        <v>45793</v>
      </c>
      <c r="R234" s="13"/>
      <c r="S234" s="13" t="s">
        <v>344</v>
      </c>
    </row>
    <row r="235" spans="1:24" ht="15.75" hidden="1" customHeight="1" x14ac:dyDescent="0.25">
      <c r="C235" s="21" t="s">
        <v>41</v>
      </c>
      <c r="D235" s="41" t="s">
        <v>72</v>
      </c>
      <c r="E235" s="63" t="s">
        <v>95</v>
      </c>
      <c r="F235" s="43">
        <v>350</v>
      </c>
      <c r="G235" s="47">
        <v>591</v>
      </c>
      <c r="H235" s="49">
        <v>30</v>
      </c>
      <c r="I235" s="26">
        <f t="shared" si="16"/>
        <v>241</v>
      </c>
      <c r="J235" s="22">
        <f t="shared" si="17"/>
        <v>7230</v>
      </c>
      <c r="K235" s="6">
        <f t="shared" si="18"/>
        <v>17730</v>
      </c>
      <c r="L235" s="6">
        <f t="shared" si="19"/>
        <v>10500</v>
      </c>
      <c r="M235" s="10">
        <f t="shared" si="15"/>
        <v>0.40778341793570216</v>
      </c>
      <c r="N235" s="13" t="s">
        <v>54</v>
      </c>
      <c r="O235" s="13" t="s">
        <v>151</v>
      </c>
      <c r="P235" s="9">
        <v>45793</v>
      </c>
      <c r="Q235" s="9">
        <v>45793</v>
      </c>
      <c r="R235" s="13"/>
      <c r="S235" s="13" t="s">
        <v>344</v>
      </c>
    </row>
    <row r="236" spans="1:24" ht="15.75" hidden="1" customHeight="1" x14ac:dyDescent="0.25">
      <c r="A236" s="5" t="s">
        <v>34</v>
      </c>
      <c r="C236" s="21" t="s">
        <v>41</v>
      </c>
      <c r="D236" s="37" t="s">
        <v>84</v>
      </c>
      <c r="E236" s="30" t="s">
        <v>117</v>
      </c>
      <c r="F236" s="38">
        <v>3490</v>
      </c>
      <c r="G236" s="47">
        <v>0</v>
      </c>
      <c r="H236" s="49">
        <v>0</v>
      </c>
      <c r="I236" s="26">
        <f t="shared" si="16"/>
        <v>-3490</v>
      </c>
      <c r="J236" s="22">
        <f t="shared" si="17"/>
        <v>0</v>
      </c>
      <c r="K236" s="6">
        <f t="shared" si="18"/>
        <v>0</v>
      </c>
      <c r="L236" s="6">
        <f t="shared" si="19"/>
        <v>0</v>
      </c>
      <c r="M236" s="10" t="e">
        <f t="shared" si="15"/>
        <v>#DIV/0!</v>
      </c>
      <c r="N236" s="13" t="s">
        <v>54</v>
      </c>
      <c r="O236" s="13" t="s">
        <v>151</v>
      </c>
      <c r="P236" s="9">
        <v>45793</v>
      </c>
      <c r="Q236" s="9">
        <v>45793</v>
      </c>
      <c r="R236" s="13"/>
      <c r="S236" s="13" t="s">
        <v>344</v>
      </c>
    </row>
    <row r="237" spans="1:24" ht="15.75" hidden="1" customHeight="1" x14ac:dyDescent="0.25">
      <c r="C237" s="21" t="s">
        <v>41</v>
      </c>
      <c r="D237" s="37" t="s">
        <v>84</v>
      </c>
      <c r="E237" s="95" t="s">
        <v>337</v>
      </c>
      <c r="F237" s="38">
        <v>30600</v>
      </c>
      <c r="G237" s="47">
        <v>41875</v>
      </c>
      <c r="H237" s="49">
        <v>1</v>
      </c>
      <c r="I237" s="26">
        <f t="shared" si="16"/>
        <v>11275</v>
      </c>
      <c r="J237" s="22">
        <f t="shared" si="17"/>
        <v>11275</v>
      </c>
      <c r="K237" s="6">
        <f t="shared" si="18"/>
        <v>41875</v>
      </c>
      <c r="L237" s="6">
        <f t="shared" si="19"/>
        <v>30600</v>
      </c>
      <c r="M237" s="10">
        <f t="shared" si="15"/>
        <v>0.26925373134328356</v>
      </c>
      <c r="N237" s="13" t="s">
        <v>54</v>
      </c>
      <c r="O237" s="13" t="s">
        <v>151</v>
      </c>
      <c r="P237" s="9">
        <v>45793</v>
      </c>
      <c r="Q237" s="9">
        <v>45793</v>
      </c>
      <c r="R237" s="13"/>
      <c r="S237" s="13" t="s">
        <v>344</v>
      </c>
    </row>
    <row r="238" spans="1:24" ht="15.75" hidden="1" customHeight="1" x14ac:dyDescent="0.25">
      <c r="C238" s="21" t="s">
        <v>41</v>
      </c>
      <c r="D238" s="41" t="s">
        <v>72</v>
      </c>
      <c r="E238" s="29" t="s">
        <v>90</v>
      </c>
      <c r="F238" s="43">
        <v>3670</v>
      </c>
      <c r="G238" s="47">
        <v>5300</v>
      </c>
      <c r="H238" s="89">
        <v>6</v>
      </c>
      <c r="I238" s="26">
        <f t="shared" si="16"/>
        <v>1630</v>
      </c>
      <c r="J238" s="22">
        <f t="shared" si="17"/>
        <v>9780</v>
      </c>
      <c r="K238" s="6">
        <f t="shared" si="18"/>
        <v>31800</v>
      </c>
      <c r="L238" s="6">
        <f t="shared" si="19"/>
        <v>22020</v>
      </c>
      <c r="M238" s="10">
        <f t="shared" si="15"/>
        <v>0.3075471698113208</v>
      </c>
      <c r="N238" s="13" t="s">
        <v>54</v>
      </c>
      <c r="O238" s="13" t="s">
        <v>151</v>
      </c>
      <c r="P238" s="9">
        <v>45793</v>
      </c>
      <c r="Q238" s="9">
        <v>45793</v>
      </c>
      <c r="R238" s="13"/>
      <c r="S238" s="13" t="s">
        <v>344</v>
      </c>
    </row>
    <row r="239" spans="1:24" ht="15.75" hidden="1" customHeight="1" x14ac:dyDescent="0.25">
      <c r="C239" s="21" t="s">
        <v>41</v>
      </c>
      <c r="D239" s="41" t="s">
        <v>72</v>
      </c>
      <c r="E239" s="55" t="s">
        <v>139</v>
      </c>
      <c r="F239" s="43">
        <v>3670</v>
      </c>
      <c r="G239" s="47">
        <v>5300</v>
      </c>
      <c r="H239" s="89">
        <v>3</v>
      </c>
      <c r="I239" s="26">
        <f t="shared" si="16"/>
        <v>1630</v>
      </c>
      <c r="J239" s="22">
        <f t="shared" si="17"/>
        <v>4890</v>
      </c>
      <c r="K239" s="6">
        <f t="shared" si="18"/>
        <v>15900</v>
      </c>
      <c r="L239" s="6">
        <f t="shared" si="19"/>
        <v>11010</v>
      </c>
      <c r="M239" s="10">
        <f t="shared" si="15"/>
        <v>0.3075471698113208</v>
      </c>
      <c r="N239" s="13" t="s">
        <v>54</v>
      </c>
      <c r="O239" s="13" t="s">
        <v>151</v>
      </c>
      <c r="P239" s="9">
        <v>45793</v>
      </c>
      <c r="Q239" s="9">
        <v>45793</v>
      </c>
      <c r="R239" s="13"/>
      <c r="S239" s="13" t="s">
        <v>344</v>
      </c>
    </row>
    <row r="240" spans="1:24" ht="15.75" hidden="1" customHeight="1" x14ac:dyDescent="0.25">
      <c r="C240" s="21" t="s">
        <v>41</v>
      </c>
      <c r="D240" s="41" t="s">
        <v>72</v>
      </c>
      <c r="E240" s="29" t="s">
        <v>140</v>
      </c>
      <c r="F240" s="43">
        <v>3670</v>
      </c>
      <c r="G240" s="47">
        <v>5300</v>
      </c>
      <c r="H240" s="89">
        <v>6</v>
      </c>
      <c r="I240" s="26">
        <f t="shared" si="16"/>
        <v>1630</v>
      </c>
      <c r="J240" s="22">
        <f t="shared" si="17"/>
        <v>9780</v>
      </c>
      <c r="K240" s="6">
        <f t="shared" si="18"/>
        <v>31800</v>
      </c>
      <c r="L240" s="6">
        <f t="shared" si="19"/>
        <v>22020</v>
      </c>
      <c r="M240" s="10">
        <f t="shared" si="15"/>
        <v>0.3075471698113208</v>
      </c>
      <c r="N240" s="13" t="s">
        <v>54</v>
      </c>
      <c r="O240" s="13" t="s">
        <v>151</v>
      </c>
      <c r="P240" s="9">
        <v>45793</v>
      </c>
      <c r="Q240" s="9">
        <v>45793</v>
      </c>
      <c r="R240" s="13"/>
      <c r="S240" s="13" t="s">
        <v>344</v>
      </c>
    </row>
    <row r="241" spans="3:19" ht="15.75" hidden="1" customHeight="1" x14ac:dyDescent="0.25">
      <c r="C241" s="21" t="s">
        <v>41</v>
      </c>
      <c r="D241" s="41" t="s">
        <v>72</v>
      </c>
      <c r="E241" s="55" t="s">
        <v>338</v>
      </c>
      <c r="F241" s="43">
        <v>3670</v>
      </c>
      <c r="G241" s="47">
        <v>4500</v>
      </c>
      <c r="H241" s="89">
        <v>6</v>
      </c>
      <c r="I241" s="26">
        <f t="shared" si="16"/>
        <v>830</v>
      </c>
      <c r="J241" s="22">
        <f t="shared" si="17"/>
        <v>4980</v>
      </c>
      <c r="K241" s="6">
        <f t="shared" si="18"/>
        <v>27000</v>
      </c>
      <c r="L241" s="6">
        <f t="shared" si="19"/>
        <v>22020</v>
      </c>
      <c r="M241" s="10">
        <f t="shared" si="15"/>
        <v>0.18444444444444441</v>
      </c>
      <c r="N241" s="13" t="s">
        <v>54</v>
      </c>
      <c r="O241" s="13" t="s">
        <v>151</v>
      </c>
      <c r="P241" s="9">
        <v>45793</v>
      </c>
      <c r="Q241" s="9">
        <v>45793</v>
      </c>
      <c r="R241" s="13"/>
      <c r="S241" s="13" t="s">
        <v>344</v>
      </c>
    </row>
    <row r="242" spans="3:19" ht="15.75" hidden="1" customHeight="1" x14ac:dyDescent="0.25">
      <c r="C242" s="21" t="s">
        <v>41</v>
      </c>
      <c r="D242" s="90" t="s">
        <v>72</v>
      </c>
      <c r="E242" s="112" t="s">
        <v>128</v>
      </c>
      <c r="F242" s="87">
        <v>3670</v>
      </c>
      <c r="G242" s="47">
        <v>4500</v>
      </c>
      <c r="H242" s="89">
        <v>6</v>
      </c>
      <c r="I242" s="26">
        <f t="shared" si="16"/>
        <v>830</v>
      </c>
      <c r="J242" s="22">
        <f t="shared" si="17"/>
        <v>4980</v>
      </c>
      <c r="K242" s="6">
        <f t="shared" si="18"/>
        <v>27000</v>
      </c>
      <c r="L242" s="6">
        <f t="shared" si="19"/>
        <v>22020</v>
      </c>
      <c r="M242" s="10">
        <f t="shared" si="15"/>
        <v>0.18444444444444441</v>
      </c>
      <c r="N242" s="13" t="s">
        <v>54</v>
      </c>
      <c r="O242" s="13" t="s">
        <v>151</v>
      </c>
      <c r="P242" s="9">
        <v>45793</v>
      </c>
      <c r="Q242" s="9">
        <v>45793</v>
      </c>
      <c r="R242" s="13"/>
      <c r="S242" s="13" t="s">
        <v>344</v>
      </c>
    </row>
    <row r="243" spans="3:19" ht="15.75" hidden="1" customHeight="1" x14ac:dyDescent="0.25">
      <c r="C243" s="21" t="s">
        <v>41</v>
      </c>
      <c r="D243" s="41" t="s">
        <v>72</v>
      </c>
      <c r="E243" s="55" t="s">
        <v>339</v>
      </c>
      <c r="F243" s="43">
        <v>3670</v>
      </c>
      <c r="G243" s="47">
        <v>4500</v>
      </c>
      <c r="H243" s="89">
        <v>6</v>
      </c>
      <c r="I243" s="26">
        <f t="shared" si="16"/>
        <v>830</v>
      </c>
      <c r="J243" s="22">
        <f t="shared" si="17"/>
        <v>4980</v>
      </c>
      <c r="K243" s="6">
        <f t="shared" si="18"/>
        <v>27000</v>
      </c>
      <c r="L243" s="6">
        <f t="shared" si="19"/>
        <v>22020</v>
      </c>
      <c r="M243" s="10">
        <f t="shared" si="15"/>
        <v>0.18444444444444441</v>
      </c>
      <c r="N243" s="13" t="s">
        <v>54</v>
      </c>
      <c r="O243" s="13" t="s">
        <v>151</v>
      </c>
      <c r="P243" s="9">
        <v>45793</v>
      </c>
      <c r="Q243" s="9">
        <v>45793</v>
      </c>
      <c r="R243" s="13"/>
      <c r="S243" s="13" t="s">
        <v>344</v>
      </c>
    </row>
    <row r="244" spans="3:19" ht="15.75" hidden="1" customHeight="1" x14ac:dyDescent="0.25">
      <c r="C244" s="21" t="s">
        <v>41</v>
      </c>
      <c r="D244" s="41" t="s">
        <v>72</v>
      </c>
      <c r="E244" s="55" t="s">
        <v>243</v>
      </c>
      <c r="F244" s="43">
        <v>3670</v>
      </c>
      <c r="G244" s="47">
        <v>4500</v>
      </c>
      <c r="H244" s="89">
        <v>6</v>
      </c>
      <c r="I244" s="26">
        <f t="shared" si="16"/>
        <v>830</v>
      </c>
      <c r="J244" s="22">
        <f t="shared" si="17"/>
        <v>4980</v>
      </c>
      <c r="K244" s="6">
        <f t="shared" si="18"/>
        <v>27000</v>
      </c>
      <c r="L244" s="6">
        <f t="shared" si="19"/>
        <v>22020</v>
      </c>
      <c r="M244" s="10">
        <f t="shared" si="15"/>
        <v>0.18444444444444441</v>
      </c>
      <c r="N244" s="13" t="s">
        <v>54</v>
      </c>
      <c r="O244" s="13" t="s">
        <v>151</v>
      </c>
      <c r="P244" s="9">
        <v>45793</v>
      </c>
      <c r="Q244" s="9">
        <v>45793</v>
      </c>
      <c r="R244" s="13"/>
      <c r="S244" s="13" t="s">
        <v>344</v>
      </c>
    </row>
    <row r="245" spans="3:19" ht="15.75" hidden="1" customHeight="1" x14ac:dyDescent="0.25">
      <c r="C245" s="21" t="s">
        <v>41</v>
      </c>
      <c r="D245" s="92" t="s">
        <v>73</v>
      </c>
      <c r="E245" s="93" t="s">
        <v>340</v>
      </c>
      <c r="F245" s="94">
        <v>4500</v>
      </c>
      <c r="G245" s="47">
        <v>5500</v>
      </c>
      <c r="H245" s="89">
        <v>3</v>
      </c>
      <c r="I245" s="26">
        <f t="shared" si="16"/>
        <v>1000</v>
      </c>
      <c r="J245" s="22">
        <f t="shared" si="17"/>
        <v>3000</v>
      </c>
      <c r="K245" s="6">
        <f t="shared" si="18"/>
        <v>16500</v>
      </c>
      <c r="L245" s="6">
        <f t="shared" si="19"/>
        <v>13500</v>
      </c>
      <c r="M245" s="10">
        <f t="shared" si="15"/>
        <v>0.18181818181818177</v>
      </c>
      <c r="N245" s="13" t="s">
        <v>54</v>
      </c>
      <c r="O245" s="13" t="s">
        <v>151</v>
      </c>
      <c r="P245" s="9">
        <v>45793</v>
      </c>
      <c r="Q245" s="9">
        <v>45793</v>
      </c>
      <c r="R245" s="13"/>
      <c r="S245" s="13" t="s">
        <v>344</v>
      </c>
    </row>
    <row r="246" spans="3:19" ht="15.75" hidden="1" customHeight="1" x14ac:dyDescent="0.25">
      <c r="C246" s="21" t="s">
        <v>41</v>
      </c>
      <c r="D246" s="37" t="s">
        <v>96</v>
      </c>
      <c r="E246" s="92" t="s">
        <v>341</v>
      </c>
      <c r="F246" s="96">
        <v>33000</v>
      </c>
      <c r="G246" s="47">
        <v>39000</v>
      </c>
      <c r="H246" s="89">
        <v>3</v>
      </c>
      <c r="I246" s="26">
        <f t="shared" si="16"/>
        <v>6000</v>
      </c>
      <c r="J246" s="22">
        <f t="shared" si="17"/>
        <v>18000</v>
      </c>
      <c r="K246" s="6">
        <f t="shared" si="18"/>
        <v>117000</v>
      </c>
      <c r="L246" s="6">
        <f t="shared" si="19"/>
        <v>99000</v>
      </c>
      <c r="M246" s="10">
        <f t="shared" si="15"/>
        <v>0.15384615384615385</v>
      </c>
      <c r="N246" s="13" t="s">
        <v>54</v>
      </c>
      <c r="O246" s="13" t="s">
        <v>151</v>
      </c>
      <c r="P246" s="9">
        <v>45793</v>
      </c>
      <c r="Q246" s="9">
        <v>45793</v>
      </c>
      <c r="R246" s="13"/>
      <c r="S246" s="13" t="s">
        <v>344</v>
      </c>
    </row>
    <row r="247" spans="3:19" ht="15.75" hidden="1" customHeight="1" x14ac:dyDescent="0.25">
      <c r="C247" s="21" t="s">
        <v>41</v>
      </c>
      <c r="D247" s="92" t="s">
        <v>116</v>
      </c>
      <c r="E247" s="92" t="s">
        <v>342</v>
      </c>
      <c r="F247" s="96">
        <v>1640</v>
      </c>
      <c r="G247" s="47">
        <v>1885.0574712643679</v>
      </c>
      <c r="H247" s="49">
        <v>50</v>
      </c>
      <c r="I247" s="26">
        <f t="shared" si="16"/>
        <v>245.0574712643679</v>
      </c>
      <c r="J247" s="22">
        <f t="shared" si="17"/>
        <v>12252.873563218396</v>
      </c>
      <c r="K247" s="6">
        <f t="shared" si="18"/>
        <v>94252.873563218396</v>
      </c>
      <c r="L247" s="6">
        <f t="shared" si="19"/>
        <v>82000</v>
      </c>
      <c r="M247" s="10">
        <f t="shared" si="15"/>
        <v>0.13</v>
      </c>
      <c r="N247" s="13" t="s">
        <v>54</v>
      </c>
      <c r="O247" s="13" t="s">
        <v>151</v>
      </c>
      <c r="P247" s="9">
        <v>45793</v>
      </c>
      <c r="Q247" s="9">
        <v>45793</v>
      </c>
      <c r="R247" s="13"/>
      <c r="S247" s="13" t="s">
        <v>344</v>
      </c>
    </row>
    <row r="248" spans="3:19" ht="15.75" hidden="1" customHeight="1" x14ac:dyDescent="0.25">
      <c r="C248" s="21" t="s">
        <v>41</v>
      </c>
      <c r="D248" s="92" t="s">
        <v>73</v>
      </c>
      <c r="E248" s="92" t="s">
        <v>343</v>
      </c>
      <c r="F248" s="96">
        <v>4500</v>
      </c>
      <c r="G248" s="47">
        <v>5295</v>
      </c>
      <c r="H248" s="89">
        <v>5</v>
      </c>
      <c r="I248" s="26">
        <f t="shared" si="16"/>
        <v>795</v>
      </c>
      <c r="J248" s="22">
        <f t="shared" si="17"/>
        <v>3975</v>
      </c>
      <c r="K248" s="6">
        <f t="shared" si="18"/>
        <v>26475</v>
      </c>
      <c r="L248" s="6">
        <f t="shared" si="19"/>
        <v>22500</v>
      </c>
      <c r="M248" s="10">
        <f t="shared" si="15"/>
        <v>0.15014164305949007</v>
      </c>
      <c r="N248" s="13" t="s">
        <v>54</v>
      </c>
      <c r="O248" s="13" t="s">
        <v>151</v>
      </c>
      <c r="P248" s="9">
        <v>45793</v>
      </c>
      <c r="Q248" s="9">
        <v>45793</v>
      </c>
      <c r="R248" s="13"/>
      <c r="S248" s="13" t="s">
        <v>344</v>
      </c>
    </row>
    <row r="249" spans="3:19" ht="15.75" hidden="1" customHeight="1" x14ac:dyDescent="0.25">
      <c r="C249" s="21" t="s">
        <v>43</v>
      </c>
      <c r="D249" s="37" t="s">
        <v>73</v>
      </c>
      <c r="E249" s="30" t="s">
        <v>198</v>
      </c>
      <c r="F249" s="38">
        <v>3650</v>
      </c>
      <c r="G249" s="47">
        <v>4100</v>
      </c>
      <c r="H249" s="31">
        <v>6</v>
      </c>
      <c r="I249" s="26">
        <f t="shared" si="16"/>
        <v>450</v>
      </c>
      <c r="J249" s="22">
        <f t="shared" si="17"/>
        <v>2700</v>
      </c>
      <c r="K249" s="6">
        <f t="shared" si="18"/>
        <v>24600</v>
      </c>
      <c r="L249" s="6">
        <f t="shared" si="19"/>
        <v>21900</v>
      </c>
      <c r="M249" s="10">
        <f t="shared" si="15"/>
        <v>0.1097560975609756</v>
      </c>
      <c r="N249" s="13" t="s">
        <v>55</v>
      </c>
      <c r="O249" s="13" t="s">
        <v>151</v>
      </c>
      <c r="P249" s="9">
        <v>45793</v>
      </c>
      <c r="Q249" s="9">
        <v>45793</v>
      </c>
      <c r="R249" s="13"/>
      <c r="S249" s="13" t="s">
        <v>350</v>
      </c>
    </row>
    <row r="250" spans="3:19" ht="15.75" hidden="1" customHeight="1" x14ac:dyDescent="0.25">
      <c r="C250" s="21" t="s">
        <v>43</v>
      </c>
      <c r="D250" s="37" t="s">
        <v>84</v>
      </c>
      <c r="E250" s="30" t="s">
        <v>111</v>
      </c>
      <c r="F250" s="38">
        <v>8700</v>
      </c>
      <c r="G250" s="47">
        <v>13000</v>
      </c>
      <c r="H250" s="31">
        <v>1</v>
      </c>
      <c r="I250" s="26">
        <f t="shared" si="16"/>
        <v>4300</v>
      </c>
      <c r="J250" s="22">
        <f t="shared" si="17"/>
        <v>4300</v>
      </c>
      <c r="K250" s="6">
        <f t="shared" si="18"/>
        <v>13000</v>
      </c>
      <c r="L250" s="6">
        <f t="shared" si="19"/>
        <v>8700</v>
      </c>
      <c r="M250" s="10">
        <f t="shared" si="15"/>
        <v>0.33076923076923082</v>
      </c>
      <c r="N250" s="13" t="s">
        <v>55</v>
      </c>
      <c r="O250" s="13" t="s">
        <v>151</v>
      </c>
      <c r="P250" s="9">
        <v>45793</v>
      </c>
      <c r="Q250" s="9">
        <v>45793</v>
      </c>
      <c r="R250" s="13"/>
      <c r="S250" s="13" t="s">
        <v>350</v>
      </c>
    </row>
    <row r="251" spans="3:19" ht="15.75" hidden="1" customHeight="1" x14ac:dyDescent="0.25">
      <c r="C251" s="21" t="s">
        <v>43</v>
      </c>
      <c r="D251" s="41" t="s">
        <v>72</v>
      </c>
      <c r="E251" s="42" t="s">
        <v>112</v>
      </c>
      <c r="F251" s="43">
        <v>12520</v>
      </c>
      <c r="G251" s="47">
        <v>18000</v>
      </c>
      <c r="H251" s="31">
        <v>1</v>
      </c>
      <c r="I251" s="26">
        <f t="shared" si="16"/>
        <v>5480</v>
      </c>
      <c r="J251" s="22">
        <f t="shared" si="17"/>
        <v>5480</v>
      </c>
      <c r="K251" s="6">
        <f t="shared" si="18"/>
        <v>18000</v>
      </c>
      <c r="L251" s="6">
        <f t="shared" si="19"/>
        <v>12520</v>
      </c>
      <c r="M251" s="10">
        <f t="shared" si="15"/>
        <v>0.30444444444444441</v>
      </c>
      <c r="N251" s="13" t="s">
        <v>55</v>
      </c>
      <c r="O251" s="13" t="s">
        <v>151</v>
      </c>
      <c r="P251" s="9">
        <v>45793</v>
      </c>
      <c r="Q251" s="9">
        <v>45793</v>
      </c>
      <c r="R251" s="13"/>
      <c r="S251" s="13" t="s">
        <v>350</v>
      </c>
    </row>
    <row r="252" spans="3:19" ht="15.75" hidden="1" customHeight="1" x14ac:dyDescent="0.25">
      <c r="C252" s="21" t="s">
        <v>43</v>
      </c>
      <c r="D252" s="41" t="s">
        <v>72</v>
      </c>
      <c r="E252" s="50" t="s">
        <v>345</v>
      </c>
      <c r="F252" s="43">
        <v>6670</v>
      </c>
      <c r="G252" s="47">
        <v>9500</v>
      </c>
      <c r="H252" s="31">
        <v>1</v>
      </c>
      <c r="I252" s="26">
        <f t="shared" si="16"/>
        <v>2830</v>
      </c>
      <c r="J252" s="22">
        <f t="shared" si="17"/>
        <v>2830</v>
      </c>
      <c r="K252" s="6">
        <f t="shared" si="18"/>
        <v>9500</v>
      </c>
      <c r="L252" s="6">
        <f t="shared" si="19"/>
        <v>6670</v>
      </c>
      <c r="M252" s="10">
        <f t="shared" si="15"/>
        <v>0.29789473684210521</v>
      </c>
      <c r="N252" s="13" t="s">
        <v>55</v>
      </c>
      <c r="O252" s="13" t="s">
        <v>151</v>
      </c>
      <c r="P252" s="9">
        <v>45793</v>
      </c>
      <c r="Q252" s="9">
        <v>45793</v>
      </c>
      <c r="R252" s="13"/>
      <c r="S252" s="13" t="s">
        <v>350</v>
      </c>
    </row>
    <row r="253" spans="3:19" ht="15.75" hidden="1" customHeight="1" x14ac:dyDescent="0.25">
      <c r="C253" s="21" t="s">
        <v>43</v>
      </c>
      <c r="D253" s="41" t="s">
        <v>72</v>
      </c>
      <c r="E253" s="29" t="s">
        <v>346</v>
      </c>
      <c r="F253" s="60">
        <v>1710</v>
      </c>
      <c r="G253" s="47">
        <v>2550</v>
      </c>
      <c r="H253" s="31">
        <v>10</v>
      </c>
      <c r="I253" s="26">
        <f t="shared" si="16"/>
        <v>840</v>
      </c>
      <c r="J253" s="22">
        <f t="shared" si="17"/>
        <v>8400</v>
      </c>
      <c r="K253" s="6">
        <f t="shared" si="18"/>
        <v>25500</v>
      </c>
      <c r="L253" s="6">
        <f t="shared" si="19"/>
        <v>17100</v>
      </c>
      <c r="M253" s="10">
        <f t="shared" si="15"/>
        <v>0.3294117647058824</v>
      </c>
      <c r="N253" s="13" t="s">
        <v>55</v>
      </c>
      <c r="O253" s="13" t="s">
        <v>151</v>
      </c>
      <c r="P253" s="9">
        <v>45793</v>
      </c>
      <c r="Q253" s="9">
        <v>45793</v>
      </c>
      <c r="R253" s="13"/>
      <c r="S253" s="13" t="s">
        <v>350</v>
      </c>
    </row>
    <row r="254" spans="3:19" ht="15.75" hidden="1" customHeight="1" x14ac:dyDescent="0.25">
      <c r="C254" s="21" t="s">
        <v>43</v>
      </c>
      <c r="D254" s="41" t="s">
        <v>72</v>
      </c>
      <c r="E254" s="50" t="s">
        <v>275</v>
      </c>
      <c r="F254" s="60">
        <v>1710</v>
      </c>
      <c r="G254" s="47">
        <v>2550</v>
      </c>
      <c r="H254" s="31">
        <v>10</v>
      </c>
      <c r="I254" s="26">
        <f t="shared" si="16"/>
        <v>840</v>
      </c>
      <c r="J254" s="22">
        <f t="shared" si="17"/>
        <v>8400</v>
      </c>
      <c r="K254" s="6">
        <f t="shared" si="18"/>
        <v>25500</v>
      </c>
      <c r="L254" s="6">
        <f t="shared" si="19"/>
        <v>17100</v>
      </c>
      <c r="M254" s="10">
        <f t="shared" ref="M254:M306" si="20">1-L254/K254</f>
        <v>0.3294117647058824</v>
      </c>
      <c r="N254" s="13" t="s">
        <v>55</v>
      </c>
      <c r="O254" s="13" t="s">
        <v>151</v>
      </c>
      <c r="P254" s="9">
        <v>45793</v>
      </c>
      <c r="Q254" s="9">
        <v>45793</v>
      </c>
      <c r="R254" s="13"/>
      <c r="S254" s="13" t="s">
        <v>350</v>
      </c>
    </row>
    <row r="255" spans="3:19" ht="15.75" hidden="1" customHeight="1" x14ac:dyDescent="0.25">
      <c r="C255" s="21" t="s">
        <v>43</v>
      </c>
      <c r="D255" s="41" t="s">
        <v>72</v>
      </c>
      <c r="E255" s="50" t="s">
        <v>347</v>
      </c>
      <c r="F255" s="60">
        <v>1730</v>
      </c>
      <c r="G255" s="47">
        <v>2550</v>
      </c>
      <c r="H255" s="31">
        <v>10</v>
      </c>
      <c r="I255" s="26">
        <f t="shared" si="16"/>
        <v>820</v>
      </c>
      <c r="J255" s="22">
        <f t="shared" si="17"/>
        <v>8200</v>
      </c>
      <c r="K255" s="6">
        <f t="shared" si="18"/>
        <v>25500</v>
      </c>
      <c r="L255" s="6">
        <f t="shared" si="19"/>
        <v>17300</v>
      </c>
      <c r="M255" s="10">
        <f t="shared" si="20"/>
        <v>0.32156862745098036</v>
      </c>
      <c r="N255" s="13" t="s">
        <v>55</v>
      </c>
      <c r="O255" s="13" t="s">
        <v>151</v>
      </c>
      <c r="P255" s="9">
        <v>45793</v>
      </c>
      <c r="Q255" s="9">
        <v>45793</v>
      </c>
      <c r="R255" s="13"/>
      <c r="S255" s="13" t="s">
        <v>350</v>
      </c>
    </row>
    <row r="256" spans="3:19" ht="15.75" hidden="1" customHeight="1" x14ac:dyDescent="0.25">
      <c r="C256" s="21" t="s">
        <v>43</v>
      </c>
      <c r="D256" s="41" t="s">
        <v>72</v>
      </c>
      <c r="E256" s="29" t="s">
        <v>297</v>
      </c>
      <c r="F256" s="43">
        <v>4400</v>
      </c>
      <c r="G256" s="47">
        <v>9525</v>
      </c>
      <c r="H256" s="48">
        <v>4</v>
      </c>
      <c r="I256" s="26">
        <f t="shared" si="16"/>
        <v>5125</v>
      </c>
      <c r="J256" s="22">
        <f t="shared" si="17"/>
        <v>20500</v>
      </c>
      <c r="K256" s="6">
        <f t="shared" si="18"/>
        <v>38100</v>
      </c>
      <c r="L256" s="6">
        <f t="shared" si="19"/>
        <v>17600</v>
      </c>
      <c r="M256" s="10">
        <f t="shared" si="20"/>
        <v>0.53805774278215224</v>
      </c>
      <c r="N256" s="13" t="s">
        <v>55</v>
      </c>
      <c r="O256" s="13" t="s">
        <v>151</v>
      </c>
      <c r="P256" s="9">
        <v>45793</v>
      </c>
      <c r="Q256" s="9">
        <v>45793</v>
      </c>
      <c r="R256" s="13"/>
      <c r="S256" s="13" t="s">
        <v>350</v>
      </c>
    </row>
    <row r="257" spans="1:19" ht="15.75" hidden="1" customHeight="1" x14ac:dyDescent="0.25">
      <c r="C257" s="21" t="s">
        <v>43</v>
      </c>
      <c r="D257" s="37" t="s">
        <v>84</v>
      </c>
      <c r="E257" s="86" t="s">
        <v>348</v>
      </c>
      <c r="F257" s="52">
        <v>2300</v>
      </c>
      <c r="G257" s="47">
        <v>2800</v>
      </c>
      <c r="H257" s="31">
        <v>12</v>
      </c>
      <c r="I257" s="26">
        <f t="shared" si="16"/>
        <v>500</v>
      </c>
      <c r="J257" s="22">
        <f t="shared" si="17"/>
        <v>6000</v>
      </c>
      <c r="K257" s="6">
        <f t="shared" si="18"/>
        <v>33600</v>
      </c>
      <c r="L257" s="6">
        <f t="shared" si="19"/>
        <v>27600</v>
      </c>
      <c r="M257" s="10">
        <f t="shared" si="20"/>
        <v>0.1785714285714286</v>
      </c>
      <c r="N257" s="13" t="s">
        <v>55</v>
      </c>
      <c r="O257" s="13" t="s">
        <v>151</v>
      </c>
      <c r="P257" s="9">
        <v>45793</v>
      </c>
      <c r="Q257" s="9">
        <v>45793</v>
      </c>
      <c r="R257" s="13"/>
      <c r="S257" s="13" t="s">
        <v>350</v>
      </c>
    </row>
    <row r="258" spans="1:19" ht="15.75" hidden="1" customHeight="1" x14ac:dyDescent="0.25">
      <c r="C258" s="21" t="s">
        <v>43</v>
      </c>
      <c r="D258" s="41" t="s">
        <v>72</v>
      </c>
      <c r="E258" s="45" t="s">
        <v>86</v>
      </c>
      <c r="F258" s="60">
        <v>2170</v>
      </c>
      <c r="G258" s="47">
        <v>2800</v>
      </c>
      <c r="H258" s="31">
        <v>12</v>
      </c>
      <c r="I258" s="26">
        <f t="shared" si="16"/>
        <v>630</v>
      </c>
      <c r="J258" s="22">
        <f t="shared" si="17"/>
        <v>7560</v>
      </c>
      <c r="K258" s="6">
        <f t="shared" si="18"/>
        <v>33600</v>
      </c>
      <c r="L258" s="6">
        <f t="shared" si="19"/>
        <v>26040</v>
      </c>
      <c r="M258" s="10">
        <f t="shared" si="20"/>
        <v>0.22499999999999998</v>
      </c>
      <c r="N258" s="13" t="s">
        <v>55</v>
      </c>
      <c r="O258" s="13" t="s">
        <v>151</v>
      </c>
      <c r="P258" s="9">
        <v>45793</v>
      </c>
      <c r="Q258" s="9">
        <v>45793</v>
      </c>
      <c r="R258" s="13"/>
      <c r="S258" s="13" t="s">
        <v>350</v>
      </c>
    </row>
    <row r="259" spans="1:19" ht="15.75" hidden="1" customHeight="1" x14ac:dyDescent="0.25">
      <c r="C259" s="21" t="s">
        <v>43</v>
      </c>
      <c r="D259" s="41" t="s">
        <v>72</v>
      </c>
      <c r="E259" s="45" t="s">
        <v>136</v>
      </c>
      <c r="F259" s="43">
        <v>4880</v>
      </c>
      <c r="G259" s="47">
        <v>8157</v>
      </c>
      <c r="H259" s="48">
        <v>6</v>
      </c>
      <c r="I259" s="26">
        <f t="shared" si="16"/>
        <v>3277</v>
      </c>
      <c r="J259" s="22">
        <f t="shared" si="17"/>
        <v>19662</v>
      </c>
      <c r="K259" s="6">
        <f t="shared" si="18"/>
        <v>48942</v>
      </c>
      <c r="L259" s="6">
        <f t="shared" si="19"/>
        <v>29280</v>
      </c>
      <c r="M259" s="10">
        <f t="shared" si="20"/>
        <v>0.40174083609170042</v>
      </c>
      <c r="N259" s="13" t="s">
        <v>55</v>
      </c>
      <c r="O259" s="13" t="s">
        <v>151</v>
      </c>
      <c r="P259" s="9">
        <v>45793</v>
      </c>
      <c r="Q259" s="9">
        <v>45793</v>
      </c>
      <c r="R259" s="13"/>
      <c r="S259" s="13" t="s">
        <v>350</v>
      </c>
    </row>
    <row r="260" spans="1:19" ht="15.75" hidden="1" customHeight="1" x14ac:dyDescent="0.25">
      <c r="C260" s="21" t="s">
        <v>43</v>
      </c>
      <c r="D260" s="41" t="s">
        <v>72</v>
      </c>
      <c r="E260" s="29" t="s">
        <v>119</v>
      </c>
      <c r="F260" s="43">
        <v>560</v>
      </c>
      <c r="G260" s="47">
        <v>1365.8536585365855</v>
      </c>
      <c r="H260" s="48">
        <v>10</v>
      </c>
      <c r="I260" s="26">
        <f t="shared" ref="I260:I323" si="21">+G260-F260</f>
        <v>805.8536585365855</v>
      </c>
      <c r="J260" s="22">
        <f t="shared" ref="J260:J323" si="22">+I260*H260</f>
        <v>8058.536585365855</v>
      </c>
      <c r="K260" s="6">
        <f t="shared" ref="K260:K323" si="23">+G260*H260</f>
        <v>13658.536585365855</v>
      </c>
      <c r="L260" s="6">
        <f t="shared" ref="L260:L323" si="24">+F260*H260</f>
        <v>5600</v>
      </c>
      <c r="M260" s="10">
        <f t="shared" si="20"/>
        <v>0.59000000000000008</v>
      </c>
      <c r="N260" s="13" t="s">
        <v>55</v>
      </c>
      <c r="O260" s="13" t="s">
        <v>151</v>
      </c>
      <c r="P260" s="9">
        <v>45793</v>
      </c>
      <c r="Q260" s="9">
        <v>45793</v>
      </c>
      <c r="R260" s="13"/>
      <c r="S260" s="13" t="s">
        <v>350</v>
      </c>
    </row>
    <row r="261" spans="1:19" ht="15.75" hidden="1" customHeight="1" x14ac:dyDescent="0.25">
      <c r="C261" s="21" t="s">
        <v>43</v>
      </c>
      <c r="D261" s="41" t="s">
        <v>72</v>
      </c>
      <c r="E261" s="29" t="s">
        <v>90</v>
      </c>
      <c r="F261" s="43">
        <v>3670</v>
      </c>
      <c r="G261" s="47">
        <v>5500</v>
      </c>
      <c r="H261" s="31">
        <v>6</v>
      </c>
      <c r="I261" s="26">
        <f t="shared" si="21"/>
        <v>1830</v>
      </c>
      <c r="J261" s="22">
        <f t="shared" si="22"/>
        <v>10980</v>
      </c>
      <c r="K261" s="6">
        <f t="shared" si="23"/>
        <v>33000</v>
      </c>
      <c r="L261" s="6">
        <f t="shared" si="24"/>
        <v>22020</v>
      </c>
      <c r="M261" s="10">
        <f t="shared" ref="M261" si="25">1-L261/K261</f>
        <v>0.33272727272727276</v>
      </c>
      <c r="N261" s="13" t="s">
        <v>55</v>
      </c>
      <c r="O261" s="13" t="s">
        <v>151</v>
      </c>
      <c r="P261" s="9">
        <v>45793</v>
      </c>
      <c r="Q261" s="9">
        <v>45793</v>
      </c>
      <c r="R261" s="13"/>
      <c r="S261" s="13" t="s">
        <v>350</v>
      </c>
    </row>
    <row r="262" spans="1:19" ht="15.75" hidden="1" customHeight="1" x14ac:dyDescent="0.25">
      <c r="A262" s="65" t="s">
        <v>80</v>
      </c>
      <c r="C262" s="21" t="s">
        <v>43</v>
      </c>
      <c r="D262" s="41" t="s">
        <v>72</v>
      </c>
      <c r="E262" s="29" t="s">
        <v>140</v>
      </c>
      <c r="F262" s="43">
        <v>3670</v>
      </c>
      <c r="G262" s="47">
        <v>5500</v>
      </c>
      <c r="H262" s="31">
        <v>6</v>
      </c>
      <c r="I262" s="26">
        <f t="shared" si="21"/>
        <v>1830</v>
      </c>
      <c r="J262" s="22">
        <f t="shared" si="22"/>
        <v>10980</v>
      </c>
      <c r="K262" s="6">
        <f t="shared" si="23"/>
        <v>33000</v>
      </c>
      <c r="L262" s="6">
        <f t="shared" si="24"/>
        <v>22020</v>
      </c>
      <c r="M262" s="10">
        <f>1-L262/K262</f>
        <v>0.33272727272727276</v>
      </c>
      <c r="N262" s="13" t="s">
        <v>55</v>
      </c>
      <c r="O262" s="13" t="s">
        <v>151</v>
      </c>
      <c r="P262" s="9">
        <v>45793</v>
      </c>
      <c r="Q262" s="9">
        <v>45793</v>
      </c>
      <c r="R262" s="13"/>
      <c r="S262" s="13" t="s">
        <v>350</v>
      </c>
    </row>
    <row r="263" spans="1:19" ht="15.75" hidden="1" customHeight="1" x14ac:dyDescent="0.25">
      <c r="C263" s="21" t="s">
        <v>43</v>
      </c>
      <c r="D263" s="92" t="s">
        <v>74</v>
      </c>
      <c r="E263" s="93" t="s">
        <v>154</v>
      </c>
      <c r="F263" s="94">
        <v>3800</v>
      </c>
      <c r="G263" s="47">
        <v>4495</v>
      </c>
      <c r="H263" s="48">
        <v>10</v>
      </c>
      <c r="I263" s="26">
        <f t="shared" si="21"/>
        <v>695</v>
      </c>
      <c r="J263" s="22">
        <f t="shared" si="22"/>
        <v>6950</v>
      </c>
      <c r="K263" s="6">
        <f t="shared" si="23"/>
        <v>44950</v>
      </c>
      <c r="L263" s="6">
        <f t="shared" si="24"/>
        <v>38000</v>
      </c>
      <c r="M263" s="10">
        <f t="shared" si="20"/>
        <v>0.1546162402669633</v>
      </c>
      <c r="N263" s="13" t="s">
        <v>55</v>
      </c>
      <c r="O263" s="13" t="s">
        <v>151</v>
      </c>
      <c r="P263" s="9">
        <v>45793</v>
      </c>
      <c r="Q263" s="9">
        <v>45793</v>
      </c>
      <c r="R263" s="13"/>
      <c r="S263" s="13" t="s">
        <v>350</v>
      </c>
    </row>
    <row r="264" spans="1:19" ht="15.75" hidden="1" customHeight="1" x14ac:dyDescent="0.25">
      <c r="C264" s="21" t="s">
        <v>43</v>
      </c>
      <c r="D264" s="92" t="s">
        <v>74</v>
      </c>
      <c r="E264" s="93" t="s">
        <v>349</v>
      </c>
      <c r="F264" s="94">
        <v>5600</v>
      </c>
      <c r="G264" s="47">
        <v>6500</v>
      </c>
      <c r="H264" s="31">
        <v>10</v>
      </c>
      <c r="I264" s="26">
        <f t="shared" si="21"/>
        <v>900</v>
      </c>
      <c r="J264" s="22">
        <f t="shared" si="22"/>
        <v>9000</v>
      </c>
      <c r="K264" s="6">
        <f t="shared" si="23"/>
        <v>65000</v>
      </c>
      <c r="L264" s="6">
        <f t="shared" si="24"/>
        <v>56000</v>
      </c>
      <c r="M264" s="10">
        <f t="shared" si="20"/>
        <v>0.13846153846153841</v>
      </c>
      <c r="N264" s="13" t="s">
        <v>55</v>
      </c>
      <c r="O264" s="13" t="s">
        <v>151</v>
      </c>
      <c r="P264" s="9">
        <v>45793</v>
      </c>
      <c r="Q264" s="9">
        <v>45793</v>
      </c>
      <c r="R264" s="13"/>
      <c r="S264" s="13" t="s">
        <v>350</v>
      </c>
    </row>
    <row r="265" spans="1:19" ht="15.75" hidden="1" customHeight="1" x14ac:dyDescent="0.25">
      <c r="C265" s="21" t="s">
        <v>44</v>
      </c>
      <c r="D265" s="41" t="s">
        <v>72</v>
      </c>
      <c r="E265" s="29" t="s">
        <v>351</v>
      </c>
      <c r="F265" s="47">
        <v>22800</v>
      </c>
      <c r="G265" s="44">
        <v>39973</v>
      </c>
      <c r="H265" s="48">
        <v>1</v>
      </c>
      <c r="I265" s="26">
        <f t="shared" si="21"/>
        <v>17173</v>
      </c>
      <c r="J265" s="22">
        <f t="shared" si="22"/>
        <v>17173</v>
      </c>
      <c r="K265" s="6">
        <f t="shared" si="23"/>
        <v>39973</v>
      </c>
      <c r="L265" s="6">
        <f t="shared" si="24"/>
        <v>22800</v>
      </c>
      <c r="M265" s="10">
        <f t="shared" si="20"/>
        <v>0.42961499011832982</v>
      </c>
      <c r="N265" s="13" t="s">
        <v>366</v>
      </c>
      <c r="O265" s="13" t="s">
        <v>151</v>
      </c>
      <c r="P265" s="9">
        <v>45793</v>
      </c>
      <c r="Q265" s="9">
        <v>45793</v>
      </c>
      <c r="R265" s="13"/>
      <c r="S265" s="13" t="s">
        <v>365</v>
      </c>
    </row>
    <row r="266" spans="1:19" ht="15.75" hidden="1" customHeight="1" x14ac:dyDescent="0.25">
      <c r="C266" s="21" t="s">
        <v>44</v>
      </c>
      <c r="D266" s="41" t="s">
        <v>72</v>
      </c>
      <c r="E266" s="42" t="s">
        <v>352</v>
      </c>
      <c r="F266" s="47">
        <v>22800</v>
      </c>
      <c r="G266" s="44">
        <v>39973</v>
      </c>
      <c r="H266" s="48">
        <v>1</v>
      </c>
      <c r="I266" s="26">
        <f t="shared" si="21"/>
        <v>17173</v>
      </c>
      <c r="J266" s="22">
        <f t="shared" si="22"/>
        <v>17173</v>
      </c>
      <c r="K266" s="6">
        <f t="shared" si="23"/>
        <v>39973</v>
      </c>
      <c r="L266" s="6">
        <f t="shared" si="24"/>
        <v>22800</v>
      </c>
      <c r="M266" s="10">
        <f t="shared" si="20"/>
        <v>0.42961499011832982</v>
      </c>
      <c r="N266" s="13" t="s">
        <v>366</v>
      </c>
      <c r="O266" s="13" t="s">
        <v>151</v>
      </c>
      <c r="P266" s="9">
        <v>45793</v>
      </c>
      <c r="Q266" s="9">
        <v>45793</v>
      </c>
      <c r="R266" s="13"/>
      <c r="S266" s="13" t="s">
        <v>365</v>
      </c>
    </row>
    <row r="267" spans="1:19" ht="15.75" hidden="1" customHeight="1" x14ac:dyDescent="0.25">
      <c r="C267" s="21" t="s">
        <v>44</v>
      </c>
      <c r="D267" s="41" t="s">
        <v>72</v>
      </c>
      <c r="E267" s="50" t="s">
        <v>203</v>
      </c>
      <c r="F267" s="43">
        <v>17150</v>
      </c>
      <c r="G267" s="44">
        <v>25755</v>
      </c>
      <c r="H267" s="48">
        <v>12</v>
      </c>
      <c r="I267" s="26">
        <f t="shared" si="21"/>
        <v>8605</v>
      </c>
      <c r="J267" s="22">
        <f t="shared" si="22"/>
        <v>103260</v>
      </c>
      <c r="K267" s="6">
        <f t="shared" si="23"/>
        <v>309060</v>
      </c>
      <c r="L267" s="6">
        <f t="shared" si="24"/>
        <v>205800</v>
      </c>
      <c r="M267" s="10">
        <f t="shared" si="20"/>
        <v>0.33410988157639299</v>
      </c>
      <c r="N267" s="13" t="s">
        <v>366</v>
      </c>
      <c r="O267" s="13" t="s">
        <v>151</v>
      </c>
      <c r="P267" s="9">
        <v>45793</v>
      </c>
      <c r="Q267" s="9">
        <v>45793</v>
      </c>
      <c r="R267" s="13"/>
      <c r="S267" s="13" t="s">
        <v>365</v>
      </c>
    </row>
    <row r="268" spans="1:19" ht="15.75" hidden="1" customHeight="1" x14ac:dyDescent="0.25">
      <c r="C268" s="21" t="s">
        <v>44</v>
      </c>
      <c r="D268" s="37" t="s">
        <v>118</v>
      </c>
      <c r="E268" s="30" t="s">
        <v>353</v>
      </c>
      <c r="F268" s="38">
        <v>21000</v>
      </c>
      <c r="G268" s="39">
        <v>27955</v>
      </c>
      <c r="H268" s="48">
        <v>12</v>
      </c>
      <c r="I268" s="26">
        <f t="shared" si="21"/>
        <v>6955</v>
      </c>
      <c r="J268" s="22">
        <f t="shared" si="22"/>
        <v>83460</v>
      </c>
      <c r="K268" s="6">
        <f t="shared" si="23"/>
        <v>335460</v>
      </c>
      <c r="L268" s="6">
        <f t="shared" si="24"/>
        <v>252000</v>
      </c>
      <c r="M268" s="10">
        <f t="shared" si="20"/>
        <v>0.24879270255768204</v>
      </c>
      <c r="N268" s="13" t="s">
        <v>366</v>
      </c>
      <c r="O268" s="13" t="s">
        <v>151</v>
      </c>
      <c r="P268" s="9">
        <v>45793</v>
      </c>
      <c r="Q268" s="9">
        <v>45793</v>
      </c>
      <c r="R268" s="13"/>
      <c r="S268" s="13" t="s">
        <v>365</v>
      </c>
    </row>
    <row r="269" spans="1:19" ht="15.75" hidden="1" customHeight="1" x14ac:dyDescent="0.25">
      <c r="C269" s="21" t="s">
        <v>44</v>
      </c>
      <c r="D269" s="41" t="s">
        <v>72</v>
      </c>
      <c r="E269" s="45" t="s">
        <v>205</v>
      </c>
      <c r="F269" s="43">
        <v>20000</v>
      </c>
      <c r="G269" s="44">
        <v>29411.76470588235</v>
      </c>
      <c r="H269" s="48">
        <v>2</v>
      </c>
      <c r="I269" s="26">
        <f t="shared" si="21"/>
        <v>9411.7647058823495</v>
      </c>
      <c r="J269" s="22">
        <f t="shared" si="22"/>
        <v>18823.529411764699</v>
      </c>
      <c r="K269" s="6">
        <f t="shared" si="23"/>
        <v>58823.529411764699</v>
      </c>
      <c r="L269" s="6">
        <f t="shared" si="24"/>
        <v>40000</v>
      </c>
      <c r="M269" s="10">
        <f t="shared" si="20"/>
        <v>0.31999999999999995</v>
      </c>
      <c r="N269" s="13" t="s">
        <v>366</v>
      </c>
      <c r="O269" s="13" t="s">
        <v>151</v>
      </c>
      <c r="P269" s="9">
        <v>45793</v>
      </c>
      <c r="Q269" s="9">
        <v>45793</v>
      </c>
      <c r="R269" s="13"/>
      <c r="S269" s="13" t="s">
        <v>365</v>
      </c>
    </row>
    <row r="270" spans="1:19" ht="15.75" hidden="1" customHeight="1" x14ac:dyDescent="0.25">
      <c r="C270" s="21" t="s">
        <v>44</v>
      </c>
      <c r="D270" s="41" t="s">
        <v>72</v>
      </c>
      <c r="E270" s="45" t="s">
        <v>354</v>
      </c>
      <c r="F270" s="43">
        <v>47600</v>
      </c>
      <c r="G270" s="44">
        <v>70000</v>
      </c>
      <c r="H270" s="48">
        <v>2</v>
      </c>
      <c r="I270" s="26">
        <f t="shared" si="21"/>
        <v>22400</v>
      </c>
      <c r="J270" s="22">
        <f t="shared" si="22"/>
        <v>44800</v>
      </c>
      <c r="K270" s="6">
        <f t="shared" si="23"/>
        <v>140000</v>
      </c>
      <c r="L270" s="6">
        <f t="shared" si="24"/>
        <v>95200</v>
      </c>
      <c r="M270" s="10">
        <f t="shared" si="20"/>
        <v>0.31999999999999995</v>
      </c>
      <c r="N270" s="13" t="s">
        <v>366</v>
      </c>
      <c r="O270" s="13" t="s">
        <v>151</v>
      </c>
      <c r="P270" s="9">
        <v>45793</v>
      </c>
      <c r="Q270" s="9">
        <v>45793</v>
      </c>
      <c r="R270" s="13"/>
      <c r="S270" s="13" t="s">
        <v>365</v>
      </c>
    </row>
    <row r="271" spans="1:19" ht="15.75" hidden="1" customHeight="1" x14ac:dyDescent="0.25">
      <c r="C271" s="21" t="s">
        <v>44</v>
      </c>
      <c r="D271" s="92" t="s">
        <v>84</v>
      </c>
      <c r="E271" s="92" t="s">
        <v>355</v>
      </c>
      <c r="F271" s="59">
        <v>15740</v>
      </c>
      <c r="G271" s="39">
        <v>19577.831325301198</v>
      </c>
      <c r="H271" s="48">
        <v>10</v>
      </c>
      <c r="I271" s="26">
        <f t="shared" si="21"/>
        <v>3837.8313253011984</v>
      </c>
      <c r="J271" s="22">
        <f t="shared" si="22"/>
        <v>38378.313253011984</v>
      </c>
      <c r="K271" s="6">
        <f t="shared" si="23"/>
        <v>195778.31325301199</v>
      </c>
      <c r="L271" s="6">
        <f t="shared" si="24"/>
        <v>157400</v>
      </c>
      <c r="M271" s="10">
        <f t="shared" si="20"/>
        <v>0.19602944072469453</v>
      </c>
      <c r="N271" s="13" t="s">
        <v>366</v>
      </c>
      <c r="O271" s="13" t="s">
        <v>151</v>
      </c>
      <c r="P271" s="9">
        <v>45793</v>
      </c>
      <c r="Q271" s="9">
        <v>45793</v>
      </c>
      <c r="R271" s="13"/>
      <c r="S271" s="13" t="s">
        <v>365</v>
      </c>
    </row>
    <row r="272" spans="1:19" ht="15.75" hidden="1" customHeight="1" x14ac:dyDescent="0.25">
      <c r="C272" s="21" t="s">
        <v>44</v>
      </c>
      <c r="D272" s="92" t="s">
        <v>84</v>
      </c>
      <c r="E272" s="92" t="s">
        <v>356</v>
      </c>
      <c r="F272" s="96">
        <v>50850</v>
      </c>
      <c r="G272" s="39">
        <v>63973.048780487799</v>
      </c>
      <c r="H272" s="48">
        <v>10</v>
      </c>
      <c r="I272" s="26">
        <f t="shared" si="21"/>
        <v>13123.048780487799</v>
      </c>
      <c r="J272" s="22">
        <f t="shared" si="22"/>
        <v>131230.48780487798</v>
      </c>
      <c r="K272" s="6">
        <f t="shared" si="23"/>
        <v>639730.48780487804</v>
      </c>
      <c r="L272" s="6">
        <f t="shared" si="24"/>
        <v>508500</v>
      </c>
      <c r="M272" s="10">
        <f t="shared" si="20"/>
        <v>0.20513402175840056</v>
      </c>
      <c r="N272" s="13" t="s">
        <v>366</v>
      </c>
      <c r="O272" s="13" t="s">
        <v>151</v>
      </c>
      <c r="P272" s="9">
        <v>45793</v>
      </c>
      <c r="Q272" s="9">
        <v>45793</v>
      </c>
      <c r="R272" s="13"/>
      <c r="S272" s="13" t="s">
        <v>365</v>
      </c>
    </row>
    <row r="273" spans="3:21" ht="15.75" hidden="1" customHeight="1" x14ac:dyDescent="0.25">
      <c r="C273" s="21" t="s">
        <v>44</v>
      </c>
      <c r="D273" s="37" t="s">
        <v>84</v>
      </c>
      <c r="E273" s="92" t="s">
        <v>357</v>
      </c>
      <c r="F273" s="96">
        <v>1090</v>
      </c>
      <c r="G273" s="39">
        <v>1267.4418604651164</v>
      </c>
      <c r="H273" s="48">
        <v>100</v>
      </c>
      <c r="I273" s="26">
        <f t="shared" si="21"/>
        <v>177.44186046511641</v>
      </c>
      <c r="J273" s="22">
        <f t="shared" si="22"/>
        <v>17744.186046511641</v>
      </c>
      <c r="K273" s="6">
        <f t="shared" si="23"/>
        <v>126744.18604651163</v>
      </c>
      <c r="L273" s="6">
        <f t="shared" si="24"/>
        <v>109000</v>
      </c>
      <c r="M273" s="10">
        <f t="shared" si="20"/>
        <v>0.14000000000000001</v>
      </c>
      <c r="N273" s="13" t="s">
        <v>366</v>
      </c>
      <c r="O273" s="13" t="s">
        <v>151</v>
      </c>
      <c r="P273" s="9">
        <v>45793</v>
      </c>
      <c r="Q273" s="9">
        <v>45793</v>
      </c>
      <c r="R273" s="13"/>
      <c r="S273" s="13" t="s">
        <v>365</v>
      </c>
    </row>
    <row r="274" spans="3:21" ht="15.75" hidden="1" customHeight="1" x14ac:dyDescent="0.25">
      <c r="C274" s="21" t="s">
        <v>44</v>
      </c>
      <c r="D274" s="92" t="s">
        <v>84</v>
      </c>
      <c r="E274" s="92" t="s">
        <v>207</v>
      </c>
      <c r="F274" s="96">
        <v>1000</v>
      </c>
      <c r="G274" s="39">
        <v>1162.7906976744187</v>
      </c>
      <c r="H274" s="48">
        <v>100</v>
      </c>
      <c r="I274" s="26">
        <f t="shared" si="21"/>
        <v>162.79069767441865</v>
      </c>
      <c r="J274" s="22">
        <f t="shared" si="22"/>
        <v>16279.069767441866</v>
      </c>
      <c r="K274" s="6">
        <f t="shared" si="23"/>
        <v>116279.06976744186</v>
      </c>
      <c r="L274" s="6">
        <f t="shared" si="24"/>
        <v>100000</v>
      </c>
      <c r="M274" s="10">
        <f t="shared" si="20"/>
        <v>0.14000000000000001</v>
      </c>
      <c r="N274" s="13" t="s">
        <v>366</v>
      </c>
      <c r="O274" s="13" t="s">
        <v>151</v>
      </c>
      <c r="P274" s="9">
        <v>45793</v>
      </c>
      <c r="Q274" s="9">
        <v>45793</v>
      </c>
      <c r="R274" s="13"/>
      <c r="S274" s="13" t="s">
        <v>365</v>
      </c>
    </row>
    <row r="275" spans="3:21" ht="15.75" hidden="1" customHeight="1" x14ac:dyDescent="0.25">
      <c r="C275" s="21" t="s">
        <v>44</v>
      </c>
      <c r="D275" s="37" t="s">
        <v>84</v>
      </c>
      <c r="E275" s="92" t="s">
        <v>208</v>
      </c>
      <c r="F275" s="96">
        <v>1000</v>
      </c>
      <c r="G275" s="39">
        <v>1162.7906976744187</v>
      </c>
      <c r="H275" s="48">
        <v>100</v>
      </c>
      <c r="I275" s="26">
        <f t="shared" si="21"/>
        <v>162.79069767441865</v>
      </c>
      <c r="J275" s="22">
        <f t="shared" si="22"/>
        <v>16279.069767441866</v>
      </c>
      <c r="K275" s="6">
        <f t="shared" si="23"/>
        <v>116279.06976744186</v>
      </c>
      <c r="L275" s="6">
        <f t="shared" si="24"/>
        <v>100000</v>
      </c>
      <c r="M275" s="10">
        <f t="shared" si="20"/>
        <v>0.14000000000000001</v>
      </c>
      <c r="N275" s="13" t="s">
        <v>366</v>
      </c>
      <c r="O275" s="13" t="s">
        <v>151</v>
      </c>
      <c r="P275" s="9">
        <v>45793</v>
      </c>
      <c r="Q275" s="9">
        <v>45793</v>
      </c>
      <c r="R275" s="13"/>
      <c r="S275" s="13" t="s">
        <v>365</v>
      </c>
    </row>
    <row r="276" spans="3:21" ht="15.75" hidden="1" customHeight="1" x14ac:dyDescent="0.25">
      <c r="C276" s="21" t="s">
        <v>44</v>
      </c>
      <c r="D276" s="92" t="s">
        <v>84</v>
      </c>
      <c r="E276" s="92" t="s">
        <v>209</v>
      </c>
      <c r="F276" s="96">
        <v>1000</v>
      </c>
      <c r="G276" s="39">
        <v>1162.7906976744187</v>
      </c>
      <c r="H276" s="48">
        <v>100</v>
      </c>
      <c r="I276" s="26">
        <f t="shared" si="21"/>
        <v>162.79069767441865</v>
      </c>
      <c r="J276" s="22">
        <f t="shared" si="22"/>
        <v>16279.069767441866</v>
      </c>
      <c r="K276" s="6">
        <f t="shared" si="23"/>
        <v>116279.06976744186</v>
      </c>
      <c r="L276" s="6">
        <f t="shared" si="24"/>
        <v>100000</v>
      </c>
      <c r="M276" s="10">
        <f t="shared" si="20"/>
        <v>0.14000000000000001</v>
      </c>
      <c r="N276" s="13" t="s">
        <v>366</v>
      </c>
      <c r="O276" s="13" t="s">
        <v>151</v>
      </c>
      <c r="P276" s="9">
        <v>45793</v>
      </c>
      <c r="Q276" s="9">
        <v>45793</v>
      </c>
      <c r="R276" s="13"/>
      <c r="S276" s="13" t="s">
        <v>365</v>
      </c>
    </row>
    <row r="277" spans="3:21" ht="15.75" hidden="1" customHeight="1" x14ac:dyDescent="0.25">
      <c r="C277" s="21" t="s">
        <v>44</v>
      </c>
      <c r="D277" s="37" t="s">
        <v>84</v>
      </c>
      <c r="E277" s="92" t="s">
        <v>358</v>
      </c>
      <c r="F277" s="96">
        <v>1090</v>
      </c>
      <c r="G277" s="39">
        <v>1267.4418604651164</v>
      </c>
      <c r="H277" s="48">
        <v>100</v>
      </c>
      <c r="I277" s="26">
        <f t="shared" si="21"/>
        <v>177.44186046511641</v>
      </c>
      <c r="J277" s="22">
        <f t="shared" si="22"/>
        <v>17744.186046511641</v>
      </c>
      <c r="K277" s="6">
        <f t="shared" si="23"/>
        <v>126744.18604651163</v>
      </c>
      <c r="L277" s="6">
        <f t="shared" si="24"/>
        <v>109000</v>
      </c>
      <c r="M277" s="10">
        <f t="shared" si="20"/>
        <v>0.14000000000000001</v>
      </c>
      <c r="N277" s="13" t="s">
        <v>366</v>
      </c>
      <c r="O277" s="13" t="s">
        <v>151</v>
      </c>
      <c r="P277" s="9">
        <v>45793</v>
      </c>
      <c r="Q277" s="9">
        <v>45793</v>
      </c>
      <c r="R277" s="13"/>
      <c r="S277" s="13" t="s">
        <v>365</v>
      </c>
    </row>
    <row r="278" spans="3:21" ht="15.75" hidden="1" customHeight="1" x14ac:dyDescent="0.25">
      <c r="C278" s="21" t="s">
        <v>44</v>
      </c>
      <c r="D278" s="37" t="s">
        <v>77</v>
      </c>
      <c r="E278" s="32" t="s">
        <v>359</v>
      </c>
      <c r="F278" s="59">
        <v>45000</v>
      </c>
      <c r="G278" s="58">
        <v>60240.963855421687</v>
      </c>
      <c r="H278" s="48">
        <v>3</v>
      </c>
      <c r="I278" s="26">
        <f t="shared" si="21"/>
        <v>15240.963855421687</v>
      </c>
      <c r="J278" s="22">
        <f t="shared" si="22"/>
        <v>45722.891566265062</v>
      </c>
      <c r="K278" s="6">
        <f t="shared" si="23"/>
        <v>180722.89156626505</v>
      </c>
      <c r="L278" s="6">
        <f t="shared" si="24"/>
        <v>135000</v>
      </c>
      <c r="M278" s="10">
        <f t="shared" si="20"/>
        <v>0.253</v>
      </c>
      <c r="N278" s="13" t="s">
        <v>366</v>
      </c>
      <c r="O278" s="13" t="s">
        <v>151</v>
      </c>
      <c r="P278" s="9">
        <v>45793</v>
      </c>
      <c r="Q278" s="9">
        <v>45793</v>
      </c>
      <c r="R278" s="13"/>
      <c r="S278" s="13" t="s">
        <v>365</v>
      </c>
    </row>
    <row r="279" spans="3:21" ht="15.75" hidden="1" customHeight="1" x14ac:dyDescent="0.25">
      <c r="C279" s="21" t="s">
        <v>44</v>
      </c>
      <c r="D279" s="37" t="s">
        <v>77</v>
      </c>
      <c r="E279" s="113" t="s">
        <v>360</v>
      </c>
      <c r="F279" s="59">
        <v>68000</v>
      </c>
      <c r="G279" s="58">
        <v>95029.239766081868</v>
      </c>
      <c r="H279" s="48">
        <v>2</v>
      </c>
      <c r="I279" s="26">
        <f t="shared" si="21"/>
        <v>27029.239766081868</v>
      </c>
      <c r="J279" s="22">
        <f t="shared" si="22"/>
        <v>54058.479532163736</v>
      </c>
      <c r="K279" s="6">
        <f t="shared" si="23"/>
        <v>190058.47953216374</v>
      </c>
      <c r="L279" s="6">
        <f t="shared" si="24"/>
        <v>136000</v>
      </c>
      <c r="M279" s="10">
        <f t="shared" si="20"/>
        <v>0.28443076923076915</v>
      </c>
      <c r="N279" s="13" t="s">
        <v>366</v>
      </c>
      <c r="O279" s="13" t="s">
        <v>151</v>
      </c>
      <c r="P279" s="9">
        <v>45793</v>
      </c>
      <c r="Q279" s="9">
        <v>45793</v>
      </c>
      <c r="R279" s="13"/>
      <c r="S279" s="13" t="s">
        <v>365</v>
      </c>
    </row>
    <row r="280" spans="3:21" ht="15.75" hidden="1" customHeight="1" x14ac:dyDescent="0.25">
      <c r="C280" s="21" t="s">
        <v>44</v>
      </c>
      <c r="D280" s="37" t="s">
        <v>77</v>
      </c>
      <c r="E280" s="32" t="s">
        <v>361</v>
      </c>
      <c r="F280" s="59">
        <v>65000</v>
      </c>
      <c r="G280" s="58">
        <v>71895.424836601305</v>
      </c>
      <c r="H280" s="48">
        <v>5</v>
      </c>
      <c r="I280" s="26">
        <f t="shared" si="21"/>
        <v>6895.4248366013053</v>
      </c>
      <c r="J280" s="22">
        <f t="shared" si="22"/>
        <v>34477.124183006526</v>
      </c>
      <c r="K280" s="6">
        <f t="shared" si="23"/>
        <v>359477.12418300653</v>
      </c>
      <c r="L280" s="6">
        <f t="shared" si="24"/>
        <v>325000</v>
      </c>
      <c r="M280" s="10">
        <f t="shared" si="20"/>
        <v>9.5909090909090833E-2</v>
      </c>
      <c r="N280" s="13" t="s">
        <v>366</v>
      </c>
      <c r="O280" s="13" t="s">
        <v>151</v>
      </c>
      <c r="P280" s="9">
        <v>45793</v>
      </c>
      <c r="Q280" s="9">
        <v>45793</v>
      </c>
      <c r="R280" s="13"/>
      <c r="S280" s="13" t="s">
        <v>365</v>
      </c>
    </row>
    <row r="281" spans="3:21" ht="15.75" hidden="1" customHeight="1" x14ac:dyDescent="0.25">
      <c r="C281" s="21" t="s">
        <v>44</v>
      </c>
      <c r="D281" s="37" t="s">
        <v>77</v>
      </c>
      <c r="E281" s="32" t="s">
        <v>362</v>
      </c>
      <c r="F281" s="59">
        <v>9500</v>
      </c>
      <c r="G281" s="58">
        <v>13871</v>
      </c>
      <c r="H281" s="48">
        <v>10</v>
      </c>
      <c r="I281" s="26">
        <f t="shared" si="21"/>
        <v>4371</v>
      </c>
      <c r="J281" s="22">
        <f t="shared" si="22"/>
        <v>43710</v>
      </c>
      <c r="K281" s="6">
        <f t="shared" si="23"/>
        <v>138710</v>
      </c>
      <c r="L281" s="6">
        <f t="shared" si="24"/>
        <v>95000</v>
      </c>
      <c r="M281" s="10">
        <f t="shared" si="20"/>
        <v>0.31511787181890272</v>
      </c>
      <c r="N281" s="13" t="s">
        <v>366</v>
      </c>
      <c r="O281" s="13" t="s">
        <v>151</v>
      </c>
      <c r="P281" s="9">
        <v>45793</v>
      </c>
      <c r="Q281" s="9">
        <v>45793</v>
      </c>
      <c r="R281" s="13"/>
      <c r="S281" s="13" t="s">
        <v>365</v>
      </c>
    </row>
    <row r="282" spans="3:21" ht="15.75" hidden="1" customHeight="1" x14ac:dyDescent="0.25">
      <c r="C282" s="21" t="s">
        <v>44</v>
      </c>
      <c r="D282" s="37" t="s">
        <v>77</v>
      </c>
      <c r="E282" s="32" t="s">
        <v>363</v>
      </c>
      <c r="F282" s="59">
        <v>9500</v>
      </c>
      <c r="G282" s="58">
        <v>13871</v>
      </c>
      <c r="H282" s="48">
        <v>10</v>
      </c>
      <c r="I282" s="26">
        <f t="shared" si="21"/>
        <v>4371</v>
      </c>
      <c r="J282" s="22">
        <f t="shared" si="22"/>
        <v>43710</v>
      </c>
      <c r="K282" s="6">
        <f t="shared" si="23"/>
        <v>138710</v>
      </c>
      <c r="L282" s="6">
        <f t="shared" si="24"/>
        <v>95000</v>
      </c>
      <c r="M282" s="10">
        <f t="shared" si="20"/>
        <v>0.31511787181890272</v>
      </c>
      <c r="N282" s="13" t="s">
        <v>366</v>
      </c>
      <c r="O282" s="13" t="s">
        <v>151</v>
      </c>
      <c r="P282" s="9">
        <v>45793</v>
      </c>
      <c r="Q282" s="9">
        <v>45793</v>
      </c>
      <c r="R282" s="13"/>
      <c r="S282" s="13" t="s">
        <v>365</v>
      </c>
    </row>
    <row r="283" spans="3:21" ht="15.75" hidden="1" customHeight="1" x14ac:dyDescent="0.25">
      <c r="C283" s="21" t="s">
        <v>44</v>
      </c>
      <c r="D283" s="37" t="s">
        <v>77</v>
      </c>
      <c r="E283" s="32" t="s">
        <v>364</v>
      </c>
      <c r="F283" s="59">
        <v>90000</v>
      </c>
      <c r="G283" s="58">
        <v>129125</v>
      </c>
      <c r="H283" s="48">
        <v>3</v>
      </c>
      <c r="I283" s="26">
        <f t="shared" si="21"/>
        <v>39125</v>
      </c>
      <c r="J283" s="22">
        <f t="shared" si="22"/>
        <v>117375</v>
      </c>
      <c r="K283" s="6">
        <f t="shared" si="23"/>
        <v>387375</v>
      </c>
      <c r="L283" s="6">
        <f t="shared" si="24"/>
        <v>270000</v>
      </c>
      <c r="M283" s="10">
        <f t="shared" si="20"/>
        <v>0.30300096805421106</v>
      </c>
      <c r="N283" s="13" t="s">
        <v>366</v>
      </c>
      <c r="O283" s="13" t="s">
        <v>151</v>
      </c>
      <c r="P283" s="9">
        <v>45793</v>
      </c>
      <c r="Q283" s="9">
        <v>45793</v>
      </c>
      <c r="R283" s="13"/>
      <c r="S283" s="13" t="s">
        <v>365</v>
      </c>
      <c r="U283" s="14"/>
    </row>
    <row r="284" spans="3:21" ht="15.75" hidden="1" customHeight="1" x14ac:dyDescent="0.25">
      <c r="C284" s="21" t="s">
        <v>45</v>
      </c>
      <c r="D284" s="41" t="s">
        <v>72</v>
      </c>
      <c r="E284" s="42" t="s">
        <v>367</v>
      </c>
      <c r="F284" s="43">
        <v>730</v>
      </c>
      <c r="G284" s="44">
        <v>1200</v>
      </c>
      <c r="H284" s="48">
        <v>40</v>
      </c>
      <c r="I284" s="26">
        <f t="shared" si="21"/>
        <v>470</v>
      </c>
      <c r="J284" s="22">
        <f t="shared" si="22"/>
        <v>18800</v>
      </c>
      <c r="K284" s="6">
        <f t="shared" si="23"/>
        <v>48000</v>
      </c>
      <c r="L284" s="6">
        <f t="shared" si="24"/>
        <v>29200</v>
      </c>
      <c r="M284" s="10">
        <f t="shared" si="20"/>
        <v>0.39166666666666672</v>
      </c>
      <c r="N284" s="13" t="s">
        <v>53</v>
      </c>
      <c r="O284" s="13" t="s">
        <v>151</v>
      </c>
      <c r="P284" s="9">
        <v>45793</v>
      </c>
      <c r="Q284" s="9">
        <v>45793</v>
      </c>
      <c r="R284" s="13"/>
      <c r="S284" s="13" t="s">
        <v>379</v>
      </c>
      <c r="U284" s="14"/>
    </row>
    <row r="285" spans="3:21" ht="15.75" hidden="1" customHeight="1" x14ac:dyDescent="0.25">
      <c r="C285" s="21" t="s">
        <v>45</v>
      </c>
      <c r="D285" s="56" t="s">
        <v>72</v>
      </c>
      <c r="E285" s="29" t="s">
        <v>368</v>
      </c>
      <c r="F285" s="43">
        <v>4880</v>
      </c>
      <c r="G285" s="44">
        <v>8573</v>
      </c>
      <c r="H285" s="48">
        <v>2</v>
      </c>
      <c r="I285" s="26">
        <f t="shared" si="21"/>
        <v>3693</v>
      </c>
      <c r="J285" s="22">
        <f t="shared" si="22"/>
        <v>7386</v>
      </c>
      <c r="K285" s="6">
        <f t="shared" si="23"/>
        <v>17146</v>
      </c>
      <c r="L285" s="6">
        <f t="shared" si="24"/>
        <v>9760</v>
      </c>
      <c r="M285" s="10">
        <f t="shared" si="20"/>
        <v>0.43077102531202616</v>
      </c>
      <c r="N285" s="13" t="s">
        <v>53</v>
      </c>
      <c r="O285" s="13" t="s">
        <v>151</v>
      </c>
      <c r="P285" s="9">
        <v>45793</v>
      </c>
      <c r="Q285" s="9">
        <v>45793</v>
      </c>
      <c r="R285" s="13"/>
      <c r="S285" s="13" t="s">
        <v>379</v>
      </c>
      <c r="U285" s="14"/>
    </row>
    <row r="286" spans="3:21" ht="15.75" hidden="1" customHeight="1" x14ac:dyDescent="0.25">
      <c r="C286" s="21" t="s">
        <v>45</v>
      </c>
      <c r="D286" s="41" t="s">
        <v>72</v>
      </c>
      <c r="E286" s="29" t="s">
        <v>369</v>
      </c>
      <c r="F286" s="43">
        <v>7040</v>
      </c>
      <c r="G286" s="44">
        <v>10575</v>
      </c>
      <c r="H286" s="48">
        <v>2</v>
      </c>
      <c r="I286" s="26">
        <f t="shared" si="21"/>
        <v>3535</v>
      </c>
      <c r="J286" s="22">
        <f t="shared" si="22"/>
        <v>7070</v>
      </c>
      <c r="K286" s="6">
        <f t="shared" si="23"/>
        <v>21150</v>
      </c>
      <c r="L286" s="6">
        <f t="shared" si="24"/>
        <v>14080</v>
      </c>
      <c r="M286" s="10">
        <f t="shared" si="20"/>
        <v>0.33427895981087474</v>
      </c>
      <c r="N286" s="13" t="s">
        <v>53</v>
      </c>
      <c r="O286" s="13" t="s">
        <v>151</v>
      </c>
      <c r="P286" s="9">
        <v>45793</v>
      </c>
      <c r="Q286" s="9">
        <v>45793</v>
      </c>
      <c r="R286" s="13"/>
      <c r="S286" s="13" t="s">
        <v>379</v>
      </c>
      <c r="U286" s="14"/>
    </row>
    <row r="287" spans="3:21" ht="15.75" hidden="1" customHeight="1" x14ac:dyDescent="0.25">
      <c r="C287" s="21" t="s">
        <v>45</v>
      </c>
      <c r="D287" s="41" t="s">
        <v>72</v>
      </c>
      <c r="E287" s="45" t="s">
        <v>370</v>
      </c>
      <c r="F287" s="43">
        <v>1680</v>
      </c>
      <c r="G287" s="44">
        <v>2766.6666666666702</v>
      </c>
      <c r="H287" s="48">
        <v>5</v>
      </c>
      <c r="I287" s="26">
        <f t="shared" si="21"/>
        <v>1086.6666666666702</v>
      </c>
      <c r="J287" s="22">
        <f t="shared" si="22"/>
        <v>5433.3333333333503</v>
      </c>
      <c r="K287" s="6">
        <f t="shared" si="23"/>
        <v>13833.33333333335</v>
      </c>
      <c r="L287" s="6">
        <f t="shared" si="24"/>
        <v>8400</v>
      </c>
      <c r="M287" s="10">
        <f t="shared" si="20"/>
        <v>0.3927710843373502</v>
      </c>
      <c r="N287" s="13" t="s">
        <v>53</v>
      </c>
      <c r="O287" s="13" t="s">
        <v>151</v>
      </c>
      <c r="P287" s="9">
        <v>45793</v>
      </c>
      <c r="Q287" s="9">
        <v>45793</v>
      </c>
      <c r="R287" s="13"/>
      <c r="S287" s="13" t="s">
        <v>379</v>
      </c>
      <c r="U287" s="14"/>
    </row>
    <row r="288" spans="3:21" ht="15.75" hidden="1" customHeight="1" x14ac:dyDescent="0.25">
      <c r="C288" s="21" t="s">
        <v>45</v>
      </c>
      <c r="D288" s="56" t="s">
        <v>72</v>
      </c>
      <c r="E288" s="29" t="s">
        <v>371</v>
      </c>
      <c r="F288" s="43">
        <v>760</v>
      </c>
      <c r="G288" s="44">
        <v>1975</v>
      </c>
      <c r="H288" s="48">
        <v>6</v>
      </c>
      <c r="I288" s="26">
        <f t="shared" si="21"/>
        <v>1215</v>
      </c>
      <c r="J288" s="22">
        <f t="shared" si="22"/>
        <v>7290</v>
      </c>
      <c r="K288" s="6">
        <f t="shared" si="23"/>
        <v>11850</v>
      </c>
      <c r="L288" s="6">
        <f t="shared" si="24"/>
        <v>4560</v>
      </c>
      <c r="M288" s="10">
        <f t="shared" si="20"/>
        <v>0.61518987341772147</v>
      </c>
      <c r="N288" s="13" t="s">
        <v>53</v>
      </c>
      <c r="O288" s="13" t="s">
        <v>151</v>
      </c>
      <c r="P288" s="9">
        <v>45793</v>
      </c>
      <c r="Q288" s="9">
        <v>45793</v>
      </c>
      <c r="R288" s="13"/>
      <c r="S288" s="13" t="s">
        <v>379</v>
      </c>
      <c r="U288" s="14"/>
    </row>
    <row r="289" spans="3:24" ht="15.75" hidden="1" customHeight="1" x14ac:dyDescent="0.25">
      <c r="C289" s="21" t="s">
        <v>45</v>
      </c>
      <c r="D289" s="92" t="s">
        <v>84</v>
      </c>
      <c r="E289" s="93" t="s">
        <v>372</v>
      </c>
      <c r="F289" s="94">
        <v>8540</v>
      </c>
      <c r="G289" s="39">
        <v>13140</v>
      </c>
      <c r="H289" s="48">
        <v>3</v>
      </c>
      <c r="I289" s="26">
        <f t="shared" si="21"/>
        <v>4600</v>
      </c>
      <c r="J289" s="22">
        <f t="shared" si="22"/>
        <v>13800</v>
      </c>
      <c r="K289" s="6">
        <f t="shared" si="23"/>
        <v>39420</v>
      </c>
      <c r="L289" s="6">
        <f t="shared" si="24"/>
        <v>25620</v>
      </c>
      <c r="M289" s="10">
        <f t="shared" si="20"/>
        <v>0.35007610350076102</v>
      </c>
      <c r="N289" s="13" t="s">
        <v>53</v>
      </c>
      <c r="O289" s="13" t="s">
        <v>151</v>
      </c>
      <c r="P289" s="9">
        <v>45793</v>
      </c>
      <c r="Q289" s="9">
        <v>45793</v>
      </c>
      <c r="R289" s="13"/>
      <c r="S289" s="13" t="s">
        <v>379</v>
      </c>
      <c r="U289" s="14"/>
    </row>
    <row r="290" spans="3:24" ht="15.75" hidden="1" customHeight="1" x14ac:dyDescent="0.25">
      <c r="C290" s="21" t="s">
        <v>45</v>
      </c>
      <c r="D290" s="92" t="s">
        <v>84</v>
      </c>
      <c r="E290" s="93" t="s">
        <v>373</v>
      </c>
      <c r="F290" s="94">
        <v>9320</v>
      </c>
      <c r="G290" s="39">
        <v>13812</v>
      </c>
      <c r="H290" s="48">
        <v>3</v>
      </c>
      <c r="I290" s="26">
        <f t="shared" si="21"/>
        <v>4492</v>
      </c>
      <c r="J290" s="22">
        <f t="shared" si="22"/>
        <v>13476</v>
      </c>
      <c r="K290" s="6">
        <f t="shared" si="23"/>
        <v>41436</v>
      </c>
      <c r="L290" s="6">
        <f t="shared" si="24"/>
        <v>27960</v>
      </c>
      <c r="M290" s="10">
        <f t="shared" si="20"/>
        <v>0.32522444251375615</v>
      </c>
      <c r="N290" s="13" t="s">
        <v>53</v>
      </c>
      <c r="O290" s="13" t="s">
        <v>151</v>
      </c>
      <c r="P290" s="9">
        <v>45793</v>
      </c>
      <c r="Q290" s="9">
        <v>45793</v>
      </c>
      <c r="R290" s="13"/>
      <c r="S290" s="13" t="s">
        <v>379</v>
      </c>
      <c r="U290" s="14"/>
    </row>
    <row r="291" spans="3:24" ht="15.75" hidden="1" customHeight="1" x14ac:dyDescent="0.25">
      <c r="C291" s="21" t="s">
        <v>45</v>
      </c>
      <c r="D291" s="92" t="s">
        <v>84</v>
      </c>
      <c r="E291" s="93" t="s">
        <v>374</v>
      </c>
      <c r="F291" s="94">
        <v>16100</v>
      </c>
      <c r="G291" s="39">
        <v>24959</v>
      </c>
      <c r="H291" s="48">
        <v>1</v>
      </c>
      <c r="I291" s="26">
        <f t="shared" si="21"/>
        <v>8859</v>
      </c>
      <c r="J291" s="22">
        <f t="shared" si="22"/>
        <v>8859</v>
      </c>
      <c r="K291" s="6">
        <f t="shared" si="23"/>
        <v>24959</v>
      </c>
      <c r="L291" s="6">
        <f t="shared" si="24"/>
        <v>16100</v>
      </c>
      <c r="M291" s="10">
        <f t="shared" si="20"/>
        <v>0.35494210505228574</v>
      </c>
      <c r="N291" s="13" t="s">
        <v>53</v>
      </c>
      <c r="O291" s="13" t="s">
        <v>151</v>
      </c>
      <c r="P291" s="9">
        <v>45793</v>
      </c>
      <c r="Q291" s="9">
        <v>45793</v>
      </c>
      <c r="R291" s="13"/>
      <c r="S291" s="13" t="s">
        <v>379</v>
      </c>
      <c r="U291" s="14"/>
    </row>
    <row r="292" spans="3:24" ht="15.75" hidden="1" customHeight="1" x14ac:dyDescent="0.25">
      <c r="C292" s="21" t="s">
        <v>45</v>
      </c>
      <c r="D292" s="92" t="s">
        <v>84</v>
      </c>
      <c r="E292" s="92" t="s">
        <v>375</v>
      </c>
      <c r="F292" s="96">
        <v>2950</v>
      </c>
      <c r="G292" s="39">
        <v>3300</v>
      </c>
      <c r="H292" s="31">
        <v>5</v>
      </c>
      <c r="I292" s="26">
        <f t="shared" si="21"/>
        <v>350</v>
      </c>
      <c r="J292" s="22">
        <f t="shared" si="22"/>
        <v>1750</v>
      </c>
      <c r="K292" s="6">
        <f t="shared" si="23"/>
        <v>16500</v>
      </c>
      <c r="L292" s="6">
        <f t="shared" si="24"/>
        <v>14750</v>
      </c>
      <c r="M292" s="10">
        <f t="shared" si="20"/>
        <v>0.10606060606060608</v>
      </c>
      <c r="N292" s="13" t="s">
        <v>53</v>
      </c>
      <c r="O292" s="13" t="s">
        <v>151</v>
      </c>
      <c r="P292" s="9">
        <v>45793</v>
      </c>
      <c r="Q292" s="9">
        <v>45793</v>
      </c>
      <c r="R292" s="13"/>
      <c r="S292" s="13" t="s">
        <v>379</v>
      </c>
      <c r="U292" s="14"/>
    </row>
    <row r="293" spans="3:24" ht="15.75" hidden="1" customHeight="1" x14ac:dyDescent="0.25">
      <c r="C293" s="21" t="s">
        <v>45</v>
      </c>
      <c r="D293" s="92" t="s">
        <v>116</v>
      </c>
      <c r="E293" s="92" t="s">
        <v>376</v>
      </c>
      <c r="F293" s="96">
        <v>4280</v>
      </c>
      <c r="G293" s="39">
        <v>5500</v>
      </c>
      <c r="H293" s="31">
        <v>4</v>
      </c>
      <c r="I293" s="26">
        <f t="shared" si="21"/>
        <v>1220</v>
      </c>
      <c r="J293" s="22">
        <f t="shared" si="22"/>
        <v>4880</v>
      </c>
      <c r="K293" s="6">
        <f t="shared" si="23"/>
        <v>22000</v>
      </c>
      <c r="L293" s="6">
        <f t="shared" si="24"/>
        <v>17120</v>
      </c>
      <c r="M293" s="10">
        <f t="shared" si="20"/>
        <v>0.2218181818181818</v>
      </c>
      <c r="N293" s="13" t="s">
        <v>53</v>
      </c>
      <c r="O293" s="13" t="s">
        <v>151</v>
      </c>
      <c r="P293" s="9">
        <v>45793</v>
      </c>
      <c r="Q293" s="9">
        <v>45793</v>
      </c>
      <c r="R293" s="13"/>
      <c r="S293" s="13" t="s">
        <v>379</v>
      </c>
      <c r="U293" s="14"/>
    </row>
    <row r="294" spans="3:24" ht="15.75" hidden="1" customHeight="1" x14ac:dyDescent="0.25">
      <c r="C294" s="21" t="s">
        <v>45</v>
      </c>
      <c r="D294" s="92" t="s">
        <v>116</v>
      </c>
      <c r="E294" s="92" t="s">
        <v>377</v>
      </c>
      <c r="F294" s="96">
        <v>1820</v>
      </c>
      <c r="G294" s="39">
        <v>2400</v>
      </c>
      <c r="H294" s="31">
        <v>10</v>
      </c>
      <c r="I294" s="26">
        <f t="shared" si="21"/>
        <v>580</v>
      </c>
      <c r="J294" s="22">
        <f t="shared" si="22"/>
        <v>5800</v>
      </c>
      <c r="K294" s="6">
        <f t="shared" si="23"/>
        <v>24000</v>
      </c>
      <c r="L294" s="6">
        <f t="shared" si="24"/>
        <v>18200</v>
      </c>
      <c r="M294" s="10">
        <f t="shared" si="20"/>
        <v>0.2416666666666667</v>
      </c>
      <c r="N294" s="13" t="s">
        <v>53</v>
      </c>
      <c r="O294" s="13" t="s">
        <v>151</v>
      </c>
      <c r="P294" s="9">
        <v>45793</v>
      </c>
      <c r="Q294" s="9">
        <v>45793</v>
      </c>
      <c r="R294" s="13"/>
      <c r="S294" s="13" t="s">
        <v>379</v>
      </c>
      <c r="U294" s="14"/>
    </row>
    <row r="295" spans="3:24" ht="15.75" hidden="1" customHeight="1" x14ac:dyDescent="0.25">
      <c r="C295" s="21" t="s">
        <v>45</v>
      </c>
      <c r="D295" s="92" t="s">
        <v>116</v>
      </c>
      <c r="E295" s="92" t="s">
        <v>378</v>
      </c>
      <c r="F295" s="96">
        <v>1950</v>
      </c>
      <c r="G295" s="39">
        <v>2400</v>
      </c>
      <c r="H295" s="31">
        <v>10</v>
      </c>
      <c r="I295" s="26">
        <f t="shared" si="21"/>
        <v>450</v>
      </c>
      <c r="J295" s="22">
        <f t="shared" si="22"/>
        <v>4500</v>
      </c>
      <c r="K295" s="6">
        <f t="shared" si="23"/>
        <v>24000</v>
      </c>
      <c r="L295" s="6">
        <f t="shared" si="24"/>
        <v>19500</v>
      </c>
      <c r="M295" s="10">
        <f t="shared" si="20"/>
        <v>0.1875</v>
      </c>
      <c r="N295" s="13" t="s">
        <v>53</v>
      </c>
      <c r="O295" s="13" t="s">
        <v>151</v>
      </c>
      <c r="P295" s="9">
        <v>45793</v>
      </c>
      <c r="Q295" s="9">
        <v>45793</v>
      </c>
      <c r="R295" s="13"/>
      <c r="S295" s="13" t="s">
        <v>379</v>
      </c>
      <c r="U295" s="14"/>
    </row>
    <row r="296" spans="3:24" ht="15.75" customHeight="1" x14ac:dyDescent="0.25">
      <c r="C296" s="21" t="s">
        <v>47</v>
      </c>
      <c r="D296" s="37" t="s">
        <v>74</v>
      </c>
      <c r="E296" s="32" t="s">
        <v>121</v>
      </c>
      <c r="F296" s="52">
        <v>1550</v>
      </c>
      <c r="G296" s="39">
        <v>2575.1052631579</v>
      </c>
      <c r="H296" s="48">
        <v>12</v>
      </c>
      <c r="I296" s="26">
        <f t="shared" si="21"/>
        <v>1025.1052631579</v>
      </c>
      <c r="J296" s="22">
        <f t="shared" si="22"/>
        <v>12301.2631578948</v>
      </c>
      <c r="K296" s="6">
        <f t="shared" si="23"/>
        <v>30901.263157894798</v>
      </c>
      <c r="L296" s="6">
        <f t="shared" si="24"/>
        <v>18600</v>
      </c>
      <c r="M296" s="10">
        <f t="shared" si="20"/>
        <v>0.39808285813559097</v>
      </c>
      <c r="N296" s="13" t="s">
        <v>381</v>
      </c>
      <c r="O296" s="13" t="s">
        <v>156</v>
      </c>
      <c r="P296" s="9">
        <v>45793</v>
      </c>
      <c r="Q296" s="9">
        <v>45793</v>
      </c>
      <c r="R296" s="13"/>
      <c r="S296" s="13" t="s">
        <v>380</v>
      </c>
    </row>
    <row r="297" spans="3:24" ht="15.75" hidden="1" customHeight="1" x14ac:dyDescent="0.25">
      <c r="C297" s="21" t="s">
        <v>49</v>
      </c>
      <c r="D297" s="92" t="s">
        <v>84</v>
      </c>
      <c r="E297" s="93" t="s">
        <v>382</v>
      </c>
      <c r="F297" s="94">
        <v>14220</v>
      </c>
      <c r="G297" s="39">
        <v>16959</v>
      </c>
      <c r="H297" s="48">
        <v>3</v>
      </c>
      <c r="I297" s="26">
        <f t="shared" si="21"/>
        <v>2739</v>
      </c>
      <c r="J297" s="22">
        <f t="shared" si="22"/>
        <v>8217</v>
      </c>
      <c r="K297" s="6">
        <f t="shared" si="23"/>
        <v>50877</v>
      </c>
      <c r="L297" s="6">
        <f t="shared" si="24"/>
        <v>42660</v>
      </c>
      <c r="M297" s="10">
        <f t="shared" si="20"/>
        <v>0.16150716433751988</v>
      </c>
      <c r="N297" s="13" t="s">
        <v>389</v>
      </c>
      <c r="O297" s="13" t="s">
        <v>148</v>
      </c>
      <c r="P297" s="9">
        <v>45793</v>
      </c>
      <c r="Q297" s="9">
        <v>45793</v>
      </c>
      <c r="R297" s="13"/>
      <c r="S297" s="13" t="s">
        <v>388</v>
      </c>
    </row>
    <row r="298" spans="3:24" ht="15.75" hidden="1" customHeight="1" x14ac:dyDescent="0.25">
      <c r="C298" s="21" t="s">
        <v>49</v>
      </c>
      <c r="D298" s="92" t="s">
        <v>73</v>
      </c>
      <c r="E298" s="93" t="s">
        <v>383</v>
      </c>
      <c r="F298" s="94">
        <v>4400</v>
      </c>
      <c r="G298" s="39">
        <v>7200</v>
      </c>
      <c r="H298" s="48">
        <v>3</v>
      </c>
      <c r="I298" s="26">
        <f t="shared" si="21"/>
        <v>2800</v>
      </c>
      <c r="J298" s="22">
        <f t="shared" si="22"/>
        <v>8400</v>
      </c>
      <c r="K298" s="6">
        <f t="shared" si="23"/>
        <v>21600</v>
      </c>
      <c r="L298" s="6">
        <f t="shared" si="24"/>
        <v>13200</v>
      </c>
      <c r="M298" s="10">
        <f t="shared" si="20"/>
        <v>0.38888888888888884</v>
      </c>
      <c r="N298" s="13" t="s">
        <v>389</v>
      </c>
      <c r="O298" s="13" t="s">
        <v>148</v>
      </c>
      <c r="P298" s="9">
        <v>45793</v>
      </c>
      <c r="Q298" s="9">
        <v>45793</v>
      </c>
      <c r="R298" s="13"/>
      <c r="S298" s="13" t="s">
        <v>388</v>
      </c>
    </row>
    <row r="299" spans="3:24" ht="15.75" hidden="1" customHeight="1" x14ac:dyDescent="0.25">
      <c r="C299" s="21" t="s">
        <v>49</v>
      </c>
      <c r="D299" s="92" t="s">
        <v>73</v>
      </c>
      <c r="E299" s="92" t="s">
        <v>384</v>
      </c>
      <c r="F299" s="96">
        <v>8000</v>
      </c>
      <c r="G299" s="39">
        <v>10855</v>
      </c>
      <c r="H299" s="48">
        <v>3</v>
      </c>
      <c r="I299" s="26">
        <f t="shared" si="21"/>
        <v>2855</v>
      </c>
      <c r="J299" s="22">
        <f t="shared" si="22"/>
        <v>8565</v>
      </c>
      <c r="K299" s="6">
        <f t="shared" si="23"/>
        <v>32565</v>
      </c>
      <c r="L299" s="6">
        <f t="shared" si="24"/>
        <v>24000</v>
      </c>
      <c r="M299" s="10">
        <f>1-L299/K299</f>
        <v>0.2630124366651313</v>
      </c>
      <c r="N299" s="13" t="s">
        <v>389</v>
      </c>
      <c r="O299" s="13" t="s">
        <v>148</v>
      </c>
      <c r="P299" s="9">
        <v>45793</v>
      </c>
      <c r="Q299" s="9">
        <v>45793</v>
      </c>
      <c r="R299" s="13"/>
      <c r="S299" s="13" t="s">
        <v>388</v>
      </c>
      <c r="W299" s="7"/>
      <c r="X299" s="7"/>
    </row>
    <row r="300" spans="3:24" ht="15.75" hidden="1" customHeight="1" x14ac:dyDescent="0.25">
      <c r="C300" s="21" t="s">
        <v>49</v>
      </c>
      <c r="D300" s="92" t="s">
        <v>116</v>
      </c>
      <c r="E300" s="92" t="s">
        <v>248</v>
      </c>
      <c r="F300" s="96">
        <v>17750</v>
      </c>
      <c r="G300" s="39">
        <v>19943.8202247191</v>
      </c>
      <c r="H300" s="48">
        <v>1</v>
      </c>
      <c r="I300" s="26">
        <f t="shared" si="21"/>
        <v>2193.8202247191002</v>
      </c>
      <c r="J300" s="22">
        <f t="shared" si="22"/>
        <v>2193.8202247191002</v>
      </c>
      <c r="K300" s="6">
        <f t="shared" si="23"/>
        <v>19943.8202247191</v>
      </c>
      <c r="L300" s="6">
        <f t="shared" si="24"/>
        <v>17750</v>
      </c>
      <c r="M300" s="10">
        <f t="shared" si="20"/>
        <v>0.10999999999999999</v>
      </c>
      <c r="N300" s="13" t="s">
        <v>389</v>
      </c>
      <c r="O300" s="13" t="s">
        <v>148</v>
      </c>
      <c r="P300" s="9">
        <v>45793</v>
      </c>
      <c r="Q300" s="9">
        <v>45793</v>
      </c>
      <c r="R300" s="13"/>
      <c r="S300" s="13" t="s">
        <v>388</v>
      </c>
    </row>
    <row r="301" spans="3:24" ht="15.75" hidden="1" customHeight="1" x14ac:dyDescent="0.25">
      <c r="C301" s="21" t="s">
        <v>49</v>
      </c>
      <c r="D301" s="92" t="s">
        <v>116</v>
      </c>
      <c r="E301" s="92" t="s">
        <v>385</v>
      </c>
      <c r="F301" s="96">
        <v>22700</v>
      </c>
      <c r="G301" s="39">
        <v>25505.617977528091</v>
      </c>
      <c r="H301" s="48">
        <v>1</v>
      </c>
      <c r="I301" s="26">
        <f t="shared" si="21"/>
        <v>2805.6179775280907</v>
      </c>
      <c r="J301" s="22">
        <f t="shared" si="22"/>
        <v>2805.6179775280907</v>
      </c>
      <c r="K301" s="6">
        <f t="shared" si="23"/>
        <v>25505.617977528091</v>
      </c>
      <c r="L301" s="6">
        <f t="shared" si="24"/>
        <v>22700</v>
      </c>
      <c r="M301" s="10">
        <f t="shared" si="20"/>
        <v>0.10999999999999999</v>
      </c>
      <c r="N301" s="13" t="s">
        <v>389</v>
      </c>
      <c r="O301" s="13" t="s">
        <v>148</v>
      </c>
      <c r="P301" s="9">
        <v>45793</v>
      </c>
      <c r="Q301" s="9">
        <v>45793</v>
      </c>
      <c r="R301" s="13"/>
      <c r="S301" s="13" t="s">
        <v>388</v>
      </c>
    </row>
    <row r="302" spans="3:24" ht="15.75" hidden="1" customHeight="1" x14ac:dyDescent="0.25">
      <c r="C302" s="21" t="s">
        <v>49</v>
      </c>
      <c r="D302" s="37" t="s">
        <v>77</v>
      </c>
      <c r="E302" s="32" t="s">
        <v>386</v>
      </c>
      <c r="F302" s="59">
        <v>28000</v>
      </c>
      <c r="G302" s="58">
        <v>38333.333333333299</v>
      </c>
      <c r="H302" s="48">
        <v>2</v>
      </c>
      <c r="I302" s="26">
        <f t="shared" si="21"/>
        <v>10333.333333333299</v>
      </c>
      <c r="J302" s="22">
        <f t="shared" si="22"/>
        <v>20666.666666666599</v>
      </c>
      <c r="K302" s="6">
        <f t="shared" si="23"/>
        <v>76666.666666666599</v>
      </c>
      <c r="L302" s="6">
        <f t="shared" si="24"/>
        <v>56000</v>
      </c>
      <c r="M302" s="10">
        <f t="shared" si="20"/>
        <v>0.26956521739130368</v>
      </c>
      <c r="N302" s="13" t="s">
        <v>389</v>
      </c>
      <c r="O302" s="13" t="s">
        <v>148</v>
      </c>
      <c r="P302" s="9">
        <v>45793</v>
      </c>
      <c r="Q302" s="9">
        <v>45793</v>
      </c>
      <c r="R302" s="13"/>
      <c r="S302" s="13" t="s">
        <v>388</v>
      </c>
    </row>
    <row r="303" spans="3:24" ht="15.75" hidden="1" customHeight="1" x14ac:dyDescent="0.25">
      <c r="C303" s="21" t="s">
        <v>49</v>
      </c>
      <c r="D303" s="37" t="s">
        <v>77</v>
      </c>
      <c r="E303" s="32" t="s">
        <v>387</v>
      </c>
      <c r="F303" s="59">
        <v>33000</v>
      </c>
      <c r="G303" s="58">
        <v>43925</v>
      </c>
      <c r="H303" s="48">
        <v>2</v>
      </c>
      <c r="I303" s="26">
        <f t="shared" si="21"/>
        <v>10925</v>
      </c>
      <c r="J303" s="22">
        <f t="shared" si="22"/>
        <v>21850</v>
      </c>
      <c r="K303" s="6">
        <f t="shared" si="23"/>
        <v>87850</v>
      </c>
      <c r="L303" s="6">
        <f t="shared" si="24"/>
        <v>66000</v>
      </c>
      <c r="M303" s="10">
        <f t="shared" si="20"/>
        <v>0.24871940808195792</v>
      </c>
      <c r="N303" s="13" t="s">
        <v>389</v>
      </c>
      <c r="O303" s="13" t="s">
        <v>148</v>
      </c>
      <c r="P303" s="9">
        <v>45793</v>
      </c>
      <c r="Q303" s="9">
        <v>45793</v>
      </c>
      <c r="R303" s="13"/>
      <c r="S303" s="13" t="s">
        <v>388</v>
      </c>
    </row>
    <row r="304" spans="3:24" ht="15.75" hidden="1" customHeight="1" x14ac:dyDescent="0.25">
      <c r="C304" s="21" t="s">
        <v>51</v>
      </c>
      <c r="D304" s="41" t="s">
        <v>72</v>
      </c>
      <c r="E304" s="50" t="s">
        <v>390</v>
      </c>
      <c r="F304" s="43">
        <v>1610</v>
      </c>
      <c r="G304" s="44">
        <v>3217.5</v>
      </c>
      <c r="H304" s="48">
        <v>5</v>
      </c>
      <c r="I304" s="26">
        <f t="shared" si="21"/>
        <v>1607.5</v>
      </c>
      <c r="J304" s="22">
        <f t="shared" si="22"/>
        <v>8037.5</v>
      </c>
      <c r="K304" s="6">
        <f t="shared" si="23"/>
        <v>16087.5</v>
      </c>
      <c r="L304" s="6">
        <f t="shared" si="24"/>
        <v>8050</v>
      </c>
      <c r="M304" s="10">
        <f t="shared" si="20"/>
        <v>0.49961149961149964</v>
      </c>
      <c r="N304" s="13" t="s">
        <v>57</v>
      </c>
      <c r="O304" s="13" t="s">
        <v>151</v>
      </c>
      <c r="P304" s="9">
        <v>45793</v>
      </c>
      <c r="Q304" s="9">
        <v>45793</v>
      </c>
      <c r="R304" s="13"/>
      <c r="S304" s="13" t="s">
        <v>392</v>
      </c>
    </row>
    <row r="305" spans="1:19" ht="15.75" hidden="1" customHeight="1" x14ac:dyDescent="0.25">
      <c r="C305" s="21" t="s">
        <v>51</v>
      </c>
      <c r="D305" s="37" t="s">
        <v>118</v>
      </c>
      <c r="E305" s="32" t="s">
        <v>391</v>
      </c>
      <c r="F305" s="52">
        <v>3800</v>
      </c>
      <c r="G305" s="39">
        <v>6000</v>
      </c>
      <c r="H305" s="31">
        <v>5</v>
      </c>
      <c r="I305" s="26">
        <f t="shared" si="21"/>
        <v>2200</v>
      </c>
      <c r="J305" s="22">
        <f t="shared" si="22"/>
        <v>11000</v>
      </c>
      <c r="K305" s="6">
        <f t="shared" si="23"/>
        <v>30000</v>
      </c>
      <c r="L305" s="6">
        <f t="shared" si="24"/>
        <v>19000</v>
      </c>
      <c r="M305" s="10">
        <f t="shared" si="20"/>
        <v>0.3666666666666667</v>
      </c>
      <c r="N305" s="13" t="s">
        <v>57</v>
      </c>
      <c r="O305" s="13" t="s">
        <v>151</v>
      </c>
      <c r="P305" s="9">
        <v>45793</v>
      </c>
      <c r="Q305" s="9">
        <v>45793</v>
      </c>
      <c r="R305" s="13"/>
      <c r="S305" s="13" t="s">
        <v>392</v>
      </c>
    </row>
    <row r="306" spans="1:19" ht="15.75" hidden="1" customHeight="1" x14ac:dyDescent="0.25">
      <c r="C306" s="21" t="s">
        <v>18</v>
      </c>
      <c r="D306" s="41" t="s">
        <v>72</v>
      </c>
      <c r="E306" s="53" t="s">
        <v>393</v>
      </c>
      <c r="F306" s="43">
        <v>8740</v>
      </c>
      <c r="G306" s="44">
        <v>12526.666666666701</v>
      </c>
      <c r="H306" s="48">
        <v>15</v>
      </c>
      <c r="I306" s="26">
        <f t="shared" si="21"/>
        <v>3786.6666666667006</v>
      </c>
      <c r="J306" s="22">
        <f t="shared" si="22"/>
        <v>56800.000000000509</v>
      </c>
      <c r="K306" s="6">
        <f t="shared" si="23"/>
        <v>187900.00000000052</v>
      </c>
      <c r="L306" s="6">
        <f t="shared" si="24"/>
        <v>131100</v>
      </c>
      <c r="M306" s="10">
        <f t="shared" si="20"/>
        <v>0.30228845130388704</v>
      </c>
      <c r="N306" s="13" t="s">
        <v>395</v>
      </c>
      <c r="O306" s="13" t="s">
        <v>396</v>
      </c>
      <c r="P306" s="9">
        <v>45796</v>
      </c>
      <c r="Q306" s="9">
        <v>45796</v>
      </c>
      <c r="R306" s="13"/>
      <c r="S306" s="13" t="s">
        <v>394</v>
      </c>
    </row>
    <row r="307" spans="1:19" ht="15.75" hidden="1" customHeight="1" x14ac:dyDescent="0.25">
      <c r="C307" s="21" t="s">
        <v>397</v>
      </c>
      <c r="D307" s="41" t="s">
        <v>72</v>
      </c>
      <c r="E307" s="50" t="s">
        <v>203</v>
      </c>
      <c r="F307" s="43">
        <v>17150</v>
      </c>
      <c r="G307" s="44">
        <v>25755</v>
      </c>
      <c r="H307" s="48">
        <v>5</v>
      </c>
      <c r="I307" s="26">
        <f t="shared" si="21"/>
        <v>8605</v>
      </c>
      <c r="J307" s="22">
        <f t="shared" si="22"/>
        <v>43025</v>
      </c>
      <c r="K307" s="6">
        <f t="shared" si="23"/>
        <v>128775</v>
      </c>
      <c r="L307" s="6">
        <f t="shared" si="24"/>
        <v>85750</v>
      </c>
      <c r="M307" s="10">
        <f t="shared" ref="M307:M349" si="26">1-L307/K307</f>
        <v>0.33410988157639299</v>
      </c>
      <c r="N307" s="13" t="s">
        <v>159</v>
      </c>
      <c r="O307" s="13" t="s">
        <v>156</v>
      </c>
      <c r="P307" s="9">
        <v>45796</v>
      </c>
      <c r="Q307" s="9">
        <v>45796</v>
      </c>
      <c r="R307" s="13"/>
      <c r="S307" s="13" t="s">
        <v>210</v>
      </c>
    </row>
    <row r="308" spans="1:19" ht="15.75" hidden="1" customHeight="1" x14ac:dyDescent="0.25">
      <c r="C308" s="21" t="s">
        <v>397</v>
      </c>
      <c r="D308" s="41" t="s">
        <v>72</v>
      </c>
      <c r="E308" s="50" t="s">
        <v>204</v>
      </c>
      <c r="F308" s="43">
        <v>19150</v>
      </c>
      <c r="G308" s="44">
        <v>28351</v>
      </c>
      <c r="H308" s="48">
        <v>3</v>
      </c>
      <c r="I308" s="26">
        <f t="shared" si="21"/>
        <v>9201</v>
      </c>
      <c r="J308" s="22">
        <f t="shared" si="22"/>
        <v>27603</v>
      </c>
      <c r="K308" s="6">
        <f t="shared" si="23"/>
        <v>85053</v>
      </c>
      <c r="L308" s="6">
        <f t="shared" si="24"/>
        <v>57450</v>
      </c>
      <c r="M308" s="10">
        <f t="shared" si="26"/>
        <v>0.32453881697294629</v>
      </c>
      <c r="N308" s="13" t="s">
        <v>159</v>
      </c>
      <c r="O308" s="13" t="s">
        <v>156</v>
      </c>
      <c r="P308" s="9">
        <v>45796</v>
      </c>
      <c r="Q308" s="9">
        <v>45796</v>
      </c>
      <c r="R308" s="13"/>
      <c r="S308" s="13" t="s">
        <v>210</v>
      </c>
    </row>
    <row r="309" spans="1:19" ht="15.75" hidden="1" customHeight="1" x14ac:dyDescent="0.25">
      <c r="C309" s="21" t="s">
        <v>397</v>
      </c>
      <c r="D309" s="41" t="s">
        <v>72</v>
      </c>
      <c r="E309" s="45" t="s">
        <v>124</v>
      </c>
      <c r="F309" s="43">
        <v>20900</v>
      </c>
      <c r="G309" s="44">
        <v>30735.294117647056</v>
      </c>
      <c r="H309" s="48">
        <v>3</v>
      </c>
      <c r="I309" s="26">
        <f t="shared" si="21"/>
        <v>9835.2941176470558</v>
      </c>
      <c r="J309" s="22">
        <f t="shared" si="22"/>
        <v>29505.882352941167</v>
      </c>
      <c r="K309" s="6">
        <f t="shared" si="23"/>
        <v>92205.882352941175</v>
      </c>
      <c r="L309" s="6">
        <f t="shared" si="24"/>
        <v>62700</v>
      </c>
      <c r="M309" s="10">
        <f t="shared" si="26"/>
        <v>0.31999999999999995</v>
      </c>
      <c r="N309" s="13" t="s">
        <v>159</v>
      </c>
      <c r="O309" s="13" t="s">
        <v>156</v>
      </c>
      <c r="P309" s="9">
        <v>45796</v>
      </c>
      <c r="Q309" s="9">
        <v>45796</v>
      </c>
      <c r="R309" s="13"/>
      <c r="S309" s="13" t="s">
        <v>210</v>
      </c>
    </row>
    <row r="310" spans="1:19" ht="15.75" hidden="1" customHeight="1" x14ac:dyDescent="0.25">
      <c r="C310" s="21" t="s">
        <v>397</v>
      </c>
      <c r="D310" s="41" t="s">
        <v>72</v>
      </c>
      <c r="E310" s="45" t="s">
        <v>205</v>
      </c>
      <c r="F310" s="43">
        <v>20000</v>
      </c>
      <c r="G310" s="44">
        <v>29411.76470588235</v>
      </c>
      <c r="H310" s="48">
        <v>3</v>
      </c>
      <c r="I310" s="26">
        <f t="shared" si="21"/>
        <v>9411.7647058823495</v>
      </c>
      <c r="J310" s="22">
        <f t="shared" si="22"/>
        <v>28235.294117647049</v>
      </c>
      <c r="K310" s="6">
        <f t="shared" si="23"/>
        <v>88235.294117647049</v>
      </c>
      <c r="L310" s="6">
        <f t="shared" si="24"/>
        <v>60000</v>
      </c>
      <c r="M310" s="10">
        <f t="shared" si="26"/>
        <v>0.31999999999999995</v>
      </c>
      <c r="N310" s="13" t="s">
        <v>159</v>
      </c>
      <c r="O310" s="13" t="s">
        <v>156</v>
      </c>
      <c r="P310" s="9">
        <v>45796</v>
      </c>
      <c r="Q310" s="9">
        <v>45796</v>
      </c>
      <c r="R310" s="13"/>
      <c r="S310" s="13" t="s">
        <v>210</v>
      </c>
    </row>
    <row r="311" spans="1:19" ht="15.75" hidden="1" customHeight="1" x14ac:dyDescent="0.25">
      <c r="C311" s="21" t="s">
        <v>397</v>
      </c>
      <c r="D311" s="92" t="s">
        <v>84</v>
      </c>
      <c r="E311" s="93" t="s">
        <v>247</v>
      </c>
      <c r="F311" s="94">
        <v>830</v>
      </c>
      <c r="G311" s="39">
        <v>1200</v>
      </c>
      <c r="H311" s="48">
        <v>10</v>
      </c>
      <c r="I311" s="26">
        <f t="shared" si="21"/>
        <v>370</v>
      </c>
      <c r="J311" s="22">
        <f t="shared" si="22"/>
        <v>3700</v>
      </c>
      <c r="K311" s="6">
        <f t="shared" si="23"/>
        <v>12000</v>
      </c>
      <c r="L311" s="6">
        <f t="shared" si="24"/>
        <v>8300</v>
      </c>
      <c r="M311" s="10">
        <f t="shared" si="26"/>
        <v>0.30833333333333335</v>
      </c>
      <c r="N311" s="13" t="s">
        <v>159</v>
      </c>
      <c r="O311" s="13" t="s">
        <v>156</v>
      </c>
      <c r="P311" s="9">
        <v>45796</v>
      </c>
      <c r="Q311" s="9">
        <v>45796</v>
      </c>
      <c r="R311" s="13"/>
      <c r="S311" s="13" t="s">
        <v>210</v>
      </c>
    </row>
    <row r="312" spans="1:19" ht="15.75" hidden="1" customHeight="1" x14ac:dyDescent="0.25">
      <c r="C312" s="21" t="s">
        <v>397</v>
      </c>
      <c r="D312" s="37" t="s">
        <v>73</v>
      </c>
      <c r="E312" s="102" t="s">
        <v>110</v>
      </c>
      <c r="F312" s="38">
        <v>3000</v>
      </c>
      <c r="G312" s="39">
        <v>5000</v>
      </c>
      <c r="H312" s="48">
        <v>4</v>
      </c>
      <c r="I312" s="26">
        <f t="shared" si="21"/>
        <v>2000</v>
      </c>
      <c r="J312" s="22">
        <f t="shared" si="22"/>
        <v>8000</v>
      </c>
      <c r="K312" s="6">
        <f t="shared" si="23"/>
        <v>20000</v>
      </c>
      <c r="L312" s="6">
        <f t="shared" si="24"/>
        <v>12000</v>
      </c>
      <c r="M312" s="10">
        <f>1-L312/K312</f>
        <v>0.4</v>
      </c>
      <c r="N312" s="13" t="s">
        <v>159</v>
      </c>
      <c r="O312" s="13" t="s">
        <v>156</v>
      </c>
      <c r="P312" s="9">
        <v>45796</v>
      </c>
      <c r="Q312" s="9">
        <v>45796</v>
      </c>
      <c r="R312" s="13"/>
      <c r="S312" s="13" t="s">
        <v>160</v>
      </c>
    </row>
    <row r="313" spans="1:19" ht="15.75" hidden="1" customHeight="1" x14ac:dyDescent="0.25">
      <c r="C313" s="21" t="s">
        <v>397</v>
      </c>
      <c r="D313" s="41" t="s">
        <v>72</v>
      </c>
      <c r="E313" s="45" t="s">
        <v>79</v>
      </c>
      <c r="F313" s="47">
        <v>1880</v>
      </c>
      <c r="G313" s="44">
        <v>2500</v>
      </c>
      <c r="H313" s="49">
        <v>6</v>
      </c>
      <c r="I313" s="26">
        <f t="shared" si="21"/>
        <v>620</v>
      </c>
      <c r="J313" s="22">
        <f t="shared" si="22"/>
        <v>3720</v>
      </c>
      <c r="K313" s="6">
        <f t="shared" si="23"/>
        <v>15000</v>
      </c>
      <c r="L313" s="6">
        <f t="shared" si="24"/>
        <v>11280</v>
      </c>
      <c r="M313" s="10">
        <f>1-L313/K313</f>
        <v>0.248</v>
      </c>
      <c r="N313" s="117" t="s">
        <v>159</v>
      </c>
      <c r="O313" s="117" t="s">
        <v>156</v>
      </c>
      <c r="P313" s="118">
        <v>45796</v>
      </c>
      <c r="Q313" s="9">
        <v>45796</v>
      </c>
      <c r="R313" s="13"/>
      <c r="S313" s="13" t="s">
        <v>160</v>
      </c>
    </row>
    <row r="314" spans="1:19" ht="15.75" hidden="1" customHeight="1" x14ac:dyDescent="0.25">
      <c r="C314" s="21"/>
      <c r="D314" s="41"/>
      <c r="E314" s="70"/>
      <c r="F314" s="60"/>
      <c r="G314" s="44"/>
      <c r="H314" s="49"/>
      <c r="I314" s="26">
        <f t="shared" si="21"/>
        <v>0</v>
      </c>
      <c r="J314" s="22">
        <f t="shared" si="22"/>
        <v>0</v>
      </c>
      <c r="K314" s="6">
        <f t="shared" si="23"/>
        <v>0</v>
      </c>
      <c r="L314" s="6">
        <f t="shared" si="24"/>
        <v>0</v>
      </c>
      <c r="M314" s="10" t="e">
        <f t="shared" si="26"/>
        <v>#DIV/0!</v>
      </c>
      <c r="N314" s="13"/>
      <c r="O314" s="13"/>
      <c r="P314" s="9"/>
      <c r="Q314" s="9"/>
      <c r="R314" s="13"/>
      <c r="S314" s="13"/>
    </row>
    <row r="315" spans="1:19" ht="15.75" hidden="1" customHeight="1" x14ac:dyDescent="0.25">
      <c r="C315" s="21"/>
      <c r="D315" s="41"/>
      <c r="E315" s="70"/>
      <c r="F315" s="60"/>
      <c r="G315" s="44"/>
      <c r="H315" s="49"/>
      <c r="I315" s="26">
        <f t="shared" si="21"/>
        <v>0</v>
      </c>
      <c r="J315" s="22">
        <f t="shared" si="22"/>
        <v>0</v>
      </c>
      <c r="K315" s="6">
        <f t="shared" si="23"/>
        <v>0</v>
      </c>
      <c r="L315" s="6">
        <f t="shared" si="24"/>
        <v>0</v>
      </c>
      <c r="M315" s="10" t="e">
        <f t="shared" si="26"/>
        <v>#DIV/0!</v>
      </c>
      <c r="N315" s="13"/>
      <c r="O315" s="13"/>
      <c r="P315" s="9"/>
      <c r="Q315" s="9"/>
      <c r="R315" s="13"/>
      <c r="S315" s="13"/>
    </row>
    <row r="316" spans="1:19" ht="15.75" hidden="1" customHeight="1" x14ac:dyDescent="0.25">
      <c r="C316" s="21"/>
      <c r="D316" s="41"/>
      <c r="E316" s="70"/>
      <c r="F316" s="60"/>
      <c r="G316" s="44"/>
      <c r="H316" s="49"/>
      <c r="I316" s="26">
        <f t="shared" si="21"/>
        <v>0</v>
      </c>
      <c r="J316" s="22">
        <f t="shared" si="22"/>
        <v>0</v>
      </c>
      <c r="K316" s="6">
        <f t="shared" si="23"/>
        <v>0</v>
      </c>
      <c r="L316" s="6">
        <f t="shared" si="24"/>
        <v>0</v>
      </c>
      <c r="M316" s="10" t="e">
        <f t="shared" si="26"/>
        <v>#DIV/0!</v>
      </c>
      <c r="N316" s="13"/>
      <c r="O316" s="13"/>
      <c r="P316" s="9"/>
      <c r="Q316" s="9"/>
      <c r="R316" s="13"/>
      <c r="S316" s="13"/>
    </row>
    <row r="317" spans="1:19" ht="15.75" hidden="1" customHeight="1" x14ac:dyDescent="0.25">
      <c r="C317" s="21"/>
      <c r="D317" s="41"/>
      <c r="E317" s="29"/>
      <c r="F317" s="43"/>
      <c r="G317" s="44"/>
      <c r="H317" s="48"/>
      <c r="I317" s="26">
        <f t="shared" si="21"/>
        <v>0</v>
      </c>
      <c r="J317" s="22">
        <f t="shared" si="22"/>
        <v>0</v>
      </c>
      <c r="K317" s="6">
        <f t="shared" si="23"/>
        <v>0</v>
      </c>
      <c r="L317" s="6">
        <f t="shared" si="24"/>
        <v>0</v>
      </c>
      <c r="M317" s="10" t="e">
        <f t="shared" si="26"/>
        <v>#DIV/0!</v>
      </c>
      <c r="N317" s="13"/>
      <c r="O317" s="13"/>
      <c r="P317" s="9"/>
      <c r="Q317" s="9"/>
      <c r="R317" s="13"/>
      <c r="S317" s="13"/>
    </row>
    <row r="318" spans="1:19" ht="15.75" hidden="1" customHeight="1" x14ac:dyDescent="0.25">
      <c r="C318" s="21"/>
      <c r="D318" s="41"/>
      <c r="E318" s="29"/>
      <c r="F318" s="43"/>
      <c r="G318" s="47"/>
      <c r="H318" s="48"/>
      <c r="I318" s="26">
        <f t="shared" si="21"/>
        <v>0</v>
      </c>
      <c r="J318" s="22">
        <f t="shared" si="22"/>
        <v>0</v>
      </c>
      <c r="K318" s="6">
        <f t="shared" si="23"/>
        <v>0</v>
      </c>
      <c r="L318" s="6">
        <f t="shared" si="24"/>
        <v>0</v>
      </c>
      <c r="M318" s="10" t="e">
        <f t="shared" si="26"/>
        <v>#DIV/0!</v>
      </c>
      <c r="N318" s="13"/>
      <c r="O318" s="13"/>
      <c r="P318" s="9"/>
      <c r="Q318" s="9"/>
      <c r="R318" s="13"/>
      <c r="S318" s="13"/>
    </row>
    <row r="319" spans="1:19" ht="15.75" hidden="1" customHeight="1" x14ac:dyDescent="0.25">
      <c r="C319" s="21"/>
      <c r="D319" s="41"/>
      <c r="E319" s="42"/>
      <c r="F319" s="43"/>
      <c r="G319" s="47"/>
      <c r="H319" s="48"/>
      <c r="I319" s="26">
        <f t="shared" si="21"/>
        <v>0</v>
      </c>
      <c r="J319" s="22">
        <f t="shared" si="22"/>
        <v>0</v>
      </c>
      <c r="K319" s="6">
        <f t="shared" si="23"/>
        <v>0</v>
      </c>
      <c r="L319" s="6">
        <f t="shared" si="24"/>
        <v>0</v>
      </c>
      <c r="M319" s="10" t="e">
        <f t="shared" si="26"/>
        <v>#DIV/0!</v>
      </c>
      <c r="N319" s="13"/>
      <c r="O319" s="13"/>
      <c r="P319" s="9"/>
      <c r="Q319" s="9"/>
      <c r="R319" s="13"/>
      <c r="S319" s="13"/>
    </row>
    <row r="320" spans="1:19" ht="15.75" hidden="1" customHeight="1" x14ac:dyDescent="0.25">
      <c r="A320" s="27"/>
      <c r="B320" s="27"/>
      <c r="C320" s="21"/>
      <c r="D320" s="41"/>
      <c r="E320" s="42"/>
      <c r="F320" s="43"/>
      <c r="G320" s="47"/>
      <c r="H320" s="48"/>
      <c r="I320" s="26">
        <f t="shared" si="21"/>
        <v>0</v>
      </c>
      <c r="J320" s="22">
        <f t="shared" si="22"/>
        <v>0</v>
      </c>
      <c r="K320" s="6">
        <f t="shared" si="23"/>
        <v>0</v>
      </c>
      <c r="L320" s="6">
        <f t="shared" si="24"/>
        <v>0</v>
      </c>
      <c r="M320" s="10" t="e">
        <f t="shared" si="26"/>
        <v>#DIV/0!</v>
      </c>
      <c r="N320" s="13"/>
      <c r="O320" s="13"/>
      <c r="P320" s="9"/>
      <c r="Q320" s="9"/>
      <c r="R320" s="13"/>
      <c r="S320" s="13"/>
    </row>
    <row r="321" spans="3:19" ht="15.75" hidden="1" customHeight="1" x14ac:dyDescent="0.25">
      <c r="C321" s="21"/>
      <c r="D321" s="41"/>
      <c r="E321" s="42"/>
      <c r="F321" s="43"/>
      <c r="G321" s="47"/>
      <c r="H321" s="48"/>
      <c r="I321" s="26">
        <f t="shared" si="21"/>
        <v>0</v>
      </c>
      <c r="J321" s="22">
        <f t="shared" si="22"/>
        <v>0</v>
      </c>
      <c r="K321" s="6">
        <f t="shared" si="23"/>
        <v>0</v>
      </c>
      <c r="L321" s="6">
        <f t="shared" si="24"/>
        <v>0</v>
      </c>
      <c r="M321" s="10" t="e">
        <f t="shared" si="26"/>
        <v>#DIV/0!</v>
      </c>
      <c r="N321" s="13"/>
      <c r="O321" s="13"/>
      <c r="P321" s="9"/>
      <c r="Q321" s="9"/>
      <c r="R321" s="13"/>
      <c r="S321" s="13"/>
    </row>
    <row r="322" spans="3:19" ht="15.75" hidden="1" customHeight="1" x14ac:dyDescent="0.25">
      <c r="C322" s="21"/>
      <c r="D322" s="41"/>
      <c r="E322" s="42"/>
      <c r="F322" s="43"/>
      <c r="G322" s="47"/>
      <c r="H322" s="48"/>
      <c r="I322" s="26">
        <f t="shared" si="21"/>
        <v>0</v>
      </c>
      <c r="J322" s="22">
        <f t="shared" si="22"/>
        <v>0</v>
      </c>
      <c r="K322" s="6">
        <f t="shared" si="23"/>
        <v>0</v>
      </c>
      <c r="L322" s="6">
        <f t="shared" si="24"/>
        <v>0</v>
      </c>
      <c r="M322" s="10" t="e">
        <f t="shared" si="26"/>
        <v>#DIV/0!</v>
      </c>
      <c r="N322" s="13"/>
      <c r="O322" s="13"/>
      <c r="P322" s="9"/>
      <c r="Q322" s="9"/>
      <c r="R322" s="13"/>
      <c r="S322" s="13"/>
    </row>
    <row r="323" spans="3:19" ht="15.75" hidden="1" customHeight="1" x14ac:dyDescent="0.25">
      <c r="C323" s="21"/>
      <c r="D323" s="41"/>
      <c r="E323" s="45"/>
      <c r="F323" s="43"/>
      <c r="G323" s="47"/>
      <c r="H323" s="48"/>
      <c r="I323" s="26">
        <f t="shared" si="21"/>
        <v>0</v>
      </c>
      <c r="J323" s="22">
        <f t="shared" si="22"/>
        <v>0</v>
      </c>
      <c r="K323" s="6">
        <f t="shared" si="23"/>
        <v>0</v>
      </c>
      <c r="L323" s="6">
        <f t="shared" si="24"/>
        <v>0</v>
      </c>
      <c r="M323" s="10" t="e">
        <f t="shared" si="26"/>
        <v>#DIV/0!</v>
      </c>
      <c r="N323" s="13"/>
      <c r="O323" s="13"/>
      <c r="P323" s="9"/>
      <c r="Q323" s="9"/>
      <c r="R323" s="13"/>
      <c r="S323" s="13"/>
    </row>
    <row r="324" spans="3:19" ht="15.75" hidden="1" customHeight="1" x14ac:dyDescent="0.25">
      <c r="C324" s="21"/>
      <c r="D324" s="41"/>
      <c r="E324" s="55"/>
      <c r="F324" s="43"/>
      <c r="G324" s="47"/>
      <c r="H324" s="48"/>
      <c r="I324" s="26">
        <f t="shared" ref="I324:I387" si="27">+G324-F324</f>
        <v>0</v>
      </c>
      <c r="J324" s="22">
        <f t="shared" ref="J324:J387" si="28">+I324*H324</f>
        <v>0</v>
      </c>
      <c r="K324" s="6">
        <f t="shared" ref="K324:K387" si="29">+G324*H324</f>
        <v>0</v>
      </c>
      <c r="L324" s="6">
        <f t="shared" ref="L324:L387" si="30">+F324*H324</f>
        <v>0</v>
      </c>
      <c r="M324" s="10" t="e">
        <f t="shared" si="26"/>
        <v>#DIV/0!</v>
      </c>
      <c r="N324" s="13"/>
      <c r="O324" s="13"/>
      <c r="P324" s="9"/>
      <c r="Q324" s="9"/>
      <c r="R324" s="13"/>
      <c r="S324" s="13"/>
    </row>
    <row r="325" spans="3:19" ht="15.75" hidden="1" customHeight="1" x14ac:dyDescent="0.25">
      <c r="C325" s="21"/>
      <c r="D325" s="41"/>
      <c r="E325" s="42"/>
      <c r="F325" s="43"/>
      <c r="G325" s="47"/>
      <c r="H325" s="48"/>
      <c r="I325" s="26">
        <f t="shared" si="27"/>
        <v>0</v>
      </c>
      <c r="J325" s="22">
        <f t="shared" si="28"/>
        <v>0</v>
      </c>
      <c r="K325" s="6">
        <f t="shared" si="29"/>
        <v>0</v>
      </c>
      <c r="L325" s="6">
        <f t="shared" si="30"/>
        <v>0</v>
      </c>
      <c r="M325" s="10" t="e">
        <f t="shared" si="26"/>
        <v>#DIV/0!</v>
      </c>
      <c r="N325" s="13"/>
      <c r="O325" s="13"/>
      <c r="P325" s="9"/>
      <c r="Q325" s="9"/>
      <c r="R325" s="13"/>
      <c r="S325" s="13"/>
    </row>
    <row r="326" spans="3:19" ht="15.75" hidden="1" customHeight="1" x14ac:dyDescent="0.25">
      <c r="C326" s="21"/>
      <c r="D326" s="41"/>
      <c r="E326" s="42"/>
      <c r="F326" s="43"/>
      <c r="G326" s="47"/>
      <c r="H326" s="48"/>
      <c r="I326" s="26">
        <f t="shared" si="27"/>
        <v>0</v>
      </c>
      <c r="J326" s="22">
        <f t="shared" si="28"/>
        <v>0</v>
      </c>
      <c r="K326" s="6">
        <f t="shared" si="29"/>
        <v>0</v>
      </c>
      <c r="L326" s="6">
        <f t="shared" si="30"/>
        <v>0</v>
      </c>
      <c r="M326" s="10" t="e">
        <f t="shared" si="26"/>
        <v>#DIV/0!</v>
      </c>
      <c r="N326" s="13"/>
      <c r="O326" s="13"/>
      <c r="P326" s="9"/>
      <c r="Q326" s="9"/>
      <c r="R326" s="13"/>
      <c r="S326" s="13"/>
    </row>
    <row r="327" spans="3:19" ht="15.75" hidden="1" customHeight="1" x14ac:dyDescent="0.25">
      <c r="C327" s="21"/>
      <c r="D327" s="41"/>
      <c r="E327" s="42"/>
      <c r="F327" s="43"/>
      <c r="G327" s="47"/>
      <c r="H327" s="48"/>
      <c r="I327" s="26">
        <f t="shared" si="27"/>
        <v>0</v>
      </c>
      <c r="J327" s="22">
        <f t="shared" si="28"/>
        <v>0</v>
      </c>
      <c r="K327" s="6">
        <f t="shared" si="29"/>
        <v>0</v>
      </c>
      <c r="L327" s="6">
        <f t="shared" si="30"/>
        <v>0</v>
      </c>
      <c r="M327" s="10" t="e">
        <f t="shared" si="26"/>
        <v>#DIV/0!</v>
      </c>
      <c r="N327" s="13"/>
      <c r="O327" s="13"/>
      <c r="P327" s="9"/>
      <c r="Q327" s="9"/>
      <c r="R327" s="13"/>
      <c r="S327" s="13"/>
    </row>
    <row r="328" spans="3:19" ht="15.75" hidden="1" customHeight="1" x14ac:dyDescent="0.25">
      <c r="C328" s="21"/>
      <c r="D328" s="41"/>
      <c r="E328" s="45"/>
      <c r="F328" s="43"/>
      <c r="G328" s="47"/>
      <c r="H328" s="48"/>
      <c r="I328" s="26">
        <f t="shared" si="27"/>
        <v>0</v>
      </c>
      <c r="J328" s="22">
        <f t="shared" si="28"/>
        <v>0</v>
      </c>
      <c r="K328" s="6">
        <f t="shared" si="29"/>
        <v>0</v>
      </c>
      <c r="L328" s="6">
        <f t="shared" si="30"/>
        <v>0</v>
      </c>
      <c r="M328" s="10" t="e">
        <f t="shared" si="26"/>
        <v>#DIV/0!</v>
      </c>
      <c r="N328" s="13"/>
      <c r="O328" s="13"/>
      <c r="P328" s="9"/>
      <c r="Q328" s="9"/>
      <c r="R328" s="13"/>
      <c r="S328" s="13"/>
    </row>
    <row r="329" spans="3:19" ht="15.75" hidden="1" customHeight="1" x14ac:dyDescent="0.25">
      <c r="C329" s="21"/>
      <c r="D329" s="41"/>
      <c r="E329" s="42"/>
      <c r="F329" s="47"/>
      <c r="G329" s="47"/>
      <c r="H329" s="48"/>
      <c r="I329" s="26">
        <f t="shared" si="27"/>
        <v>0</v>
      </c>
      <c r="J329" s="22">
        <f t="shared" si="28"/>
        <v>0</v>
      </c>
      <c r="K329" s="6">
        <f t="shared" si="29"/>
        <v>0</v>
      </c>
      <c r="L329" s="6">
        <f t="shared" si="30"/>
        <v>0</v>
      </c>
      <c r="M329" s="10" t="e">
        <f t="shared" si="26"/>
        <v>#DIV/0!</v>
      </c>
      <c r="N329" s="13"/>
      <c r="O329" s="13"/>
      <c r="P329" s="9"/>
      <c r="Q329" s="9"/>
      <c r="R329" s="13"/>
      <c r="S329" s="13"/>
    </row>
    <row r="330" spans="3:19" ht="15.75" hidden="1" customHeight="1" x14ac:dyDescent="0.25">
      <c r="C330" s="21"/>
      <c r="D330" s="41"/>
      <c r="E330" s="42"/>
      <c r="F330" s="47"/>
      <c r="G330" s="47"/>
      <c r="H330" s="48"/>
      <c r="I330" s="26">
        <f t="shared" si="27"/>
        <v>0</v>
      </c>
      <c r="J330" s="22">
        <f t="shared" si="28"/>
        <v>0</v>
      </c>
      <c r="K330" s="6">
        <f t="shared" si="29"/>
        <v>0</v>
      </c>
      <c r="L330" s="6">
        <f t="shared" si="30"/>
        <v>0</v>
      </c>
      <c r="M330" s="10" t="e">
        <f t="shared" si="26"/>
        <v>#DIV/0!</v>
      </c>
      <c r="N330" s="13"/>
      <c r="O330" s="13"/>
      <c r="P330" s="9"/>
      <c r="Q330" s="9"/>
      <c r="R330" s="13"/>
      <c r="S330" s="13"/>
    </row>
    <row r="331" spans="3:19" ht="15.75" hidden="1" customHeight="1" x14ac:dyDescent="0.25">
      <c r="C331" s="21"/>
      <c r="D331" s="41"/>
      <c r="E331" s="54"/>
      <c r="F331" s="60"/>
      <c r="G331" s="47"/>
      <c r="H331" s="48"/>
      <c r="I331" s="26">
        <f t="shared" si="27"/>
        <v>0</v>
      </c>
      <c r="J331" s="22">
        <f t="shared" si="28"/>
        <v>0</v>
      </c>
      <c r="K331" s="6">
        <f t="shared" si="29"/>
        <v>0</v>
      </c>
      <c r="L331" s="6">
        <f t="shared" si="30"/>
        <v>0</v>
      </c>
      <c r="M331" s="10" t="e">
        <f t="shared" si="26"/>
        <v>#DIV/0!</v>
      </c>
      <c r="N331" s="13"/>
      <c r="O331" s="13"/>
      <c r="P331" s="9"/>
      <c r="Q331" s="9"/>
      <c r="R331" s="13"/>
      <c r="S331" s="13"/>
    </row>
    <row r="332" spans="3:19" ht="15.75" hidden="1" customHeight="1" x14ac:dyDescent="0.25">
      <c r="C332" s="21"/>
      <c r="D332" s="41"/>
      <c r="E332" s="29"/>
      <c r="F332" s="43"/>
      <c r="G332" s="47"/>
      <c r="H332" s="48"/>
      <c r="I332" s="26">
        <f t="shared" si="27"/>
        <v>0</v>
      </c>
      <c r="J332" s="22">
        <f t="shared" si="28"/>
        <v>0</v>
      </c>
      <c r="K332" s="6">
        <f t="shared" si="29"/>
        <v>0</v>
      </c>
      <c r="L332" s="6">
        <f t="shared" si="30"/>
        <v>0</v>
      </c>
      <c r="M332" s="10" t="e">
        <f t="shared" si="26"/>
        <v>#DIV/0!</v>
      </c>
      <c r="N332" s="13"/>
      <c r="O332" s="13"/>
      <c r="P332" s="9"/>
      <c r="Q332" s="9"/>
      <c r="R332" s="13"/>
      <c r="S332" s="13"/>
    </row>
    <row r="333" spans="3:19" ht="15.75" hidden="1" customHeight="1" x14ac:dyDescent="0.25">
      <c r="C333" s="21"/>
      <c r="D333" s="56"/>
      <c r="E333" s="68"/>
      <c r="F333" s="69"/>
      <c r="G333" s="47"/>
      <c r="H333" s="48"/>
      <c r="I333" s="26">
        <f t="shared" si="27"/>
        <v>0</v>
      </c>
      <c r="J333" s="22">
        <f t="shared" si="28"/>
        <v>0</v>
      </c>
      <c r="K333" s="6">
        <f t="shared" si="29"/>
        <v>0</v>
      </c>
      <c r="L333" s="6">
        <f t="shared" si="30"/>
        <v>0</v>
      </c>
      <c r="M333" s="10" t="e">
        <f t="shared" si="26"/>
        <v>#DIV/0!</v>
      </c>
      <c r="N333" s="13"/>
      <c r="O333" s="13"/>
      <c r="P333" s="9"/>
      <c r="Q333" s="9"/>
      <c r="R333" s="13"/>
      <c r="S333" s="13"/>
    </row>
    <row r="334" spans="3:19" ht="15.75" hidden="1" customHeight="1" x14ac:dyDescent="0.25">
      <c r="C334" s="21"/>
      <c r="D334" s="56"/>
      <c r="E334" s="68"/>
      <c r="F334" s="69"/>
      <c r="G334" s="47"/>
      <c r="H334" s="48"/>
      <c r="I334" s="26">
        <f t="shared" si="27"/>
        <v>0</v>
      </c>
      <c r="J334" s="22">
        <f t="shared" si="28"/>
        <v>0</v>
      </c>
      <c r="K334" s="6">
        <f t="shared" si="29"/>
        <v>0</v>
      </c>
      <c r="L334" s="6">
        <f t="shared" si="30"/>
        <v>0</v>
      </c>
      <c r="M334" s="10" t="e">
        <f t="shared" si="26"/>
        <v>#DIV/0!</v>
      </c>
      <c r="N334" s="13"/>
      <c r="O334" s="13"/>
      <c r="P334" s="9"/>
      <c r="Q334" s="9"/>
      <c r="R334" s="13"/>
      <c r="S334" s="13"/>
    </row>
    <row r="335" spans="3:19" ht="15.75" hidden="1" customHeight="1" x14ac:dyDescent="0.25">
      <c r="C335" s="21"/>
      <c r="D335" s="56"/>
      <c r="E335" s="68"/>
      <c r="F335" s="69"/>
      <c r="G335" s="47"/>
      <c r="H335" s="48"/>
      <c r="I335" s="26">
        <f t="shared" si="27"/>
        <v>0</v>
      </c>
      <c r="J335" s="22">
        <f t="shared" si="28"/>
        <v>0</v>
      </c>
      <c r="K335" s="6">
        <f t="shared" si="29"/>
        <v>0</v>
      </c>
      <c r="L335" s="6">
        <f t="shared" si="30"/>
        <v>0</v>
      </c>
      <c r="M335" s="10" t="e">
        <f t="shared" si="26"/>
        <v>#DIV/0!</v>
      </c>
      <c r="N335" s="13"/>
      <c r="O335" s="13"/>
      <c r="P335" s="9"/>
      <c r="Q335" s="9"/>
      <c r="R335" s="13"/>
      <c r="S335" s="13"/>
    </row>
    <row r="336" spans="3:19" ht="15.75" hidden="1" customHeight="1" x14ac:dyDescent="0.25">
      <c r="C336" s="21"/>
      <c r="D336" s="41"/>
      <c r="E336" s="55"/>
      <c r="F336" s="43"/>
      <c r="G336" s="44"/>
      <c r="H336" s="48"/>
      <c r="I336" s="26">
        <f t="shared" si="27"/>
        <v>0</v>
      </c>
      <c r="J336" s="22">
        <f t="shared" si="28"/>
        <v>0</v>
      </c>
      <c r="K336" s="6">
        <f t="shared" si="29"/>
        <v>0</v>
      </c>
      <c r="L336" s="6">
        <f t="shared" si="30"/>
        <v>0</v>
      </c>
      <c r="M336" s="10" t="e">
        <f t="shared" si="26"/>
        <v>#DIV/0!</v>
      </c>
      <c r="N336" s="13"/>
      <c r="O336" s="13"/>
      <c r="P336" s="9"/>
      <c r="Q336" s="9"/>
      <c r="R336" s="13"/>
      <c r="S336" s="13"/>
    </row>
    <row r="337" spans="3:19" ht="15.75" hidden="1" customHeight="1" x14ac:dyDescent="0.25">
      <c r="C337" s="21"/>
      <c r="D337" s="41"/>
      <c r="E337" s="55"/>
      <c r="F337" s="43"/>
      <c r="G337" s="44"/>
      <c r="H337" s="48"/>
      <c r="I337" s="26">
        <f t="shared" si="27"/>
        <v>0</v>
      </c>
      <c r="J337" s="22">
        <f t="shared" si="28"/>
        <v>0</v>
      </c>
      <c r="K337" s="6">
        <f t="shared" si="29"/>
        <v>0</v>
      </c>
      <c r="L337" s="6">
        <f t="shared" si="30"/>
        <v>0</v>
      </c>
      <c r="M337" s="10" t="e">
        <f t="shared" si="26"/>
        <v>#DIV/0!</v>
      </c>
      <c r="N337" s="13"/>
      <c r="O337" s="13"/>
      <c r="P337" s="9"/>
      <c r="Q337" s="9"/>
      <c r="R337" s="13"/>
      <c r="S337" s="13"/>
    </row>
    <row r="338" spans="3:19" ht="15.75" hidden="1" customHeight="1" x14ac:dyDescent="0.25">
      <c r="C338" s="21"/>
      <c r="D338" s="41"/>
      <c r="E338" s="55"/>
      <c r="F338" s="43"/>
      <c r="G338" s="44"/>
      <c r="H338" s="48"/>
      <c r="I338" s="26">
        <f t="shared" si="27"/>
        <v>0</v>
      </c>
      <c r="J338" s="22">
        <f t="shared" si="28"/>
        <v>0</v>
      </c>
      <c r="K338" s="6">
        <f t="shared" si="29"/>
        <v>0</v>
      </c>
      <c r="L338" s="6">
        <f t="shared" si="30"/>
        <v>0</v>
      </c>
      <c r="M338" s="10" t="e">
        <f t="shared" si="26"/>
        <v>#DIV/0!</v>
      </c>
      <c r="N338" s="13"/>
      <c r="O338" s="13"/>
      <c r="P338" s="9"/>
      <c r="Q338" s="9"/>
      <c r="R338" s="13"/>
      <c r="S338" s="13"/>
    </row>
    <row r="339" spans="3:19" ht="15.75" hidden="1" customHeight="1" x14ac:dyDescent="0.25">
      <c r="C339" s="21"/>
      <c r="D339" s="41"/>
      <c r="E339" s="29"/>
      <c r="F339" s="43"/>
      <c r="G339" s="44"/>
      <c r="H339" s="48"/>
      <c r="I339" s="26">
        <f t="shared" si="27"/>
        <v>0</v>
      </c>
      <c r="J339" s="22">
        <f t="shared" si="28"/>
        <v>0</v>
      </c>
      <c r="K339" s="6">
        <f t="shared" si="29"/>
        <v>0</v>
      </c>
      <c r="L339" s="6">
        <f t="shared" si="30"/>
        <v>0</v>
      </c>
      <c r="M339" s="10" t="e">
        <f t="shared" si="26"/>
        <v>#DIV/0!</v>
      </c>
      <c r="N339" s="13"/>
      <c r="O339" s="13"/>
      <c r="P339" s="9"/>
      <c r="Q339" s="9"/>
      <c r="R339" s="13"/>
      <c r="S339" s="13"/>
    </row>
    <row r="340" spans="3:19" ht="15.75" hidden="1" customHeight="1" x14ac:dyDescent="0.25">
      <c r="C340" s="21"/>
      <c r="D340" s="41"/>
      <c r="E340" s="29"/>
      <c r="F340" s="43"/>
      <c r="G340" s="44"/>
      <c r="H340" s="48"/>
      <c r="I340" s="26">
        <f t="shared" si="27"/>
        <v>0</v>
      </c>
      <c r="J340" s="22">
        <f t="shared" si="28"/>
        <v>0</v>
      </c>
      <c r="K340" s="6">
        <f t="shared" si="29"/>
        <v>0</v>
      </c>
      <c r="L340" s="6">
        <f t="shared" si="30"/>
        <v>0</v>
      </c>
      <c r="M340" s="10" t="e">
        <f t="shared" si="26"/>
        <v>#DIV/0!</v>
      </c>
      <c r="N340" s="13"/>
      <c r="O340" s="13"/>
      <c r="P340" s="9"/>
      <c r="Q340" s="9"/>
      <c r="R340" s="13"/>
      <c r="S340" s="13"/>
    </row>
    <row r="341" spans="3:19" ht="15.75" hidden="1" customHeight="1" x14ac:dyDescent="0.25">
      <c r="C341" s="21"/>
      <c r="D341" s="41"/>
      <c r="E341" s="29"/>
      <c r="F341" s="43"/>
      <c r="G341" s="44"/>
      <c r="H341" s="48"/>
      <c r="I341" s="26">
        <f t="shared" si="27"/>
        <v>0</v>
      </c>
      <c r="J341" s="22">
        <f t="shared" si="28"/>
        <v>0</v>
      </c>
      <c r="K341" s="6">
        <f t="shared" si="29"/>
        <v>0</v>
      </c>
      <c r="L341" s="6">
        <f t="shared" si="30"/>
        <v>0</v>
      </c>
      <c r="M341" s="10" t="e">
        <f t="shared" si="26"/>
        <v>#DIV/0!</v>
      </c>
      <c r="N341" s="13"/>
      <c r="O341" s="13"/>
      <c r="P341" s="9"/>
      <c r="Q341" s="9"/>
      <c r="R341" s="13"/>
      <c r="S341" s="13"/>
    </row>
    <row r="342" spans="3:19" ht="15.75" hidden="1" customHeight="1" x14ac:dyDescent="0.25">
      <c r="C342" s="21"/>
      <c r="D342" s="41"/>
      <c r="E342" s="29"/>
      <c r="F342" s="43"/>
      <c r="G342" s="44"/>
      <c r="H342" s="48"/>
      <c r="I342" s="26">
        <f t="shared" si="27"/>
        <v>0</v>
      </c>
      <c r="J342" s="22">
        <f t="shared" si="28"/>
        <v>0</v>
      </c>
      <c r="K342" s="6">
        <f t="shared" si="29"/>
        <v>0</v>
      </c>
      <c r="L342" s="6">
        <f t="shared" si="30"/>
        <v>0</v>
      </c>
      <c r="M342" s="10" t="e">
        <f t="shared" si="26"/>
        <v>#DIV/0!</v>
      </c>
      <c r="N342" s="13"/>
      <c r="O342" s="13"/>
      <c r="P342" s="9"/>
      <c r="Q342" s="9"/>
      <c r="R342" s="13"/>
      <c r="S342" s="13"/>
    </row>
    <row r="343" spans="3:19" ht="15.75" hidden="1" customHeight="1" x14ac:dyDescent="0.25">
      <c r="C343" s="21"/>
      <c r="D343" s="41"/>
      <c r="E343" s="45"/>
      <c r="F343" s="43"/>
      <c r="G343" s="44"/>
      <c r="H343" s="48"/>
      <c r="I343" s="26">
        <f t="shared" si="27"/>
        <v>0</v>
      </c>
      <c r="J343" s="22">
        <f t="shared" si="28"/>
        <v>0</v>
      </c>
      <c r="K343" s="6">
        <f t="shared" si="29"/>
        <v>0</v>
      </c>
      <c r="L343" s="6">
        <f t="shared" si="30"/>
        <v>0</v>
      </c>
      <c r="M343" s="10" t="e">
        <f t="shared" si="26"/>
        <v>#DIV/0!</v>
      </c>
      <c r="N343" s="13"/>
      <c r="O343" s="13"/>
      <c r="P343" s="9"/>
      <c r="Q343" s="9"/>
      <c r="R343" s="13"/>
      <c r="S343" s="13"/>
    </row>
    <row r="344" spans="3:19" ht="15.75" hidden="1" customHeight="1" x14ac:dyDescent="0.25">
      <c r="C344" s="21"/>
      <c r="D344" s="41"/>
      <c r="E344" s="29"/>
      <c r="F344" s="43"/>
      <c r="G344" s="44"/>
      <c r="H344" s="48"/>
      <c r="I344" s="26">
        <f t="shared" si="27"/>
        <v>0</v>
      </c>
      <c r="J344" s="22">
        <f t="shared" si="28"/>
        <v>0</v>
      </c>
      <c r="K344" s="6">
        <f t="shared" si="29"/>
        <v>0</v>
      </c>
      <c r="L344" s="6">
        <f t="shared" si="30"/>
        <v>0</v>
      </c>
      <c r="M344" s="10" t="e">
        <f t="shared" si="26"/>
        <v>#DIV/0!</v>
      </c>
      <c r="N344" s="13"/>
      <c r="O344" s="13"/>
      <c r="P344" s="9"/>
      <c r="Q344" s="9"/>
      <c r="R344" s="13"/>
      <c r="S344" s="13"/>
    </row>
    <row r="345" spans="3:19" ht="15.75" hidden="1" customHeight="1" x14ac:dyDescent="0.25">
      <c r="C345" s="21"/>
      <c r="D345" s="41"/>
      <c r="E345" s="42"/>
      <c r="F345" s="43"/>
      <c r="G345" s="44"/>
      <c r="H345" s="48"/>
      <c r="I345" s="26">
        <f t="shared" si="27"/>
        <v>0</v>
      </c>
      <c r="J345" s="22">
        <f t="shared" si="28"/>
        <v>0</v>
      </c>
      <c r="K345" s="6">
        <f t="shared" si="29"/>
        <v>0</v>
      </c>
      <c r="L345" s="6">
        <f t="shared" si="30"/>
        <v>0</v>
      </c>
      <c r="M345" s="10" t="e">
        <f t="shared" si="26"/>
        <v>#DIV/0!</v>
      </c>
      <c r="N345" s="13"/>
      <c r="O345" s="13"/>
      <c r="P345" s="9"/>
      <c r="Q345" s="9"/>
      <c r="R345" s="13"/>
      <c r="S345" s="13"/>
    </row>
    <row r="346" spans="3:19" ht="15.75" hidden="1" customHeight="1" x14ac:dyDescent="0.25">
      <c r="C346" s="21"/>
      <c r="D346" s="41"/>
      <c r="E346" s="50"/>
      <c r="F346" s="43"/>
      <c r="G346" s="44"/>
      <c r="H346" s="48"/>
      <c r="I346" s="26">
        <f t="shared" si="27"/>
        <v>0</v>
      </c>
      <c r="J346" s="22">
        <f t="shared" si="28"/>
        <v>0</v>
      </c>
      <c r="K346" s="6">
        <f t="shared" si="29"/>
        <v>0</v>
      </c>
      <c r="L346" s="6">
        <f t="shared" si="30"/>
        <v>0</v>
      </c>
      <c r="M346" s="10" t="e">
        <f t="shared" si="26"/>
        <v>#DIV/0!</v>
      </c>
      <c r="N346" s="13"/>
      <c r="O346" s="13"/>
      <c r="P346" s="9"/>
      <c r="Q346" s="9"/>
      <c r="R346" s="13"/>
      <c r="S346" s="13"/>
    </row>
    <row r="347" spans="3:19" ht="15.75" hidden="1" customHeight="1" x14ac:dyDescent="0.25">
      <c r="C347" s="21"/>
      <c r="D347" s="41"/>
      <c r="E347" s="53"/>
      <c r="F347" s="43"/>
      <c r="G347" s="44"/>
      <c r="H347" s="48"/>
      <c r="I347" s="26">
        <f t="shared" si="27"/>
        <v>0</v>
      </c>
      <c r="J347" s="22">
        <f t="shared" si="28"/>
        <v>0</v>
      </c>
      <c r="K347" s="6">
        <f t="shared" si="29"/>
        <v>0</v>
      </c>
      <c r="L347" s="6">
        <f t="shared" si="30"/>
        <v>0</v>
      </c>
      <c r="M347" s="10" t="e">
        <f t="shared" si="26"/>
        <v>#DIV/0!</v>
      </c>
      <c r="N347" s="13"/>
      <c r="O347" s="13"/>
      <c r="P347" s="9"/>
      <c r="Q347" s="9"/>
      <c r="R347" s="13"/>
      <c r="S347" s="13"/>
    </row>
    <row r="348" spans="3:19" ht="15.75" hidden="1" customHeight="1" x14ac:dyDescent="0.25">
      <c r="C348" s="21"/>
      <c r="D348" s="41"/>
      <c r="E348" s="29"/>
      <c r="F348" s="43"/>
      <c r="G348" s="44"/>
      <c r="H348" s="48"/>
      <c r="I348" s="26">
        <f t="shared" si="27"/>
        <v>0</v>
      </c>
      <c r="J348" s="22">
        <f t="shared" si="28"/>
        <v>0</v>
      </c>
      <c r="K348" s="6">
        <f t="shared" si="29"/>
        <v>0</v>
      </c>
      <c r="L348" s="6">
        <f t="shared" si="30"/>
        <v>0</v>
      </c>
      <c r="M348" s="10" t="e">
        <f t="shared" si="26"/>
        <v>#DIV/0!</v>
      </c>
      <c r="N348" s="13"/>
      <c r="O348" s="13"/>
      <c r="P348" s="9"/>
      <c r="Q348" s="9"/>
      <c r="R348" s="13"/>
      <c r="S348" s="13"/>
    </row>
    <row r="349" spans="3:19" ht="15.75" hidden="1" customHeight="1" x14ac:dyDescent="0.25">
      <c r="C349" s="21"/>
      <c r="D349" s="41"/>
      <c r="E349" s="29"/>
      <c r="F349" s="43"/>
      <c r="G349" s="44"/>
      <c r="H349" s="48"/>
      <c r="I349" s="26">
        <f t="shared" si="27"/>
        <v>0</v>
      </c>
      <c r="J349" s="22">
        <f t="shared" si="28"/>
        <v>0</v>
      </c>
      <c r="K349" s="6">
        <f t="shared" si="29"/>
        <v>0</v>
      </c>
      <c r="L349" s="6">
        <f t="shared" si="30"/>
        <v>0</v>
      </c>
      <c r="M349" s="10" t="e">
        <f t="shared" si="26"/>
        <v>#DIV/0!</v>
      </c>
      <c r="N349" s="13"/>
      <c r="O349" s="13"/>
      <c r="P349" s="9"/>
      <c r="Q349" s="9"/>
      <c r="R349" s="13"/>
      <c r="S349" s="13"/>
    </row>
    <row r="350" spans="3:19" ht="15.75" hidden="1" customHeight="1" x14ac:dyDescent="0.25">
      <c r="C350" s="21"/>
      <c r="D350" s="41"/>
      <c r="E350" s="29"/>
      <c r="F350" s="43"/>
      <c r="G350" s="44"/>
      <c r="H350" s="48"/>
      <c r="I350" s="26">
        <f t="shared" si="27"/>
        <v>0</v>
      </c>
      <c r="J350" s="22">
        <f t="shared" si="28"/>
        <v>0</v>
      </c>
      <c r="K350" s="6">
        <f t="shared" si="29"/>
        <v>0</v>
      </c>
      <c r="L350" s="6">
        <f t="shared" si="30"/>
        <v>0</v>
      </c>
      <c r="M350" s="10" t="e">
        <f t="shared" ref="M350:M424" si="31">1-L350/K350</f>
        <v>#DIV/0!</v>
      </c>
      <c r="N350" s="13"/>
      <c r="O350" s="13"/>
      <c r="P350" s="9"/>
      <c r="Q350" s="9"/>
      <c r="R350" s="13"/>
      <c r="S350" s="13"/>
    </row>
    <row r="351" spans="3:19" ht="15.75" hidden="1" customHeight="1" x14ac:dyDescent="0.25">
      <c r="C351" s="21"/>
      <c r="D351" s="41"/>
      <c r="E351" s="29"/>
      <c r="F351" s="43"/>
      <c r="G351" s="44"/>
      <c r="H351" s="49"/>
      <c r="I351" s="26">
        <f t="shared" si="27"/>
        <v>0</v>
      </c>
      <c r="J351" s="22">
        <f t="shared" si="28"/>
        <v>0</v>
      </c>
      <c r="K351" s="6">
        <f t="shared" si="29"/>
        <v>0</v>
      </c>
      <c r="L351" s="6">
        <f t="shared" si="30"/>
        <v>0</v>
      </c>
      <c r="M351" s="10" t="e">
        <f>1-L351/K351</f>
        <v>#DIV/0!</v>
      </c>
      <c r="N351" s="13"/>
      <c r="O351" s="13"/>
      <c r="P351" s="9"/>
      <c r="Q351" s="9"/>
      <c r="R351" s="13"/>
      <c r="S351" s="13"/>
    </row>
    <row r="352" spans="3:19" ht="15.75" hidden="1" customHeight="1" x14ac:dyDescent="0.25">
      <c r="C352" s="21"/>
      <c r="D352" s="41"/>
      <c r="E352" s="45"/>
      <c r="F352" s="43"/>
      <c r="G352" s="44"/>
      <c r="H352" s="49"/>
      <c r="I352" s="26">
        <f t="shared" si="27"/>
        <v>0</v>
      </c>
      <c r="J352" s="22">
        <f t="shared" si="28"/>
        <v>0</v>
      </c>
      <c r="K352" s="6">
        <f t="shared" si="29"/>
        <v>0</v>
      </c>
      <c r="L352" s="6">
        <f t="shared" si="30"/>
        <v>0</v>
      </c>
      <c r="M352" s="10" t="e">
        <f t="shared" si="31"/>
        <v>#DIV/0!</v>
      </c>
      <c r="N352" s="13"/>
      <c r="O352" s="13"/>
      <c r="P352" s="9"/>
      <c r="Q352" s="9"/>
      <c r="R352" s="13"/>
      <c r="S352" s="13"/>
    </row>
    <row r="353" spans="3:19" ht="15.75" hidden="1" customHeight="1" x14ac:dyDescent="0.25">
      <c r="C353" s="21"/>
      <c r="D353" s="41"/>
      <c r="E353" s="42"/>
      <c r="F353" s="43"/>
      <c r="G353" s="44"/>
      <c r="H353" s="49"/>
      <c r="I353" s="26">
        <f t="shared" si="27"/>
        <v>0</v>
      </c>
      <c r="J353" s="22">
        <f t="shared" si="28"/>
        <v>0</v>
      </c>
      <c r="K353" s="6">
        <f t="shared" si="29"/>
        <v>0</v>
      </c>
      <c r="L353" s="6">
        <f t="shared" si="30"/>
        <v>0</v>
      </c>
      <c r="M353" s="10" t="e">
        <f t="shared" si="31"/>
        <v>#DIV/0!</v>
      </c>
      <c r="N353" s="13"/>
      <c r="O353" s="13"/>
      <c r="P353" s="9"/>
      <c r="Q353" s="9"/>
      <c r="R353" s="13"/>
      <c r="S353" s="13"/>
    </row>
    <row r="354" spans="3:19" ht="15.75" hidden="1" customHeight="1" x14ac:dyDescent="0.25">
      <c r="C354" s="21"/>
      <c r="D354" s="56"/>
      <c r="E354" s="56"/>
      <c r="F354" s="72"/>
      <c r="G354" s="44"/>
      <c r="H354" s="49"/>
      <c r="I354" s="26">
        <f t="shared" si="27"/>
        <v>0</v>
      </c>
      <c r="J354" s="22">
        <f t="shared" si="28"/>
        <v>0</v>
      </c>
      <c r="K354" s="6">
        <f t="shared" si="29"/>
        <v>0</v>
      </c>
      <c r="L354" s="6">
        <f t="shared" si="30"/>
        <v>0</v>
      </c>
      <c r="M354" s="10" t="e">
        <f t="shared" si="31"/>
        <v>#DIV/0!</v>
      </c>
      <c r="N354" s="13"/>
      <c r="O354" s="13"/>
      <c r="P354" s="9"/>
      <c r="Q354" s="9"/>
      <c r="R354" s="13"/>
      <c r="S354" s="13"/>
    </row>
    <row r="355" spans="3:19" ht="15.75" hidden="1" customHeight="1" x14ac:dyDescent="0.25">
      <c r="C355" s="21"/>
      <c r="D355" s="56"/>
      <c r="E355" s="56"/>
      <c r="F355" s="72"/>
      <c r="G355" s="44"/>
      <c r="H355" s="49"/>
      <c r="I355" s="26">
        <f t="shared" si="27"/>
        <v>0</v>
      </c>
      <c r="J355" s="22">
        <f t="shared" si="28"/>
        <v>0</v>
      </c>
      <c r="K355" s="6">
        <f t="shared" si="29"/>
        <v>0</v>
      </c>
      <c r="L355" s="6">
        <f t="shared" si="30"/>
        <v>0</v>
      </c>
      <c r="M355" s="10" t="e">
        <f t="shared" si="31"/>
        <v>#DIV/0!</v>
      </c>
      <c r="N355" s="13"/>
      <c r="O355" s="13"/>
      <c r="P355" s="9"/>
      <c r="Q355" s="9"/>
      <c r="R355" s="13"/>
      <c r="S355" s="13"/>
    </row>
    <row r="356" spans="3:19" ht="15.75" hidden="1" customHeight="1" x14ac:dyDescent="0.25">
      <c r="C356" s="21"/>
      <c r="D356" s="56"/>
      <c r="E356" s="56"/>
      <c r="F356" s="72"/>
      <c r="G356" s="44"/>
      <c r="H356" s="49"/>
      <c r="I356" s="26">
        <f t="shared" si="27"/>
        <v>0</v>
      </c>
      <c r="J356" s="22">
        <f t="shared" si="28"/>
        <v>0</v>
      </c>
      <c r="K356" s="6">
        <f t="shared" si="29"/>
        <v>0</v>
      </c>
      <c r="L356" s="6">
        <f t="shared" si="30"/>
        <v>0</v>
      </c>
      <c r="M356" s="10" t="e">
        <f t="shared" si="31"/>
        <v>#DIV/0!</v>
      </c>
      <c r="N356" s="13"/>
      <c r="O356" s="13"/>
      <c r="P356" s="9"/>
      <c r="Q356" s="9"/>
      <c r="R356" s="13"/>
      <c r="S356" s="13"/>
    </row>
    <row r="357" spans="3:19" ht="15.75" hidden="1" customHeight="1" x14ac:dyDescent="0.25">
      <c r="C357" s="21"/>
      <c r="D357" s="41"/>
      <c r="E357" s="50"/>
      <c r="F357" s="43"/>
      <c r="G357" s="44"/>
      <c r="H357" s="48"/>
      <c r="I357" s="26">
        <f t="shared" si="27"/>
        <v>0</v>
      </c>
      <c r="J357" s="22">
        <f t="shared" si="28"/>
        <v>0</v>
      </c>
      <c r="K357" s="6">
        <f t="shared" si="29"/>
        <v>0</v>
      </c>
      <c r="L357" s="6">
        <f t="shared" si="30"/>
        <v>0</v>
      </c>
      <c r="M357" s="10" t="e">
        <f t="shared" si="31"/>
        <v>#DIV/0!</v>
      </c>
      <c r="N357" s="13"/>
      <c r="O357" s="13"/>
      <c r="P357" s="9"/>
      <c r="Q357" s="9"/>
      <c r="R357" s="4"/>
      <c r="S357" s="13"/>
    </row>
    <row r="358" spans="3:19" ht="15.75" hidden="1" customHeight="1" x14ac:dyDescent="0.25">
      <c r="C358" s="21"/>
      <c r="D358" s="41"/>
      <c r="E358" s="55"/>
      <c r="F358" s="43"/>
      <c r="G358" s="47"/>
      <c r="H358" s="48"/>
      <c r="I358" s="26">
        <f t="shared" si="27"/>
        <v>0</v>
      </c>
      <c r="J358" s="22">
        <f t="shared" si="28"/>
        <v>0</v>
      </c>
      <c r="K358" s="6">
        <f t="shared" si="29"/>
        <v>0</v>
      </c>
      <c r="L358" s="6">
        <f t="shared" si="30"/>
        <v>0</v>
      </c>
      <c r="M358" s="10" t="e">
        <f t="shared" si="31"/>
        <v>#DIV/0!</v>
      </c>
      <c r="N358" s="13"/>
      <c r="O358" s="13"/>
      <c r="P358" s="9"/>
      <c r="Q358" s="9"/>
      <c r="R358" s="4"/>
      <c r="S358" s="13"/>
    </row>
    <row r="359" spans="3:19" ht="15.75" hidden="1" customHeight="1" x14ac:dyDescent="0.25">
      <c r="C359" s="21"/>
      <c r="D359" s="41"/>
      <c r="E359" s="50"/>
      <c r="F359" s="43"/>
      <c r="G359" s="44"/>
      <c r="H359" s="48"/>
      <c r="I359" s="26">
        <f t="shared" si="27"/>
        <v>0</v>
      </c>
      <c r="J359" s="22">
        <f t="shared" si="28"/>
        <v>0</v>
      </c>
      <c r="K359" s="6">
        <f t="shared" si="29"/>
        <v>0</v>
      </c>
      <c r="L359" s="6">
        <f t="shared" si="30"/>
        <v>0</v>
      </c>
      <c r="M359" s="10" t="e">
        <f t="shared" si="31"/>
        <v>#DIV/0!</v>
      </c>
      <c r="N359" s="13"/>
      <c r="O359" s="13"/>
      <c r="P359" s="9"/>
      <c r="Q359" s="9"/>
      <c r="R359" s="4"/>
      <c r="S359" s="13"/>
    </row>
    <row r="360" spans="3:19" ht="15.75" hidden="1" customHeight="1" x14ac:dyDescent="0.25">
      <c r="C360" s="21"/>
      <c r="D360" s="41"/>
      <c r="E360" s="50"/>
      <c r="F360" s="43"/>
      <c r="G360" s="44"/>
      <c r="H360" s="48"/>
      <c r="I360" s="26">
        <f t="shared" si="27"/>
        <v>0</v>
      </c>
      <c r="J360" s="22">
        <f t="shared" si="28"/>
        <v>0</v>
      </c>
      <c r="K360" s="6">
        <f t="shared" si="29"/>
        <v>0</v>
      </c>
      <c r="L360" s="6">
        <f t="shared" si="30"/>
        <v>0</v>
      </c>
      <c r="M360" s="10" t="e">
        <f t="shared" si="31"/>
        <v>#DIV/0!</v>
      </c>
      <c r="N360" s="13"/>
      <c r="O360" s="13"/>
      <c r="P360" s="9"/>
      <c r="Q360" s="9"/>
      <c r="R360" s="4"/>
      <c r="S360" s="13"/>
    </row>
    <row r="361" spans="3:19" ht="15.75" hidden="1" customHeight="1" x14ac:dyDescent="0.25">
      <c r="C361" s="21"/>
      <c r="D361" s="41"/>
      <c r="E361" s="50"/>
      <c r="F361" s="43"/>
      <c r="G361" s="44"/>
      <c r="H361" s="48"/>
      <c r="I361" s="26">
        <f t="shared" si="27"/>
        <v>0</v>
      </c>
      <c r="J361" s="22">
        <f t="shared" si="28"/>
        <v>0</v>
      </c>
      <c r="K361" s="6">
        <f t="shared" si="29"/>
        <v>0</v>
      </c>
      <c r="L361" s="6">
        <f t="shared" si="30"/>
        <v>0</v>
      </c>
      <c r="M361" s="10" t="e">
        <f t="shared" si="31"/>
        <v>#DIV/0!</v>
      </c>
      <c r="N361" s="13"/>
      <c r="O361" s="13"/>
      <c r="P361" s="9"/>
      <c r="Q361" s="9"/>
      <c r="R361" s="4"/>
      <c r="S361" s="13"/>
    </row>
    <row r="362" spans="3:19" ht="15.75" hidden="1" customHeight="1" x14ac:dyDescent="0.25">
      <c r="C362" s="21"/>
      <c r="D362" s="41"/>
      <c r="E362" s="53"/>
      <c r="F362" s="43"/>
      <c r="G362" s="44"/>
      <c r="H362" s="48"/>
      <c r="I362" s="26">
        <f t="shared" si="27"/>
        <v>0</v>
      </c>
      <c r="J362" s="22">
        <f t="shared" si="28"/>
        <v>0</v>
      </c>
      <c r="K362" s="6">
        <f t="shared" si="29"/>
        <v>0</v>
      </c>
      <c r="L362" s="6">
        <f t="shared" si="30"/>
        <v>0</v>
      </c>
      <c r="M362" s="10" t="e">
        <f t="shared" si="31"/>
        <v>#DIV/0!</v>
      </c>
      <c r="N362" s="13"/>
      <c r="O362" s="13"/>
      <c r="P362" s="9"/>
      <c r="Q362" s="9"/>
      <c r="R362" s="4"/>
      <c r="S362" s="13"/>
    </row>
    <row r="363" spans="3:19" ht="15.75" hidden="1" customHeight="1" x14ac:dyDescent="0.25">
      <c r="C363" s="21"/>
      <c r="D363" s="41"/>
      <c r="E363" s="50"/>
      <c r="F363" s="43"/>
      <c r="G363" s="44"/>
      <c r="H363" s="48"/>
      <c r="I363" s="26">
        <f t="shared" si="27"/>
        <v>0</v>
      </c>
      <c r="J363" s="22">
        <f t="shared" si="28"/>
        <v>0</v>
      </c>
      <c r="K363" s="6">
        <f t="shared" si="29"/>
        <v>0</v>
      </c>
      <c r="L363" s="6">
        <f t="shared" si="30"/>
        <v>0</v>
      </c>
      <c r="M363" s="10" t="e">
        <f t="shared" si="31"/>
        <v>#DIV/0!</v>
      </c>
      <c r="N363" s="13"/>
      <c r="O363" s="13"/>
      <c r="P363" s="9"/>
      <c r="Q363" s="9"/>
      <c r="R363" s="4"/>
      <c r="S363" s="13"/>
    </row>
    <row r="364" spans="3:19" ht="15.75" hidden="1" customHeight="1" x14ac:dyDescent="0.25">
      <c r="C364" s="21"/>
      <c r="D364" s="41"/>
      <c r="E364" s="46"/>
      <c r="F364" s="43"/>
      <c r="G364" s="44"/>
      <c r="H364" s="48"/>
      <c r="I364" s="26">
        <f t="shared" si="27"/>
        <v>0</v>
      </c>
      <c r="J364" s="22">
        <f t="shared" si="28"/>
        <v>0</v>
      </c>
      <c r="K364" s="6">
        <f t="shared" si="29"/>
        <v>0</v>
      </c>
      <c r="L364" s="6">
        <f t="shared" si="30"/>
        <v>0</v>
      </c>
      <c r="M364" s="10" t="e">
        <f t="shared" si="31"/>
        <v>#DIV/0!</v>
      </c>
      <c r="N364" s="13"/>
      <c r="O364" s="13"/>
      <c r="P364" s="9"/>
      <c r="Q364" s="9"/>
      <c r="R364" s="4"/>
      <c r="S364" s="13"/>
    </row>
    <row r="365" spans="3:19" ht="15.75" hidden="1" customHeight="1" x14ac:dyDescent="0.25">
      <c r="C365" s="21"/>
      <c r="D365" s="41"/>
      <c r="E365" s="29"/>
      <c r="F365" s="43"/>
      <c r="G365" s="44"/>
      <c r="H365" s="48"/>
      <c r="I365" s="26">
        <f t="shared" si="27"/>
        <v>0</v>
      </c>
      <c r="J365" s="22">
        <f t="shared" si="28"/>
        <v>0</v>
      </c>
      <c r="K365" s="6">
        <f t="shared" si="29"/>
        <v>0</v>
      </c>
      <c r="L365" s="6">
        <f t="shared" si="30"/>
        <v>0</v>
      </c>
      <c r="M365" s="10" t="e">
        <f t="shared" si="31"/>
        <v>#DIV/0!</v>
      </c>
      <c r="N365" s="13"/>
      <c r="O365" s="13"/>
      <c r="P365" s="9"/>
      <c r="Q365" s="9"/>
      <c r="R365" s="4"/>
      <c r="S365" s="13"/>
    </row>
    <row r="366" spans="3:19" ht="15.75" hidden="1" customHeight="1" x14ac:dyDescent="0.25">
      <c r="C366" s="21"/>
      <c r="D366" s="41"/>
      <c r="E366" s="50"/>
      <c r="F366" s="43"/>
      <c r="G366" s="44"/>
      <c r="H366" s="48"/>
      <c r="I366" s="26">
        <f t="shared" si="27"/>
        <v>0</v>
      </c>
      <c r="J366" s="22">
        <f t="shared" si="28"/>
        <v>0</v>
      </c>
      <c r="K366" s="6">
        <f t="shared" si="29"/>
        <v>0</v>
      </c>
      <c r="L366" s="6">
        <f t="shared" si="30"/>
        <v>0</v>
      </c>
      <c r="M366" s="10" t="e">
        <f t="shared" si="31"/>
        <v>#DIV/0!</v>
      </c>
      <c r="N366" s="13"/>
      <c r="O366" s="13"/>
      <c r="P366" s="9"/>
      <c r="Q366" s="9"/>
      <c r="R366" s="4"/>
      <c r="S366" s="13"/>
    </row>
    <row r="367" spans="3:19" ht="15.75" hidden="1" customHeight="1" x14ac:dyDescent="0.25">
      <c r="C367" s="21"/>
      <c r="D367" s="41"/>
      <c r="E367" s="29"/>
      <c r="F367" s="43"/>
      <c r="G367" s="44"/>
      <c r="H367" s="48"/>
      <c r="I367" s="26">
        <f t="shared" si="27"/>
        <v>0</v>
      </c>
      <c r="J367" s="22">
        <f t="shared" si="28"/>
        <v>0</v>
      </c>
      <c r="K367" s="6">
        <f t="shared" si="29"/>
        <v>0</v>
      </c>
      <c r="L367" s="6">
        <f t="shared" si="30"/>
        <v>0</v>
      </c>
      <c r="M367" s="10" t="e">
        <f t="shared" si="31"/>
        <v>#DIV/0!</v>
      </c>
      <c r="N367" s="13"/>
      <c r="O367" s="13"/>
      <c r="P367" s="9"/>
      <c r="Q367" s="9"/>
      <c r="R367" s="4"/>
      <c r="S367" s="13"/>
    </row>
    <row r="368" spans="3:19" ht="15.75" hidden="1" customHeight="1" x14ac:dyDescent="0.25">
      <c r="C368" s="21"/>
      <c r="D368" s="41"/>
      <c r="E368" s="45"/>
      <c r="F368" s="43"/>
      <c r="G368" s="44"/>
      <c r="H368" s="48"/>
      <c r="I368" s="26">
        <f t="shared" si="27"/>
        <v>0</v>
      </c>
      <c r="J368" s="22">
        <f t="shared" si="28"/>
        <v>0</v>
      </c>
      <c r="K368" s="6">
        <f t="shared" si="29"/>
        <v>0</v>
      </c>
      <c r="L368" s="6">
        <f t="shared" si="30"/>
        <v>0</v>
      </c>
      <c r="M368" s="10" t="e">
        <f t="shared" si="31"/>
        <v>#DIV/0!</v>
      </c>
      <c r="N368" s="13"/>
      <c r="O368" s="13"/>
      <c r="P368" s="9"/>
      <c r="Q368" s="9"/>
      <c r="R368" s="13"/>
      <c r="S368" s="13"/>
    </row>
    <row r="369" spans="3:19" ht="15.75" hidden="1" customHeight="1" x14ac:dyDescent="0.25">
      <c r="C369" s="21"/>
      <c r="D369" s="41"/>
      <c r="E369" s="42"/>
      <c r="F369" s="43"/>
      <c r="G369" s="44"/>
      <c r="H369" s="48"/>
      <c r="I369" s="26">
        <f t="shared" si="27"/>
        <v>0</v>
      </c>
      <c r="J369" s="22">
        <f t="shared" si="28"/>
        <v>0</v>
      </c>
      <c r="K369" s="6">
        <f t="shared" si="29"/>
        <v>0</v>
      </c>
      <c r="L369" s="6">
        <f t="shared" si="30"/>
        <v>0</v>
      </c>
      <c r="M369" s="10" t="e">
        <f t="shared" si="31"/>
        <v>#DIV/0!</v>
      </c>
      <c r="N369" s="13"/>
      <c r="O369" s="13"/>
      <c r="P369" s="9"/>
      <c r="Q369" s="9"/>
      <c r="R369" s="13"/>
      <c r="S369" s="13"/>
    </row>
    <row r="370" spans="3:19" ht="15.75" hidden="1" customHeight="1" x14ac:dyDescent="0.25">
      <c r="C370" s="21"/>
      <c r="D370" s="41"/>
      <c r="E370" s="42"/>
      <c r="F370" s="43"/>
      <c r="G370" s="44"/>
      <c r="H370" s="48"/>
      <c r="I370" s="26">
        <f t="shared" si="27"/>
        <v>0</v>
      </c>
      <c r="J370" s="22">
        <f t="shared" si="28"/>
        <v>0</v>
      </c>
      <c r="K370" s="6">
        <f t="shared" si="29"/>
        <v>0</v>
      </c>
      <c r="L370" s="6">
        <f t="shared" si="30"/>
        <v>0</v>
      </c>
      <c r="M370" s="10" t="e">
        <f t="shared" si="31"/>
        <v>#DIV/0!</v>
      </c>
      <c r="N370" s="13"/>
      <c r="O370" s="13"/>
      <c r="P370" s="9"/>
      <c r="Q370" s="9"/>
      <c r="R370" s="13"/>
      <c r="S370" s="13"/>
    </row>
    <row r="371" spans="3:19" ht="15.75" hidden="1" customHeight="1" x14ac:dyDescent="0.25">
      <c r="C371" s="21"/>
      <c r="D371" s="41"/>
      <c r="E371" s="55"/>
      <c r="F371" s="72"/>
      <c r="G371" s="44"/>
      <c r="H371" s="48"/>
      <c r="I371" s="26">
        <f t="shared" si="27"/>
        <v>0</v>
      </c>
      <c r="J371" s="22">
        <f t="shared" si="28"/>
        <v>0</v>
      </c>
      <c r="K371" s="6">
        <f t="shared" si="29"/>
        <v>0</v>
      </c>
      <c r="L371" s="6">
        <f t="shared" si="30"/>
        <v>0</v>
      </c>
      <c r="M371" s="10" t="e">
        <f t="shared" si="31"/>
        <v>#DIV/0!</v>
      </c>
      <c r="N371" s="13"/>
      <c r="O371" s="13"/>
      <c r="P371" s="9"/>
      <c r="Q371" s="9"/>
      <c r="R371" s="13"/>
      <c r="S371" s="13"/>
    </row>
    <row r="372" spans="3:19" ht="15.75" hidden="1" customHeight="1" x14ac:dyDescent="0.25">
      <c r="C372" s="21"/>
      <c r="D372" s="56"/>
      <c r="E372" s="56"/>
      <c r="F372" s="72"/>
      <c r="G372" s="44"/>
      <c r="H372" s="48"/>
      <c r="I372" s="26">
        <f t="shared" si="27"/>
        <v>0</v>
      </c>
      <c r="J372" s="22">
        <f t="shared" si="28"/>
        <v>0</v>
      </c>
      <c r="K372" s="6">
        <f t="shared" si="29"/>
        <v>0</v>
      </c>
      <c r="L372" s="6">
        <f t="shared" si="30"/>
        <v>0</v>
      </c>
      <c r="M372" s="10" t="e">
        <f t="shared" si="31"/>
        <v>#DIV/0!</v>
      </c>
      <c r="N372" s="13"/>
      <c r="O372" s="13"/>
      <c r="P372" s="9"/>
      <c r="Q372" s="9"/>
      <c r="R372" s="13"/>
      <c r="S372" s="13"/>
    </row>
    <row r="373" spans="3:19" ht="15.75" hidden="1" customHeight="1" x14ac:dyDescent="0.25">
      <c r="C373" s="21"/>
      <c r="D373" s="41"/>
      <c r="E373" s="53"/>
      <c r="F373" s="43"/>
      <c r="G373" s="44"/>
      <c r="H373" s="48"/>
      <c r="I373" s="26">
        <f t="shared" si="27"/>
        <v>0</v>
      </c>
      <c r="J373" s="22">
        <f t="shared" si="28"/>
        <v>0</v>
      </c>
      <c r="K373" s="6">
        <f t="shared" si="29"/>
        <v>0</v>
      </c>
      <c r="L373" s="6">
        <f t="shared" si="30"/>
        <v>0</v>
      </c>
      <c r="M373" s="10" t="e">
        <f t="shared" si="31"/>
        <v>#DIV/0!</v>
      </c>
      <c r="N373" s="13"/>
      <c r="O373" s="13"/>
      <c r="P373" s="9"/>
      <c r="Q373" s="9"/>
      <c r="R373" s="4"/>
      <c r="S373" s="13"/>
    </row>
    <row r="374" spans="3:19" ht="15.6" hidden="1" customHeight="1" x14ac:dyDescent="0.25">
      <c r="C374" s="21"/>
      <c r="D374" s="41"/>
      <c r="E374" s="42"/>
      <c r="F374" s="43"/>
      <c r="G374" s="44"/>
      <c r="H374" s="48"/>
      <c r="I374" s="26">
        <f t="shared" si="27"/>
        <v>0</v>
      </c>
      <c r="J374" s="22">
        <f t="shared" si="28"/>
        <v>0</v>
      </c>
      <c r="K374" s="6">
        <f t="shared" si="29"/>
        <v>0</v>
      </c>
      <c r="L374" s="6">
        <f t="shared" si="30"/>
        <v>0</v>
      </c>
      <c r="M374" s="10" t="e">
        <f t="shared" si="31"/>
        <v>#DIV/0!</v>
      </c>
      <c r="N374" s="13"/>
      <c r="O374" s="13"/>
      <c r="P374" s="9"/>
      <c r="Q374" s="9"/>
      <c r="R374" s="4"/>
      <c r="S374" s="13"/>
    </row>
    <row r="375" spans="3:19" ht="15.75" hidden="1" customHeight="1" x14ac:dyDescent="0.25">
      <c r="C375" s="21"/>
      <c r="D375" s="41"/>
      <c r="E375" s="55"/>
      <c r="F375" s="72"/>
      <c r="G375" s="44"/>
      <c r="H375" s="48"/>
      <c r="I375" s="26">
        <f t="shared" si="27"/>
        <v>0</v>
      </c>
      <c r="J375" s="22">
        <f t="shared" si="28"/>
        <v>0</v>
      </c>
      <c r="K375" s="6">
        <f t="shared" si="29"/>
        <v>0</v>
      </c>
      <c r="L375" s="6">
        <f t="shared" si="30"/>
        <v>0</v>
      </c>
      <c r="M375" s="10" t="e">
        <f t="shared" si="31"/>
        <v>#DIV/0!</v>
      </c>
      <c r="N375" s="13"/>
      <c r="O375" s="13"/>
      <c r="P375" s="9"/>
      <c r="Q375" s="9"/>
      <c r="R375" s="4"/>
      <c r="S375" s="13"/>
    </row>
    <row r="376" spans="3:19" ht="15.75" hidden="1" customHeight="1" x14ac:dyDescent="0.25">
      <c r="C376" s="21"/>
      <c r="D376" s="41"/>
      <c r="E376" s="55"/>
      <c r="F376" s="43"/>
      <c r="G376" s="44"/>
      <c r="H376" s="48"/>
      <c r="I376" s="26">
        <f t="shared" si="27"/>
        <v>0</v>
      </c>
      <c r="J376" s="22">
        <f t="shared" si="28"/>
        <v>0</v>
      </c>
      <c r="K376" s="6">
        <f t="shared" si="29"/>
        <v>0</v>
      </c>
      <c r="L376" s="6">
        <f t="shared" si="30"/>
        <v>0</v>
      </c>
      <c r="M376" s="10" t="e">
        <f t="shared" si="31"/>
        <v>#DIV/0!</v>
      </c>
      <c r="N376" s="13"/>
      <c r="O376" s="13"/>
      <c r="P376" s="9"/>
      <c r="Q376" s="9"/>
      <c r="R376" s="4"/>
      <c r="S376" s="13"/>
    </row>
    <row r="377" spans="3:19" ht="15.75" hidden="1" customHeight="1" x14ac:dyDescent="0.25">
      <c r="C377" s="21"/>
      <c r="D377" s="41"/>
      <c r="E377" s="50"/>
      <c r="F377" s="43"/>
      <c r="G377" s="44"/>
      <c r="H377" s="48"/>
      <c r="I377" s="26">
        <f t="shared" si="27"/>
        <v>0</v>
      </c>
      <c r="J377" s="22">
        <f t="shared" si="28"/>
        <v>0</v>
      </c>
      <c r="K377" s="6">
        <f t="shared" si="29"/>
        <v>0</v>
      </c>
      <c r="L377" s="6">
        <f t="shared" si="30"/>
        <v>0</v>
      </c>
      <c r="M377" s="10" t="e">
        <f t="shared" si="31"/>
        <v>#DIV/0!</v>
      </c>
      <c r="N377" s="13"/>
      <c r="O377" s="13"/>
      <c r="P377" s="9"/>
      <c r="Q377" s="9"/>
      <c r="R377" s="4"/>
      <c r="S377" s="13"/>
    </row>
    <row r="378" spans="3:19" ht="15.75" hidden="1" customHeight="1" x14ac:dyDescent="0.25">
      <c r="C378" s="21"/>
      <c r="D378" s="41"/>
      <c r="E378" s="29"/>
      <c r="F378" s="43"/>
      <c r="G378" s="44"/>
      <c r="H378" s="48"/>
      <c r="I378" s="26">
        <f t="shared" si="27"/>
        <v>0</v>
      </c>
      <c r="J378" s="22">
        <f t="shared" si="28"/>
        <v>0</v>
      </c>
      <c r="K378" s="6">
        <f t="shared" si="29"/>
        <v>0</v>
      </c>
      <c r="L378" s="6">
        <f t="shared" si="30"/>
        <v>0</v>
      </c>
      <c r="M378" s="10" t="e">
        <f t="shared" si="31"/>
        <v>#DIV/0!</v>
      </c>
      <c r="N378" s="13"/>
      <c r="O378" s="13"/>
      <c r="P378" s="9"/>
      <c r="Q378" s="9"/>
      <c r="R378" s="4"/>
      <c r="S378" s="13"/>
    </row>
    <row r="379" spans="3:19" ht="15.75" hidden="1" customHeight="1" x14ac:dyDescent="0.25">
      <c r="C379" s="21"/>
      <c r="D379" s="41"/>
      <c r="E379" s="55"/>
      <c r="F379" s="43"/>
      <c r="G379" s="44"/>
      <c r="H379" s="48"/>
      <c r="I379" s="26">
        <f t="shared" si="27"/>
        <v>0</v>
      </c>
      <c r="J379" s="22">
        <f t="shared" si="28"/>
        <v>0</v>
      </c>
      <c r="K379" s="6">
        <f t="shared" si="29"/>
        <v>0</v>
      </c>
      <c r="L379" s="6">
        <f t="shared" si="30"/>
        <v>0</v>
      </c>
      <c r="M379" s="10" t="e">
        <f t="shared" si="31"/>
        <v>#DIV/0!</v>
      </c>
      <c r="N379" s="13"/>
      <c r="O379" s="13"/>
      <c r="P379" s="9"/>
      <c r="Q379" s="9"/>
      <c r="R379" s="4"/>
      <c r="S379" s="13"/>
    </row>
    <row r="380" spans="3:19" ht="15.75" hidden="1" customHeight="1" x14ac:dyDescent="0.25">
      <c r="C380" s="21"/>
      <c r="D380" s="41"/>
      <c r="E380" s="42"/>
      <c r="F380" s="43"/>
      <c r="G380" s="44"/>
      <c r="H380" s="48"/>
      <c r="I380" s="26">
        <f t="shared" si="27"/>
        <v>0</v>
      </c>
      <c r="J380" s="22">
        <f t="shared" si="28"/>
        <v>0</v>
      </c>
      <c r="K380" s="6">
        <f t="shared" si="29"/>
        <v>0</v>
      </c>
      <c r="L380" s="6">
        <f t="shared" si="30"/>
        <v>0</v>
      </c>
      <c r="M380" s="10" t="e">
        <f t="shared" si="31"/>
        <v>#DIV/0!</v>
      </c>
      <c r="N380" s="13"/>
      <c r="O380" s="13"/>
      <c r="P380" s="9"/>
      <c r="Q380" s="9"/>
      <c r="R380" s="4"/>
      <c r="S380" s="13"/>
    </row>
    <row r="381" spans="3:19" ht="15.75" hidden="1" customHeight="1" x14ac:dyDescent="0.25">
      <c r="C381" s="21"/>
      <c r="D381" s="41"/>
      <c r="E381" s="63"/>
      <c r="F381" s="43"/>
      <c r="G381" s="44"/>
      <c r="H381" s="48"/>
      <c r="I381" s="26">
        <f t="shared" si="27"/>
        <v>0</v>
      </c>
      <c r="J381" s="22">
        <f t="shared" si="28"/>
        <v>0</v>
      </c>
      <c r="K381" s="6">
        <f t="shared" si="29"/>
        <v>0</v>
      </c>
      <c r="L381" s="6">
        <f t="shared" si="30"/>
        <v>0</v>
      </c>
      <c r="M381" s="10" t="e">
        <f>1-L381/K381</f>
        <v>#DIV/0!</v>
      </c>
      <c r="N381" s="13"/>
      <c r="O381" s="13"/>
      <c r="P381" s="9"/>
      <c r="Q381" s="9"/>
      <c r="R381" s="4"/>
      <c r="S381" s="13"/>
    </row>
    <row r="382" spans="3:19" ht="15.75" hidden="1" customHeight="1" x14ac:dyDescent="0.25">
      <c r="C382" s="21"/>
      <c r="D382" s="41"/>
      <c r="E382" s="45"/>
      <c r="F382" s="43"/>
      <c r="G382" s="47"/>
      <c r="H382" s="48"/>
      <c r="I382" s="26">
        <f t="shared" si="27"/>
        <v>0</v>
      </c>
      <c r="J382" s="22">
        <f t="shared" si="28"/>
        <v>0</v>
      </c>
      <c r="K382" s="6">
        <f t="shared" si="29"/>
        <v>0</v>
      </c>
      <c r="L382" s="6">
        <f t="shared" si="30"/>
        <v>0</v>
      </c>
      <c r="M382" s="10" t="e">
        <f>1-L382/K382</f>
        <v>#DIV/0!</v>
      </c>
      <c r="N382" s="13"/>
      <c r="O382" s="13"/>
      <c r="P382" s="9"/>
      <c r="Q382" s="9"/>
      <c r="R382" s="4"/>
      <c r="S382" s="13"/>
    </row>
    <row r="383" spans="3:19" ht="15.75" hidden="1" customHeight="1" x14ac:dyDescent="0.25">
      <c r="C383" s="21"/>
      <c r="D383" s="41"/>
      <c r="E383" s="42"/>
      <c r="F383" s="43"/>
      <c r="G383" s="44"/>
      <c r="H383" s="49"/>
      <c r="I383" s="26">
        <f t="shared" si="27"/>
        <v>0</v>
      </c>
      <c r="J383" s="22">
        <f t="shared" si="28"/>
        <v>0</v>
      </c>
      <c r="K383" s="6">
        <f t="shared" si="29"/>
        <v>0</v>
      </c>
      <c r="L383" s="6">
        <f t="shared" si="30"/>
        <v>0</v>
      </c>
      <c r="M383" s="10" t="e">
        <f t="shared" si="31"/>
        <v>#DIV/0!</v>
      </c>
      <c r="N383" s="13"/>
      <c r="O383" s="13"/>
      <c r="P383" s="9"/>
      <c r="Q383" s="9"/>
      <c r="R383" s="4"/>
      <c r="S383" s="13"/>
    </row>
    <row r="384" spans="3:19" ht="15.75" hidden="1" customHeight="1" x14ac:dyDescent="0.25">
      <c r="C384" s="21"/>
      <c r="D384" s="41"/>
      <c r="E384" s="71"/>
      <c r="F384" s="43"/>
      <c r="G384" s="44"/>
      <c r="H384" s="49"/>
      <c r="I384" s="26">
        <f t="shared" si="27"/>
        <v>0</v>
      </c>
      <c r="J384" s="22">
        <f t="shared" si="28"/>
        <v>0</v>
      </c>
      <c r="K384" s="6">
        <f t="shared" si="29"/>
        <v>0</v>
      </c>
      <c r="L384" s="6">
        <f t="shared" si="30"/>
        <v>0</v>
      </c>
      <c r="M384" s="10" t="e">
        <f t="shared" si="31"/>
        <v>#DIV/0!</v>
      </c>
      <c r="N384" s="13"/>
      <c r="O384" s="13"/>
      <c r="P384" s="9"/>
      <c r="Q384" s="9"/>
      <c r="R384" s="4"/>
      <c r="S384" s="13"/>
    </row>
    <row r="385" spans="3:19" ht="15.75" hidden="1" customHeight="1" x14ac:dyDescent="0.25">
      <c r="C385" s="21"/>
      <c r="D385" s="41"/>
      <c r="E385" s="53"/>
      <c r="F385" s="47"/>
      <c r="G385" s="44"/>
      <c r="H385" s="49"/>
      <c r="I385" s="26">
        <f t="shared" si="27"/>
        <v>0</v>
      </c>
      <c r="J385" s="22">
        <f t="shared" si="28"/>
        <v>0</v>
      </c>
      <c r="K385" s="6">
        <f t="shared" si="29"/>
        <v>0</v>
      </c>
      <c r="L385" s="6">
        <f t="shared" si="30"/>
        <v>0</v>
      </c>
      <c r="M385" s="10" t="e">
        <f t="shared" si="31"/>
        <v>#DIV/0!</v>
      </c>
      <c r="N385" s="13"/>
      <c r="O385" s="13"/>
      <c r="P385" s="9"/>
      <c r="Q385" s="9"/>
      <c r="R385" s="4"/>
      <c r="S385" s="13"/>
    </row>
    <row r="386" spans="3:19" ht="15.75" hidden="1" customHeight="1" x14ac:dyDescent="0.25">
      <c r="C386" s="21"/>
      <c r="D386" s="41"/>
      <c r="E386" s="45"/>
      <c r="F386" s="43"/>
      <c r="G386" s="44"/>
      <c r="H386" s="49"/>
      <c r="I386" s="26">
        <f t="shared" si="27"/>
        <v>0</v>
      </c>
      <c r="J386" s="22">
        <f t="shared" si="28"/>
        <v>0</v>
      </c>
      <c r="K386" s="6">
        <f t="shared" si="29"/>
        <v>0</v>
      </c>
      <c r="L386" s="6">
        <f t="shared" si="30"/>
        <v>0</v>
      </c>
      <c r="M386" s="10" t="e">
        <f t="shared" si="31"/>
        <v>#DIV/0!</v>
      </c>
      <c r="N386" s="13"/>
      <c r="O386" s="13"/>
      <c r="P386" s="9"/>
      <c r="Q386" s="9"/>
      <c r="R386" s="4"/>
      <c r="S386" s="13"/>
    </row>
    <row r="387" spans="3:19" ht="15.75" hidden="1" customHeight="1" x14ac:dyDescent="0.25">
      <c r="C387" s="21"/>
      <c r="D387" s="56"/>
      <c r="E387" s="68"/>
      <c r="F387" s="69"/>
      <c r="G387" s="44"/>
      <c r="H387" s="49"/>
      <c r="I387" s="26">
        <f t="shared" si="27"/>
        <v>0</v>
      </c>
      <c r="J387" s="22">
        <f t="shared" si="28"/>
        <v>0</v>
      </c>
      <c r="K387" s="6">
        <f t="shared" si="29"/>
        <v>0</v>
      </c>
      <c r="L387" s="6">
        <f t="shared" si="30"/>
        <v>0</v>
      </c>
      <c r="M387" s="10" t="e">
        <f t="shared" si="31"/>
        <v>#DIV/0!</v>
      </c>
      <c r="N387" s="13"/>
      <c r="O387" s="13"/>
      <c r="P387" s="9"/>
      <c r="Q387" s="9"/>
      <c r="R387" s="4"/>
      <c r="S387" s="13"/>
    </row>
    <row r="388" spans="3:19" ht="15.75" hidden="1" customHeight="1" x14ac:dyDescent="0.25">
      <c r="C388" s="21"/>
      <c r="D388" s="56"/>
      <c r="E388" s="74"/>
      <c r="F388" s="69"/>
      <c r="G388" s="44"/>
      <c r="H388" s="49"/>
      <c r="I388" s="26">
        <f t="shared" ref="I388:I416" si="32">+G388-F388</f>
        <v>0</v>
      </c>
      <c r="J388" s="22">
        <f t="shared" ref="J388:J416" si="33">+I388*H388</f>
        <v>0</v>
      </c>
      <c r="K388" s="6">
        <f t="shared" ref="K388:K416" si="34">+G388*H388</f>
        <v>0</v>
      </c>
      <c r="L388" s="6">
        <f t="shared" ref="L388:L416" si="35">+F388*H388</f>
        <v>0</v>
      </c>
      <c r="M388" s="10" t="e">
        <f t="shared" si="31"/>
        <v>#DIV/0!</v>
      </c>
      <c r="N388" s="13"/>
      <c r="O388" s="13"/>
      <c r="P388" s="9"/>
      <c r="Q388" s="9"/>
      <c r="R388" s="4"/>
      <c r="S388" s="13"/>
    </row>
    <row r="389" spans="3:19" ht="15.75" hidden="1" customHeight="1" x14ac:dyDescent="0.25">
      <c r="C389" s="21"/>
      <c r="D389" s="41"/>
      <c r="E389" s="29"/>
      <c r="F389" s="47"/>
      <c r="G389" s="44"/>
      <c r="H389" s="48"/>
      <c r="I389" s="26">
        <f t="shared" si="32"/>
        <v>0</v>
      </c>
      <c r="J389" s="22">
        <f t="shared" si="33"/>
        <v>0</v>
      </c>
      <c r="K389" s="6">
        <f t="shared" si="34"/>
        <v>0</v>
      </c>
      <c r="L389" s="6">
        <f t="shared" si="35"/>
        <v>0</v>
      </c>
      <c r="M389" s="10" t="e">
        <f t="shared" si="31"/>
        <v>#DIV/0!</v>
      </c>
      <c r="N389" s="13"/>
      <c r="O389" s="13"/>
      <c r="P389" s="9"/>
      <c r="Q389" s="9"/>
      <c r="R389" s="4"/>
      <c r="S389" s="13"/>
    </row>
    <row r="390" spans="3:19" ht="15.75" hidden="1" customHeight="1" x14ac:dyDescent="0.25">
      <c r="C390" s="21"/>
      <c r="D390" s="56"/>
      <c r="E390" s="53"/>
      <c r="F390" s="43"/>
      <c r="G390" s="44"/>
      <c r="H390" s="48"/>
      <c r="I390" s="26">
        <f t="shared" si="32"/>
        <v>0</v>
      </c>
      <c r="J390" s="22">
        <f t="shared" si="33"/>
        <v>0</v>
      </c>
      <c r="K390" s="6">
        <f t="shared" si="34"/>
        <v>0</v>
      </c>
      <c r="L390" s="6">
        <f t="shared" si="35"/>
        <v>0</v>
      </c>
      <c r="M390" s="10" t="e">
        <f t="shared" si="31"/>
        <v>#DIV/0!</v>
      </c>
      <c r="N390" s="13"/>
      <c r="O390" s="13"/>
      <c r="P390" s="9"/>
      <c r="Q390" s="9"/>
      <c r="R390" s="4"/>
      <c r="S390" s="13"/>
    </row>
    <row r="391" spans="3:19" ht="15.75" hidden="1" customHeight="1" x14ac:dyDescent="0.25">
      <c r="C391" s="21"/>
      <c r="D391" s="41"/>
      <c r="E391" s="55"/>
      <c r="F391" s="43"/>
      <c r="G391" s="44"/>
      <c r="H391" s="48"/>
      <c r="I391" s="26">
        <f t="shared" si="32"/>
        <v>0</v>
      </c>
      <c r="J391" s="22">
        <f t="shared" si="33"/>
        <v>0</v>
      </c>
      <c r="K391" s="6">
        <f t="shared" si="34"/>
        <v>0</v>
      </c>
      <c r="L391" s="6">
        <f t="shared" si="35"/>
        <v>0</v>
      </c>
      <c r="M391" s="10" t="e">
        <f t="shared" si="31"/>
        <v>#DIV/0!</v>
      </c>
      <c r="N391" s="13"/>
      <c r="O391" s="13"/>
      <c r="P391" s="9"/>
      <c r="Q391" s="9"/>
      <c r="R391" s="4"/>
      <c r="S391" s="13"/>
    </row>
    <row r="392" spans="3:19" ht="15.75" hidden="1" customHeight="1" x14ac:dyDescent="0.25">
      <c r="C392" s="21"/>
      <c r="D392" s="41"/>
      <c r="E392" s="51"/>
      <c r="F392" s="77"/>
      <c r="G392" s="44"/>
      <c r="H392" s="48"/>
      <c r="I392" s="26">
        <f t="shared" si="32"/>
        <v>0</v>
      </c>
      <c r="J392" s="22">
        <f t="shared" si="33"/>
        <v>0</v>
      </c>
      <c r="K392" s="6">
        <f t="shared" si="34"/>
        <v>0</v>
      </c>
      <c r="L392" s="6">
        <f t="shared" si="35"/>
        <v>0</v>
      </c>
      <c r="M392" s="10" t="e">
        <f t="shared" si="31"/>
        <v>#DIV/0!</v>
      </c>
      <c r="N392" s="13"/>
      <c r="O392" s="13"/>
      <c r="P392" s="9"/>
      <c r="Q392" s="9"/>
      <c r="R392" s="4"/>
      <c r="S392" s="13"/>
    </row>
    <row r="393" spans="3:19" ht="15.75" hidden="1" customHeight="1" x14ac:dyDescent="0.25">
      <c r="C393" s="21"/>
      <c r="D393" s="56"/>
      <c r="E393" s="56"/>
      <c r="F393" s="72"/>
      <c r="G393" s="44"/>
      <c r="H393" s="49"/>
      <c r="I393" s="26">
        <f t="shared" si="32"/>
        <v>0</v>
      </c>
      <c r="J393" s="22">
        <f t="shared" si="33"/>
        <v>0</v>
      </c>
      <c r="K393" s="6">
        <f t="shared" si="34"/>
        <v>0</v>
      </c>
      <c r="L393" s="6">
        <f t="shared" si="35"/>
        <v>0</v>
      </c>
      <c r="M393" s="10" t="e">
        <f t="shared" ref="M393" si="36">1-L393/K393</f>
        <v>#DIV/0!</v>
      </c>
      <c r="N393" s="13"/>
      <c r="O393" s="13"/>
      <c r="P393" s="9"/>
      <c r="Q393" s="9"/>
      <c r="R393" s="4"/>
      <c r="S393" s="13"/>
    </row>
    <row r="394" spans="3:19" ht="15.75" hidden="1" customHeight="1" x14ac:dyDescent="0.25">
      <c r="C394" s="21"/>
      <c r="D394" s="41"/>
      <c r="E394" s="29"/>
      <c r="F394" s="43"/>
      <c r="G394" s="44"/>
      <c r="H394" s="40"/>
      <c r="I394" s="26">
        <f t="shared" si="32"/>
        <v>0</v>
      </c>
      <c r="J394" s="22">
        <f t="shared" si="33"/>
        <v>0</v>
      </c>
      <c r="K394" s="6">
        <f t="shared" si="34"/>
        <v>0</v>
      </c>
      <c r="L394" s="6">
        <f t="shared" si="35"/>
        <v>0</v>
      </c>
      <c r="M394" s="10" t="e">
        <f t="shared" si="31"/>
        <v>#DIV/0!</v>
      </c>
      <c r="N394" s="13"/>
      <c r="O394" s="13"/>
      <c r="P394" s="9"/>
      <c r="Q394" s="9"/>
      <c r="R394" s="4"/>
      <c r="S394" s="13"/>
    </row>
    <row r="395" spans="3:19" ht="16.5" hidden="1" customHeight="1" x14ac:dyDescent="0.25">
      <c r="C395" s="21"/>
      <c r="D395" s="41"/>
      <c r="E395" s="29"/>
      <c r="F395" s="43"/>
      <c r="G395" s="44"/>
      <c r="H395" s="40"/>
      <c r="I395" s="26">
        <f t="shared" si="32"/>
        <v>0</v>
      </c>
      <c r="J395" s="22">
        <f t="shared" si="33"/>
        <v>0</v>
      </c>
      <c r="K395" s="6">
        <f t="shared" si="34"/>
        <v>0</v>
      </c>
      <c r="L395" s="6">
        <f t="shared" si="35"/>
        <v>0</v>
      </c>
      <c r="M395" s="10" t="e">
        <f t="shared" si="31"/>
        <v>#DIV/0!</v>
      </c>
      <c r="N395" s="13"/>
      <c r="O395" s="13"/>
      <c r="P395" s="9"/>
      <c r="Q395" s="9"/>
      <c r="R395" s="4"/>
      <c r="S395" s="13"/>
    </row>
    <row r="396" spans="3:19" ht="15.75" hidden="1" customHeight="1" x14ac:dyDescent="0.25">
      <c r="C396" s="21"/>
      <c r="D396" s="41"/>
      <c r="E396" s="42"/>
      <c r="F396" s="43"/>
      <c r="G396" s="44"/>
      <c r="H396" s="40"/>
      <c r="I396" s="26">
        <f t="shared" si="32"/>
        <v>0</v>
      </c>
      <c r="J396" s="22">
        <f t="shared" si="33"/>
        <v>0</v>
      </c>
      <c r="K396" s="6">
        <f t="shared" si="34"/>
        <v>0</v>
      </c>
      <c r="L396" s="6">
        <f t="shared" si="35"/>
        <v>0</v>
      </c>
      <c r="M396" s="10" t="e">
        <f t="shared" si="31"/>
        <v>#DIV/0!</v>
      </c>
      <c r="N396" s="13"/>
      <c r="O396" s="13"/>
      <c r="P396" s="9"/>
      <c r="Q396" s="9"/>
      <c r="R396" s="4"/>
      <c r="S396" s="13"/>
    </row>
    <row r="397" spans="3:19" ht="15.75" hidden="1" customHeight="1" x14ac:dyDescent="0.25">
      <c r="C397" s="21"/>
      <c r="D397" s="41"/>
      <c r="E397" s="45"/>
      <c r="F397" s="43"/>
      <c r="G397" s="67"/>
      <c r="H397" s="40"/>
      <c r="I397" s="26">
        <f t="shared" si="32"/>
        <v>0</v>
      </c>
      <c r="J397" s="22">
        <f t="shared" si="33"/>
        <v>0</v>
      </c>
      <c r="K397" s="6">
        <f t="shared" si="34"/>
        <v>0</v>
      </c>
      <c r="L397" s="6">
        <f t="shared" si="35"/>
        <v>0</v>
      </c>
      <c r="M397" s="10" t="e">
        <f t="shared" si="31"/>
        <v>#DIV/0!</v>
      </c>
      <c r="N397" s="13"/>
      <c r="O397" s="13"/>
      <c r="P397" s="9"/>
      <c r="Q397" s="9"/>
      <c r="R397" s="4"/>
      <c r="S397" s="13"/>
    </row>
    <row r="398" spans="3:19" ht="15.75" hidden="1" customHeight="1" x14ac:dyDescent="0.25">
      <c r="C398" s="21"/>
      <c r="D398" s="41"/>
      <c r="E398" s="53"/>
      <c r="F398" s="43"/>
      <c r="G398" s="44"/>
      <c r="H398" s="40"/>
      <c r="I398" s="26">
        <f t="shared" si="32"/>
        <v>0</v>
      </c>
      <c r="J398" s="22">
        <f t="shared" si="33"/>
        <v>0</v>
      </c>
      <c r="K398" s="6">
        <f t="shared" si="34"/>
        <v>0</v>
      </c>
      <c r="L398" s="6">
        <f t="shared" si="35"/>
        <v>0</v>
      </c>
      <c r="M398" s="10" t="e">
        <f t="shared" si="31"/>
        <v>#DIV/0!</v>
      </c>
      <c r="N398" s="13"/>
      <c r="O398" s="13"/>
      <c r="P398" s="9"/>
      <c r="Q398" s="9"/>
      <c r="R398" s="4"/>
      <c r="S398" s="13"/>
    </row>
    <row r="399" spans="3:19" ht="15.75" hidden="1" customHeight="1" x14ac:dyDescent="0.25">
      <c r="C399" s="21"/>
      <c r="D399" s="56"/>
      <c r="E399" s="68"/>
      <c r="F399" s="69"/>
      <c r="G399" s="44"/>
      <c r="H399" s="40"/>
      <c r="I399" s="26">
        <f t="shared" si="32"/>
        <v>0</v>
      </c>
      <c r="J399" s="22">
        <f t="shared" si="33"/>
        <v>0</v>
      </c>
      <c r="K399" s="6">
        <f t="shared" si="34"/>
        <v>0</v>
      </c>
      <c r="L399" s="6">
        <f t="shared" si="35"/>
        <v>0</v>
      </c>
      <c r="M399" s="10" t="e">
        <f t="shared" si="31"/>
        <v>#DIV/0!</v>
      </c>
      <c r="N399" s="13"/>
      <c r="O399" s="13"/>
      <c r="P399" s="9"/>
      <c r="Q399" s="9"/>
      <c r="R399" s="4"/>
      <c r="S399" s="13"/>
    </row>
    <row r="400" spans="3:19" ht="15.75" hidden="1" customHeight="1" x14ac:dyDescent="0.25">
      <c r="C400" s="21"/>
      <c r="D400" s="56"/>
      <c r="E400" s="68"/>
      <c r="F400" s="69"/>
      <c r="G400" s="44"/>
      <c r="H400" s="40"/>
      <c r="I400" s="26">
        <f t="shared" si="32"/>
        <v>0</v>
      </c>
      <c r="J400" s="22">
        <f t="shared" si="33"/>
        <v>0</v>
      </c>
      <c r="K400" s="6">
        <f t="shared" si="34"/>
        <v>0</v>
      </c>
      <c r="L400" s="6">
        <f t="shared" si="35"/>
        <v>0</v>
      </c>
      <c r="M400" s="10" t="e">
        <f t="shared" si="31"/>
        <v>#DIV/0!</v>
      </c>
      <c r="N400" s="13"/>
      <c r="O400" s="13"/>
      <c r="P400" s="9"/>
      <c r="Q400" s="9"/>
      <c r="R400" s="4"/>
      <c r="S400" s="13"/>
    </row>
    <row r="401" spans="3:19" ht="15.75" hidden="1" customHeight="1" x14ac:dyDescent="0.25">
      <c r="C401" s="21"/>
      <c r="D401" s="56"/>
      <c r="E401" s="68"/>
      <c r="F401" s="69"/>
      <c r="G401" s="44"/>
      <c r="H401" s="40"/>
      <c r="I401" s="26">
        <f t="shared" si="32"/>
        <v>0</v>
      </c>
      <c r="J401" s="22">
        <f t="shared" si="33"/>
        <v>0</v>
      </c>
      <c r="K401" s="6">
        <f t="shared" si="34"/>
        <v>0</v>
      </c>
      <c r="L401" s="6">
        <f t="shared" si="35"/>
        <v>0</v>
      </c>
      <c r="M401" s="10" t="e">
        <f t="shared" si="31"/>
        <v>#DIV/0!</v>
      </c>
      <c r="N401" s="13"/>
      <c r="O401" s="13"/>
      <c r="P401" s="9"/>
      <c r="Q401" s="9"/>
      <c r="R401" s="4"/>
      <c r="S401" s="13"/>
    </row>
    <row r="402" spans="3:19" ht="15.75" hidden="1" customHeight="1" x14ac:dyDescent="0.25">
      <c r="C402" s="21"/>
      <c r="D402" s="56"/>
      <c r="E402" s="68"/>
      <c r="F402" s="69"/>
      <c r="G402" s="44"/>
      <c r="H402" s="40"/>
      <c r="I402" s="26">
        <f t="shared" si="32"/>
        <v>0</v>
      </c>
      <c r="J402" s="22">
        <f t="shared" si="33"/>
        <v>0</v>
      </c>
      <c r="K402" s="6">
        <f t="shared" si="34"/>
        <v>0</v>
      </c>
      <c r="L402" s="6">
        <f t="shared" si="35"/>
        <v>0</v>
      </c>
      <c r="M402" s="10" t="e">
        <f t="shared" si="31"/>
        <v>#DIV/0!</v>
      </c>
      <c r="N402" s="13"/>
      <c r="O402" s="13"/>
      <c r="P402" s="9"/>
      <c r="Q402" s="9"/>
      <c r="R402" s="4"/>
      <c r="S402" s="13"/>
    </row>
    <row r="403" spans="3:19" ht="15.75" hidden="1" customHeight="1" x14ac:dyDescent="0.25">
      <c r="C403" s="21"/>
      <c r="D403" s="41"/>
      <c r="E403" s="45"/>
      <c r="F403" s="43"/>
      <c r="G403" s="44"/>
      <c r="H403" s="49"/>
      <c r="I403" s="26">
        <f t="shared" si="32"/>
        <v>0</v>
      </c>
      <c r="J403" s="22">
        <f t="shared" si="33"/>
        <v>0</v>
      </c>
      <c r="K403" s="6">
        <f t="shared" si="34"/>
        <v>0</v>
      </c>
      <c r="L403" s="6">
        <f t="shared" si="35"/>
        <v>0</v>
      </c>
      <c r="M403" s="10" t="e">
        <f t="shared" ref="M403:M408" si="37">1-L403/K403</f>
        <v>#DIV/0!</v>
      </c>
      <c r="N403" s="13"/>
      <c r="O403" s="13"/>
      <c r="P403" s="9"/>
      <c r="Q403" s="9"/>
      <c r="R403" s="4"/>
      <c r="S403" s="13"/>
    </row>
    <row r="404" spans="3:19" ht="15.75" hidden="1" customHeight="1" x14ac:dyDescent="0.25">
      <c r="C404" s="21"/>
      <c r="D404" s="41"/>
      <c r="E404" s="45"/>
      <c r="F404" s="43"/>
      <c r="G404" s="44"/>
      <c r="H404" s="49"/>
      <c r="I404" s="26">
        <f t="shared" si="32"/>
        <v>0</v>
      </c>
      <c r="J404" s="22">
        <f t="shared" si="33"/>
        <v>0</v>
      </c>
      <c r="K404" s="6">
        <f t="shared" si="34"/>
        <v>0</v>
      </c>
      <c r="L404" s="6">
        <f t="shared" si="35"/>
        <v>0</v>
      </c>
      <c r="M404" s="10" t="e">
        <f t="shared" si="37"/>
        <v>#DIV/0!</v>
      </c>
      <c r="N404" s="13"/>
      <c r="O404" s="13"/>
      <c r="P404" s="9"/>
      <c r="Q404" s="9"/>
      <c r="R404" s="4"/>
      <c r="S404" s="13"/>
    </row>
    <row r="405" spans="3:19" ht="15.75" hidden="1" customHeight="1" x14ac:dyDescent="0.25">
      <c r="C405" s="21"/>
      <c r="D405" s="41"/>
      <c r="E405" s="42"/>
      <c r="F405" s="43"/>
      <c r="G405" s="44"/>
      <c r="H405" s="48"/>
      <c r="I405" s="26">
        <f t="shared" si="32"/>
        <v>0</v>
      </c>
      <c r="J405" s="22">
        <f t="shared" si="33"/>
        <v>0</v>
      </c>
      <c r="K405" s="6">
        <f t="shared" si="34"/>
        <v>0</v>
      </c>
      <c r="L405" s="6">
        <f t="shared" si="35"/>
        <v>0</v>
      </c>
      <c r="M405" s="10" t="e">
        <f t="shared" si="37"/>
        <v>#DIV/0!</v>
      </c>
      <c r="N405" s="13"/>
      <c r="O405" s="13"/>
      <c r="P405" s="9"/>
      <c r="Q405" s="9"/>
      <c r="R405" s="4"/>
      <c r="S405" s="13"/>
    </row>
    <row r="406" spans="3:19" ht="15.75" hidden="1" customHeight="1" x14ac:dyDescent="0.25">
      <c r="C406" s="21"/>
      <c r="D406" s="41"/>
      <c r="E406" s="55"/>
      <c r="F406" s="43"/>
      <c r="G406" s="44"/>
      <c r="H406" s="48"/>
      <c r="I406" s="26">
        <f t="shared" si="32"/>
        <v>0</v>
      </c>
      <c r="J406" s="22">
        <f t="shared" si="33"/>
        <v>0</v>
      </c>
      <c r="K406" s="6">
        <f t="shared" si="34"/>
        <v>0</v>
      </c>
      <c r="L406" s="6">
        <f t="shared" si="35"/>
        <v>0</v>
      </c>
      <c r="M406" s="10" t="e">
        <f t="shared" si="37"/>
        <v>#DIV/0!</v>
      </c>
      <c r="N406" s="13"/>
      <c r="O406" s="13"/>
      <c r="P406" s="9"/>
      <c r="Q406" s="9"/>
      <c r="R406" s="4"/>
      <c r="S406" s="13"/>
    </row>
    <row r="407" spans="3:19" ht="15.75" hidden="1" customHeight="1" x14ac:dyDescent="0.25">
      <c r="C407" s="21"/>
      <c r="D407" s="56"/>
      <c r="E407" s="56"/>
      <c r="F407" s="72"/>
      <c r="G407" s="44"/>
      <c r="H407" s="49"/>
      <c r="I407" s="26">
        <f t="shared" si="32"/>
        <v>0</v>
      </c>
      <c r="J407" s="22">
        <f t="shared" si="33"/>
        <v>0</v>
      </c>
      <c r="K407" s="6">
        <f t="shared" si="34"/>
        <v>0</v>
      </c>
      <c r="L407" s="6">
        <f t="shared" si="35"/>
        <v>0</v>
      </c>
      <c r="M407" s="10" t="e">
        <f t="shared" si="37"/>
        <v>#DIV/0!</v>
      </c>
      <c r="N407" s="13"/>
      <c r="O407" s="13"/>
      <c r="P407" s="9"/>
      <c r="Q407" s="9"/>
      <c r="R407" s="4"/>
      <c r="S407" s="13"/>
    </row>
    <row r="408" spans="3:19" ht="15.75" hidden="1" customHeight="1" x14ac:dyDescent="0.25">
      <c r="C408" s="21"/>
      <c r="D408" s="41"/>
      <c r="E408" s="45"/>
      <c r="F408" s="43"/>
      <c r="G408" s="44"/>
      <c r="H408" s="48"/>
      <c r="I408" s="26">
        <f t="shared" si="32"/>
        <v>0</v>
      </c>
      <c r="J408" s="22">
        <f t="shared" si="33"/>
        <v>0</v>
      </c>
      <c r="K408" s="6">
        <f t="shared" si="34"/>
        <v>0</v>
      </c>
      <c r="L408" s="6">
        <f t="shared" si="35"/>
        <v>0</v>
      </c>
      <c r="M408" s="10" t="e">
        <f t="shared" si="37"/>
        <v>#DIV/0!</v>
      </c>
      <c r="N408" s="13"/>
      <c r="O408" s="13"/>
      <c r="P408" s="9"/>
      <c r="Q408" s="9"/>
      <c r="R408" s="4"/>
      <c r="S408" s="13"/>
    </row>
    <row r="409" spans="3:19" ht="15.75" hidden="1" customHeight="1" x14ac:dyDescent="0.25">
      <c r="C409" s="21"/>
      <c r="D409" s="41"/>
      <c r="E409" s="53"/>
      <c r="F409" s="43"/>
      <c r="G409" s="44"/>
      <c r="H409" s="62"/>
      <c r="I409" s="26">
        <f t="shared" si="32"/>
        <v>0</v>
      </c>
      <c r="J409" s="22">
        <f t="shared" si="33"/>
        <v>0</v>
      </c>
      <c r="K409" s="6">
        <f t="shared" si="34"/>
        <v>0</v>
      </c>
      <c r="L409" s="6">
        <f t="shared" si="35"/>
        <v>0</v>
      </c>
      <c r="M409" s="10" t="e">
        <f t="shared" si="31"/>
        <v>#DIV/0!</v>
      </c>
      <c r="N409" s="13"/>
      <c r="O409" s="13"/>
      <c r="P409" s="9"/>
      <c r="Q409" s="9"/>
      <c r="R409" s="4"/>
      <c r="S409" s="13"/>
    </row>
    <row r="410" spans="3:19" ht="15.75" hidden="1" customHeight="1" x14ac:dyDescent="0.25">
      <c r="C410" s="21"/>
      <c r="D410" s="41"/>
      <c r="E410" s="68"/>
      <c r="F410" s="69"/>
      <c r="G410" s="44"/>
      <c r="H410" s="62"/>
      <c r="I410" s="26">
        <f t="shared" si="32"/>
        <v>0</v>
      </c>
      <c r="J410" s="22">
        <f t="shared" si="33"/>
        <v>0</v>
      </c>
      <c r="K410" s="6">
        <f t="shared" si="34"/>
        <v>0</v>
      </c>
      <c r="L410" s="6">
        <f t="shared" si="35"/>
        <v>0</v>
      </c>
      <c r="M410" s="10" t="e">
        <f t="shared" si="31"/>
        <v>#DIV/0!</v>
      </c>
      <c r="N410" s="13"/>
      <c r="O410" s="13"/>
      <c r="P410" s="9"/>
      <c r="Q410" s="9"/>
      <c r="R410" s="4"/>
      <c r="S410" s="13"/>
    </row>
    <row r="411" spans="3:19" ht="15.75" hidden="1" customHeight="1" x14ac:dyDescent="0.25">
      <c r="C411" s="21"/>
      <c r="D411" s="41"/>
      <c r="E411" s="68"/>
      <c r="F411" s="69"/>
      <c r="G411" s="44"/>
      <c r="H411" s="62"/>
      <c r="I411" s="26">
        <f t="shared" si="32"/>
        <v>0</v>
      </c>
      <c r="J411" s="22">
        <f t="shared" si="33"/>
        <v>0</v>
      </c>
      <c r="K411" s="6">
        <f t="shared" si="34"/>
        <v>0</v>
      </c>
      <c r="L411" s="6">
        <f t="shared" si="35"/>
        <v>0</v>
      </c>
      <c r="M411" s="10" t="e">
        <f t="shared" si="31"/>
        <v>#DIV/0!</v>
      </c>
      <c r="N411" s="13"/>
      <c r="O411" s="13"/>
      <c r="P411" s="9"/>
      <c r="Q411" s="9"/>
      <c r="R411" s="4"/>
      <c r="S411" s="13"/>
    </row>
    <row r="412" spans="3:19" ht="15.75" hidden="1" customHeight="1" x14ac:dyDescent="0.25">
      <c r="C412" s="21"/>
      <c r="D412" s="56"/>
      <c r="E412" s="68"/>
      <c r="F412" s="69"/>
      <c r="G412" s="44"/>
      <c r="H412" s="62"/>
      <c r="I412" s="26">
        <f t="shared" si="32"/>
        <v>0</v>
      </c>
      <c r="J412" s="22">
        <f t="shared" si="33"/>
        <v>0</v>
      </c>
      <c r="K412" s="6">
        <f t="shared" si="34"/>
        <v>0</v>
      </c>
      <c r="L412" s="6">
        <f t="shared" si="35"/>
        <v>0</v>
      </c>
      <c r="M412" s="10" t="e">
        <f t="shared" si="31"/>
        <v>#DIV/0!</v>
      </c>
      <c r="N412" s="13"/>
      <c r="O412" s="13"/>
      <c r="P412" s="9"/>
      <c r="Q412" s="9"/>
      <c r="R412" s="4"/>
      <c r="S412" s="13"/>
    </row>
    <row r="413" spans="3:19" ht="15.75" hidden="1" customHeight="1" x14ac:dyDescent="0.25">
      <c r="C413" s="21"/>
      <c r="D413" s="56"/>
      <c r="E413" s="56"/>
      <c r="F413" s="72"/>
      <c r="G413" s="44"/>
      <c r="H413" s="62"/>
      <c r="I413" s="26">
        <f t="shared" si="32"/>
        <v>0</v>
      </c>
      <c r="J413" s="22">
        <f t="shared" si="33"/>
        <v>0</v>
      </c>
      <c r="K413" s="6">
        <f t="shared" si="34"/>
        <v>0</v>
      </c>
      <c r="L413" s="6">
        <f t="shared" si="35"/>
        <v>0</v>
      </c>
      <c r="M413" s="10" t="e">
        <f t="shared" si="31"/>
        <v>#DIV/0!</v>
      </c>
      <c r="N413" s="13"/>
      <c r="O413" s="13"/>
      <c r="P413" s="9"/>
      <c r="Q413" s="9"/>
      <c r="R413" s="4"/>
      <c r="S413" s="13"/>
    </row>
    <row r="414" spans="3:19" ht="15.75" hidden="1" customHeight="1" x14ac:dyDescent="0.25">
      <c r="C414" s="21"/>
      <c r="D414" s="56"/>
      <c r="E414" s="68"/>
      <c r="F414" s="69"/>
      <c r="G414" s="44"/>
      <c r="H414" s="48"/>
      <c r="I414" s="26">
        <f t="shared" si="32"/>
        <v>0</v>
      </c>
      <c r="J414" s="22">
        <f t="shared" si="33"/>
        <v>0</v>
      </c>
      <c r="K414" s="6">
        <f t="shared" si="34"/>
        <v>0</v>
      </c>
      <c r="L414" s="6">
        <f t="shared" si="35"/>
        <v>0</v>
      </c>
      <c r="M414" s="10" t="e">
        <f t="shared" si="31"/>
        <v>#DIV/0!</v>
      </c>
      <c r="N414" s="13"/>
      <c r="O414" s="13"/>
      <c r="P414" s="9"/>
      <c r="Q414" s="9"/>
      <c r="R414" s="4"/>
      <c r="S414" s="13"/>
    </row>
    <row r="415" spans="3:19" ht="15.75" hidden="1" customHeight="1" x14ac:dyDescent="0.25">
      <c r="C415" s="21"/>
      <c r="D415" s="41"/>
      <c r="E415" s="53"/>
      <c r="F415" s="43"/>
      <c r="G415" s="44"/>
      <c r="H415" s="48"/>
      <c r="I415" s="26">
        <f t="shared" si="32"/>
        <v>0</v>
      </c>
      <c r="J415" s="22">
        <f t="shared" si="33"/>
        <v>0</v>
      </c>
      <c r="K415" s="6">
        <f t="shared" si="34"/>
        <v>0</v>
      </c>
      <c r="L415" s="6">
        <f t="shared" si="35"/>
        <v>0</v>
      </c>
      <c r="M415" s="10" t="e">
        <f t="shared" si="31"/>
        <v>#DIV/0!</v>
      </c>
      <c r="N415" s="13"/>
      <c r="O415" s="13"/>
      <c r="P415" s="9"/>
      <c r="Q415" s="9"/>
      <c r="R415" s="4"/>
      <c r="S415" s="13"/>
    </row>
    <row r="416" spans="3:19" ht="15.75" hidden="1" customHeight="1" x14ac:dyDescent="0.25">
      <c r="C416" s="21"/>
      <c r="D416" s="41"/>
      <c r="E416" s="53"/>
      <c r="F416" s="43"/>
      <c r="G416" s="44"/>
      <c r="H416" s="48"/>
      <c r="I416" s="26">
        <f t="shared" si="32"/>
        <v>0</v>
      </c>
      <c r="J416" s="22">
        <f t="shared" si="33"/>
        <v>0</v>
      </c>
      <c r="K416" s="6">
        <f t="shared" si="34"/>
        <v>0</v>
      </c>
      <c r="L416" s="6">
        <f t="shared" si="35"/>
        <v>0</v>
      </c>
      <c r="M416" s="10" t="e">
        <f t="shared" si="31"/>
        <v>#DIV/0!</v>
      </c>
      <c r="N416" s="13"/>
      <c r="O416" s="13"/>
      <c r="P416" s="9"/>
      <c r="Q416" s="9"/>
      <c r="R416" s="4"/>
      <c r="S416" s="13"/>
    </row>
    <row r="417" spans="3:19" hidden="1" x14ac:dyDescent="0.25"/>
    <row r="418" spans="3:19" hidden="1" x14ac:dyDescent="0.25"/>
    <row r="419" spans="3:19" ht="15.75" hidden="1" customHeight="1" x14ac:dyDescent="0.25">
      <c r="C419" s="21"/>
      <c r="D419" s="41"/>
      <c r="E419" s="45"/>
      <c r="F419" s="43"/>
      <c r="G419" s="44"/>
      <c r="H419" s="48"/>
      <c r="I419" s="26">
        <f t="shared" ref="I419:I482" si="38">+G419-F419</f>
        <v>0</v>
      </c>
      <c r="J419" s="22">
        <f t="shared" ref="J419:J482" si="39">+I419*H419</f>
        <v>0</v>
      </c>
      <c r="K419" s="6">
        <f t="shared" ref="K419:K482" si="40">+G419*H419</f>
        <v>0</v>
      </c>
      <c r="L419" s="6">
        <f t="shared" ref="L419:L482" si="41">+F419*H419</f>
        <v>0</v>
      </c>
      <c r="M419" s="10" t="e">
        <f t="shared" si="31"/>
        <v>#DIV/0!</v>
      </c>
      <c r="N419" s="13"/>
      <c r="O419" s="13"/>
      <c r="P419" s="9"/>
      <c r="Q419" s="9"/>
      <c r="R419" s="4"/>
      <c r="S419" s="13"/>
    </row>
    <row r="420" spans="3:19" ht="15.75" hidden="1" customHeight="1" x14ac:dyDescent="0.25">
      <c r="C420" s="21"/>
      <c r="D420" s="41"/>
      <c r="E420" s="29"/>
      <c r="F420" s="43"/>
      <c r="G420" s="44"/>
      <c r="H420" s="48"/>
      <c r="I420" s="26">
        <f t="shared" si="38"/>
        <v>0</v>
      </c>
      <c r="J420" s="22">
        <f t="shared" si="39"/>
        <v>0</v>
      </c>
      <c r="K420" s="6">
        <f t="shared" si="40"/>
        <v>0</v>
      </c>
      <c r="L420" s="6">
        <f t="shared" si="41"/>
        <v>0</v>
      </c>
      <c r="M420" s="10" t="e">
        <f t="shared" si="31"/>
        <v>#DIV/0!</v>
      </c>
      <c r="N420" s="13"/>
      <c r="O420" s="13"/>
      <c r="P420" s="9"/>
      <c r="Q420" s="9"/>
      <c r="R420" s="4"/>
      <c r="S420" s="13"/>
    </row>
    <row r="421" spans="3:19" ht="15.75" hidden="1" customHeight="1" x14ac:dyDescent="0.25">
      <c r="C421" s="21"/>
      <c r="D421" s="41"/>
      <c r="E421" s="42"/>
      <c r="F421" s="43"/>
      <c r="G421" s="44"/>
      <c r="H421" s="48"/>
      <c r="I421" s="26">
        <f t="shared" si="38"/>
        <v>0</v>
      </c>
      <c r="J421" s="22">
        <f t="shared" si="39"/>
        <v>0</v>
      </c>
      <c r="K421" s="6">
        <f t="shared" si="40"/>
        <v>0</v>
      </c>
      <c r="L421" s="6">
        <f t="shared" si="41"/>
        <v>0</v>
      </c>
      <c r="M421" s="10" t="e">
        <f t="shared" si="31"/>
        <v>#DIV/0!</v>
      </c>
      <c r="N421" s="13"/>
      <c r="O421" s="13"/>
      <c r="P421" s="9"/>
      <c r="Q421" s="9"/>
      <c r="R421" s="4"/>
      <c r="S421" s="13"/>
    </row>
    <row r="422" spans="3:19" ht="15.75" hidden="1" customHeight="1" x14ac:dyDescent="0.25">
      <c r="C422" s="21"/>
      <c r="D422" s="41"/>
      <c r="E422" s="50"/>
      <c r="F422" s="43"/>
      <c r="G422" s="44"/>
      <c r="H422" s="48"/>
      <c r="I422" s="26">
        <f t="shared" si="38"/>
        <v>0</v>
      </c>
      <c r="J422" s="22">
        <f t="shared" si="39"/>
        <v>0</v>
      </c>
      <c r="K422" s="6">
        <f t="shared" si="40"/>
        <v>0</v>
      </c>
      <c r="L422" s="6">
        <f t="shared" si="41"/>
        <v>0</v>
      </c>
      <c r="M422" s="10" t="e">
        <f t="shared" si="31"/>
        <v>#DIV/0!</v>
      </c>
      <c r="N422" s="13"/>
      <c r="O422" s="13"/>
      <c r="P422" s="9"/>
      <c r="Q422" s="9"/>
      <c r="R422" s="4"/>
      <c r="S422" s="13"/>
    </row>
    <row r="423" spans="3:19" ht="15.75" hidden="1" customHeight="1" x14ac:dyDescent="0.25">
      <c r="C423" s="21"/>
      <c r="D423" s="41"/>
      <c r="E423" s="53"/>
      <c r="F423" s="43"/>
      <c r="G423" s="44"/>
      <c r="H423" s="48"/>
      <c r="I423" s="26">
        <f t="shared" si="38"/>
        <v>0</v>
      </c>
      <c r="J423" s="22">
        <f t="shared" si="39"/>
        <v>0</v>
      </c>
      <c r="K423" s="6">
        <f t="shared" si="40"/>
        <v>0</v>
      </c>
      <c r="L423" s="6">
        <f t="shared" si="41"/>
        <v>0</v>
      </c>
      <c r="M423" s="10" t="e">
        <f t="shared" si="31"/>
        <v>#DIV/0!</v>
      </c>
      <c r="N423" s="13"/>
      <c r="O423" s="13"/>
      <c r="P423" s="9"/>
      <c r="Q423" s="9"/>
      <c r="R423" s="4"/>
      <c r="S423" s="13"/>
    </row>
    <row r="424" spans="3:19" ht="15.75" hidden="1" customHeight="1" x14ac:dyDescent="0.25">
      <c r="C424" s="21"/>
      <c r="D424" s="56"/>
      <c r="E424" s="68"/>
      <c r="F424" s="69"/>
      <c r="G424" s="44"/>
      <c r="H424" s="48"/>
      <c r="I424" s="26">
        <f t="shared" si="38"/>
        <v>0</v>
      </c>
      <c r="J424" s="22">
        <f t="shared" si="39"/>
        <v>0</v>
      </c>
      <c r="K424" s="6">
        <f t="shared" si="40"/>
        <v>0</v>
      </c>
      <c r="L424" s="6">
        <f t="shared" si="41"/>
        <v>0</v>
      </c>
      <c r="M424" s="10" t="e">
        <f t="shared" si="31"/>
        <v>#DIV/0!</v>
      </c>
      <c r="N424" s="13"/>
      <c r="O424" s="13"/>
      <c r="P424" s="9"/>
      <c r="Q424" s="9"/>
      <c r="R424" s="4"/>
      <c r="S424" s="13"/>
    </row>
    <row r="425" spans="3:19" ht="15.75" hidden="1" customHeight="1" x14ac:dyDescent="0.25">
      <c r="C425" s="21"/>
      <c r="D425" s="56"/>
      <c r="E425" s="74"/>
      <c r="F425" s="69"/>
      <c r="G425" s="44"/>
      <c r="H425" s="48"/>
      <c r="I425" s="26">
        <f t="shared" si="38"/>
        <v>0</v>
      </c>
      <c r="J425" s="22">
        <f t="shared" si="39"/>
        <v>0</v>
      </c>
      <c r="K425" s="6">
        <f t="shared" si="40"/>
        <v>0</v>
      </c>
      <c r="L425" s="6">
        <f t="shared" si="41"/>
        <v>0</v>
      </c>
      <c r="M425" s="10" t="e">
        <f t="shared" ref="M425:M444" si="42">1-L425/K425</f>
        <v>#DIV/0!</v>
      </c>
      <c r="N425" s="13"/>
      <c r="O425" s="13"/>
      <c r="P425" s="9"/>
      <c r="Q425" s="9"/>
      <c r="R425" s="4"/>
      <c r="S425" s="13"/>
    </row>
    <row r="426" spans="3:19" ht="15.75" hidden="1" customHeight="1" x14ac:dyDescent="0.25">
      <c r="C426" s="21"/>
      <c r="D426" s="41"/>
      <c r="E426" s="29"/>
      <c r="F426" s="43"/>
      <c r="G426" s="44"/>
      <c r="H426" s="62"/>
      <c r="I426" s="26">
        <f t="shared" si="38"/>
        <v>0</v>
      </c>
      <c r="J426" s="22">
        <f t="shared" si="39"/>
        <v>0</v>
      </c>
      <c r="K426" s="6">
        <f t="shared" si="40"/>
        <v>0</v>
      </c>
      <c r="L426" s="6">
        <f t="shared" si="41"/>
        <v>0</v>
      </c>
      <c r="M426" s="10" t="e">
        <f t="shared" si="42"/>
        <v>#DIV/0!</v>
      </c>
      <c r="N426" s="13"/>
      <c r="O426" s="13"/>
      <c r="P426" s="9"/>
      <c r="Q426" s="9"/>
      <c r="R426" s="4"/>
      <c r="S426" s="13"/>
    </row>
    <row r="427" spans="3:19" ht="15.75" hidden="1" customHeight="1" x14ac:dyDescent="0.25">
      <c r="C427" s="21"/>
      <c r="D427" s="41"/>
      <c r="E427" s="50"/>
      <c r="F427" s="60"/>
      <c r="G427" s="44"/>
      <c r="H427" s="62"/>
      <c r="I427" s="26">
        <f t="shared" si="38"/>
        <v>0</v>
      </c>
      <c r="J427" s="22">
        <f t="shared" si="39"/>
        <v>0</v>
      </c>
      <c r="K427" s="6">
        <f t="shared" si="40"/>
        <v>0</v>
      </c>
      <c r="L427" s="6">
        <f t="shared" si="41"/>
        <v>0</v>
      </c>
      <c r="M427" s="10" t="e">
        <f t="shared" si="42"/>
        <v>#DIV/0!</v>
      </c>
      <c r="N427" s="13"/>
      <c r="O427" s="13"/>
      <c r="P427" s="9"/>
      <c r="Q427" s="9"/>
      <c r="R427" s="4"/>
      <c r="S427" s="13"/>
    </row>
    <row r="428" spans="3:19" ht="15.75" hidden="1" customHeight="1" x14ac:dyDescent="0.25">
      <c r="C428" s="21"/>
      <c r="D428" s="41"/>
      <c r="E428" s="51"/>
      <c r="F428" s="43"/>
      <c r="G428" s="44"/>
      <c r="H428" s="62"/>
      <c r="I428" s="26">
        <f t="shared" si="38"/>
        <v>0</v>
      </c>
      <c r="J428" s="22">
        <f t="shared" si="39"/>
        <v>0</v>
      </c>
      <c r="K428" s="6">
        <f t="shared" si="40"/>
        <v>0</v>
      </c>
      <c r="L428" s="6">
        <f t="shared" si="41"/>
        <v>0</v>
      </c>
      <c r="M428" s="10" t="e">
        <f t="shared" si="42"/>
        <v>#DIV/0!</v>
      </c>
      <c r="N428" s="13"/>
      <c r="O428" s="13"/>
      <c r="P428" s="9"/>
      <c r="Q428" s="9"/>
      <c r="R428" s="4"/>
      <c r="S428" s="13"/>
    </row>
    <row r="429" spans="3:19" ht="15.75" hidden="1" customHeight="1" x14ac:dyDescent="0.25">
      <c r="C429" s="21"/>
      <c r="D429" s="41"/>
      <c r="E429" s="42"/>
      <c r="F429" s="43"/>
      <c r="G429" s="44"/>
      <c r="H429" s="62"/>
      <c r="I429" s="26">
        <f t="shared" si="38"/>
        <v>0</v>
      </c>
      <c r="J429" s="22">
        <f t="shared" si="39"/>
        <v>0</v>
      </c>
      <c r="K429" s="6">
        <f t="shared" si="40"/>
        <v>0</v>
      </c>
      <c r="L429" s="6">
        <f t="shared" si="41"/>
        <v>0</v>
      </c>
      <c r="M429" s="10" t="e">
        <f t="shared" si="42"/>
        <v>#DIV/0!</v>
      </c>
      <c r="N429" s="13"/>
      <c r="O429" s="13"/>
      <c r="P429" s="9"/>
      <c r="Q429" s="9"/>
      <c r="R429" s="4"/>
      <c r="S429" s="13"/>
    </row>
    <row r="430" spans="3:19" ht="15.75" hidden="1" customHeight="1" x14ac:dyDescent="0.25">
      <c r="C430" s="21"/>
      <c r="D430" s="41"/>
      <c r="E430" s="29"/>
      <c r="F430" s="43"/>
      <c r="G430" s="44"/>
      <c r="H430" s="62"/>
      <c r="I430" s="26">
        <f t="shared" si="38"/>
        <v>0</v>
      </c>
      <c r="J430" s="22">
        <f t="shared" si="39"/>
        <v>0</v>
      </c>
      <c r="K430" s="6">
        <f t="shared" si="40"/>
        <v>0</v>
      </c>
      <c r="L430" s="6">
        <f t="shared" si="41"/>
        <v>0</v>
      </c>
      <c r="M430" s="10" t="e">
        <f t="shared" si="42"/>
        <v>#DIV/0!</v>
      </c>
      <c r="N430" s="13"/>
      <c r="O430" s="13"/>
      <c r="P430" s="9"/>
      <c r="Q430" s="9"/>
      <c r="R430" s="4"/>
      <c r="S430" s="13"/>
    </row>
    <row r="431" spans="3:19" ht="15.75" hidden="1" customHeight="1" x14ac:dyDescent="0.25">
      <c r="C431" s="21"/>
      <c r="D431" s="41"/>
      <c r="E431" s="42"/>
      <c r="F431" s="43"/>
      <c r="G431" s="44"/>
      <c r="H431" s="62"/>
      <c r="I431" s="26">
        <f t="shared" si="38"/>
        <v>0</v>
      </c>
      <c r="J431" s="22">
        <f t="shared" si="39"/>
        <v>0</v>
      </c>
      <c r="K431" s="6">
        <f t="shared" si="40"/>
        <v>0</v>
      </c>
      <c r="L431" s="6">
        <f t="shared" si="41"/>
        <v>0</v>
      </c>
      <c r="M431" s="10" t="e">
        <f t="shared" si="42"/>
        <v>#DIV/0!</v>
      </c>
      <c r="N431" s="13"/>
      <c r="O431" s="13"/>
      <c r="P431" s="9"/>
      <c r="Q431" s="9"/>
      <c r="R431" s="4"/>
      <c r="S431" s="13"/>
    </row>
    <row r="432" spans="3:19" ht="15.75" hidden="1" customHeight="1" x14ac:dyDescent="0.25">
      <c r="C432" s="21"/>
      <c r="D432" s="41"/>
      <c r="E432" s="29"/>
      <c r="F432" s="43"/>
      <c r="G432" s="44"/>
      <c r="H432" s="62"/>
      <c r="I432" s="26">
        <f t="shared" si="38"/>
        <v>0</v>
      </c>
      <c r="J432" s="22">
        <f t="shared" si="39"/>
        <v>0</v>
      </c>
      <c r="K432" s="6">
        <f t="shared" si="40"/>
        <v>0</v>
      </c>
      <c r="L432" s="6">
        <f t="shared" si="41"/>
        <v>0</v>
      </c>
      <c r="M432" s="10" t="e">
        <f t="shared" si="42"/>
        <v>#DIV/0!</v>
      </c>
      <c r="N432" s="13"/>
      <c r="O432" s="13"/>
      <c r="P432" s="9"/>
      <c r="Q432" s="9"/>
      <c r="R432" s="4"/>
      <c r="S432" s="13"/>
    </row>
    <row r="433" spans="3:21" ht="15.75" hidden="1" customHeight="1" x14ac:dyDescent="0.25">
      <c r="C433" s="21"/>
      <c r="D433" s="41"/>
      <c r="E433" s="53"/>
      <c r="F433" s="43"/>
      <c r="G433" s="44"/>
      <c r="H433" s="62"/>
      <c r="I433" s="26">
        <f t="shared" si="38"/>
        <v>0</v>
      </c>
      <c r="J433" s="22">
        <f t="shared" si="39"/>
        <v>0</v>
      </c>
      <c r="K433" s="6">
        <f t="shared" si="40"/>
        <v>0</v>
      </c>
      <c r="L433" s="6">
        <f t="shared" si="41"/>
        <v>0</v>
      </c>
      <c r="M433" s="10" t="e">
        <f t="shared" si="42"/>
        <v>#DIV/0!</v>
      </c>
      <c r="N433" s="13"/>
      <c r="O433" s="13"/>
      <c r="P433" s="9"/>
      <c r="Q433" s="9"/>
      <c r="R433" s="4"/>
      <c r="S433" s="13"/>
    </row>
    <row r="434" spans="3:21" ht="15.75" hidden="1" customHeight="1" x14ac:dyDescent="0.25">
      <c r="C434" s="21"/>
      <c r="D434" s="56"/>
      <c r="E434" s="68"/>
      <c r="F434" s="69"/>
      <c r="G434" s="44"/>
      <c r="H434" s="62"/>
      <c r="I434" s="26">
        <f t="shared" si="38"/>
        <v>0</v>
      </c>
      <c r="J434" s="22">
        <f t="shared" si="39"/>
        <v>0</v>
      </c>
      <c r="K434" s="6">
        <f t="shared" si="40"/>
        <v>0</v>
      </c>
      <c r="L434" s="6">
        <f t="shared" si="41"/>
        <v>0</v>
      </c>
      <c r="M434" s="10" t="e">
        <f t="shared" si="42"/>
        <v>#DIV/0!</v>
      </c>
      <c r="N434" s="13"/>
      <c r="O434" s="13"/>
      <c r="P434" s="9"/>
      <c r="Q434" s="9"/>
      <c r="R434" s="4"/>
      <c r="S434" s="13"/>
    </row>
    <row r="435" spans="3:21" ht="15.75" hidden="1" customHeight="1" x14ac:dyDescent="0.25">
      <c r="C435" s="21"/>
      <c r="D435" s="56"/>
      <c r="E435" s="68"/>
      <c r="F435" s="69"/>
      <c r="G435" s="44"/>
      <c r="H435" s="62"/>
      <c r="I435" s="26">
        <f t="shared" si="38"/>
        <v>0</v>
      </c>
      <c r="J435" s="22">
        <f t="shared" si="39"/>
        <v>0</v>
      </c>
      <c r="K435" s="6">
        <f t="shared" si="40"/>
        <v>0</v>
      </c>
      <c r="L435" s="6">
        <f t="shared" si="41"/>
        <v>0</v>
      </c>
      <c r="M435" s="10" t="e">
        <f t="shared" si="42"/>
        <v>#DIV/0!</v>
      </c>
      <c r="N435" s="13"/>
      <c r="O435" s="13"/>
      <c r="P435" s="9"/>
      <c r="Q435" s="9"/>
      <c r="R435" s="4"/>
      <c r="S435" s="13"/>
    </row>
    <row r="436" spans="3:21" ht="15.75" hidden="1" customHeight="1" x14ac:dyDescent="0.25">
      <c r="C436" s="21"/>
      <c r="D436" s="56"/>
      <c r="E436" s="68"/>
      <c r="F436" s="69"/>
      <c r="G436" s="44"/>
      <c r="H436" s="62"/>
      <c r="I436" s="26">
        <f t="shared" si="38"/>
        <v>0</v>
      </c>
      <c r="J436" s="22">
        <f t="shared" si="39"/>
        <v>0</v>
      </c>
      <c r="K436" s="6">
        <f t="shared" si="40"/>
        <v>0</v>
      </c>
      <c r="L436" s="6">
        <f t="shared" si="41"/>
        <v>0</v>
      </c>
      <c r="M436" s="10" t="e">
        <f t="shared" si="42"/>
        <v>#DIV/0!</v>
      </c>
      <c r="N436" s="13"/>
      <c r="O436" s="13"/>
      <c r="P436" s="9"/>
      <c r="Q436" s="9"/>
      <c r="R436" s="4"/>
      <c r="S436" s="13"/>
    </row>
    <row r="437" spans="3:21" ht="15.75" hidden="1" customHeight="1" x14ac:dyDescent="0.25">
      <c r="C437" s="21"/>
      <c r="D437" s="56"/>
      <c r="E437" s="68"/>
      <c r="F437" s="69"/>
      <c r="G437" s="44"/>
      <c r="H437" s="62"/>
      <c r="I437" s="26">
        <f t="shared" si="38"/>
        <v>0</v>
      </c>
      <c r="J437" s="22">
        <f t="shared" si="39"/>
        <v>0</v>
      </c>
      <c r="K437" s="6">
        <f t="shared" si="40"/>
        <v>0</v>
      </c>
      <c r="L437" s="6">
        <f t="shared" si="41"/>
        <v>0</v>
      </c>
      <c r="M437" s="10" t="e">
        <f t="shared" si="42"/>
        <v>#DIV/0!</v>
      </c>
      <c r="N437" s="13"/>
      <c r="O437" s="13"/>
      <c r="P437" s="9"/>
      <c r="Q437" s="9"/>
      <c r="R437" s="4"/>
      <c r="S437" s="13"/>
    </row>
    <row r="438" spans="3:21" ht="15.75" hidden="1" customHeight="1" x14ac:dyDescent="0.25">
      <c r="C438" s="21"/>
      <c r="D438" s="56"/>
      <c r="E438" s="56"/>
      <c r="F438" s="72"/>
      <c r="G438" s="44"/>
      <c r="H438" s="62"/>
      <c r="I438" s="26">
        <f t="shared" si="38"/>
        <v>0</v>
      </c>
      <c r="J438" s="22">
        <f t="shared" si="39"/>
        <v>0</v>
      </c>
      <c r="K438" s="6">
        <f t="shared" si="40"/>
        <v>0</v>
      </c>
      <c r="L438" s="6">
        <f t="shared" si="41"/>
        <v>0</v>
      </c>
      <c r="M438" s="10" t="e">
        <f t="shared" si="42"/>
        <v>#DIV/0!</v>
      </c>
      <c r="N438" s="13"/>
      <c r="O438" s="13"/>
      <c r="P438" s="9"/>
      <c r="Q438" s="9"/>
      <c r="R438" s="4"/>
      <c r="S438" s="13"/>
    </row>
    <row r="439" spans="3:21" ht="15.75" hidden="1" customHeight="1" x14ac:dyDescent="0.25">
      <c r="C439" s="21"/>
      <c r="D439" s="56"/>
      <c r="E439" s="56"/>
      <c r="F439" s="72"/>
      <c r="G439" s="44"/>
      <c r="H439" s="62"/>
      <c r="I439" s="26">
        <f t="shared" si="38"/>
        <v>0</v>
      </c>
      <c r="J439" s="22">
        <f t="shared" si="39"/>
        <v>0</v>
      </c>
      <c r="K439" s="6">
        <f t="shared" si="40"/>
        <v>0</v>
      </c>
      <c r="L439" s="6">
        <f t="shared" si="41"/>
        <v>0</v>
      </c>
      <c r="M439" s="10" t="e">
        <f t="shared" si="42"/>
        <v>#DIV/0!</v>
      </c>
      <c r="N439" s="13"/>
      <c r="O439" s="13"/>
      <c r="P439" s="9"/>
      <c r="Q439" s="9"/>
      <c r="R439" s="4"/>
      <c r="S439" s="13"/>
    </row>
    <row r="440" spans="3:21" ht="15.75" hidden="1" customHeight="1" x14ac:dyDescent="0.25">
      <c r="C440" s="21"/>
      <c r="D440" s="56"/>
      <c r="E440" s="56"/>
      <c r="F440" s="72"/>
      <c r="G440" s="44"/>
      <c r="H440" s="62"/>
      <c r="I440" s="26">
        <f t="shared" si="38"/>
        <v>0</v>
      </c>
      <c r="J440" s="22">
        <f t="shared" si="39"/>
        <v>0</v>
      </c>
      <c r="K440" s="6">
        <f t="shared" si="40"/>
        <v>0</v>
      </c>
      <c r="L440" s="6">
        <f t="shared" si="41"/>
        <v>0</v>
      </c>
      <c r="M440" s="10" t="e">
        <f t="shared" si="42"/>
        <v>#DIV/0!</v>
      </c>
      <c r="N440" s="13"/>
      <c r="O440" s="13"/>
      <c r="P440" s="9"/>
      <c r="Q440" s="9"/>
      <c r="R440" s="4"/>
      <c r="S440" s="13"/>
    </row>
    <row r="441" spans="3:21" ht="15.75" hidden="1" customHeight="1" x14ac:dyDescent="0.25">
      <c r="C441" s="21"/>
      <c r="D441" s="41"/>
      <c r="E441" s="55"/>
      <c r="F441" s="47"/>
      <c r="G441" s="44"/>
      <c r="H441" s="48"/>
      <c r="I441" s="26">
        <f t="shared" si="38"/>
        <v>0</v>
      </c>
      <c r="J441" s="22">
        <f t="shared" si="39"/>
        <v>0</v>
      </c>
      <c r="K441" s="6">
        <f t="shared" si="40"/>
        <v>0</v>
      </c>
      <c r="L441" s="6">
        <f t="shared" si="41"/>
        <v>0</v>
      </c>
      <c r="M441" s="10" t="e">
        <f t="shared" si="42"/>
        <v>#DIV/0!</v>
      </c>
      <c r="N441" s="13"/>
      <c r="O441" s="13"/>
      <c r="P441" s="9"/>
      <c r="Q441" s="9"/>
      <c r="R441" s="4"/>
      <c r="S441" s="13"/>
    </row>
    <row r="442" spans="3:21" ht="15.75" hidden="1" customHeight="1" x14ac:dyDescent="0.25">
      <c r="C442" s="21"/>
      <c r="D442" s="41"/>
      <c r="E442" s="55"/>
      <c r="F442" s="43"/>
      <c r="G442" s="44"/>
      <c r="H442" s="48"/>
      <c r="I442" s="26">
        <f t="shared" si="38"/>
        <v>0</v>
      </c>
      <c r="J442" s="22">
        <f t="shared" si="39"/>
        <v>0</v>
      </c>
      <c r="K442" s="6">
        <f t="shared" si="40"/>
        <v>0</v>
      </c>
      <c r="L442" s="6">
        <f t="shared" si="41"/>
        <v>0</v>
      </c>
      <c r="M442" s="10" t="e">
        <f t="shared" si="42"/>
        <v>#DIV/0!</v>
      </c>
      <c r="N442" s="13"/>
      <c r="O442" s="13"/>
      <c r="P442" s="9"/>
      <c r="Q442" s="9"/>
      <c r="R442" s="4"/>
      <c r="S442" s="13"/>
    </row>
    <row r="443" spans="3:21" ht="15.75" hidden="1" customHeight="1" x14ac:dyDescent="0.25">
      <c r="C443" s="21"/>
      <c r="D443" s="41"/>
      <c r="E443" s="54"/>
      <c r="F443" s="43"/>
      <c r="G443" s="44"/>
      <c r="H443" s="49"/>
      <c r="I443" s="26">
        <f t="shared" si="38"/>
        <v>0</v>
      </c>
      <c r="J443" s="22">
        <f t="shared" si="39"/>
        <v>0</v>
      </c>
      <c r="K443" s="6">
        <f t="shared" si="40"/>
        <v>0</v>
      </c>
      <c r="L443" s="6">
        <f t="shared" si="41"/>
        <v>0</v>
      </c>
      <c r="M443" s="10" t="e">
        <f t="shared" si="42"/>
        <v>#DIV/0!</v>
      </c>
      <c r="N443" s="13"/>
      <c r="O443" s="13"/>
      <c r="P443" s="9"/>
      <c r="Q443" s="9"/>
      <c r="R443" s="4"/>
      <c r="S443" s="13"/>
    </row>
    <row r="444" spans="3:21" ht="15.75" hidden="1" customHeight="1" x14ac:dyDescent="0.25">
      <c r="C444" s="21"/>
      <c r="D444" s="76"/>
      <c r="E444" s="54"/>
      <c r="F444" s="73"/>
      <c r="G444" s="47"/>
      <c r="H444" s="49"/>
      <c r="I444" s="26">
        <f t="shared" si="38"/>
        <v>0</v>
      </c>
      <c r="J444" s="22">
        <f t="shared" si="39"/>
        <v>0</v>
      </c>
      <c r="K444" s="6">
        <f t="shared" si="40"/>
        <v>0</v>
      </c>
      <c r="L444" s="6">
        <f t="shared" si="41"/>
        <v>0</v>
      </c>
      <c r="M444" s="10" t="e">
        <f t="shared" si="42"/>
        <v>#DIV/0!</v>
      </c>
      <c r="N444" s="13"/>
      <c r="O444" s="13"/>
      <c r="P444" s="9"/>
      <c r="Q444" s="9"/>
      <c r="R444" s="13"/>
      <c r="S444" s="13"/>
    </row>
    <row r="445" spans="3:21" ht="15.75" hidden="1" customHeight="1" x14ac:dyDescent="0.25">
      <c r="C445" s="21"/>
      <c r="D445" s="41"/>
      <c r="E445" s="42"/>
      <c r="F445" s="43"/>
      <c r="G445" s="44"/>
      <c r="H445" s="48"/>
      <c r="I445" s="26">
        <f t="shared" si="38"/>
        <v>0</v>
      </c>
      <c r="J445" s="22">
        <f t="shared" si="39"/>
        <v>0</v>
      </c>
      <c r="K445" s="6">
        <f t="shared" si="40"/>
        <v>0</v>
      </c>
      <c r="L445" s="6">
        <f t="shared" si="41"/>
        <v>0</v>
      </c>
      <c r="M445" s="10" t="e">
        <f>1-L445/K445</f>
        <v>#DIV/0!</v>
      </c>
      <c r="N445" s="13"/>
      <c r="O445" s="13"/>
      <c r="P445" s="9"/>
      <c r="Q445" s="9"/>
      <c r="R445" s="13"/>
      <c r="S445" s="13"/>
      <c r="U445" s="14"/>
    </row>
    <row r="446" spans="3:21" ht="15.75" hidden="1" customHeight="1" x14ac:dyDescent="0.25">
      <c r="C446" s="21"/>
      <c r="D446" s="41"/>
      <c r="E446" s="55"/>
      <c r="F446" s="43"/>
      <c r="G446" s="44"/>
      <c r="H446" s="48"/>
      <c r="I446" s="26">
        <f t="shared" si="38"/>
        <v>0</v>
      </c>
      <c r="J446" s="22">
        <f t="shared" si="39"/>
        <v>0</v>
      </c>
      <c r="K446" s="6">
        <f t="shared" si="40"/>
        <v>0</v>
      </c>
      <c r="L446" s="6">
        <f t="shared" si="41"/>
        <v>0</v>
      </c>
      <c r="M446" s="10" t="e">
        <f>1-L446/K446</f>
        <v>#DIV/0!</v>
      </c>
      <c r="N446" s="13"/>
      <c r="O446" s="13"/>
      <c r="P446" s="9"/>
      <c r="Q446" s="9"/>
      <c r="R446" s="13"/>
      <c r="S446" s="13"/>
    </row>
    <row r="447" spans="3:21" ht="15.75" hidden="1" customHeight="1" x14ac:dyDescent="0.25">
      <c r="C447" s="21"/>
      <c r="D447" s="41"/>
      <c r="E447" s="29"/>
      <c r="F447" s="43"/>
      <c r="G447" s="44"/>
      <c r="H447" s="48"/>
      <c r="I447" s="26">
        <f t="shared" si="38"/>
        <v>0</v>
      </c>
      <c r="J447" s="22">
        <f t="shared" si="39"/>
        <v>0</v>
      </c>
      <c r="K447" s="6">
        <f t="shared" si="40"/>
        <v>0</v>
      </c>
      <c r="L447" s="6">
        <f t="shared" si="41"/>
        <v>0</v>
      </c>
      <c r="M447" s="10" t="e">
        <f>1-L447/K447</f>
        <v>#DIV/0!</v>
      </c>
      <c r="N447" s="13"/>
      <c r="O447" s="13"/>
      <c r="P447" s="9"/>
      <c r="Q447" s="9"/>
      <c r="R447" s="13"/>
      <c r="S447" s="13"/>
    </row>
    <row r="448" spans="3:21" ht="15.75" hidden="1" customHeight="1" x14ac:dyDescent="0.25">
      <c r="C448" s="21"/>
      <c r="D448" s="56"/>
      <c r="E448" s="68"/>
      <c r="F448" s="69"/>
      <c r="G448" s="44"/>
      <c r="H448" s="48"/>
      <c r="I448" s="26">
        <f t="shared" si="38"/>
        <v>0</v>
      </c>
      <c r="J448" s="22">
        <f t="shared" si="39"/>
        <v>0</v>
      </c>
      <c r="K448" s="6">
        <f t="shared" si="40"/>
        <v>0</v>
      </c>
      <c r="L448" s="6">
        <f t="shared" si="41"/>
        <v>0</v>
      </c>
      <c r="M448" s="10" t="e">
        <f t="shared" ref="M448:M509" si="43">1-L448/K448</f>
        <v>#DIV/0!</v>
      </c>
      <c r="N448" s="13"/>
      <c r="O448" s="13"/>
      <c r="P448" s="9"/>
      <c r="Q448" s="9"/>
      <c r="R448" s="4"/>
      <c r="S448" s="13"/>
    </row>
    <row r="449" spans="3:19" ht="15.75" hidden="1" customHeight="1" x14ac:dyDescent="0.25">
      <c r="C449" s="21"/>
      <c r="D449" s="41"/>
      <c r="E449" s="42"/>
      <c r="F449" s="43"/>
      <c r="G449" s="44"/>
      <c r="H449" s="40"/>
      <c r="I449" s="26">
        <f t="shared" si="38"/>
        <v>0</v>
      </c>
      <c r="J449" s="22">
        <f t="shared" si="39"/>
        <v>0</v>
      </c>
      <c r="K449" s="6">
        <f t="shared" si="40"/>
        <v>0</v>
      </c>
      <c r="L449" s="6">
        <f t="shared" si="41"/>
        <v>0</v>
      </c>
      <c r="M449" s="10" t="e">
        <f t="shared" si="43"/>
        <v>#DIV/0!</v>
      </c>
      <c r="N449" s="13"/>
      <c r="O449" s="13"/>
      <c r="P449" s="9"/>
      <c r="Q449" s="9"/>
      <c r="R449" s="4"/>
      <c r="S449" s="13"/>
    </row>
    <row r="450" spans="3:19" ht="15.75" hidden="1" customHeight="1" x14ac:dyDescent="0.25">
      <c r="C450" s="21"/>
      <c r="D450" s="41"/>
      <c r="E450" s="42"/>
      <c r="F450" s="43"/>
      <c r="G450" s="44"/>
      <c r="H450" s="40"/>
      <c r="I450" s="26">
        <f t="shared" si="38"/>
        <v>0</v>
      </c>
      <c r="J450" s="22">
        <f t="shared" si="39"/>
        <v>0</v>
      </c>
      <c r="K450" s="6">
        <f t="shared" si="40"/>
        <v>0</v>
      </c>
      <c r="L450" s="6">
        <f t="shared" si="41"/>
        <v>0</v>
      </c>
      <c r="M450" s="10" t="e">
        <f t="shared" si="43"/>
        <v>#DIV/0!</v>
      </c>
      <c r="N450" s="13"/>
      <c r="O450" s="13"/>
      <c r="P450" s="9"/>
      <c r="Q450" s="9"/>
      <c r="R450" s="4"/>
      <c r="S450" s="13"/>
    </row>
    <row r="451" spans="3:19" ht="15.75" hidden="1" customHeight="1" x14ac:dyDescent="0.25">
      <c r="C451" s="21"/>
      <c r="D451" s="41"/>
      <c r="E451" s="45"/>
      <c r="F451" s="43"/>
      <c r="G451" s="44"/>
      <c r="H451" s="40"/>
      <c r="I451" s="26">
        <f t="shared" si="38"/>
        <v>0</v>
      </c>
      <c r="J451" s="22">
        <f t="shared" si="39"/>
        <v>0</v>
      </c>
      <c r="K451" s="6">
        <f t="shared" si="40"/>
        <v>0</v>
      </c>
      <c r="L451" s="6">
        <f t="shared" si="41"/>
        <v>0</v>
      </c>
      <c r="M451" s="10" t="e">
        <f t="shared" si="43"/>
        <v>#DIV/0!</v>
      </c>
      <c r="N451" s="13"/>
      <c r="O451" s="13"/>
      <c r="P451" s="9"/>
      <c r="Q451" s="9"/>
      <c r="R451" s="4"/>
      <c r="S451" s="13"/>
    </row>
    <row r="452" spans="3:19" ht="15.75" hidden="1" customHeight="1" x14ac:dyDescent="0.25">
      <c r="C452" s="21"/>
      <c r="D452" s="41"/>
      <c r="E452" s="46"/>
      <c r="F452" s="43"/>
      <c r="G452" s="44"/>
      <c r="H452" s="40"/>
      <c r="I452" s="26">
        <f t="shared" si="38"/>
        <v>0</v>
      </c>
      <c r="J452" s="22">
        <f t="shared" si="39"/>
        <v>0</v>
      </c>
      <c r="K452" s="6">
        <f t="shared" si="40"/>
        <v>0</v>
      </c>
      <c r="L452" s="6">
        <f t="shared" si="41"/>
        <v>0</v>
      </c>
      <c r="M452" s="10" t="e">
        <f t="shared" si="43"/>
        <v>#DIV/0!</v>
      </c>
      <c r="N452" s="13"/>
      <c r="O452" s="13"/>
      <c r="P452" s="9"/>
      <c r="Q452" s="9"/>
      <c r="R452" s="4"/>
      <c r="S452" s="13"/>
    </row>
    <row r="453" spans="3:19" ht="15.75" hidden="1" customHeight="1" x14ac:dyDescent="0.25">
      <c r="C453" s="21"/>
      <c r="D453" s="41"/>
      <c r="E453" s="42"/>
      <c r="F453" s="47"/>
      <c r="G453" s="44"/>
      <c r="H453" s="40"/>
      <c r="I453" s="26">
        <f t="shared" si="38"/>
        <v>0</v>
      </c>
      <c r="J453" s="22">
        <f t="shared" si="39"/>
        <v>0</v>
      </c>
      <c r="K453" s="6">
        <f t="shared" si="40"/>
        <v>0</v>
      </c>
      <c r="L453" s="6">
        <f t="shared" si="41"/>
        <v>0</v>
      </c>
      <c r="M453" s="10" t="e">
        <f t="shared" si="43"/>
        <v>#DIV/0!</v>
      </c>
      <c r="N453" s="13"/>
      <c r="O453" s="13"/>
      <c r="P453" s="9"/>
      <c r="Q453" s="9"/>
      <c r="R453" s="4"/>
      <c r="S453" s="13"/>
    </row>
    <row r="454" spans="3:19" ht="15.75" hidden="1" customHeight="1" x14ac:dyDescent="0.25">
      <c r="C454" s="21"/>
      <c r="D454" s="41"/>
      <c r="E454" s="42"/>
      <c r="F454" s="43"/>
      <c r="G454" s="44"/>
      <c r="H454" s="40"/>
      <c r="I454" s="26">
        <f t="shared" si="38"/>
        <v>0</v>
      </c>
      <c r="J454" s="22">
        <f t="shared" si="39"/>
        <v>0</v>
      </c>
      <c r="K454" s="6">
        <f t="shared" si="40"/>
        <v>0</v>
      </c>
      <c r="L454" s="6">
        <f t="shared" si="41"/>
        <v>0</v>
      </c>
      <c r="M454" s="10" t="e">
        <f t="shared" si="43"/>
        <v>#DIV/0!</v>
      </c>
      <c r="N454" s="13"/>
      <c r="O454" s="13"/>
      <c r="P454" s="9"/>
      <c r="Q454" s="9"/>
      <c r="R454" s="4"/>
      <c r="S454" s="13"/>
    </row>
    <row r="455" spans="3:19" ht="15.75" hidden="1" customHeight="1" x14ac:dyDescent="0.25">
      <c r="C455" s="21"/>
      <c r="D455" s="41"/>
      <c r="E455" s="42"/>
      <c r="F455" s="43"/>
      <c r="G455" s="44"/>
      <c r="H455" s="40"/>
      <c r="I455" s="26">
        <f t="shared" si="38"/>
        <v>0</v>
      </c>
      <c r="J455" s="22">
        <f t="shared" si="39"/>
        <v>0</v>
      </c>
      <c r="K455" s="6">
        <f t="shared" si="40"/>
        <v>0</v>
      </c>
      <c r="L455" s="6">
        <f t="shared" si="41"/>
        <v>0</v>
      </c>
      <c r="M455" s="10" t="e">
        <f t="shared" si="43"/>
        <v>#DIV/0!</v>
      </c>
      <c r="N455" s="13"/>
      <c r="O455" s="13"/>
      <c r="P455" s="9"/>
      <c r="Q455" s="9"/>
      <c r="R455" s="4"/>
      <c r="S455" s="13"/>
    </row>
    <row r="456" spans="3:19" ht="15.75" hidden="1" customHeight="1" x14ac:dyDescent="0.25">
      <c r="C456" s="21"/>
      <c r="D456" s="56"/>
      <c r="E456" s="68"/>
      <c r="F456" s="69"/>
      <c r="G456" s="44"/>
      <c r="H456" s="40"/>
      <c r="I456" s="26">
        <f t="shared" si="38"/>
        <v>0</v>
      </c>
      <c r="J456" s="22">
        <f t="shared" si="39"/>
        <v>0</v>
      </c>
      <c r="K456" s="6">
        <f t="shared" si="40"/>
        <v>0</v>
      </c>
      <c r="L456" s="6">
        <f t="shared" si="41"/>
        <v>0</v>
      </c>
      <c r="M456" s="10" t="e">
        <f t="shared" si="43"/>
        <v>#DIV/0!</v>
      </c>
      <c r="N456" s="13"/>
      <c r="O456" s="13"/>
      <c r="P456" s="9"/>
      <c r="Q456" s="9"/>
      <c r="R456" s="4"/>
      <c r="S456" s="13"/>
    </row>
    <row r="457" spans="3:19" ht="15.75" hidden="1" customHeight="1" x14ac:dyDescent="0.25">
      <c r="C457" s="21"/>
      <c r="D457" s="41"/>
      <c r="E457" s="68"/>
      <c r="F457" s="69"/>
      <c r="G457" s="44"/>
      <c r="H457" s="40"/>
      <c r="I457" s="26">
        <f t="shared" si="38"/>
        <v>0</v>
      </c>
      <c r="J457" s="22">
        <f t="shared" si="39"/>
        <v>0</v>
      </c>
      <c r="K457" s="6">
        <f t="shared" si="40"/>
        <v>0</v>
      </c>
      <c r="L457" s="6">
        <f t="shared" si="41"/>
        <v>0</v>
      </c>
      <c r="M457" s="10" t="e">
        <f t="shared" si="43"/>
        <v>#DIV/0!</v>
      </c>
      <c r="N457" s="13"/>
      <c r="O457" s="13"/>
      <c r="P457" s="9"/>
      <c r="Q457" s="9"/>
      <c r="R457" s="4"/>
      <c r="S457" s="13"/>
    </row>
    <row r="458" spans="3:19" ht="15.75" hidden="1" customHeight="1" x14ac:dyDescent="0.25">
      <c r="C458" s="21"/>
      <c r="D458" s="56"/>
      <c r="E458" s="56"/>
      <c r="F458" s="72"/>
      <c r="G458" s="44"/>
      <c r="H458" s="40"/>
      <c r="I458" s="26">
        <f t="shared" si="38"/>
        <v>0</v>
      </c>
      <c r="J458" s="22">
        <f t="shared" si="39"/>
        <v>0</v>
      </c>
      <c r="K458" s="6">
        <f t="shared" si="40"/>
        <v>0</v>
      </c>
      <c r="L458" s="6">
        <f t="shared" si="41"/>
        <v>0</v>
      </c>
      <c r="M458" s="10" t="e">
        <f t="shared" si="43"/>
        <v>#DIV/0!</v>
      </c>
      <c r="N458" s="13"/>
      <c r="O458" s="13"/>
      <c r="P458" s="9"/>
      <c r="Q458" s="9"/>
      <c r="R458" s="4"/>
      <c r="S458" s="13"/>
    </row>
    <row r="459" spans="3:19" ht="15.75" hidden="1" customHeight="1" x14ac:dyDescent="0.25">
      <c r="C459" s="21"/>
      <c r="D459" s="56"/>
      <c r="E459" s="56"/>
      <c r="F459" s="72"/>
      <c r="G459" s="44"/>
      <c r="H459" s="40"/>
      <c r="I459" s="26">
        <f t="shared" si="38"/>
        <v>0</v>
      </c>
      <c r="J459" s="22">
        <f t="shared" si="39"/>
        <v>0</v>
      </c>
      <c r="K459" s="6">
        <f t="shared" si="40"/>
        <v>0</v>
      </c>
      <c r="L459" s="6">
        <f t="shared" si="41"/>
        <v>0</v>
      </c>
      <c r="M459" s="10" t="e">
        <f t="shared" si="43"/>
        <v>#DIV/0!</v>
      </c>
      <c r="N459" s="13"/>
      <c r="O459" s="13"/>
      <c r="P459" s="9"/>
      <c r="Q459" s="9"/>
      <c r="R459" s="4"/>
      <c r="S459" s="13"/>
    </row>
    <row r="460" spans="3:19" ht="15.75" hidden="1" customHeight="1" x14ac:dyDescent="0.25">
      <c r="C460" s="21"/>
      <c r="D460" s="56"/>
      <c r="E460" s="56"/>
      <c r="F460" s="72"/>
      <c r="G460" s="44"/>
      <c r="H460" s="40"/>
      <c r="I460" s="26">
        <f t="shared" si="38"/>
        <v>0</v>
      </c>
      <c r="J460" s="22">
        <f t="shared" si="39"/>
        <v>0</v>
      </c>
      <c r="K460" s="6">
        <f t="shared" si="40"/>
        <v>0</v>
      </c>
      <c r="L460" s="6">
        <f t="shared" si="41"/>
        <v>0</v>
      </c>
      <c r="M460" s="10" t="e">
        <f t="shared" si="43"/>
        <v>#DIV/0!</v>
      </c>
      <c r="N460" s="13"/>
      <c r="O460" s="13"/>
      <c r="P460" s="9"/>
      <c r="Q460" s="9"/>
      <c r="R460" s="4"/>
      <c r="S460" s="13"/>
    </row>
    <row r="461" spans="3:19" ht="15.75" hidden="1" customHeight="1" x14ac:dyDescent="0.25">
      <c r="C461" s="21"/>
      <c r="D461" s="56"/>
      <c r="E461" s="56"/>
      <c r="F461" s="72"/>
      <c r="G461" s="44"/>
      <c r="H461" s="40"/>
      <c r="I461" s="26">
        <f t="shared" si="38"/>
        <v>0</v>
      </c>
      <c r="J461" s="22">
        <f t="shared" si="39"/>
        <v>0</v>
      </c>
      <c r="K461" s="6">
        <f t="shared" si="40"/>
        <v>0</v>
      </c>
      <c r="L461" s="6">
        <f t="shared" si="41"/>
        <v>0</v>
      </c>
      <c r="M461" s="10" t="e">
        <f t="shared" si="43"/>
        <v>#DIV/0!</v>
      </c>
      <c r="N461" s="13"/>
      <c r="O461" s="13"/>
      <c r="P461" s="9"/>
      <c r="Q461" s="9"/>
      <c r="R461" s="4"/>
      <c r="S461" s="13"/>
    </row>
    <row r="462" spans="3:19" ht="15.75" hidden="1" customHeight="1" x14ac:dyDescent="0.25">
      <c r="C462" s="21"/>
      <c r="D462" s="56"/>
      <c r="E462" s="56"/>
      <c r="F462" s="72"/>
      <c r="G462" s="44"/>
      <c r="H462" s="40"/>
      <c r="I462" s="26">
        <f t="shared" si="38"/>
        <v>0</v>
      </c>
      <c r="J462" s="22">
        <f t="shared" si="39"/>
        <v>0</v>
      </c>
      <c r="K462" s="6">
        <f t="shared" si="40"/>
        <v>0</v>
      </c>
      <c r="L462" s="6">
        <f t="shared" si="41"/>
        <v>0</v>
      </c>
      <c r="M462" s="10" t="e">
        <f t="shared" si="43"/>
        <v>#DIV/0!</v>
      </c>
      <c r="N462" s="13"/>
      <c r="O462" s="13"/>
      <c r="P462" s="9"/>
      <c r="Q462" s="9"/>
      <c r="R462" s="4"/>
      <c r="S462" s="13"/>
    </row>
    <row r="463" spans="3:19" ht="15.75" hidden="1" customHeight="1" x14ac:dyDescent="0.25">
      <c r="C463" s="21"/>
      <c r="D463" s="56"/>
      <c r="E463" s="56"/>
      <c r="F463" s="72"/>
      <c r="G463" s="44"/>
      <c r="H463" s="40"/>
      <c r="I463" s="26">
        <f t="shared" si="38"/>
        <v>0</v>
      </c>
      <c r="J463" s="22">
        <f t="shared" si="39"/>
        <v>0</v>
      </c>
      <c r="K463" s="6">
        <f t="shared" si="40"/>
        <v>0</v>
      </c>
      <c r="L463" s="6">
        <f t="shared" si="41"/>
        <v>0</v>
      </c>
      <c r="M463" s="10" t="e">
        <f t="shared" si="43"/>
        <v>#DIV/0!</v>
      </c>
      <c r="N463" s="13"/>
      <c r="O463" s="13"/>
      <c r="P463" s="9"/>
      <c r="Q463" s="9"/>
      <c r="R463" s="4"/>
      <c r="S463" s="13"/>
    </row>
    <row r="464" spans="3:19" ht="15.75" hidden="1" customHeight="1" x14ac:dyDescent="0.25">
      <c r="C464" s="21"/>
      <c r="D464" s="56"/>
      <c r="E464" s="56"/>
      <c r="F464" s="72"/>
      <c r="G464" s="44"/>
      <c r="H464" s="40"/>
      <c r="I464" s="26">
        <f t="shared" si="38"/>
        <v>0</v>
      </c>
      <c r="J464" s="22">
        <f t="shared" si="39"/>
        <v>0</v>
      </c>
      <c r="K464" s="6">
        <f t="shared" si="40"/>
        <v>0</v>
      </c>
      <c r="L464" s="6">
        <f t="shared" si="41"/>
        <v>0</v>
      </c>
      <c r="M464" s="10" t="e">
        <f t="shared" si="43"/>
        <v>#DIV/0!</v>
      </c>
      <c r="N464" s="13"/>
      <c r="O464" s="13"/>
      <c r="P464" s="9"/>
      <c r="Q464" s="9"/>
      <c r="R464" s="4"/>
      <c r="S464" s="13"/>
    </row>
    <row r="465" spans="3:19" ht="15.75" hidden="1" customHeight="1" x14ac:dyDescent="0.25">
      <c r="C465" s="21"/>
      <c r="D465" s="56"/>
      <c r="E465" s="56"/>
      <c r="F465" s="72"/>
      <c r="G465" s="44"/>
      <c r="H465" s="40"/>
      <c r="I465" s="26">
        <f t="shared" si="38"/>
        <v>0</v>
      </c>
      <c r="J465" s="22">
        <f t="shared" si="39"/>
        <v>0</v>
      </c>
      <c r="K465" s="6">
        <f t="shared" si="40"/>
        <v>0</v>
      </c>
      <c r="L465" s="6">
        <f t="shared" si="41"/>
        <v>0</v>
      </c>
      <c r="M465" s="10" t="e">
        <f t="shared" si="43"/>
        <v>#DIV/0!</v>
      </c>
      <c r="N465" s="13"/>
      <c r="O465" s="13"/>
      <c r="P465" s="9"/>
      <c r="Q465" s="9"/>
      <c r="R465" s="4"/>
      <c r="S465" s="13"/>
    </row>
    <row r="466" spans="3:19" ht="15.75" hidden="1" customHeight="1" x14ac:dyDescent="0.25">
      <c r="C466" s="21"/>
      <c r="D466" s="56"/>
      <c r="E466" s="56"/>
      <c r="F466" s="72"/>
      <c r="G466" s="44"/>
      <c r="H466" s="40"/>
      <c r="I466" s="26">
        <f t="shared" si="38"/>
        <v>0</v>
      </c>
      <c r="J466" s="22">
        <f t="shared" si="39"/>
        <v>0</v>
      </c>
      <c r="K466" s="6">
        <f t="shared" si="40"/>
        <v>0</v>
      </c>
      <c r="L466" s="6">
        <f t="shared" si="41"/>
        <v>0</v>
      </c>
      <c r="M466" s="10" t="e">
        <f t="shared" si="43"/>
        <v>#DIV/0!</v>
      </c>
      <c r="N466" s="13"/>
      <c r="O466" s="13"/>
      <c r="P466" s="9"/>
      <c r="Q466" s="9"/>
      <c r="R466" s="4"/>
      <c r="S466" s="13"/>
    </row>
    <row r="467" spans="3:19" ht="15.75" hidden="1" customHeight="1" x14ac:dyDescent="0.25">
      <c r="C467" s="21"/>
      <c r="D467" s="41"/>
      <c r="E467" s="55"/>
      <c r="F467" s="43"/>
      <c r="G467" s="44"/>
      <c r="H467" s="48"/>
      <c r="I467" s="26">
        <f t="shared" si="38"/>
        <v>0</v>
      </c>
      <c r="J467" s="22">
        <f t="shared" si="39"/>
        <v>0</v>
      </c>
      <c r="K467" s="6">
        <f t="shared" si="40"/>
        <v>0</v>
      </c>
      <c r="L467" s="6">
        <f t="shared" si="41"/>
        <v>0</v>
      </c>
      <c r="M467" s="10" t="e">
        <f t="shared" si="43"/>
        <v>#DIV/0!</v>
      </c>
      <c r="N467" s="13"/>
      <c r="O467" s="13"/>
      <c r="P467" s="9"/>
      <c r="Q467" s="9"/>
      <c r="R467" s="4"/>
      <c r="S467" s="13"/>
    </row>
    <row r="468" spans="3:19" ht="16.5" hidden="1" customHeight="1" x14ac:dyDescent="0.25">
      <c r="C468" s="21"/>
      <c r="D468" s="56"/>
      <c r="E468" s="56"/>
      <c r="F468" s="72"/>
      <c r="G468" s="44"/>
      <c r="H468" s="48"/>
      <c r="I468" s="26">
        <f t="shared" si="38"/>
        <v>0</v>
      </c>
      <c r="J468" s="22">
        <f t="shared" si="39"/>
        <v>0</v>
      </c>
      <c r="K468" s="6">
        <f t="shared" si="40"/>
        <v>0</v>
      </c>
      <c r="L468" s="6">
        <f t="shared" si="41"/>
        <v>0</v>
      </c>
      <c r="M468" s="10" t="e">
        <f t="shared" si="43"/>
        <v>#DIV/0!</v>
      </c>
      <c r="N468" s="13"/>
      <c r="O468" s="13"/>
      <c r="P468" s="9"/>
      <c r="Q468" s="9"/>
      <c r="R468" s="4"/>
      <c r="S468" s="13"/>
    </row>
    <row r="469" spans="3:19" ht="15.75" hidden="1" customHeight="1" x14ac:dyDescent="0.25">
      <c r="C469" s="21"/>
      <c r="D469" s="41"/>
      <c r="E469" s="54"/>
      <c r="F469" s="43"/>
      <c r="G469" s="44"/>
      <c r="H469" s="40"/>
      <c r="I469" s="26">
        <f t="shared" si="38"/>
        <v>0</v>
      </c>
      <c r="J469" s="22">
        <f t="shared" si="39"/>
        <v>0</v>
      </c>
      <c r="K469" s="6">
        <f t="shared" si="40"/>
        <v>0</v>
      </c>
      <c r="L469" s="6">
        <f t="shared" si="41"/>
        <v>0</v>
      </c>
      <c r="M469" s="10" t="e">
        <f t="shared" si="43"/>
        <v>#DIV/0!</v>
      </c>
      <c r="N469" s="13"/>
      <c r="O469" s="13"/>
      <c r="P469" s="9"/>
      <c r="Q469" s="9"/>
      <c r="R469" s="4"/>
      <c r="S469" s="13"/>
    </row>
    <row r="470" spans="3:19" ht="15.75" hidden="1" customHeight="1" x14ac:dyDescent="0.25">
      <c r="C470" s="21"/>
      <c r="D470" s="41"/>
      <c r="E470" s="45"/>
      <c r="F470" s="43"/>
      <c r="G470" s="44"/>
      <c r="H470" s="40"/>
      <c r="I470" s="26">
        <f t="shared" si="38"/>
        <v>0</v>
      </c>
      <c r="J470" s="22">
        <f t="shared" si="39"/>
        <v>0</v>
      </c>
      <c r="K470" s="6">
        <f t="shared" si="40"/>
        <v>0</v>
      </c>
      <c r="L470" s="6">
        <f t="shared" si="41"/>
        <v>0</v>
      </c>
      <c r="M470" s="10" t="e">
        <f t="shared" si="43"/>
        <v>#DIV/0!</v>
      </c>
      <c r="N470" s="13"/>
      <c r="O470" s="13"/>
      <c r="P470" s="9"/>
      <c r="Q470" s="9"/>
      <c r="R470" s="4"/>
      <c r="S470" s="13"/>
    </row>
    <row r="471" spans="3:19" ht="15.75" hidden="1" customHeight="1" x14ac:dyDescent="0.25">
      <c r="C471" s="21"/>
      <c r="D471" s="41"/>
      <c r="E471" s="42"/>
      <c r="F471" s="47"/>
      <c r="G471" s="44"/>
      <c r="H471" s="40"/>
      <c r="I471" s="26">
        <f t="shared" si="38"/>
        <v>0</v>
      </c>
      <c r="J471" s="22">
        <f t="shared" si="39"/>
        <v>0</v>
      </c>
      <c r="K471" s="6">
        <f t="shared" si="40"/>
        <v>0</v>
      </c>
      <c r="L471" s="6">
        <f t="shared" si="41"/>
        <v>0</v>
      </c>
      <c r="M471" s="10" t="e">
        <f t="shared" si="43"/>
        <v>#DIV/0!</v>
      </c>
      <c r="N471" s="13"/>
      <c r="O471" s="13"/>
      <c r="P471" s="9"/>
      <c r="Q471" s="9"/>
      <c r="R471" s="4"/>
      <c r="S471" s="13"/>
    </row>
    <row r="472" spans="3:19" ht="15.75" hidden="1" customHeight="1" x14ac:dyDescent="0.25">
      <c r="C472" s="21"/>
      <c r="D472" s="41"/>
      <c r="E472" s="42"/>
      <c r="F472" s="43"/>
      <c r="G472" s="44"/>
      <c r="H472" s="40"/>
      <c r="I472" s="26">
        <f t="shared" si="38"/>
        <v>0</v>
      </c>
      <c r="J472" s="22">
        <f t="shared" si="39"/>
        <v>0</v>
      </c>
      <c r="K472" s="6">
        <f t="shared" si="40"/>
        <v>0</v>
      </c>
      <c r="L472" s="6">
        <f t="shared" si="41"/>
        <v>0</v>
      </c>
      <c r="M472" s="10" t="e">
        <f t="shared" si="43"/>
        <v>#DIV/0!</v>
      </c>
      <c r="N472" s="13"/>
      <c r="O472" s="13"/>
      <c r="P472" s="9"/>
      <c r="Q472" s="9"/>
      <c r="R472" s="4"/>
      <c r="S472" s="13"/>
    </row>
    <row r="473" spans="3:19" ht="15.75" hidden="1" customHeight="1" x14ac:dyDescent="0.25">
      <c r="C473" s="21"/>
      <c r="D473" s="41"/>
      <c r="E473" s="71"/>
      <c r="F473" s="43"/>
      <c r="G473" s="44"/>
      <c r="H473" s="40"/>
      <c r="I473" s="26">
        <f t="shared" si="38"/>
        <v>0</v>
      </c>
      <c r="J473" s="22">
        <f t="shared" si="39"/>
        <v>0</v>
      </c>
      <c r="K473" s="6">
        <f t="shared" si="40"/>
        <v>0</v>
      </c>
      <c r="L473" s="6">
        <f t="shared" si="41"/>
        <v>0</v>
      </c>
      <c r="M473" s="10" t="e">
        <f t="shared" si="43"/>
        <v>#DIV/0!</v>
      </c>
      <c r="N473" s="13"/>
      <c r="O473" s="13"/>
      <c r="P473" s="9"/>
      <c r="Q473" s="9"/>
      <c r="R473" s="4"/>
      <c r="S473" s="13"/>
    </row>
    <row r="474" spans="3:19" ht="15.75" hidden="1" customHeight="1" x14ac:dyDescent="0.25">
      <c r="C474" s="21"/>
      <c r="D474" s="41"/>
      <c r="E474" s="51"/>
      <c r="F474" s="43"/>
      <c r="G474" s="44"/>
      <c r="H474" s="40"/>
      <c r="I474" s="26">
        <f t="shared" si="38"/>
        <v>0</v>
      </c>
      <c r="J474" s="22">
        <f t="shared" si="39"/>
        <v>0</v>
      </c>
      <c r="K474" s="6">
        <f t="shared" si="40"/>
        <v>0</v>
      </c>
      <c r="L474" s="6">
        <f t="shared" si="41"/>
        <v>0</v>
      </c>
      <c r="M474" s="10" t="e">
        <f t="shared" si="43"/>
        <v>#DIV/0!</v>
      </c>
      <c r="N474" s="13"/>
      <c r="O474" s="13"/>
      <c r="P474" s="9"/>
      <c r="Q474" s="9"/>
      <c r="R474" s="4"/>
      <c r="S474" s="13"/>
    </row>
    <row r="475" spans="3:19" ht="15.75" hidden="1" customHeight="1" x14ac:dyDescent="0.25">
      <c r="C475" s="21"/>
      <c r="D475" s="41"/>
      <c r="E475" s="29"/>
      <c r="F475" s="43"/>
      <c r="G475" s="44"/>
      <c r="H475" s="40"/>
      <c r="I475" s="26">
        <f t="shared" si="38"/>
        <v>0</v>
      </c>
      <c r="J475" s="22">
        <f t="shared" si="39"/>
        <v>0</v>
      </c>
      <c r="K475" s="6">
        <f t="shared" si="40"/>
        <v>0</v>
      </c>
      <c r="L475" s="6">
        <f t="shared" si="41"/>
        <v>0</v>
      </c>
      <c r="M475" s="10" t="e">
        <f t="shared" si="43"/>
        <v>#DIV/0!</v>
      </c>
      <c r="N475" s="13"/>
      <c r="O475" s="13"/>
      <c r="P475" s="9"/>
      <c r="Q475" s="9"/>
      <c r="R475" s="4"/>
      <c r="S475" s="13"/>
    </row>
    <row r="476" spans="3:19" ht="15.75" hidden="1" customHeight="1" x14ac:dyDescent="0.25">
      <c r="C476" s="21"/>
      <c r="D476" s="56"/>
      <c r="E476" s="50"/>
      <c r="F476" s="43"/>
      <c r="G476" s="44"/>
      <c r="H476" s="40"/>
      <c r="I476" s="26">
        <f t="shared" si="38"/>
        <v>0</v>
      </c>
      <c r="J476" s="22">
        <f t="shared" si="39"/>
        <v>0</v>
      </c>
      <c r="K476" s="6">
        <f t="shared" si="40"/>
        <v>0</v>
      </c>
      <c r="L476" s="6">
        <f t="shared" si="41"/>
        <v>0</v>
      </c>
      <c r="M476" s="10" t="e">
        <f t="shared" si="43"/>
        <v>#DIV/0!</v>
      </c>
      <c r="N476" s="13"/>
      <c r="O476" s="13"/>
      <c r="P476" s="9"/>
      <c r="Q476" s="9"/>
      <c r="R476" s="4"/>
      <c r="S476" s="13"/>
    </row>
    <row r="477" spans="3:19" ht="15.75" hidden="1" customHeight="1" x14ac:dyDescent="0.25">
      <c r="C477" s="21"/>
      <c r="D477" s="56"/>
      <c r="E477" s="50"/>
      <c r="F477" s="43"/>
      <c r="G477" s="44"/>
      <c r="H477" s="40"/>
      <c r="I477" s="26">
        <f t="shared" si="38"/>
        <v>0</v>
      </c>
      <c r="J477" s="22">
        <f t="shared" si="39"/>
        <v>0</v>
      </c>
      <c r="K477" s="6">
        <f t="shared" si="40"/>
        <v>0</v>
      </c>
      <c r="L477" s="6">
        <f t="shared" si="41"/>
        <v>0</v>
      </c>
      <c r="M477" s="10" t="e">
        <f t="shared" si="43"/>
        <v>#DIV/0!</v>
      </c>
      <c r="N477" s="13"/>
      <c r="O477" s="13"/>
      <c r="P477" s="9"/>
      <c r="Q477" s="9"/>
      <c r="R477" s="4"/>
      <c r="S477" s="13"/>
    </row>
    <row r="478" spans="3:19" ht="15.75" hidden="1" customHeight="1" x14ac:dyDescent="0.25">
      <c r="C478" s="21"/>
      <c r="D478" s="41"/>
      <c r="E478" s="50"/>
      <c r="F478" s="43"/>
      <c r="G478" s="44"/>
      <c r="H478" s="40"/>
      <c r="I478" s="26">
        <f t="shared" si="38"/>
        <v>0</v>
      </c>
      <c r="J478" s="22">
        <f t="shared" si="39"/>
        <v>0</v>
      </c>
      <c r="K478" s="6">
        <f t="shared" si="40"/>
        <v>0</v>
      </c>
      <c r="L478" s="6">
        <f t="shared" si="41"/>
        <v>0</v>
      </c>
      <c r="M478" s="10" t="e">
        <f t="shared" si="43"/>
        <v>#DIV/0!</v>
      </c>
      <c r="N478" s="13"/>
      <c r="O478" s="13"/>
      <c r="P478" s="9"/>
      <c r="Q478" s="9"/>
      <c r="R478" s="4"/>
      <c r="S478" s="13"/>
    </row>
    <row r="479" spans="3:19" ht="15.75" hidden="1" customHeight="1" x14ac:dyDescent="0.25">
      <c r="C479" s="21"/>
      <c r="D479" s="41"/>
      <c r="E479" s="42"/>
      <c r="F479" s="43"/>
      <c r="G479" s="44"/>
      <c r="H479" s="40"/>
      <c r="I479" s="26">
        <f t="shared" si="38"/>
        <v>0</v>
      </c>
      <c r="J479" s="22">
        <f t="shared" si="39"/>
        <v>0</v>
      </c>
      <c r="K479" s="6">
        <f t="shared" si="40"/>
        <v>0</v>
      </c>
      <c r="L479" s="6">
        <f t="shared" si="41"/>
        <v>0</v>
      </c>
      <c r="M479" s="10" t="e">
        <f t="shared" si="43"/>
        <v>#DIV/0!</v>
      </c>
      <c r="N479" s="13"/>
      <c r="O479" s="13"/>
      <c r="P479" s="9"/>
      <c r="Q479" s="9"/>
      <c r="R479" s="4"/>
      <c r="S479" s="13"/>
    </row>
    <row r="480" spans="3:19" ht="15.75" hidden="1" customHeight="1" x14ac:dyDescent="0.25">
      <c r="C480" s="21"/>
      <c r="D480" s="41"/>
      <c r="E480" s="42"/>
      <c r="F480" s="43"/>
      <c r="G480" s="44"/>
      <c r="H480" s="40"/>
      <c r="I480" s="26">
        <f t="shared" si="38"/>
        <v>0</v>
      </c>
      <c r="J480" s="22">
        <f t="shared" si="39"/>
        <v>0</v>
      </c>
      <c r="K480" s="6">
        <f t="shared" si="40"/>
        <v>0</v>
      </c>
      <c r="L480" s="6">
        <f t="shared" si="41"/>
        <v>0</v>
      </c>
      <c r="M480" s="10" t="e">
        <f t="shared" si="43"/>
        <v>#DIV/0!</v>
      </c>
      <c r="N480" s="13"/>
      <c r="O480" s="13"/>
      <c r="P480" s="9"/>
      <c r="Q480" s="9"/>
      <c r="R480" s="4"/>
      <c r="S480" s="13"/>
    </row>
    <row r="481" spans="3:19" ht="15.75" hidden="1" customHeight="1" x14ac:dyDescent="0.25">
      <c r="C481" s="21"/>
      <c r="D481" s="41"/>
      <c r="E481" s="42"/>
      <c r="F481" s="43"/>
      <c r="G481" s="44"/>
      <c r="H481" s="40"/>
      <c r="I481" s="26">
        <f t="shared" si="38"/>
        <v>0</v>
      </c>
      <c r="J481" s="22">
        <f t="shared" si="39"/>
        <v>0</v>
      </c>
      <c r="K481" s="6">
        <f t="shared" si="40"/>
        <v>0</v>
      </c>
      <c r="L481" s="6">
        <f t="shared" si="41"/>
        <v>0</v>
      </c>
      <c r="M481" s="10" t="e">
        <f t="shared" si="43"/>
        <v>#DIV/0!</v>
      </c>
      <c r="N481" s="13"/>
      <c r="O481" s="13"/>
      <c r="P481" s="9"/>
      <c r="Q481" s="9"/>
      <c r="R481" s="4"/>
      <c r="S481" s="13"/>
    </row>
    <row r="482" spans="3:19" ht="15.75" hidden="1" customHeight="1" x14ac:dyDescent="0.25">
      <c r="C482" s="21"/>
      <c r="D482" s="41"/>
      <c r="E482" s="42"/>
      <c r="F482" s="43"/>
      <c r="G482" s="44"/>
      <c r="H482" s="40"/>
      <c r="I482" s="26">
        <f t="shared" si="38"/>
        <v>0</v>
      </c>
      <c r="J482" s="22">
        <f t="shared" si="39"/>
        <v>0</v>
      </c>
      <c r="K482" s="6">
        <f t="shared" si="40"/>
        <v>0</v>
      </c>
      <c r="L482" s="6">
        <f t="shared" si="41"/>
        <v>0</v>
      </c>
      <c r="M482" s="10" t="e">
        <f t="shared" si="43"/>
        <v>#DIV/0!</v>
      </c>
      <c r="N482" s="13"/>
      <c r="O482" s="13"/>
      <c r="P482" s="9"/>
      <c r="Q482" s="9"/>
      <c r="R482" s="4"/>
      <c r="S482" s="13"/>
    </row>
    <row r="483" spans="3:19" ht="15.75" hidden="1" customHeight="1" x14ac:dyDescent="0.25">
      <c r="C483" s="21"/>
      <c r="D483" s="41"/>
      <c r="E483" s="42"/>
      <c r="F483" s="43"/>
      <c r="G483" s="44"/>
      <c r="H483" s="40"/>
      <c r="I483" s="26">
        <f t="shared" ref="I483:I546" si="44">+G483-F483</f>
        <v>0</v>
      </c>
      <c r="J483" s="22">
        <f t="shared" ref="J483:J546" si="45">+I483*H483</f>
        <v>0</v>
      </c>
      <c r="K483" s="6">
        <f t="shared" ref="K483:K546" si="46">+G483*H483</f>
        <v>0</v>
      </c>
      <c r="L483" s="6">
        <f t="shared" ref="L483:L546" si="47">+F483*H483</f>
        <v>0</v>
      </c>
      <c r="M483" s="10" t="e">
        <f t="shared" si="43"/>
        <v>#DIV/0!</v>
      </c>
      <c r="N483" s="13"/>
      <c r="O483" s="13"/>
      <c r="P483" s="9"/>
      <c r="Q483" s="9"/>
      <c r="R483" s="4"/>
      <c r="S483" s="13"/>
    </row>
    <row r="484" spans="3:19" ht="15.75" hidden="1" customHeight="1" x14ac:dyDescent="0.25">
      <c r="C484" s="21"/>
      <c r="D484" s="41"/>
      <c r="E484" s="45"/>
      <c r="F484" s="43"/>
      <c r="G484" s="44"/>
      <c r="H484" s="40"/>
      <c r="I484" s="26">
        <f t="shared" si="44"/>
        <v>0</v>
      </c>
      <c r="J484" s="22">
        <f t="shared" si="45"/>
        <v>0</v>
      </c>
      <c r="K484" s="6">
        <f t="shared" si="46"/>
        <v>0</v>
      </c>
      <c r="L484" s="6">
        <f t="shared" si="47"/>
        <v>0</v>
      </c>
      <c r="M484" s="10" t="e">
        <f t="shared" si="43"/>
        <v>#DIV/0!</v>
      </c>
      <c r="N484" s="13"/>
      <c r="O484" s="13"/>
      <c r="P484" s="9"/>
      <c r="Q484" s="9"/>
      <c r="R484" s="4"/>
      <c r="S484" s="13"/>
    </row>
    <row r="485" spans="3:19" ht="15.75" hidden="1" customHeight="1" x14ac:dyDescent="0.25">
      <c r="C485" s="21"/>
      <c r="D485" s="56"/>
      <c r="E485" s="68"/>
      <c r="F485" s="69"/>
      <c r="G485" s="44"/>
      <c r="H485" s="40"/>
      <c r="I485" s="26">
        <f t="shared" si="44"/>
        <v>0</v>
      </c>
      <c r="J485" s="22">
        <f t="shared" si="45"/>
        <v>0</v>
      </c>
      <c r="K485" s="6">
        <f t="shared" si="46"/>
        <v>0</v>
      </c>
      <c r="L485" s="6">
        <f t="shared" si="47"/>
        <v>0</v>
      </c>
      <c r="M485" s="10" t="e">
        <f t="shared" si="43"/>
        <v>#DIV/0!</v>
      </c>
      <c r="N485" s="13"/>
      <c r="O485" s="13"/>
      <c r="P485" s="9"/>
      <c r="Q485" s="9"/>
      <c r="R485" s="4"/>
      <c r="S485" s="13"/>
    </row>
    <row r="486" spans="3:19" ht="15.75" hidden="1" customHeight="1" x14ac:dyDescent="0.25">
      <c r="C486" s="21"/>
      <c r="D486" s="56"/>
      <c r="E486" s="68"/>
      <c r="F486" s="69"/>
      <c r="G486" s="44"/>
      <c r="H486" s="40"/>
      <c r="I486" s="26">
        <f t="shared" si="44"/>
        <v>0</v>
      </c>
      <c r="J486" s="22">
        <f t="shared" si="45"/>
        <v>0</v>
      </c>
      <c r="K486" s="6">
        <f t="shared" si="46"/>
        <v>0</v>
      </c>
      <c r="L486" s="6">
        <f t="shared" si="47"/>
        <v>0</v>
      </c>
      <c r="M486" s="10" t="e">
        <f t="shared" si="43"/>
        <v>#DIV/0!</v>
      </c>
      <c r="N486" s="13"/>
      <c r="O486" s="13"/>
      <c r="P486" s="9"/>
      <c r="Q486" s="9"/>
      <c r="R486" s="4"/>
      <c r="S486" s="13"/>
    </row>
    <row r="487" spans="3:19" ht="15.75" hidden="1" customHeight="1" x14ac:dyDescent="0.25">
      <c r="C487" s="21"/>
      <c r="D487" s="56"/>
      <c r="E487" s="68"/>
      <c r="F487" s="69"/>
      <c r="G487" s="44"/>
      <c r="H487" s="40"/>
      <c r="I487" s="26">
        <f t="shared" si="44"/>
        <v>0</v>
      </c>
      <c r="J487" s="22">
        <f t="shared" si="45"/>
        <v>0</v>
      </c>
      <c r="K487" s="6">
        <f t="shared" si="46"/>
        <v>0</v>
      </c>
      <c r="L487" s="6">
        <f t="shared" si="47"/>
        <v>0</v>
      </c>
      <c r="M487" s="10" t="e">
        <f t="shared" si="43"/>
        <v>#DIV/0!</v>
      </c>
      <c r="N487" s="13"/>
      <c r="O487" s="13"/>
      <c r="P487" s="9"/>
      <c r="Q487" s="9"/>
      <c r="R487" s="4"/>
      <c r="S487" s="13"/>
    </row>
    <row r="488" spans="3:19" ht="15.75" hidden="1" customHeight="1" x14ac:dyDescent="0.25">
      <c r="C488" s="21"/>
      <c r="D488" s="56"/>
      <c r="E488" s="68"/>
      <c r="F488" s="69"/>
      <c r="G488" s="44"/>
      <c r="H488" s="40"/>
      <c r="I488" s="26">
        <f t="shared" si="44"/>
        <v>0</v>
      </c>
      <c r="J488" s="22">
        <f t="shared" si="45"/>
        <v>0</v>
      </c>
      <c r="K488" s="6">
        <f t="shared" si="46"/>
        <v>0</v>
      </c>
      <c r="L488" s="6">
        <f t="shared" si="47"/>
        <v>0</v>
      </c>
      <c r="M488" s="10" t="e">
        <f t="shared" si="43"/>
        <v>#DIV/0!</v>
      </c>
      <c r="N488" s="13"/>
      <c r="O488" s="13"/>
      <c r="P488" s="9"/>
      <c r="Q488" s="9"/>
      <c r="R488" s="4"/>
      <c r="S488" s="13"/>
    </row>
    <row r="489" spans="3:19" ht="15.75" hidden="1" customHeight="1" x14ac:dyDescent="0.25">
      <c r="C489" s="21"/>
      <c r="D489" s="56"/>
      <c r="E489" s="68"/>
      <c r="F489" s="69"/>
      <c r="G489" s="44"/>
      <c r="H489" s="40"/>
      <c r="I489" s="26">
        <f t="shared" si="44"/>
        <v>0</v>
      </c>
      <c r="J489" s="22">
        <f t="shared" si="45"/>
        <v>0</v>
      </c>
      <c r="K489" s="6">
        <f t="shared" si="46"/>
        <v>0</v>
      </c>
      <c r="L489" s="6">
        <f t="shared" si="47"/>
        <v>0</v>
      </c>
      <c r="M489" s="10" t="e">
        <f t="shared" si="43"/>
        <v>#DIV/0!</v>
      </c>
      <c r="N489" s="13"/>
      <c r="O489" s="13"/>
      <c r="P489" s="9"/>
      <c r="Q489" s="9"/>
      <c r="R489" s="4"/>
      <c r="S489" s="13"/>
    </row>
    <row r="490" spans="3:19" ht="15.75" hidden="1" customHeight="1" x14ac:dyDescent="0.25">
      <c r="C490" s="21"/>
      <c r="D490" s="56"/>
      <c r="E490" s="56"/>
      <c r="F490" s="72"/>
      <c r="G490" s="44"/>
      <c r="H490" s="40"/>
      <c r="I490" s="26">
        <f t="shared" si="44"/>
        <v>0</v>
      </c>
      <c r="J490" s="22">
        <f t="shared" si="45"/>
        <v>0</v>
      </c>
      <c r="K490" s="6">
        <f t="shared" si="46"/>
        <v>0</v>
      </c>
      <c r="L490" s="6">
        <f t="shared" si="47"/>
        <v>0</v>
      </c>
      <c r="M490" s="10" t="e">
        <f t="shared" si="43"/>
        <v>#DIV/0!</v>
      </c>
      <c r="N490" s="13"/>
      <c r="O490" s="13"/>
      <c r="P490" s="9"/>
      <c r="Q490" s="9"/>
      <c r="R490" s="4"/>
      <c r="S490" s="13"/>
    </row>
    <row r="491" spans="3:19" ht="15.75" hidden="1" customHeight="1" x14ac:dyDescent="0.25">
      <c r="C491" s="21"/>
      <c r="D491" s="41"/>
      <c r="E491" s="42"/>
      <c r="F491" s="43"/>
      <c r="G491" s="44"/>
      <c r="H491" s="49"/>
      <c r="I491" s="26">
        <f t="shared" si="44"/>
        <v>0</v>
      </c>
      <c r="J491" s="22">
        <f t="shared" si="45"/>
        <v>0</v>
      </c>
      <c r="K491" s="6">
        <f t="shared" si="46"/>
        <v>0</v>
      </c>
      <c r="L491" s="6">
        <f t="shared" si="47"/>
        <v>0</v>
      </c>
      <c r="M491" s="10" t="e">
        <f t="shared" si="43"/>
        <v>#DIV/0!</v>
      </c>
      <c r="N491" s="13"/>
      <c r="O491" s="13"/>
      <c r="P491" s="9"/>
      <c r="Q491" s="9"/>
      <c r="R491" s="4"/>
      <c r="S491" s="13"/>
    </row>
    <row r="492" spans="3:19" ht="15.75" hidden="1" customHeight="1" x14ac:dyDescent="0.25">
      <c r="C492" s="21"/>
      <c r="D492" s="41"/>
      <c r="E492" s="50"/>
      <c r="F492" s="43"/>
      <c r="G492" s="44"/>
      <c r="H492" s="49"/>
      <c r="I492" s="26">
        <f t="shared" si="44"/>
        <v>0</v>
      </c>
      <c r="J492" s="22">
        <f t="shared" si="45"/>
        <v>0</v>
      </c>
      <c r="K492" s="6">
        <f t="shared" si="46"/>
        <v>0</v>
      </c>
      <c r="L492" s="6">
        <f t="shared" si="47"/>
        <v>0</v>
      </c>
      <c r="M492" s="10" t="e">
        <f t="shared" si="43"/>
        <v>#DIV/0!</v>
      </c>
      <c r="N492" s="13"/>
      <c r="O492" s="13"/>
      <c r="P492" s="9"/>
      <c r="Q492" s="9"/>
      <c r="R492" s="4"/>
      <c r="S492" s="13"/>
    </row>
    <row r="493" spans="3:19" ht="15.75" hidden="1" customHeight="1" x14ac:dyDescent="0.25">
      <c r="C493" s="21"/>
      <c r="D493" s="41"/>
      <c r="E493" s="42"/>
      <c r="F493" s="43"/>
      <c r="G493" s="44"/>
      <c r="H493" s="49"/>
      <c r="I493" s="26">
        <f t="shared" si="44"/>
        <v>0</v>
      </c>
      <c r="J493" s="22">
        <f t="shared" si="45"/>
        <v>0</v>
      </c>
      <c r="K493" s="6">
        <f t="shared" si="46"/>
        <v>0</v>
      </c>
      <c r="L493" s="6">
        <f t="shared" si="47"/>
        <v>0</v>
      </c>
      <c r="M493" s="10" t="e">
        <f t="shared" si="43"/>
        <v>#DIV/0!</v>
      </c>
      <c r="N493" s="13"/>
      <c r="O493" s="13"/>
      <c r="P493" s="9"/>
      <c r="Q493" s="9"/>
      <c r="R493" s="4"/>
      <c r="S493" s="13"/>
    </row>
    <row r="494" spans="3:19" ht="15.75" hidden="1" customHeight="1" x14ac:dyDescent="0.25">
      <c r="C494" s="21"/>
      <c r="D494" s="41"/>
      <c r="E494" s="53"/>
      <c r="F494" s="43"/>
      <c r="G494" s="44"/>
      <c r="H494" s="49"/>
      <c r="I494" s="26">
        <f t="shared" si="44"/>
        <v>0</v>
      </c>
      <c r="J494" s="22">
        <f t="shared" si="45"/>
        <v>0</v>
      </c>
      <c r="K494" s="6">
        <f t="shared" si="46"/>
        <v>0</v>
      </c>
      <c r="L494" s="6">
        <f t="shared" si="47"/>
        <v>0</v>
      </c>
      <c r="M494" s="10" t="e">
        <f t="shared" si="43"/>
        <v>#DIV/0!</v>
      </c>
      <c r="N494" s="13"/>
      <c r="O494" s="13"/>
      <c r="P494" s="9"/>
      <c r="Q494" s="9"/>
      <c r="R494" s="4"/>
      <c r="S494" s="13"/>
    </row>
    <row r="495" spans="3:19" ht="15.75" hidden="1" customHeight="1" x14ac:dyDescent="0.25">
      <c r="C495" s="21"/>
      <c r="D495" s="41"/>
      <c r="E495" s="63"/>
      <c r="F495" s="43"/>
      <c r="G495" s="44"/>
      <c r="H495" s="49"/>
      <c r="I495" s="26">
        <f t="shared" si="44"/>
        <v>0</v>
      </c>
      <c r="J495" s="22">
        <f t="shared" si="45"/>
        <v>0</v>
      </c>
      <c r="K495" s="6">
        <f t="shared" si="46"/>
        <v>0</v>
      </c>
      <c r="L495" s="6">
        <f t="shared" si="47"/>
        <v>0</v>
      </c>
      <c r="M495" s="10" t="e">
        <f t="shared" si="43"/>
        <v>#DIV/0!</v>
      </c>
      <c r="N495" s="13"/>
      <c r="O495" s="13"/>
      <c r="P495" s="9"/>
      <c r="Q495" s="9"/>
      <c r="R495" s="4"/>
      <c r="S495" s="13"/>
    </row>
    <row r="496" spans="3:19" ht="15.75" hidden="1" customHeight="1" x14ac:dyDescent="0.25">
      <c r="C496" s="21"/>
      <c r="D496" s="41"/>
      <c r="E496" s="42"/>
      <c r="F496" s="43"/>
      <c r="G496" s="44"/>
      <c r="H496" s="49"/>
      <c r="I496" s="26">
        <f t="shared" si="44"/>
        <v>0</v>
      </c>
      <c r="J496" s="22">
        <f t="shared" si="45"/>
        <v>0</v>
      </c>
      <c r="K496" s="6">
        <f t="shared" si="46"/>
        <v>0</v>
      </c>
      <c r="L496" s="6">
        <f t="shared" si="47"/>
        <v>0</v>
      </c>
      <c r="M496" s="10" t="e">
        <f t="shared" si="43"/>
        <v>#DIV/0!</v>
      </c>
      <c r="N496" s="13"/>
      <c r="O496" s="13"/>
      <c r="P496" s="9"/>
      <c r="Q496" s="9"/>
      <c r="R496" s="4"/>
      <c r="S496" s="13"/>
    </row>
    <row r="497" spans="3:19" ht="15.75" hidden="1" customHeight="1" x14ac:dyDescent="0.25">
      <c r="C497" s="21"/>
      <c r="D497" s="41"/>
      <c r="E497" s="45"/>
      <c r="F497" s="43"/>
      <c r="G497" s="44"/>
      <c r="H497" s="49"/>
      <c r="I497" s="26">
        <f t="shared" si="44"/>
        <v>0</v>
      </c>
      <c r="J497" s="22">
        <f t="shared" si="45"/>
        <v>0</v>
      </c>
      <c r="K497" s="6">
        <f t="shared" si="46"/>
        <v>0</v>
      </c>
      <c r="L497" s="6">
        <f t="shared" si="47"/>
        <v>0</v>
      </c>
      <c r="M497" s="10" t="e">
        <f t="shared" si="43"/>
        <v>#DIV/0!</v>
      </c>
      <c r="N497" s="13"/>
      <c r="O497" s="13"/>
      <c r="P497" s="9"/>
      <c r="Q497" s="9"/>
      <c r="R497" s="4"/>
      <c r="S497" s="13"/>
    </row>
    <row r="498" spans="3:19" ht="15.75" hidden="1" customHeight="1" x14ac:dyDescent="0.25">
      <c r="C498" s="21"/>
      <c r="D498" s="56"/>
      <c r="E498" s="68"/>
      <c r="F498" s="69"/>
      <c r="G498" s="44"/>
      <c r="H498" s="49"/>
      <c r="I498" s="26">
        <f t="shared" si="44"/>
        <v>0</v>
      </c>
      <c r="J498" s="22">
        <f t="shared" si="45"/>
        <v>0</v>
      </c>
      <c r="K498" s="6">
        <f t="shared" si="46"/>
        <v>0</v>
      </c>
      <c r="L498" s="6">
        <f t="shared" si="47"/>
        <v>0</v>
      </c>
      <c r="M498" s="10" t="e">
        <f t="shared" si="43"/>
        <v>#DIV/0!</v>
      </c>
      <c r="N498" s="13"/>
      <c r="O498" s="13"/>
      <c r="P498" s="9"/>
      <c r="Q498" s="9"/>
      <c r="R498" s="4"/>
      <c r="S498" s="13"/>
    </row>
    <row r="499" spans="3:19" ht="15.75" hidden="1" customHeight="1" x14ac:dyDescent="0.25">
      <c r="C499" s="21"/>
      <c r="D499" s="56"/>
      <c r="E499" s="68"/>
      <c r="F499" s="69"/>
      <c r="G499" s="44"/>
      <c r="H499" s="49"/>
      <c r="I499" s="26">
        <f t="shared" si="44"/>
        <v>0</v>
      </c>
      <c r="J499" s="22">
        <f t="shared" si="45"/>
        <v>0</v>
      </c>
      <c r="K499" s="6">
        <f t="shared" si="46"/>
        <v>0</v>
      </c>
      <c r="L499" s="6">
        <f t="shared" si="47"/>
        <v>0</v>
      </c>
      <c r="M499" s="10" t="e">
        <f t="shared" si="43"/>
        <v>#DIV/0!</v>
      </c>
      <c r="N499" s="13"/>
      <c r="O499" s="13"/>
      <c r="P499" s="9"/>
      <c r="Q499" s="9"/>
      <c r="R499" s="4"/>
      <c r="S499" s="13"/>
    </row>
    <row r="500" spans="3:19" ht="15.75" hidden="1" customHeight="1" x14ac:dyDescent="0.25">
      <c r="C500" s="21"/>
      <c r="D500" s="56"/>
      <c r="E500" s="68"/>
      <c r="F500" s="69"/>
      <c r="G500" s="44"/>
      <c r="H500" s="49"/>
      <c r="I500" s="26">
        <f t="shared" si="44"/>
        <v>0</v>
      </c>
      <c r="J500" s="22">
        <f t="shared" si="45"/>
        <v>0</v>
      </c>
      <c r="K500" s="6">
        <f t="shared" si="46"/>
        <v>0</v>
      </c>
      <c r="L500" s="6">
        <f t="shared" si="47"/>
        <v>0</v>
      </c>
      <c r="M500" s="10" t="e">
        <f t="shared" si="43"/>
        <v>#DIV/0!</v>
      </c>
      <c r="N500" s="13"/>
      <c r="O500" s="13"/>
      <c r="P500" s="9"/>
      <c r="Q500" s="9"/>
      <c r="R500" s="4"/>
      <c r="S500" s="13"/>
    </row>
    <row r="501" spans="3:19" ht="15.75" hidden="1" customHeight="1" x14ac:dyDescent="0.25">
      <c r="C501" s="21"/>
      <c r="D501" s="41"/>
      <c r="E501" s="56"/>
      <c r="F501" s="72"/>
      <c r="G501" s="44"/>
      <c r="H501" s="49"/>
      <c r="I501" s="26">
        <f t="shared" si="44"/>
        <v>0</v>
      </c>
      <c r="J501" s="22">
        <f t="shared" si="45"/>
        <v>0</v>
      </c>
      <c r="K501" s="6">
        <f t="shared" si="46"/>
        <v>0</v>
      </c>
      <c r="L501" s="6">
        <f t="shared" si="47"/>
        <v>0</v>
      </c>
      <c r="M501" s="10" t="e">
        <f t="shared" si="43"/>
        <v>#DIV/0!</v>
      </c>
      <c r="N501" s="13"/>
      <c r="O501" s="13"/>
      <c r="P501" s="9"/>
      <c r="Q501" s="9"/>
      <c r="R501" s="4"/>
      <c r="S501" s="13"/>
    </row>
    <row r="502" spans="3:19" ht="15.75" hidden="1" customHeight="1" x14ac:dyDescent="0.25">
      <c r="C502" s="21"/>
      <c r="D502" s="56"/>
      <c r="E502" s="56"/>
      <c r="F502" s="72"/>
      <c r="G502" s="44"/>
      <c r="H502" s="49"/>
      <c r="I502" s="26">
        <f t="shared" si="44"/>
        <v>0</v>
      </c>
      <c r="J502" s="22">
        <f t="shared" si="45"/>
        <v>0</v>
      </c>
      <c r="K502" s="6">
        <f t="shared" si="46"/>
        <v>0</v>
      </c>
      <c r="L502" s="6">
        <f t="shared" si="47"/>
        <v>0</v>
      </c>
      <c r="M502" s="10" t="e">
        <f t="shared" si="43"/>
        <v>#DIV/0!</v>
      </c>
      <c r="N502" s="13"/>
      <c r="O502" s="13"/>
      <c r="P502" s="9"/>
      <c r="Q502" s="9"/>
      <c r="R502" s="4"/>
      <c r="S502" s="13"/>
    </row>
    <row r="503" spans="3:19" ht="15.75" hidden="1" customHeight="1" x14ac:dyDescent="0.25">
      <c r="C503" s="21"/>
      <c r="D503" s="41"/>
      <c r="E503" s="42"/>
      <c r="F503" s="43"/>
      <c r="G503" s="44"/>
      <c r="H503" s="48"/>
      <c r="I503" s="26">
        <f t="shared" si="44"/>
        <v>0</v>
      </c>
      <c r="J503" s="22">
        <f t="shared" si="45"/>
        <v>0</v>
      </c>
      <c r="K503" s="6">
        <f t="shared" si="46"/>
        <v>0</v>
      </c>
      <c r="L503" s="6">
        <f t="shared" si="47"/>
        <v>0</v>
      </c>
      <c r="M503" s="10" t="e">
        <f t="shared" si="43"/>
        <v>#DIV/0!</v>
      </c>
      <c r="N503" s="13"/>
      <c r="O503" s="13"/>
      <c r="P503" s="9"/>
      <c r="Q503" s="9"/>
      <c r="R503" s="4"/>
      <c r="S503" s="13"/>
    </row>
    <row r="504" spans="3:19" ht="15.75" hidden="1" customHeight="1" x14ac:dyDescent="0.25">
      <c r="C504" s="21"/>
      <c r="D504" s="41"/>
      <c r="E504" s="42"/>
      <c r="F504" s="43"/>
      <c r="G504" s="44"/>
      <c r="H504" s="48"/>
      <c r="I504" s="26">
        <f t="shared" si="44"/>
        <v>0</v>
      </c>
      <c r="J504" s="22">
        <f t="shared" si="45"/>
        <v>0</v>
      </c>
      <c r="K504" s="6">
        <f t="shared" si="46"/>
        <v>0</v>
      </c>
      <c r="L504" s="6">
        <f t="shared" si="47"/>
        <v>0</v>
      </c>
      <c r="M504" s="10" t="e">
        <f t="shared" si="43"/>
        <v>#DIV/0!</v>
      </c>
      <c r="N504" s="13"/>
      <c r="O504" s="13"/>
      <c r="P504" s="9"/>
      <c r="Q504" s="9"/>
      <c r="R504" s="4"/>
      <c r="S504" s="13"/>
    </row>
    <row r="505" spans="3:19" ht="15.75" hidden="1" customHeight="1" x14ac:dyDescent="0.25">
      <c r="C505" s="21"/>
      <c r="D505" s="41"/>
      <c r="E505" s="42"/>
      <c r="F505" s="43"/>
      <c r="G505" s="44"/>
      <c r="H505" s="48"/>
      <c r="I505" s="26">
        <f t="shared" si="44"/>
        <v>0</v>
      </c>
      <c r="J505" s="22">
        <f t="shared" si="45"/>
        <v>0</v>
      </c>
      <c r="K505" s="6">
        <f t="shared" si="46"/>
        <v>0</v>
      </c>
      <c r="L505" s="6">
        <f t="shared" si="47"/>
        <v>0</v>
      </c>
      <c r="M505" s="10" t="e">
        <f t="shared" si="43"/>
        <v>#DIV/0!</v>
      </c>
      <c r="N505" s="13"/>
      <c r="O505" s="13"/>
      <c r="P505" s="9"/>
      <c r="Q505" s="9"/>
      <c r="R505" s="4"/>
      <c r="S505" s="13"/>
    </row>
    <row r="506" spans="3:19" ht="15.75" hidden="1" customHeight="1" x14ac:dyDescent="0.25">
      <c r="C506" s="21"/>
      <c r="D506" s="41"/>
      <c r="E506" s="42"/>
      <c r="F506" s="43"/>
      <c r="G506" s="44"/>
      <c r="H506" s="48"/>
      <c r="I506" s="26">
        <f t="shared" si="44"/>
        <v>0</v>
      </c>
      <c r="J506" s="22">
        <f t="shared" si="45"/>
        <v>0</v>
      </c>
      <c r="K506" s="6">
        <f t="shared" si="46"/>
        <v>0</v>
      </c>
      <c r="L506" s="6">
        <f t="shared" si="47"/>
        <v>0</v>
      </c>
      <c r="M506" s="10" t="e">
        <f t="shared" si="43"/>
        <v>#DIV/0!</v>
      </c>
      <c r="N506" s="13"/>
      <c r="O506" s="13"/>
      <c r="P506" s="9"/>
      <c r="Q506" s="9"/>
      <c r="R506" s="4"/>
      <c r="S506" s="13"/>
    </row>
    <row r="507" spans="3:19" ht="15.75" hidden="1" customHeight="1" x14ac:dyDescent="0.25">
      <c r="C507" s="21"/>
      <c r="D507" s="41"/>
      <c r="E507" s="51"/>
      <c r="F507" s="43"/>
      <c r="G507" s="44"/>
      <c r="H507" s="48"/>
      <c r="I507" s="26">
        <f t="shared" si="44"/>
        <v>0</v>
      </c>
      <c r="J507" s="22">
        <f t="shared" si="45"/>
        <v>0</v>
      </c>
      <c r="K507" s="6">
        <f t="shared" si="46"/>
        <v>0</v>
      </c>
      <c r="L507" s="6">
        <f t="shared" si="47"/>
        <v>0</v>
      </c>
      <c r="M507" s="10" t="e">
        <f t="shared" si="43"/>
        <v>#DIV/0!</v>
      </c>
      <c r="N507" s="13"/>
      <c r="O507" s="13"/>
      <c r="P507" s="9"/>
      <c r="Q507" s="9"/>
      <c r="R507" s="4"/>
      <c r="S507" s="13"/>
    </row>
    <row r="508" spans="3:19" ht="15.6" hidden="1" customHeight="1" x14ac:dyDescent="0.25">
      <c r="C508" s="21"/>
      <c r="D508" s="41"/>
      <c r="E508" s="29"/>
      <c r="F508" s="43"/>
      <c r="G508" s="44"/>
      <c r="H508" s="48"/>
      <c r="I508" s="26">
        <f t="shared" si="44"/>
        <v>0</v>
      </c>
      <c r="J508" s="22">
        <f t="shared" si="45"/>
        <v>0</v>
      </c>
      <c r="K508" s="6">
        <f t="shared" si="46"/>
        <v>0</v>
      </c>
      <c r="L508" s="6">
        <f t="shared" si="47"/>
        <v>0</v>
      </c>
      <c r="M508" s="10" t="e">
        <f t="shared" si="43"/>
        <v>#DIV/0!</v>
      </c>
      <c r="N508" s="13"/>
      <c r="O508" s="13"/>
      <c r="P508" s="9"/>
      <c r="Q508" s="9"/>
      <c r="R508" s="4"/>
      <c r="S508" s="13"/>
    </row>
    <row r="509" spans="3:19" ht="15.75" hidden="1" customHeight="1" x14ac:dyDescent="0.25">
      <c r="C509" s="21"/>
      <c r="D509" s="41"/>
      <c r="E509" s="42"/>
      <c r="F509" s="43"/>
      <c r="G509" s="44"/>
      <c r="H509" s="48"/>
      <c r="I509" s="26">
        <f t="shared" si="44"/>
        <v>0</v>
      </c>
      <c r="J509" s="22">
        <f t="shared" si="45"/>
        <v>0</v>
      </c>
      <c r="K509" s="6">
        <f t="shared" si="46"/>
        <v>0</v>
      </c>
      <c r="L509" s="6">
        <f t="shared" si="47"/>
        <v>0</v>
      </c>
      <c r="M509" s="10" t="e">
        <f t="shared" si="43"/>
        <v>#DIV/0!</v>
      </c>
      <c r="N509" s="13"/>
      <c r="O509" s="13"/>
      <c r="P509" s="9"/>
      <c r="Q509" s="9"/>
      <c r="R509" s="4"/>
      <c r="S509" s="13"/>
    </row>
    <row r="510" spans="3:19" ht="15.75" hidden="1" customHeight="1" x14ac:dyDescent="0.25">
      <c r="C510" s="21"/>
      <c r="D510" s="41"/>
      <c r="E510" s="50"/>
      <c r="F510" s="43"/>
      <c r="G510" s="44"/>
      <c r="H510" s="48"/>
      <c r="I510" s="26">
        <f t="shared" si="44"/>
        <v>0</v>
      </c>
      <c r="J510" s="22">
        <f t="shared" si="45"/>
        <v>0</v>
      </c>
      <c r="K510" s="6">
        <f t="shared" si="46"/>
        <v>0</v>
      </c>
      <c r="L510" s="6">
        <f t="shared" si="47"/>
        <v>0</v>
      </c>
      <c r="M510" s="10" t="e">
        <f t="shared" ref="M510:M574" si="48">1-L510/K510</f>
        <v>#DIV/0!</v>
      </c>
      <c r="N510" s="13"/>
      <c r="O510" s="13"/>
      <c r="P510" s="9"/>
      <c r="Q510" s="9"/>
      <c r="R510" s="4"/>
      <c r="S510" s="13"/>
    </row>
    <row r="511" spans="3:19" ht="15.75" hidden="1" customHeight="1" x14ac:dyDescent="0.25">
      <c r="C511" s="21"/>
      <c r="D511" s="56"/>
      <c r="E511" s="68"/>
      <c r="F511" s="69"/>
      <c r="G511" s="44"/>
      <c r="H511" s="48"/>
      <c r="I511" s="26">
        <f t="shared" si="44"/>
        <v>0</v>
      </c>
      <c r="J511" s="22">
        <f t="shared" si="45"/>
        <v>0</v>
      </c>
      <c r="K511" s="6">
        <f t="shared" si="46"/>
        <v>0</v>
      </c>
      <c r="L511" s="6">
        <f t="shared" si="47"/>
        <v>0</v>
      </c>
      <c r="M511" s="10" t="e">
        <f t="shared" si="48"/>
        <v>#DIV/0!</v>
      </c>
      <c r="N511" s="13"/>
      <c r="O511" s="13"/>
      <c r="P511" s="9"/>
      <c r="Q511" s="9"/>
      <c r="R511" s="4"/>
      <c r="S511" s="13"/>
    </row>
    <row r="512" spans="3:19" ht="15.75" hidden="1" customHeight="1" x14ac:dyDescent="0.25">
      <c r="C512" s="21"/>
      <c r="D512" s="56"/>
      <c r="E512" s="68"/>
      <c r="F512" s="69"/>
      <c r="G512" s="44"/>
      <c r="H512" s="48"/>
      <c r="I512" s="26">
        <f t="shared" si="44"/>
        <v>0</v>
      </c>
      <c r="J512" s="22">
        <f t="shared" si="45"/>
        <v>0</v>
      </c>
      <c r="K512" s="6">
        <f t="shared" si="46"/>
        <v>0</v>
      </c>
      <c r="L512" s="6">
        <f t="shared" si="47"/>
        <v>0</v>
      </c>
      <c r="M512" s="10" t="e">
        <f t="shared" si="48"/>
        <v>#DIV/0!</v>
      </c>
      <c r="N512" s="13"/>
      <c r="O512" s="13"/>
      <c r="P512" s="9"/>
      <c r="Q512" s="9"/>
      <c r="R512" s="4"/>
      <c r="S512" s="13"/>
    </row>
    <row r="513" spans="3:19" ht="15.75" hidden="1" customHeight="1" x14ac:dyDescent="0.25">
      <c r="C513" s="21"/>
      <c r="D513" s="56"/>
      <c r="E513" s="56"/>
      <c r="F513" s="72"/>
      <c r="G513" s="44"/>
      <c r="H513" s="48"/>
      <c r="I513" s="26">
        <f t="shared" si="44"/>
        <v>0</v>
      </c>
      <c r="J513" s="22">
        <f t="shared" si="45"/>
        <v>0</v>
      </c>
      <c r="K513" s="6">
        <f t="shared" si="46"/>
        <v>0</v>
      </c>
      <c r="L513" s="6">
        <f t="shared" si="47"/>
        <v>0</v>
      </c>
      <c r="M513" s="10" t="e">
        <f t="shared" si="48"/>
        <v>#DIV/0!</v>
      </c>
      <c r="N513" s="13"/>
      <c r="O513" s="13"/>
      <c r="P513" s="9"/>
      <c r="Q513" s="9"/>
      <c r="R513" s="4"/>
      <c r="S513" s="13"/>
    </row>
    <row r="514" spans="3:19" ht="15.75" hidden="1" customHeight="1" x14ac:dyDescent="0.25">
      <c r="C514" s="21"/>
      <c r="D514" s="56"/>
      <c r="E514" s="56"/>
      <c r="F514" s="72"/>
      <c r="G514" s="44"/>
      <c r="H514" s="48"/>
      <c r="I514" s="26">
        <f t="shared" si="44"/>
        <v>0</v>
      </c>
      <c r="J514" s="22">
        <f t="shared" si="45"/>
        <v>0</v>
      </c>
      <c r="K514" s="6">
        <f t="shared" si="46"/>
        <v>0</v>
      </c>
      <c r="L514" s="6">
        <f t="shared" si="47"/>
        <v>0</v>
      </c>
      <c r="M514" s="10" t="e">
        <f t="shared" si="48"/>
        <v>#DIV/0!</v>
      </c>
      <c r="N514" s="13"/>
      <c r="O514" s="13"/>
      <c r="P514" s="9"/>
      <c r="Q514" s="9"/>
      <c r="R514" s="4"/>
      <c r="S514" s="13"/>
    </row>
    <row r="515" spans="3:19" ht="15.75" hidden="1" customHeight="1" x14ac:dyDescent="0.25">
      <c r="C515" s="21"/>
      <c r="D515" s="56"/>
      <c r="E515" s="56"/>
      <c r="F515" s="72"/>
      <c r="G515" s="44"/>
      <c r="H515" s="48"/>
      <c r="I515" s="26">
        <f t="shared" si="44"/>
        <v>0</v>
      </c>
      <c r="J515" s="22">
        <f t="shared" si="45"/>
        <v>0</v>
      </c>
      <c r="K515" s="6">
        <f t="shared" si="46"/>
        <v>0</v>
      </c>
      <c r="L515" s="6">
        <f t="shared" si="47"/>
        <v>0</v>
      </c>
      <c r="M515" s="10" t="e">
        <f t="shared" si="48"/>
        <v>#DIV/0!</v>
      </c>
      <c r="N515" s="13"/>
      <c r="O515" s="13"/>
      <c r="P515" s="9"/>
      <c r="Q515" s="9"/>
      <c r="R515" s="4"/>
      <c r="S515" s="13"/>
    </row>
    <row r="516" spans="3:19" ht="15.75" hidden="1" customHeight="1" x14ac:dyDescent="0.25">
      <c r="C516" s="21"/>
      <c r="D516" s="56"/>
      <c r="E516" s="56"/>
      <c r="F516" s="72"/>
      <c r="G516" s="44"/>
      <c r="H516" s="48"/>
      <c r="I516" s="26">
        <f t="shared" si="44"/>
        <v>0</v>
      </c>
      <c r="J516" s="22">
        <f t="shared" si="45"/>
        <v>0</v>
      </c>
      <c r="K516" s="6">
        <f t="shared" si="46"/>
        <v>0</v>
      </c>
      <c r="L516" s="6">
        <f t="shared" si="47"/>
        <v>0</v>
      </c>
      <c r="M516" s="10" t="e">
        <f t="shared" si="48"/>
        <v>#DIV/0!</v>
      </c>
      <c r="N516" s="13"/>
      <c r="O516" s="13"/>
      <c r="P516" s="9"/>
      <c r="Q516" s="9"/>
      <c r="R516" s="4"/>
      <c r="S516" s="13"/>
    </row>
    <row r="517" spans="3:19" ht="15.75" hidden="1" customHeight="1" x14ac:dyDescent="0.25">
      <c r="C517" s="21"/>
      <c r="D517" s="56"/>
      <c r="E517" s="56"/>
      <c r="F517" s="72"/>
      <c r="G517" s="44"/>
      <c r="H517" s="48"/>
      <c r="I517" s="26">
        <f t="shared" si="44"/>
        <v>0</v>
      </c>
      <c r="J517" s="22">
        <f t="shared" si="45"/>
        <v>0</v>
      </c>
      <c r="K517" s="6">
        <f t="shared" si="46"/>
        <v>0</v>
      </c>
      <c r="L517" s="6">
        <f t="shared" si="47"/>
        <v>0</v>
      </c>
      <c r="M517" s="10" t="e">
        <f t="shared" si="48"/>
        <v>#DIV/0!</v>
      </c>
      <c r="N517" s="13"/>
      <c r="O517" s="13"/>
      <c r="P517" s="9"/>
      <c r="Q517" s="9"/>
      <c r="R517" s="4"/>
      <c r="S517" s="13"/>
    </row>
    <row r="518" spans="3:19" ht="15.75" hidden="1" customHeight="1" x14ac:dyDescent="0.25">
      <c r="C518" s="21"/>
      <c r="D518" s="56"/>
      <c r="E518" s="56"/>
      <c r="F518" s="72"/>
      <c r="G518" s="44"/>
      <c r="H518" s="48"/>
      <c r="I518" s="26">
        <f t="shared" si="44"/>
        <v>0</v>
      </c>
      <c r="J518" s="22">
        <f t="shared" si="45"/>
        <v>0</v>
      </c>
      <c r="K518" s="6">
        <f t="shared" si="46"/>
        <v>0</v>
      </c>
      <c r="L518" s="6">
        <f t="shared" si="47"/>
        <v>0</v>
      </c>
      <c r="M518" s="10" t="e">
        <f t="shared" si="48"/>
        <v>#DIV/0!</v>
      </c>
      <c r="N518" s="13"/>
      <c r="O518" s="13"/>
      <c r="P518" s="9"/>
      <c r="Q518" s="9"/>
      <c r="R518" s="4"/>
      <c r="S518" s="13"/>
    </row>
    <row r="519" spans="3:19" ht="15.75" hidden="1" customHeight="1" x14ac:dyDescent="0.25">
      <c r="C519" s="21"/>
      <c r="D519" s="41"/>
      <c r="E519" s="70"/>
      <c r="F519" s="60"/>
      <c r="G519" s="44"/>
      <c r="H519" s="48"/>
      <c r="I519" s="26">
        <f t="shared" si="44"/>
        <v>0</v>
      </c>
      <c r="J519" s="22">
        <f t="shared" si="45"/>
        <v>0</v>
      </c>
      <c r="K519" s="6">
        <f t="shared" si="46"/>
        <v>0</v>
      </c>
      <c r="L519" s="6">
        <f t="shared" si="47"/>
        <v>0</v>
      </c>
      <c r="M519" s="10" t="e">
        <f t="shared" si="48"/>
        <v>#DIV/0!</v>
      </c>
      <c r="N519" s="13"/>
      <c r="O519" s="13"/>
      <c r="P519" s="9"/>
      <c r="Q519" s="9"/>
      <c r="R519" s="4"/>
      <c r="S519" s="13"/>
    </row>
    <row r="520" spans="3:19" ht="15.75" hidden="1" customHeight="1" x14ac:dyDescent="0.25">
      <c r="C520" s="21"/>
      <c r="D520" s="56"/>
      <c r="E520" s="70"/>
      <c r="F520" s="60"/>
      <c r="G520" s="44"/>
      <c r="H520" s="48"/>
      <c r="I520" s="26">
        <f t="shared" si="44"/>
        <v>0</v>
      </c>
      <c r="J520" s="22">
        <f t="shared" si="45"/>
        <v>0</v>
      </c>
      <c r="K520" s="6">
        <f t="shared" si="46"/>
        <v>0</v>
      </c>
      <c r="L520" s="6">
        <f t="shared" si="47"/>
        <v>0</v>
      </c>
      <c r="M520" s="10" t="e">
        <f t="shared" si="48"/>
        <v>#DIV/0!</v>
      </c>
      <c r="N520" s="13"/>
      <c r="O520" s="13"/>
      <c r="P520" s="9"/>
      <c r="Q520" s="9"/>
      <c r="R520" s="4"/>
      <c r="S520" s="13"/>
    </row>
    <row r="521" spans="3:19" ht="15.75" hidden="1" customHeight="1" x14ac:dyDescent="0.25">
      <c r="C521" s="21"/>
      <c r="D521" s="41"/>
      <c r="E521" s="70"/>
      <c r="F521" s="60"/>
      <c r="G521" s="44"/>
      <c r="H521" s="48"/>
      <c r="I521" s="26">
        <f t="shared" si="44"/>
        <v>0</v>
      </c>
      <c r="J521" s="22">
        <f t="shared" si="45"/>
        <v>0</v>
      </c>
      <c r="K521" s="6">
        <f t="shared" si="46"/>
        <v>0</v>
      </c>
      <c r="L521" s="6">
        <f t="shared" si="47"/>
        <v>0</v>
      </c>
      <c r="M521" s="10" t="e">
        <f t="shared" si="48"/>
        <v>#DIV/0!</v>
      </c>
      <c r="N521" s="13"/>
      <c r="O521" s="13"/>
      <c r="P521" s="9"/>
      <c r="Q521" s="9"/>
      <c r="R521" s="4"/>
      <c r="S521" s="13"/>
    </row>
    <row r="522" spans="3:19" ht="15.75" hidden="1" customHeight="1" x14ac:dyDescent="0.25">
      <c r="C522" s="21"/>
      <c r="D522" s="41"/>
      <c r="E522" s="29"/>
      <c r="F522" s="43"/>
      <c r="G522" s="44"/>
      <c r="H522" s="48"/>
      <c r="I522" s="26">
        <f t="shared" si="44"/>
        <v>0</v>
      </c>
      <c r="J522" s="22">
        <f t="shared" si="45"/>
        <v>0</v>
      </c>
      <c r="K522" s="6">
        <f t="shared" si="46"/>
        <v>0</v>
      </c>
      <c r="L522" s="6">
        <f t="shared" si="47"/>
        <v>0</v>
      </c>
      <c r="M522" s="10" t="e">
        <f t="shared" si="48"/>
        <v>#DIV/0!</v>
      </c>
      <c r="N522" s="13"/>
      <c r="O522" s="13"/>
      <c r="P522" s="9"/>
      <c r="Q522" s="9"/>
      <c r="R522" s="4"/>
      <c r="S522" s="13"/>
    </row>
    <row r="523" spans="3:19" ht="15.75" hidden="1" customHeight="1" x14ac:dyDescent="0.25">
      <c r="C523" s="21"/>
      <c r="D523" s="41"/>
      <c r="E523" s="53"/>
      <c r="F523" s="43"/>
      <c r="G523" s="44"/>
      <c r="H523" s="48"/>
      <c r="I523" s="26">
        <f t="shared" si="44"/>
        <v>0</v>
      </c>
      <c r="J523" s="22">
        <f t="shared" si="45"/>
        <v>0</v>
      </c>
      <c r="K523" s="6">
        <f t="shared" si="46"/>
        <v>0</v>
      </c>
      <c r="L523" s="6">
        <f t="shared" si="47"/>
        <v>0</v>
      </c>
      <c r="M523" s="10" t="e">
        <f t="shared" si="48"/>
        <v>#DIV/0!</v>
      </c>
      <c r="N523" s="13"/>
      <c r="O523" s="13"/>
      <c r="P523" s="9"/>
      <c r="Q523" s="9"/>
      <c r="R523" s="4"/>
      <c r="S523" s="13"/>
    </row>
    <row r="524" spans="3:19" ht="15.75" hidden="1" customHeight="1" x14ac:dyDescent="0.25">
      <c r="C524" s="21"/>
      <c r="D524" s="41"/>
      <c r="E524" s="50"/>
      <c r="F524" s="43"/>
      <c r="G524" s="44"/>
      <c r="H524" s="48"/>
      <c r="I524" s="26">
        <f t="shared" si="44"/>
        <v>0</v>
      </c>
      <c r="J524" s="22">
        <f t="shared" si="45"/>
        <v>0</v>
      </c>
      <c r="K524" s="6">
        <f t="shared" si="46"/>
        <v>0</v>
      </c>
      <c r="L524" s="6">
        <f t="shared" si="47"/>
        <v>0</v>
      </c>
      <c r="M524" s="10" t="e">
        <f t="shared" si="48"/>
        <v>#DIV/0!</v>
      </c>
      <c r="N524" s="13"/>
      <c r="O524" s="13"/>
      <c r="P524" s="9"/>
      <c r="Q524" s="9"/>
      <c r="R524" s="4"/>
      <c r="S524" s="13"/>
    </row>
    <row r="525" spans="3:19" ht="15.6" hidden="1" customHeight="1" x14ac:dyDescent="0.25">
      <c r="C525" s="21"/>
      <c r="D525" s="41"/>
      <c r="E525" s="45"/>
      <c r="F525" s="43"/>
      <c r="G525" s="44"/>
      <c r="H525" s="48"/>
      <c r="I525" s="26">
        <f t="shared" si="44"/>
        <v>0</v>
      </c>
      <c r="J525" s="22">
        <f t="shared" si="45"/>
        <v>0</v>
      </c>
      <c r="K525" s="6">
        <f t="shared" si="46"/>
        <v>0</v>
      </c>
      <c r="L525" s="6">
        <f t="shared" si="47"/>
        <v>0</v>
      </c>
      <c r="M525" s="10" t="e">
        <f t="shared" si="48"/>
        <v>#DIV/0!</v>
      </c>
      <c r="N525" s="13"/>
      <c r="O525" s="13"/>
      <c r="P525" s="9"/>
      <c r="Q525" s="9"/>
      <c r="R525" s="4"/>
      <c r="S525" s="13"/>
    </row>
    <row r="526" spans="3:19" ht="15.75" hidden="1" customHeight="1" x14ac:dyDescent="0.25">
      <c r="C526" s="21"/>
      <c r="D526" s="41"/>
      <c r="E526" s="29"/>
      <c r="F526" s="43"/>
      <c r="G526" s="44"/>
      <c r="H526" s="48"/>
      <c r="I526" s="26">
        <f t="shared" si="44"/>
        <v>0</v>
      </c>
      <c r="J526" s="22">
        <f t="shared" si="45"/>
        <v>0</v>
      </c>
      <c r="K526" s="6">
        <f t="shared" si="46"/>
        <v>0</v>
      </c>
      <c r="L526" s="6">
        <f t="shared" si="47"/>
        <v>0</v>
      </c>
      <c r="M526" s="10" t="e">
        <f t="shared" si="48"/>
        <v>#DIV/0!</v>
      </c>
      <c r="N526" s="13"/>
      <c r="O526" s="13"/>
      <c r="P526" s="9"/>
      <c r="Q526" s="9"/>
      <c r="R526" s="4"/>
      <c r="S526" s="13"/>
    </row>
    <row r="527" spans="3:19" ht="15.75" hidden="1" customHeight="1" x14ac:dyDescent="0.25">
      <c r="C527" s="21"/>
      <c r="D527" s="41"/>
      <c r="E527" s="29"/>
      <c r="F527" s="47"/>
      <c r="G527" s="44"/>
      <c r="H527" s="48"/>
      <c r="I527" s="26">
        <f t="shared" si="44"/>
        <v>0</v>
      </c>
      <c r="J527" s="22">
        <f t="shared" si="45"/>
        <v>0</v>
      </c>
      <c r="K527" s="6">
        <f t="shared" si="46"/>
        <v>0</v>
      </c>
      <c r="L527" s="6">
        <f t="shared" si="47"/>
        <v>0</v>
      </c>
      <c r="M527" s="10" t="e">
        <f t="shared" si="48"/>
        <v>#DIV/0!</v>
      </c>
      <c r="N527" s="13"/>
      <c r="O527" s="13"/>
      <c r="P527" s="9"/>
      <c r="Q527" s="9"/>
      <c r="R527" s="4"/>
      <c r="S527" s="13"/>
    </row>
    <row r="528" spans="3:19" ht="15.75" hidden="1" customHeight="1" x14ac:dyDescent="0.25">
      <c r="C528" s="21"/>
      <c r="D528" s="56"/>
      <c r="E528" s="56"/>
      <c r="F528" s="72"/>
      <c r="G528" s="44"/>
      <c r="H528" s="48"/>
      <c r="I528" s="26">
        <f t="shared" si="44"/>
        <v>0</v>
      </c>
      <c r="J528" s="22">
        <f t="shared" si="45"/>
        <v>0</v>
      </c>
      <c r="K528" s="6">
        <f t="shared" si="46"/>
        <v>0</v>
      </c>
      <c r="L528" s="6">
        <f t="shared" si="47"/>
        <v>0</v>
      </c>
      <c r="M528" s="10" t="e">
        <f t="shared" si="48"/>
        <v>#DIV/0!</v>
      </c>
      <c r="N528" s="13"/>
      <c r="O528" s="13"/>
      <c r="P528" s="9"/>
      <c r="Q528" s="9"/>
      <c r="R528" s="4"/>
      <c r="S528" s="13"/>
    </row>
    <row r="529" spans="3:19" ht="15.75" hidden="1" customHeight="1" x14ac:dyDescent="0.25">
      <c r="C529" s="21"/>
      <c r="D529" s="41"/>
      <c r="E529" s="70"/>
      <c r="F529" s="60"/>
      <c r="G529" s="44"/>
      <c r="H529" s="48"/>
      <c r="I529" s="26">
        <f t="shared" si="44"/>
        <v>0</v>
      </c>
      <c r="J529" s="22">
        <f t="shared" si="45"/>
        <v>0</v>
      </c>
      <c r="K529" s="6">
        <f t="shared" si="46"/>
        <v>0</v>
      </c>
      <c r="L529" s="6">
        <f t="shared" si="47"/>
        <v>0</v>
      </c>
      <c r="M529" s="10" t="e">
        <f t="shared" si="48"/>
        <v>#DIV/0!</v>
      </c>
      <c r="N529" s="13"/>
      <c r="O529" s="13"/>
      <c r="P529" s="9"/>
      <c r="Q529" s="9"/>
      <c r="R529" s="4"/>
      <c r="S529" s="13"/>
    </row>
    <row r="530" spans="3:19" ht="15.75" hidden="1" customHeight="1" x14ac:dyDescent="0.25">
      <c r="C530" s="21"/>
      <c r="D530" s="41"/>
      <c r="E530" s="70"/>
      <c r="F530" s="60"/>
      <c r="G530" s="44"/>
      <c r="H530" s="48"/>
      <c r="I530" s="26">
        <f t="shared" si="44"/>
        <v>0</v>
      </c>
      <c r="J530" s="22">
        <f t="shared" si="45"/>
        <v>0</v>
      </c>
      <c r="K530" s="6">
        <f t="shared" si="46"/>
        <v>0</v>
      </c>
      <c r="L530" s="6">
        <f t="shared" si="47"/>
        <v>0</v>
      </c>
      <c r="M530" s="10" t="e">
        <f t="shared" si="48"/>
        <v>#DIV/0!</v>
      </c>
      <c r="N530" s="13"/>
      <c r="O530" s="13"/>
      <c r="P530" s="9"/>
      <c r="Q530" s="9"/>
      <c r="R530" s="4"/>
      <c r="S530" s="13"/>
    </row>
    <row r="531" spans="3:19" ht="15.75" hidden="1" customHeight="1" x14ac:dyDescent="0.25">
      <c r="C531" s="21"/>
      <c r="D531" s="41"/>
      <c r="E531" s="41"/>
      <c r="F531" s="77"/>
      <c r="G531" s="44"/>
      <c r="H531" s="48"/>
      <c r="I531" s="26">
        <f t="shared" si="44"/>
        <v>0</v>
      </c>
      <c r="J531" s="22">
        <f t="shared" si="45"/>
        <v>0</v>
      </c>
      <c r="K531" s="6">
        <f t="shared" si="46"/>
        <v>0</v>
      </c>
      <c r="L531" s="6">
        <f t="shared" si="47"/>
        <v>0</v>
      </c>
      <c r="M531" s="10" t="e">
        <f t="shared" si="48"/>
        <v>#DIV/0!</v>
      </c>
      <c r="N531" s="13"/>
      <c r="O531" s="13"/>
      <c r="P531" s="9"/>
      <c r="Q531" s="9"/>
      <c r="R531" s="4"/>
      <c r="S531" s="13"/>
    </row>
    <row r="532" spans="3:19" ht="15.75" hidden="1" customHeight="1" x14ac:dyDescent="0.25">
      <c r="C532" s="21"/>
      <c r="D532" s="41"/>
      <c r="E532" s="51"/>
      <c r="F532" s="77"/>
      <c r="G532" s="44"/>
      <c r="H532" s="48"/>
      <c r="I532" s="26">
        <f t="shared" si="44"/>
        <v>0</v>
      </c>
      <c r="J532" s="22">
        <f t="shared" si="45"/>
        <v>0</v>
      </c>
      <c r="K532" s="6">
        <f t="shared" si="46"/>
        <v>0</v>
      </c>
      <c r="L532" s="6">
        <f t="shared" si="47"/>
        <v>0</v>
      </c>
      <c r="M532" s="10" t="e">
        <f t="shared" si="48"/>
        <v>#DIV/0!</v>
      </c>
      <c r="N532" s="13"/>
      <c r="O532" s="13"/>
      <c r="P532" s="9"/>
      <c r="Q532" s="9"/>
      <c r="R532" s="4"/>
      <c r="S532" s="13"/>
    </row>
    <row r="533" spans="3:19" ht="15.75" hidden="1" customHeight="1" x14ac:dyDescent="0.25">
      <c r="C533" s="21"/>
      <c r="D533" s="41"/>
      <c r="E533" s="70"/>
      <c r="F533" s="77"/>
      <c r="G533" s="44"/>
      <c r="H533" s="48"/>
      <c r="I533" s="26">
        <f t="shared" si="44"/>
        <v>0</v>
      </c>
      <c r="J533" s="22">
        <f t="shared" si="45"/>
        <v>0</v>
      </c>
      <c r="K533" s="6">
        <f t="shared" si="46"/>
        <v>0</v>
      </c>
      <c r="L533" s="6">
        <f t="shared" si="47"/>
        <v>0</v>
      </c>
      <c r="M533" s="10" t="e">
        <f t="shared" si="48"/>
        <v>#DIV/0!</v>
      </c>
      <c r="N533" s="13"/>
      <c r="O533" s="13"/>
      <c r="P533" s="9"/>
      <c r="Q533" s="9"/>
      <c r="R533" s="4"/>
      <c r="S533" s="13"/>
    </row>
    <row r="534" spans="3:19" ht="15.75" hidden="1" customHeight="1" x14ac:dyDescent="0.25">
      <c r="C534" s="21"/>
      <c r="D534" s="41"/>
      <c r="E534" s="42"/>
      <c r="F534" s="43"/>
      <c r="G534" s="44"/>
      <c r="H534" s="48"/>
      <c r="I534" s="26">
        <f t="shared" si="44"/>
        <v>0</v>
      </c>
      <c r="J534" s="22">
        <f t="shared" si="45"/>
        <v>0</v>
      </c>
      <c r="K534" s="6">
        <f t="shared" si="46"/>
        <v>0</v>
      </c>
      <c r="L534" s="6">
        <f t="shared" si="47"/>
        <v>0</v>
      </c>
      <c r="M534" s="10" t="e">
        <f t="shared" si="48"/>
        <v>#DIV/0!</v>
      </c>
      <c r="N534" s="13"/>
      <c r="O534" s="13"/>
      <c r="P534" s="9"/>
      <c r="Q534" s="9"/>
      <c r="R534" s="4"/>
      <c r="S534" s="13"/>
    </row>
    <row r="535" spans="3:19" ht="15.75" hidden="1" customHeight="1" x14ac:dyDescent="0.25">
      <c r="C535" s="21"/>
      <c r="D535" s="41"/>
      <c r="E535" s="42"/>
      <c r="F535" s="43"/>
      <c r="G535" s="44"/>
      <c r="H535" s="48"/>
      <c r="I535" s="26">
        <f t="shared" si="44"/>
        <v>0</v>
      </c>
      <c r="J535" s="22">
        <f t="shared" si="45"/>
        <v>0</v>
      </c>
      <c r="K535" s="6">
        <f t="shared" si="46"/>
        <v>0</v>
      </c>
      <c r="L535" s="6">
        <f t="shared" si="47"/>
        <v>0</v>
      </c>
      <c r="M535" s="10" t="e">
        <f t="shared" si="48"/>
        <v>#DIV/0!</v>
      </c>
      <c r="N535" s="13"/>
      <c r="O535" s="13"/>
      <c r="P535" s="9"/>
      <c r="Q535" s="9"/>
      <c r="R535" s="4"/>
      <c r="S535" s="13"/>
    </row>
    <row r="536" spans="3:19" ht="15.75" hidden="1" customHeight="1" x14ac:dyDescent="0.25">
      <c r="C536" s="21"/>
      <c r="D536" s="56"/>
      <c r="E536" s="68"/>
      <c r="F536" s="69"/>
      <c r="G536" s="44"/>
      <c r="H536" s="48"/>
      <c r="I536" s="26">
        <f t="shared" si="44"/>
        <v>0</v>
      </c>
      <c r="J536" s="22">
        <f t="shared" si="45"/>
        <v>0</v>
      </c>
      <c r="K536" s="6">
        <f t="shared" si="46"/>
        <v>0</v>
      </c>
      <c r="L536" s="6">
        <f t="shared" si="47"/>
        <v>0</v>
      </c>
      <c r="M536" s="10" t="e">
        <f t="shared" si="48"/>
        <v>#DIV/0!</v>
      </c>
      <c r="N536" s="13"/>
      <c r="O536" s="13"/>
      <c r="P536" s="9"/>
      <c r="Q536" s="9"/>
      <c r="R536" s="4"/>
      <c r="S536" s="13"/>
    </row>
    <row r="537" spans="3:19" ht="15.75" hidden="1" customHeight="1" x14ac:dyDescent="0.25">
      <c r="C537" s="21"/>
      <c r="D537" s="56"/>
      <c r="E537" s="68"/>
      <c r="F537" s="69"/>
      <c r="G537" s="44"/>
      <c r="H537" s="48"/>
      <c r="I537" s="26">
        <f t="shared" si="44"/>
        <v>0</v>
      </c>
      <c r="J537" s="22">
        <f t="shared" si="45"/>
        <v>0</v>
      </c>
      <c r="K537" s="6">
        <f t="shared" si="46"/>
        <v>0</v>
      </c>
      <c r="L537" s="6">
        <f t="shared" si="47"/>
        <v>0</v>
      </c>
      <c r="M537" s="10" t="e">
        <f t="shared" si="48"/>
        <v>#DIV/0!</v>
      </c>
      <c r="N537" s="13"/>
      <c r="O537" s="13"/>
      <c r="P537" s="9"/>
      <c r="Q537" s="9"/>
      <c r="R537" s="4"/>
      <c r="S537" s="13"/>
    </row>
    <row r="538" spans="3:19" ht="15.6" hidden="1" customHeight="1" x14ac:dyDescent="0.25">
      <c r="C538" s="21"/>
      <c r="D538" s="56"/>
      <c r="E538" s="68"/>
      <c r="F538" s="69"/>
      <c r="G538" s="44"/>
      <c r="H538" s="48"/>
      <c r="I538" s="26">
        <f t="shared" si="44"/>
        <v>0</v>
      </c>
      <c r="J538" s="22">
        <f t="shared" si="45"/>
        <v>0</v>
      </c>
      <c r="K538" s="6">
        <f t="shared" si="46"/>
        <v>0</v>
      </c>
      <c r="L538" s="6">
        <f t="shared" si="47"/>
        <v>0</v>
      </c>
      <c r="M538" s="10" t="e">
        <f t="shared" si="48"/>
        <v>#DIV/0!</v>
      </c>
      <c r="N538" s="13"/>
      <c r="O538" s="13"/>
      <c r="P538" s="9"/>
      <c r="Q538" s="9"/>
      <c r="R538" s="4"/>
      <c r="S538" s="13"/>
    </row>
    <row r="539" spans="3:19" ht="15.75" hidden="1" customHeight="1" x14ac:dyDescent="0.25">
      <c r="C539" s="21"/>
      <c r="D539" s="41"/>
      <c r="E539" s="56"/>
      <c r="F539" s="72"/>
      <c r="G539" s="44"/>
      <c r="H539" s="48"/>
      <c r="I539" s="26">
        <f t="shared" si="44"/>
        <v>0</v>
      </c>
      <c r="J539" s="22">
        <f t="shared" si="45"/>
        <v>0</v>
      </c>
      <c r="K539" s="6">
        <f t="shared" si="46"/>
        <v>0</v>
      </c>
      <c r="L539" s="6">
        <f t="shared" si="47"/>
        <v>0</v>
      </c>
      <c r="M539" s="10" t="e">
        <f t="shared" si="48"/>
        <v>#DIV/0!</v>
      </c>
      <c r="N539" s="13"/>
      <c r="O539" s="13"/>
      <c r="P539" s="9"/>
      <c r="Q539" s="9"/>
      <c r="R539" s="4"/>
      <c r="S539" s="13"/>
    </row>
    <row r="540" spans="3:19" ht="15.75" hidden="1" customHeight="1" x14ac:dyDescent="0.25">
      <c r="C540" s="21"/>
      <c r="D540" s="41"/>
      <c r="E540" s="56"/>
      <c r="F540" s="72"/>
      <c r="G540" s="44"/>
      <c r="H540" s="48"/>
      <c r="I540" s="26">
        <f t="shared" si="44"/>
        <v>0</v>
      </c>
      <c r="J540" s="22">
        <f t="shared" si="45"/>
        <v>0</v>
      </c>
      <c r="K540" s="6">
        <f t="shared" si="46"/>
        <v>0</v>
      </c>
      <c r="L540" s="6">
        <f t="shared" si="47"/>
        <v>0</v>
      </c>
      <c r="M540" s="10" t="e">
        <f t="shared" si="48"/>
        <v>#DIV/0!</v>
      </c>
      <c r="N540" s="13"/>
      <c r="O540" s="13"/>
      <c r="P540" s="9"/>
      <c r="Q540" s="9"/>
      <c r="R540" s="4"/>
      <c r="S540" s="13"/>
    </row>
    <row r="541" spans="3:19" ht="15.75" hidden="1" customHeight="1" x14ac:dyDescent="0.25">
      <c r="C541" s="21"/>
      <c r="D541" s="41"/>
      <c r="E541" s="42"/>
      <c r="F541" s="43"/>
      <c r="G541" s="44"/>
      <c r="H541" s="49"/>
      <c r="I541" s="26">
        <f t="shared" si="44"/>
        <v>0</v>
      </c>
      <c r="J541" s="22">
        <f t="shared" si="45"/>
        <v>0</v>
      </c>
      <c r="K541" s="6">
        <f t="shared" si="46"/>
        <v>0</v>
      </c>
      <c r="L541" s="6">
        <f t="shared" si="47"/>
        <v>0</v>
      </c>
      <c r="M541" s="10" t="e">
        <f t="shared" si="48"/>
        <v>#DIV/0!</v>
      </c>
      <c r="N541" s="13"/>
      <c r="O541" s="13"/>
      <c r="P541" s="9"/>
      <c r="Q541" s="9"/>
      <c r="R541" s="4"/>
      <c r="S541" s="13"/>
    </row>
    <row r="542" spans="3:19" ht="15.75" hidden="1" customHeight="1" x14ac:dyDescent="0.25">
      <c r="C542" s="21"/>
      <c r="D542" s="41"/>
      <c r="E542" s="42"/>
      <c r="F542" s="43"/>
      <c r="G542" s="44"/>
      <c r="H542" s="49"/>
      <c r="I542" s="26">
        <f t="shared" si="44"/>
        <v>0</v>
      </c>
      <c r="J542" s="22">
        <f t="shared" si="45"/>
        <v>0</v>
      </c>
      <c r="K542" s="6">
        <f t="shared" si="46"/>
        <v>0</v>
      </c>
      <c r="L542" s="6">
        <f t="shared" si="47"/>
        <v>0</v>
      </c>
      <c r="M542" s="10" t="e">
        <f t="shared" si="48"/>
        <v>#DIV/0!</v>
      </c>
      <c r="N542" s="13"/>
      <c r="O542" s="13"/>
      <c r="P542" s="9"/>
      <c r="Q542" s="9"/>
      <c r="R542" s="4"/>
      <c r="S542" s="13"/>
    </row>
    <row r="543" spans="3:19" ht="15.75" hidden="1" customHeight="1" x14ac:dyDescent="0.25">
      <c r="C543" s="21"/>
      <c r="D543" s="41"/>
      <c r="E543" s="42"/>
      <c r="F543" s="43"/>
      <c r="G543" s="44"/>
      <c r="H543" s="49"/>
      <c r="I543" s="26">
        <f t="shared" si="44"/>
        <v>0</v>
      </c>
      <c r="J543" s="22">
        <f t="shared" si="45"/>
        <v>0</v>
      </c>
      <c r="K543" s="6">
        <f t="shared" si="46"/>
        <v>0</v>
      </c>
      <c r="L543" s="6">
        <f t="shared" si="47"/>
        <v>0</v>
      </c>
      <c r="M543" s="10" t="e">
        <f t="shared" si="48"/>
        <v>#DIV/0!</v>
      </c>
      <c r="N543" s="13"/>
      <c r="O543" s="13"/>
      <c r="P543" s="9"/>
      <c r="Q543" s="9"/>
      <c r="R543" s="4"/>
      <c r="S543" s="13"/>
    </row>
    <row r="544" spans="3:19" ht="15.75" hidden="1" customHeight="1" x14ac:dyDescent="0.25">
      <c r="C544" s="21"/>
      <c r="D544" s="41"/>
      <c r="E544" s="50"/>
      <c r="F544" s="43"/>
      <c r="G544" s="44"/>
      <c r="H544" s="49"/>
      <c r="I544" s="26">
        <f t="shared" si="44"/>
        <v>0</v>
      </c>
      <c r="J544" s="22">
        <f t="shared" si="45"/>
        <v>0</v>
      </c>
      <c r="K544" s="6">
        <f t="shared" si="46"/>
        <v>0</v>
      </c>
      <c r="L544" s="6">
        <f t="shared" si="47"/>
        <v>0</v>
      </c>
      <c r="M544" s="10" t="e">
        <f t="shared" si="48"/>
        <v>#DIV/0!</v>
      </c>
      <c r="N544" s="13"/>
      <c r="O544" s="13"/>
      <c r="P544" s="9"/>
      <c r="Q544" s="9"/>
      <c r="R544" s="4"/>
      <c r="S544" s="13"/>
    </row>
    <row r="545" spans="3:19" ht="15.75" hidden="1" customHeight="1" x14ac:dyDescent="0.25">
      <c r="C545" s="21"/>
      <c r="D545" s="41"/>
      <c r="E545" s="42"/>
      <c r="F545" s="43"/>
      <c r="G545" s="44"/>
      <c r="H545" s="49"/>
      <c r="I545" s="26">
        <f t="shared" si="44"/>
        <v>0</v>
      </c>
      <c r="J545" s="22">
        <f t="shared" si="45"/>
        <v>0</v>
      </c>
      <c r="K545" s="6">
        <f t="shared" si="46"/>
        <v>0</v>
      </c>
      <c r="L545" s="6">
        <f t="shared" si="47"/>
        <v>0</v>
      </c>
      <c r="M545" s="10" t="e">
        <f t="shared" si="48"/>
        <v>#DIV/0!</v>
      </c>
      <c r="N545" s="13"/>
      <c r="O545" s="13"/>
      <c r="P545" s="9"/>
      <c r="Q545" s="9"/>
      <c r="R545" s="4"/>
      <c r="S545" s="13"/>
    </row>
    <row r="546" spans="3:19" ht="15.75" hidden="1" customHeight="1" x14ac:dyDescent="0.25">
      <c r="C546" s="21"/>
      <c r="D546" s="41"/>
      <c r="E546" s="29"/>
      <c r="F546" s="43"/>
      <c r="G546" s="44"/>
      <c r="H546" s="49"/>
      <c r="I546" s="26">
        <f t="shared" si="44"/>
        <v>0</v>
      </c>
      <c r="J546" s="22">
        <f t="shared" si="45"/>
        <v>0</v>
      </c>
      <c r="K546" s="6">
        <f t="shared" si="46"/>
        <v>0</v>
      </c>
      <c r="L546" s="6">
        <f t="shared" si="47"/>
        <v>0</v>
      </c>
      <c r="M546" s="10" t="e">
        <f t="shared" si="48"/>
        <v>#DIV/0!</v>
      </c>
      <c r="N546" s="13"/>
      <c r="O546" s="13"/>
      <c r="P546" s="9"/>
      <c r="Q546" s="9"/>
      <c r="R546" s="4"/>
      <c r="S546" s="13"/>
    </row>
    <row r="547" spans="3:19" ht="15.75" hidden="1" customHeight="1" x14ac:dyDescent="0.25">
      <c r="C547" s="21"/>
      <c r="D547" s="41"/>
      <c r="E547" s="45"/>
      <c r="F547" s="43"/>
      <c r="G547" s="44"/>
      <c r="H547" s="49"/>
      <c r="I547" s="26">
        <f t="shared" ref="I547:I610" si="49">+G547-F547</f>
        <v>0</v>
      </c>
      <c r="J547" s="22">
        <f t="shared" ref="J547:J610" si="50">+I547*H547</f>
        <v>0</v>
      </c>
      <c r="K547" s="6">
        <f t="shared" ref="K547:K610" si="51">+G547*H547</f>
        <v>0</v>
      </c>
      <c r="L547" s="6">
        <f t="shared" ref="L547:L610" si="52">+F547*H547</f>
        <v>0</v>
      </c>
      <c r="M547" s="10" t="e">
        <f t="shared" si="48"/>
        <v>#DIV/0!</v>
      </c>
      <c r="N547" s="13"/>
      <c r="O547" s="13"/>
      <c r="P547" s="9"/>
      <c r="Q547" s="9"/>
      <c r="R547" s="4"/>
      <c r="S547" s="13"/>
    </row>
    <row r="548" spans="3:19" ht="15.75" hidden="1" customHeight="1" x14ac:dyDescent="0.25">
      <c r="C548" s="21"/>
      <c r="D548" s="41"/>
      <c r="E548" s="45"/>
      <c r="F548" s="43"/>
      <c r="G548" s="44"/>
      <c r="H548" s="49"/>
      <c r="I548" s="26">
        <f t="shared" si="49"/>
        <v>0</v>
      </c>
      <c r="J548" s="22">
        <f t="shared" si="50"/>
        <v>0</v>
      </c>
      <c r="K548" s="6">
        <f t="shared" si="51"/>
        <v>0</v>
      </c>
      <c r="L548" s="6">
        <f t="shared" si="52"/>
        <v>0</v>
      </c>
      <c r="M548" s="10" t="e">
        <f t="shared" si="48"/>
        <v>#DIV/0!</v>
      </c>
      <c r="N548" s="13"/>
      <c r="O548" s="13"/>
      <c r="P548" s="9"/>
      <c r="Q548" s="9"/>
      <c r="R548" s="4"/>
      <c r="S548" s="13"/>
    </row>
    <row r="549" spans="3:19" ht="15.75" hidden="1" customHeight="1" x14ac:dyDescent="0.25">
      <c r="C549" s="21"/>
      <c r="D549" s="41"/>
      <c r="E549" s="53"/>
      <c r="F549" s="43"/>
      <c r="G549" s="44"/>
      <c r="H549" s="49"/>
      <c r="I549" s="26">
        <f t="shared" si="49"/>
        <v>0</v>
      </c>
      <c r="J549" s="22">
        <f t="shared" si="50"/>
        <v>0</v>
      </c>
      <c r="K549" s="6">
        <f t="shared" si="51"/>
        <v>0</v>
      </c>
      <c r="L549" s="6">
        <f t="shared" si="52"/>
        <v>0</v>
      </c>
      <c r="M549" s="10" t="e">
        <f t="shared" si="48"/>
        <v>#DIV/0!</v>
      </c>
      <c r="N549" s="13"/>
      <c r="O549" s="13"/>
      <c r="P549" s="9"/>
      <c r="Q549" s="9"/>
      <c r="R549" s="4"/>
      <c r="S549" s="13"/>
    </row>
    <row r="550" spans="3:19" ht="15.75" hidden="1" customHeight="1" x14ac:dyDescent="0.25">
      <c r="C550" s="21"/>
      <c r="D550" s="41"/>
      <c r="E550" s="55"/>
      <c r="F550" s="43"/>
      <c r="G550" s="44"/>
      <c r="H550" s="49"/>
      <c r="I550" s="26">
        <f t="shared" si="49"/>
        <v>0</v>
      </c>
      <c r="J550" s="22">
        <f t="shared" si="50"/>
        <v>0</v>
      </c>
      <c r="K550" s="6">
        <f t="shared" si="51"/>
        <v>0</v>
      </c>
      <c r="L550" s="6">
        <f t="shared" si="52"/>
        <v>0</v>
      </c>
      <c r="M550" s="10" t="e">
        <f t="shared" si="48"/>
        <v>#DIV/0!</v>
      </c>
      <c r="N550" s="13"/>
      <c r="O550" s="13"/>
      <c r="P550" s="9"/>
      <c r="Q550" s="9"/>
      <c r="R550" s="4"/>
      <c r="S550" s="13"/>
    </row>
    <row r="551" spans="3:19" ht="15.6" hidden="1" customHeight="1" x14ac:dyDescent="0.25">
      <c r="C551" s="21"/>
      <c r="D551" s="41"/>
      <c r="E551" s="45"/>
      <c r="F551" s="43"/>
      <c r="G551" s="44"/>
      <c r="H551" s="49"/>
      <c r="I551" s="26">
        <f t="shared" si="49"/>
        <v>0</v>
      </c>
      <c r="J551" s="22">
        <f t="shared" si="50"/>
        <v>0</v>
      </c>
      <c r="K551" s="6">
        <f t="shared" si="51"/>
        <v>0</v>
      </c>
      <c r="L551" s="6">
        <f t="shared" si="52"/>
        <v>0</v>
      </c>
      <c r="M551" s="10" t="e">
        <f t="shared" si="48"/>
        <v>#DIV/0!</v>
      </c>
      <c r="N551" s="13"/>
      <c r="O551" s="13"/>
      <c r="P551" s="9"/>
      <c r="Q551" s="9"/>
      <c r="R551" s="4"/>
      <c r="S551" s="13"/>
    </row>
    <row r="552" spans="3:19" ht="15.75" hidden="1" customHeight="1" x14ac:dyDescent="0.25">
      <c r="C552" s="21"/>
      <c r="D552" s="41"/>
      <c r="E552" s="53"/>
      <c r="F552" s="43"/>
      <c r="G552" s="44"/>
      <c r="H552" s="49"/>
      <c r="I552" s="26">
        <f t="shared" si="49"/>
        <v>0</v>
      </c>
      <c r="J552" s="22">
        <f t="shared" si="50"/>
        <v>0</v>
      </c>
      <c r="K552" s="6">
        <f t="shared" si="51"/>
        <v>0</v>
      </c>
      <c r="L552" s="6">
        <f t="shared" si="52"/>
        <v>0</v>
      </c>
      <c r="M552" s="10" t="e">
        <f t="shared" si="48"/>
        <v>#DIV/0!</v>
      </c>
      <c r="N552" s="13"/>
      <c r="O552" s="13"/>
      <c r="P552" s="9"/>
      <c r="Q552" s="9"/>
      <c r="R552" s="4"/>
      <c r="S552" s="13"/>
    </row>
    <row r="553" spans="3:19" ht="15.75" hidden="1" customHeight="1" x14ac:dyDescent="0.25">
      <c r="C553" s="21"/>
      <c r="D553" s="41"/>
      <c r="E553" s="54"/>
      <c r="F553" s="43"/>
      <c r="G553" s="44"/>
      <c r="H553" s="49"/>
      <c r="I553" s="26">
        <f t="shared" si="49"/>
        <v>0</v>
      </c>
      <c r="J553" s="22">
        <f t="shared" si="50"/>
        <v>0</v>
      </c>
      <c r="K553" s="6">
        <f t="shared" si="51"/>
        <v>0</v>
      </c>
      <c r="L553" s="6">
        <f t="shared" si="52"/>
        <v>0</v>
      </c>
      <c r="M553" s="10" t="e">
        <f t="shared" si="48"/>
        <v>#DIV/0!</v>
      </c>
      <c r="N553" s="13"/>
      <c r="O553" s="13"/>
      <c r="P553" s="9"/>
      <c r="Q553" s="9"/>
      <c r="R553" s="4"/>
      <c r="S553" s="13"/>
    </row>
    <row r="554" spans="3:19" ht="15.75" hidden="1" customHeight="1" x14ac:dyDescent="0.25">
      <c r="C554" s="21"/>
      <c r="D554" s="41"/>
      <c r="E554" s="42"/>
      <c r="F554" s="43"/>
      <c r="G554" s="44"/>
      <c r="H554" s="49"/>
      <c r="I554" s="26">
        <f t="shared" si="49"/>
        <v>0</v>
      </c>
      <c r="J554" s="22">
        <f t="shared" si="50"/>
        <v>0</v>
      </c>
      <c r="K554" s="6">
        <f t="shared" si="51"/>
        <v>0</v>
      </c>
      <c r="L554" s="6">
        <f t="shared" si="52"/>
        <v>0</v>
      </c>
      <c r="M554" s="10" t="e">
        <f t="shared" si="48"/>
        <v>#DIV/0!</v>
      </c>
      <c r="N554" s="13"/>
      <c r="O554" s="13"/>
      <c r="P554" s="9"/>
      <c r="Q554" s="9"/>
      <c r="R554" s="4"/>
      <c r="S554" s="13"/>
    </row>
    <row r="555" spans="3:19" ht="15.75" hidden="1" customHeight="1" x14ac:dyDescent="0.25">
      <c r="C555" s="21"/>
      <c r="D555" s="41"/>
      <c r="E555" s="55"/>
      <c r="F555" s="43"/>
      <c r="G555" s="44"/>
      <c r="H555" s="49"/>
      <c r="I555" s="26">
        <f t="shared" si="49"/>
        <v>0</v>
      </c>
      <c r="J555" s="22">
        <f t="shared" si="50"/>
        <v>0</v>
      </c>
      <c r="K555" s="6">
        <f t="shared" si="51"/>
        <v>0</v>
      </c>
      <c r="L555" s="6">
        <f t="shared" si="52"/>
        <v>0</v>
      </c>
      <c r="M555" s="10" t="e">
        <f t="shared" si="48"/>
        <v>#DIV/0!</v>
      </c>
      <c r="N555" s="13"/>
      <c r="O555" s="13"/>
      <c r="P555" s="9"/>
      <c r="Q555" s="9"/>
      <c r="R555" s="4"/>
      <c r="S555" s="13"/>
    </row>
    <row r="556" spans="3:19" ht="15.75" hidden="1" customHeight="1" x14ac:dyDescent="0.25">
      <c r="C556" s="21"/>
      <c r="D556" s="41"/>
      <c r="E556" s="42"/>
      <c r="F556" s="43"/>
      <c r="G556" s="44"/>
      <c r="H556" s="49"/>
      <c r="I556" s="26">
        <f t="shared" si="49"/>
        <v>0</v>
      </c>
      <c r="J556" s="22">
        <f t="shared" si="50"/>
        <v>0</v>
      </c>
      <c r="K556" s="6">
        <f t="shared" si="51"/>
        <v>0</v>
      </c>
      <c r="L556" s="6">
        <f t="shared" si="52"/>
        <v>0</v>
      </c>
      <c r="M556" s="10" t="e">
        <f t="shared" si="48"/>
        <v>#DIV/0!</v>
      </c>
      <c r="N556" s="13"/>
      <c r="O556" s="13"/>
      <c r="P556" s="9"/>
      <c r="Q556" s="9"/>
      <c r="R556" s="4"/>
      <c r="S556" s="13"/>
    </row>
    <row r="557" spans="3:19" ht="15.75" hidden="1" customHeight="1" x14ac:dyDescent="0.25">
      <c r="C557" s="21"/>
      <c r="D557" s="41"/>
      <c r="E557" s="29"/>
      <c r="F557" s="43"/>
      <c r="G557" s="44"/>
      <c r="H557" s="49"/>
      <c r="I557" s="26">
        <f t="shared" si="49"/>
        <v>0</v>
      </c>
      <c r="J557" s="22">
        <f t="shared" si="50"/>
        <v>0</v>
      </c>
      <c r="K557" s="6">
        <f t="shared" si="51"/>
        <v>0</v>
      </c>
      <c r="L557" s="6">
        <f t="shared" si="52"/>
        <v>0</v>
      </c>
      <c r="M557" s="10" t="e">
        <f t="shared" si="48"/>
        <v>#DIV/0!</v>
      </c>
      <c r="N557" s="13"/>
      <c r="O557" s="13"/>
      <c r="P557" s="9"/>
      <c r="Q557" s="9"/>
      <c r="R557" s="4"/>
      <c r="S557" s="13"/>
    </row>
    <row r="558" spans="3:19" ht="15.75" hidden="1" customHeight="1" x14ac:dyDescent="0.25">
      <c r="C558" s="21"/>
      <c r="D558" s="41"/>
      <c r="E558" s="29"/>
      <c r="F558" s="43"/>
      <c r="G558" s="44"/>
      <c r="H558" s="49"/>
      <c r="I558" s="26">
        <f t="shared" si="49"/>
        <v>0</v>
      </c>
      <c r="J558" s="22">
        <f t="shared" si="50"/>
        <v>0</v>
      </c>
      <c r="K558" s="6">
        <f t="shared" si="51"/>
        <v>0</v>
      </c>
      <c r="L558" s="6">
        <f t="shared" si="52"/>
        <v>0</v>
      </c>
      <c r="M558" s="10" t="e">
        <f t="shared" si="48"/>
        <v>#DIV/0!</v>
      </c>
      <c r="N558" s="13"/>
      <c r="O558" s="13"/>
      <c r="P558" s="9"/>
      <c r="Q558" s="9"/>
      <c r="R558" s="4"/>
      <c r="S558" s="13"/>
    </row>
    <row r="559" spans="3:19" ht="15.75" hidden="1" customHeight="1" x14ac:dyDescent="0.25">
      <c r="C559" s="21"/>
      <c r="D559" s="41"/>
      <c r="E559" s="29"/>
      <c r="F559" s="43"/>
      <c r="G559" s="44"/>
      <c r="H559" s="49"/>
      <c r="I559" s="26">
        <f t="shared" si="49"/>
        <v>0</v>
      </c>
      <c r="J559" s="22">
        <f t="shared" si="50"/>
        <v>0</v>
      </c>
      <c r="K559" s="6">
        <f t="shared" si="51"/>
        <v>0</v>
      </c>
      <c r="L559" s="6">
        <f t="shared" si="52"/>
        <v>0</v>
      </c>
      <c r="M559" s="10" t="e">
        <f t="shared" si="48"/>
        <v>#DIV/0!</v>
      </c>
      <c r="N559" s="13"/>
      <c r="O559" s="13"/>
      <c r="P559" s="9"/>
      <c r="Q559" s="9"/>
      <c r="R559" s="4"/>
      <c r="S559" s="13"/>
    </row>
    <row r="560" spans="3:19" ht="15.75" hidden="1" customHeight="1" x14ac:dyDescent="0.25">
      <c r="C560" s="21"/>
      <c r="D560" s="56"/>
      <c r="E560" s="29"/>
      <c r="F560" s="43"/>
      <c r="G560" s="44"/>
      <c r="H560" s="49"/>
      <c r="I560" s="26">
        <f t="shared" si="49"/>
        <v>0</v>
      </c>
      <c r="J560" s="22">
        <f t="shared" si="50"/>
        <v>0</v>
      </c>
      <c r="K560" s="6">
        <f t="shared" si="51"/>
        <v>0</v>
      </c>
      <c r="L560" s="6">
        <f t="shared" si="52"/>
        <v>0</v>
      </c>
      <c r="M560" s="10" t="e">
        <f t="shared" si="48"/>
        <v>#DIV/0!</v>
      </c>
      <c r="N560" s="13"/>
      <c r="O560" s="13"/>
      <c r="P560" s="9"/>
      <c r="Q560" s="9"/>
      <c r="R560" s="4"/>
      <c r="S560" s="13"/>
    </row>
    <row r="561" spans="3:19" ht="15.75" hidden="1" customHeight="1" x14ac:dyDescent="0.25">
      <c r="C561" s="21"/>
      <c r="D561" s="56"/>
      <c r="E561" s="29"/>
      <c r="F561" s="43"/>
      <c r="G561" s="44"/>
      <c r="H561" s="49"/>
      <c r="I561" s="26">
        <f t="shared" si="49"/>
        <v>0</v>
      </c>
      <c r="J561" s="22">
        <f t="shared" si="50"/>
        <v>0</v>
      </c>
      <c r="K561" s="6">
        <f t="shared" si="51"/>
        <v>0</v>
      </c>
      <c r="L561" s="6">
        <f t="shared" si="52"/>
        <v>0</v>
      </c>
      <c r="M561" s="10" t="e">
        <f t="shared" si="48"/>
        <v>#DIV/0!</v>
      </c>
      <c r="N561" s="13"/>
      <c r="O561" s="13"/>
      <c r="P561" s="9"/>
      <c r="Q561" s="9"/>
      <c r="R561" s="4"/>
      <c r="S561" s="13"/>
    </row>
    <row r="562" spans="3:19" ht="15.75" hidden="1" customHeight="1" x14ac:dyDescent="0.25">
      <c r="C562" s="21"/>
      <c r="D562" s="56"/>
      <c r="E562" s="68"/>
      <c r="F562" s="69"/>
      <c r="G562" s="44"/>
      <c r="H562" s="49"/>
      <c r="I562" s="26">
        <f t="shared" si="49"/>
        <v>0</v>
      </c>
      <c r="J562" s="22">
        <f t="shared" si="50"/>
        <v>0</v>
      </c>
      <c r="K562" s="6">
        <f t="shared" si="51"/>
        <v>0</v>
      </c>
      <c r="L562" s="6">
        <f t="shared" si="52"/>
        <v>0</v>
      </c>
      <c r="M562" s="10" t="e">
        <f t="shared" si="48"/>
        <v>#DIV/0!</v>
      </c>
      <c r="N562" s="13"/>
      <c r="O562" s="13"/>
      <c r="P562" s="9"/>
      <c r="Q562" s="9"/>
      <c r="R562" s="4"/>
      <c r="S562" s="13"/>
    </row>
    <row r="563" spans="3:19" ht="15.75" hidden="1" customHeight="1" x14ac:dyDescent="0.25">
      <c r="C563" s="21"/>
      <c r="D563" s="56"/>
      <c r="E563" s="68"/>
      <c r="F563" s="69"/>
      <c r="G563" s="44"/>
      <c r="H563" s="49"/>
      <c r="I563" s="26">
        <f t="shared" si="49"/>
        <v>0</v>
      </c>
      <c r="J563" s="22">
        <f t="shared" si="50"/>
        <v>0</v>
      </c>
      <c r="K563" s="6">
        <f t="shared" si="51"/>
        <v>0</v>
      </c>
      <c r="L563" s="6">
        <f t="shared" si="52"/>
        <v>0</v>
      </c>
      <c r="M563" s="10" t="e">
        <f t="shared" si="48"/>
        <v>#DIV/0!</v>
      </c>
      <c r="N563" s="13"/>
      <c r="O563" s="13"/>
      <c r="P563" s="9"/>
      <c r="Q563" s="9"/>
      <c r="R563" s="4"/>
      <c r="S563" s="13"/>
    </row>
    <row r="564" spans="3:19" ht="15.75" hidden="1" customHeight="1" x14ac:dyDescent="0.25">
      <c r="C564" s="21"/>
      <c r="D564" s="56"/>
      <c r="E564" s="68"/>
      <c r="F564" s="69"/>
      <c r="G564" s="44"/>
      <c r="H564" s="49"/>
      <c r="I564" s="26">
        <f t="shared" si="49"/>
        <v>0</v>
      </c>
      <c r="J564" s="22">
        <f t="shared" si="50"/>
        <v>0</v>
      </c>
      <c r="K564" s="6">
        <f t="shared" si="51"/>
        <v>0</v>
      </c>
      <c r="L564" s="6">
        <f t="shared" si="52"/>
        <v>0</v>
      </c>
      <c r="M564" s="10" t="e">
        <f t="shared" si="48"/>
        <v>#DIV/0!</v>
      </c>
      <c r="N564" s="13"/>
      <c r="O564" s="13"/>
      <c r="P564" s="9"/>
      <c r="Q564" s="9"/>
      <c r="R564" s="4"/>
      <c r="S564" s="13"/>
    </row>
    <row r="565" spans="3:19" ht="15.75" hidden="1" customHeight="1" x14ac:dyDescent="0.25">
      <c r="C565" s="21"/>
      <c r="D565" s="56"/>
      <c r="E565" s="68"/>
      <c r="F565" s="69"/>
      <c r="G565" s="44"/>
      <c r="H565" s="49"/>
      <c r="I565" s="26">
        <f t="shared" si="49"/>
        <v>0</v>
      </c>
      <c r="J565" s="22">
        <f t="shared" si="50"/>
        <v>0</v>
      </c>
      <c r="K565" s="6">
        <f t="shared" si="51"/>
        <v>0</v>
      </c>
      <c r="L565" s="6">
        <f t="shared" si="52"/>
        <v>0</v>
      </c>
      <c r="M565" s="10" t="e">
        <f t="shared" si="48"/>
        <v>#DIV/0!</v>
      </c>
      <c r="N565" s="13"/>
      <c r="O565" s="13"/>
      <c r="P565" s="9"/>
      <c r="Q565" s="9"/>
      <c r="R565" s="4"/>
      <c r="S565" s="13"/>
    </row>
    <row r="566" spans="3:19" ht="15.75" hidden="1" customHeight="1" x14ac:dyDescent="0.25">
      <c r="C566" s="21"/>
      <c r="D566" s="41"/>
      <c r="E566" s="68"/>
      <c r="F566" s="69"/>
      <c r="G566" s="44"/>
      <c r="H566" s="49"/>
      <c r="I566" s="26">
        <f t="shared" si="49"/>
        <v>0</v>
      </c>
      <c r="J566" s="22">
        <f t="shared" si="50"/>
        <v>0</v>
      </c>
      <c r="K566" s="6">
        <f t="shared" si="51"/>
        <v>0</v>
      </c>
      <c r="L566" s="6">
        <f t="shared" si="52"/>
        <v>0</v>
      </c>
      <c r="M566" s="10" t="e">
        <f t="shared" si="48"/>
        <v>#DIV/0!</v>
      </c>
      <c r="N566" s="13"/>
      <c r="O566" s="13"/>
      <c r="P566" s="9"/>
      <c r="Q566" s="9"/>
      <c r="R566" s="4"/>
      <c r="S566" s="13"/>
    </row>
    <row r="567" spans="3:19" ht="15.75" hidden="1" customHeight="1" x14ac:dyDescent="0.25">
      <c r="C567" s="21"/>
      <c r="D567" s="56"/>
      <c r="E567" s="68"/>
      <c r="F567" s="69"/>
      <c r="G567" s="44"/>
      <c r="H567" s="49"/>
      <c r="I567" s="26">
        <f t="shared" si="49"/>
        <v>0</v>
      </c>
      <c r="J567" s="22">
        <f t="shared" si="50"/>
        <v>0</v>
      </c>
      <c r="K567" s="6">
        <f t="shared" si="51"/>
        <v>0</v>
      </c>
      <c r="L567" s="6">
        <f t="shared" si="52"/>
        <v>0</v>
      </c>
      <c r="M567" s="10" t="e">
        <f t="shared" si="48"/>
        <v>#DIV/0!</v>
      </c>
      <c r="N567" s="13"/>
      <c r="O567" s="13"/>
      <c r="P567" s="9"/>
      <c r="Q567" s="9"/>
      <c r="R567" s="4"/>
      <c r="S567" s="13"/>
    </row>
    <row r="568" spans="3:19" ht="15.75" hidden="1" customHeight="1" x14ac:dyDescent="0.25">
      <c r="C568" s="21"/>
      <c r="D568" s="56"/>
      <c r="E568" s="68"/>
      <c r="F568" s="69"/>
      <c r="G568" s="44"/>
      <c r="H568" s="49"/>
      <c r="I568" s="26">
        <f t="shared" si="49"/>
        <v>0</v>
      </c>
      <c r="J568" s="22">
        <f t="shared" si="50"/>
        <v>0</v>
      </c>
      <c r="K568" s="6">
        <f t="shared" si="51"/>
        <v>0</v>
      </c>
      <c r="L568" s="6">
        <f t="shared" si="52"/>
        <v>0</v>
      </c>
      <c r="M568" s="10" t="e">
        <f t="shared" si="48"/>
        <v>#DIV/0!</v>
      </c>
      <c r="N568" s="13"/>
      <c r="O568" s="13"/>
      <c r="P568" s="9"/>
      <c r="Q568" s="9"/>
      <c r="R568" s="4"/>
      <c r="S568" s="13"/>
    </row>
    <row r="569" spans="3:19" ht="15.75" hidden="1" customHeight="1" x14ac:dyDescent="0.25">
      <c r="C569" s="21"/>
      <c r="D569" s="56"/>
      <c r="E569" s="56"/>
      <c r="F569" s="72"/>
      <c r="G569" s="44"/>
      <c r="H569" s="49"/>
      <c r="I569" s="26">
        <f t="shared" si="49"/>
        <v>0</v>
      </c>
      <c r="J569" s="22">
        <f t="shared" si="50"/>
        <v>0</v>
      </c>
      <c r="K569" s="6">
        <f t="shared" si="51"/>
        <v>0</v>
      </c>
      <c r="L569" s="6">
        <f t="shared" si="52"/>
        <v>0</v>
      </c>
      <c r="M569" s="10" t="e">
        <f t="shared" si="48"/>
        <v>#DIV/0!</v>
      </c>
      <c r="N569" s="13"/>
      <c r="O569" s="13"/>
      <c r="P569" s="9"/>
      <c r="Q569" s="9"/>
      <c r="R569" s="4"/>
      <c r="S569" s="13"/>
    </row>
    <row r="570" spans="3:19" ht="15.75" hidden="1" customHeight="1" x14ac:dyDescent="0.25">
      <c r="C570" s="21"/>
      <c r="D570" s="41"/>
      <c r="E570" s="75"/>
      <c r="F570" s="60"/>
      <c r="G570" s="44"/>
      <c r="H570" s="49"/>
      <c r="I570" s="26">
        <f t="shared" si="49"/>
        <v>0</v>
      </c>
      <c r="J570" s="22">
        <f t="shared" si="50"/>
        <v>0</v>
      </c>
      <c r="K570" s="6">
        <f t="shared" si="51"/>
        <v>0</v>
      </c>
      <c r="L570" s="6">
        <f t="shared" si="52"/>
        <v>0</v>
      </c>
      <c r="M570" s="10" t="e">
        <f t="shared" si="48"/>
        <v>#DIV/0!</v>
      </c>
      <c r="N570" s="13"/>
      <c r="O570" s="13"/>
      <c r="P570" s="9"/>
      <c r="Q570" s="9"/>
      <c r="R570" s="4"/>
      <c r="S570" s="13"/>
    </row>
    <row r="571" spans="3:19" ht="15.75" hidden="1" customHeight="1" x14ac:dyDescent="0.25">
      <c r="C571" s="21"/>
      <c r="D571" s="41"/>
      <c r="E571" s="50"/>
      <c r="F571" s="43"/>
      <c r="G571" s="44"/>
      <c r="H571" s="48"/>
      <c r="I571" s="26">
        <f t="shared" si="49"/>
        <v>0</v>
      </c>
      <c r="J571" s="22">
        <f t="shared" si="50"/>
        <v>0</v>
      </c>
      <c r="K571" s="6">
        <f t="shared" si="51"/>
        <v>0</v>
      </c>
      <c r="L571" s="6">
        <f t="shared" si="52"/>
        <v>0</v>
      </c>
      <c r="M571" s="10" t="e">
        <f t="shared" ref="M571" si="53">1-L571/K571</f>
        <v>#DIV/0!</v>
      </c>
      <c r="N571" s="13"/>
      <c r="O571" s="13"/>
      <c r="P571" s="9"/>
      <c r="Q571" s="9"/>
      <c r="R571" s="4"/>
      <c r="S571" s="13"/>
    </row>
    <row r="572" spans="3:19" ht="15.75" hidden="1" customHeight="1" x14ac:dyDescent="0.25">
      <c r="C572" s="21"/>
      <c r="D572" s="41"/>
      <c r="E572" s="55"/>
      <c r="F572" s="43"/>
      <c r="G572" s="57"/>
      <c r="H572" s="48"/>
      <c r="I572" s="26">
        <f t="shared" si="49"/>
        <v>0</v>
      </c>
      <c r="J572" s="22">
        <f t="shared" si="50"/>
        <v>0</v>
      </c>
      <c r="K572" s="6">
        <f t="shared" si="51"/>
        <v>0</v>
      </c>
      <c r="L572" s="6">
        <f t="shared" si="52"/>
        <v>0</v>
      </c>
      <c r="M572" s="10" t="e">
        <f t="shared" si="48"/>
        <v>#DIV/0!</v>
      </c>
      <c r="N572" s="13"/>
      <c r="O572" s="13"/>
      <c r="P572" s="9"/>
      <c r="Q572" s="9"/>
      <c r="R572" s="4"/>
      <c r="S572" s="13"/>
    </row>
    <row r="573" spans="3:19" ht="15.75" hidden="1" customHeight="1" x14ac:dyDescent="0.25">
      <c r="C573" s="21"/>
      <c r="D573" s="41"/>
      <c r="E573" s="29"/>
      <c r="F573" s="43"/>
      <c r="G573" s="57"/>
      <c r="H573" s="48"/>
      <c r="I573" s="26">
        <f t="shared" si="49"/>
        <v>0</v>
      </c>
      <c r="J573" s="22">
        <f t="shared" si="50"/>
        <v>0</v>
      </c>
      <c r="K573" s="6">
        <f t="shared" si="51"/>
        <v>0</v>
      </c>
      <c r="L573" s="6">
        <f t="shared" si="52"/>
        <v>0</v>
      </c>
      <c r="M573" s="10" t="e">
        <f t="shared" si="48"/>
        <v>#DIV/0!</v>
      </c>
      <c r="N573" s="13"/>
      <c r="O573" s="13"/>
      <c r="P573" s="9"/>
      <c r="Q573" s="9"/>
      <c r="R573" s="4"/>
      <c r="S573" s="13"/>
    </row>
    <row r="574" spans="3:19" ht="15.75" hidden="1" customHeight="1" x14ac:dyDescent="0.25">
      <c r="C574" s="21"/>
      <c r="D574" s="41"/>
      <c r="E574" s="50"/>
      <c r="F574" s="43"/>
      <c r="G574" s="57"/>
      <c r="H574" s="48"/>
      <c r="I574" s="26">
        <f t="shared" si="49"/>
        <v>0</v>
      </c>
      <c r="J574" s="22">
        <f t="shared" si="50"/>
        <v>0</v>
      </c>
      <c r="K574" s="6">
        <f t="shared" si="51"/>
        <v>0</v>
      </c>
      <c r="L574" s="6">
        <f t="shared" si="52"/>
        <v>0</v>
      </c>
      <c r="M574" s="10" t="e">
        <f t="shared" si="48"/>
        <v>#DIV/0!</v>
      </c>
      <c r="N574" s="13"/>
      <c r="O574" s="13"/>
      <c r="P574" s="9"/>
      <c r="Q574" s="9"/>
      <c r="R574" s="4"/>
      <c r="S574" s="13"/>
    </row>
    <row r="575" spans="3:19" ht="15.75" hidden="1" customHeight="1" x14ac:dyDescent="0.25">
      <c r="C575" s="21"/>
      <c r="D575" s="41"/>
      <c r="E575" s="29"/>
      <c r="F575" s="43"/>
      <c r="G575" s="57"/>
      <c r="H575" s="48"/>
      <c r="I575" s="26">
        <f t="shared" si="49"/>
        <v>0</v>
      </c>
      <c r="J575" s="22">
        <f t="shared" si="50"/>
        <v>0</v>
      </c>
      <c r="K575" s="6">
        <f t="shared" si="51"/>
        <v>0</v>
      </c>
      <c r="L575" s="6">
        <f t="shared" si="52"/>
        <v>0</v>
      </c>
      <c r="M575" s="10" t="e">
        <f t="shared" ref="M575:M637" si="54">1-L575/K575</f>
        <v>#DIV/0!</v>
      </c>
      <c r="N575" s="13"/>
      <c r="O575" s="13"/>
      <c r="P575" s="9"/>
      <c r="Q575" s="9"/>
      <c r="R575" s="4"/>
      <c r="S575" s="13"/>
    </row>
    <row r="576" spans="3:19" ht="15.75" hidden="1" customHeight="1" x14ac:dyDescent="0.25">
      <c r="C576" s="21"/>
      <c r="D576" s="41"/>
      <c r="E576" s="55"/>
      <c r="F576" s="43"/>
      <c r="G576" s="57"/>
      <c r="H576" s="48"/>
      <c r="I576" s="26">
        <f t="shared" si="49"/>
        <v>0</v>
      </c>
      <c r="J576" s="22">
        <f t="shared" si="50"/>
        <v>0</v>
      </c>
      <c r="K576" s="6">
        <f t="shared" si="51"/>
        <v>0</v>
      </c>
      <c r="L576" s="6">
        <f t="shared" si="52"/>
        <v>0</v>
      </c>
      <c r="M576" s="10" t="e">
        <f t="shared" si="54"/>
        <v>#DIV/0!</v>
      </c>
      <c r="N576" s="13"/>
      <c r="O576" s="13"/>
      <c r="P576" s="9"/>
      <c r="Q576" s="9"/>
      <c r="R576" s="4"/>
      <c r="S576" s="13"/>
    </row>
    <row r="577" spans="3:19" ht="15.75" hidden="1" customHeight="1" x14ac:dyDescent="0.25">
      <c r="C577" s="21"/>
      <c r="D577" s="41"/>
      <c r="E577" s="55"/>
      <c r="F577" s="43"/>
      <c r="G577" s="57"/>
      <c r="H577" s="48"/>
      <c r="I577" s="26">
        <f t="shared" si="49"/>
        <v>0</v>
      </c>
      <c r="J577" s="22">
        <f t="shared" si="50"/>
        <v>0</v>
      </c>
      <c r="K577" s="6">
        <f t="shared" si="51"/>
        <v>0</v>
      </c>
      <c r="L577" s="6">
        <f t="shared" si="52"/>
        <v>0</v>
      </c>
      <c r="M577" s="10" t="e">
        <f t="shared" si="54"/>
        <v>#DIV/0!</v>
      </c>
      <c r="N577" s="13"/>
      <c r="O577" s="13"/>
      <c r="P577" s="9"/>
      <c r="Q577" s="9"/>
      <c r="R577" s="4"/>
      <c r="S577" s="13"/>
    </row>
    <row r="578" spans="3:19" ht="15.75" hidden="1" customHeight="1" x14ac:dyDescent="0.25">
      <c r="C578" s="21"/>
      <c r="D578" s="41"/>
      <c r="E578" s="55"/>
      <c r="F578" s="43"/>
      <c r="G578" s="57"/>
      <c r="H578" s="48"/>
      <c r="I578" s="26">
        <f t="shared" si="49"/>
        <v>0</v>
      </c>
      <c r="J578" s="22">
        <f t="shared" si="50"/>
        <v>0</v>
      </c>
      <c r="K578" s="6">
        <f t="shared" si="51"/>
        <v>0</v>
      </c>
      <c r="L578" s="6">
        <f t="shared" si="52"/>
        <v>0</v>
      </c>
      <c r="M578" s="10" t="e">
        <f t="shared" si="54"/>
        <v>#DIV/0!</v>
      </c>
      <c r="N578" s="13"/>
      <c r="O578" s="13"/>
      <c r="P578" s="9"/>
      <c r="Q578" s="9"/>
      <c r="R578" s="4"/>
      <c r="S578" s="13"/>
    </row>
    <row r="579" spans="3:19" ht="15.75" hidden="1" customHeight="1" x14ac:dyDescent="0.25">
      <c r="C579" s="21"/>
      <c r="D579" s="41"/>
      <c r="E579" s="55"/>
      <c r="F579" s="43"/>
      <c r="G579" s="57"/>
      <c r="H579" s="48"/>
      <c r="I579" s="26">
        <f t="shared" si="49"/>
        <v>0</v>
      </c>
      <c r="J579" s="22">
        <f t="shared" si="50"/>
        <v>0</v>
      </c>
      <c r="K579" s="6">
        <f t="shared" si="51"/>
        <v>0</v>
      </c>
      <c r="L579" s="6">
        <f t="shared" si="52"/>
        <v>0</v>
      </c>
      <c r="M579" s="10" t="e">
        <f t="shared" si="54"/>
        <v>#DIV/0!</v>
      </c>
      <c r="N579" s="13"/>
      <c r="O579" s="13"/>
      <c r="P579" s="9"/>
      <c r="Q579" s="9"/>
      <c r="R579" s="4"/>
      <c r="S579" s="13"/>
    </row>
    <row r="580" spans="3:19" ht="15.75" hidden="1" customHeight="1" x14ac:dyDescent="0.25">
      <c r="C580" s="21"/>
      <c r="D580" s="41"/>
      <c r="E580" s="55"/>
      <c r="F580" s="43"/>
      <c r="G580" s="57"/>
      <c r="H580" s="48"/>
      <c r="I580" s="26">
        <f t="shared" si="49"/>
        <v>0</v>
      </c>
      <c r="J580" s="22">
        <f t="shared" si="50"/>
        <v>0</v>
      </c>
      <c r="K580" s="6">
        <f t="shared" si="51"/>
        <v>0</v>
      </c>
      <c r="L580" s="6">
        <f t="shared" si="52"/>
        <v>0</v>
      </c>
      <c r="M580" s="10" t="e">
        <f t="shared" si="54"/>
        <v>#DIV/0!</v>
      </c>
      <c r="N580" s="13"/>
      <c r="O580" s="13"/>
      <c r="P580" s="9"/>
      <c r="Q580" s="9"/>
      <c r="R580" s="4"/>
      <c r="S580" s="13"/>
    </row>
    <row r="581" spans="3:19" ht="15.75" hidden="1" customHeight="1" x14ac:dyDescent="0.25">
      <c r="C581" s="21"/>
      <c r="D581" s="41"/>
      <c r="E581" s="29"/>
      <c r="F581" s="43"/>
      <c r="G581" s="44"/>
      <c r="H581" s="48"/>
      <c r="I581" s="26">
        <f t="shared" si="49"/>
        <v>0</v>
      </c>
      <c r="J581" s="22">
        <f t="shared" si="50"/>
        <v>0</v>
      </c>
      <c r="K581" s="6">
        <f t="shared" si="51"/>
        <v>0</v>
      </c>
      <c r="L581" s="6">
        <f t="shared" si="52"/>
        <v>0</v>
      </c>
      <c r="M581" s="10" t="e">
        <f t="shared" si="54"/>
        <v>#DIV/0!</v>
      </c>
      <c r="N581" s="13"/>
      <c r="O581" s="13"/>
      <c r="P581" s="9"/>
      <c r="Q581" s="9"/>
      <c r="R581" s="4"/>
      <c r="S581" s="13"/>
    </row>
    <row r="582" spans="3:19" ht="15.75" hidden="1" customHeight="1" x14ac:dyDescent="0.25">
      <c r="C582" s="21"/>
      <c r="D582" s="41"/>
      <c r="E582" s="42"/>
      <c r="F582" s="43"/>
      <c r="G582" s="44"/>
      <c r="H582" s="48"/>
      <c r="I582" s="26">
        <f t="shared" si="49"/>
        <v>0</v>
      </c>
      <c r="J582" s="22">
        <f t="shared" si="50"/>
        <v>0</v>
      </c>
      <c r="K582" s="6">
        <f t="shared" si="51"/>
        <v>0</v>
      </c>
      <c r="L582" s="6">
        <f t="shared" si="52"/>
        <v>0</v>
      </c>
      <c r="M582" s="10" t="e">
        <f t="shared" si="54"/>
        <v>#DIV/0!</v>
      </c>
      <c r="N582" s="13"/>
      <c r="O582" s="13"/>
      <c r="P582" s="9"/>
      <c r="Q582" s="9"/>
      <c r="R582" s="4"/>
      <c r="S582" s="13"/>
    </row>
    <row r="583" spans="3:19" ht="15.75" hidden="1" customHeight="1" x14ac:dyDescent="0.25">
      <c r="C583" s="21"/>
      <c r="D583" s="41"/>
      <c r="E583" s="54"/>
      <c r="F583" s="43"/>
      <c r="G583" s="44"/>
      <c r="H583" s="48"/>
      <c r="I583" s="26">
        <f t="shared" si="49"/>
        <v>0</v>
      </c>
      <c r="J583" s="22">
        <f t="shared" si="50"/>
        <v>0</v>
      </c>
      <c r="K583" s="6">
        <f t="shared" si="51"/>
        <v>0</v>
      </c>
      <c r="L583" s="6">
        <f t="shared" si="52"/>
        <v>0</v>
      </c>
      <c r="M583" s="10" t="e">
        <f t="shared" si="54"/>
        <v>#DIV/0!</v>
      </c>
      <c r="N583" s="13"/>
      <c r="O583" s="13"/>
      <c r="P583" s="9"/>
      <c r="Q583" s="9"/>
      <c r="R583" s="4"/>
      <c r="S583" s="13"/>
    </row>
    <row r="584" spans="3:19" ht="15.75" hidden="1" customHeight="1" x14ac:dyDescent="0.25">
      <c r="C584" s="21"/>
      <c r="D584" s="56"/>
      <c r="E584" s="68"/>
      <c r="F584" s="69"/>
      <c r="G584" s="44"/>
      <c r="H584" s="48"/>
      <c r="I584" s="26">
        <f t="shared" si="49"/>
        <v>0</v>
      </c>
      <c r="J584" s="22">
        <f t="shared" si="50"/>
        <v>0</v>
      </c>
      <c r="K584" s="6">
        <f t="shared" si="51"/>
        <v>0</v>
      </c>
      <c r="L584" s="6">
        <f t="shared" si="52"/>
        <v>0</v>
      </c>
      <c r="M584" s="10" t="e">
        <f t="shared" si="54"/>
        <v>#DIV/0!</v>
      </c>
      <c r="N584" s="13"/>
      <c r="O584" s="13"/>
      <c r="P584" s="9"/>
      <c r="Q584" s="9"/>
      <c r="R584" s="4"/>
      <c r="S584" s="13"/>
    </row>
    <row r="585" spans="3:19" ht="15.75" hidden="1" customHeight="1" x14ac:dyDescent="0.25">
      <c r="C585" s="21"/>
      <c r="D585" s="56"/>
      <c r="E585" s="56"/>
      <c r="F585" s="72"/>
      <c r="G585" s="44"/>
      <c r="H585" s="48"/>
      <c r="I585" s="26">
        <f t="shared" si="49"/>
        <v>0</v>
      </c>
      <c r="J585" s="22">
        <f t="shared" si="50"/>
        <v>0</v>
      </c>
      <c r="K585" s="6">
        <f t="shared" si="51"/>
        <v>0</v>
      </c>
      <c r="L585" s="6">
        <f t="shared" si="52"/>
        <v>0</v>
      </c>
      <c r="M585" s="10" t="e">
        <f t="shared" si="54"/>
        <v>#DIV/0!</v>
      </c>
      <c r="N585" s="13"/>
      <c r="O585" s="13"/>
      <c r="P585" s="9"/>
      <c r="Q585" s="9"/>
      <c r="R585" s="4"/>
      <c r="S585" s="13"/>
    </row>
    <row r="586" spans="3:19" ht="15.75" hidden="1" customHeight="1" x14ac:dyDescent="0.25">
      <c r="C586" s="21"/>
      <c r="D586" s="41"/>
      <c r="E586" s="55"/>
      <c r="F586" s="43"/>
      <c r="G586" s="44"/>
      <c r="H586" s="48"/>
      <c r="I586" s="26">
        <f t="shared" si="49"/>
        <v>0</v>
      </c>
      <c r="J586" s="22">
        <f t="shared" si="50"/>
        <v>0</v>
      </c>
      <c r="K586" s="6">
        <f t="shared" si="51"/>
        <v>0</v>
      </c>
      <c r="L586" s="6">
        <f t="shared" si="52"/>
        <v>0</v>
      </c>
      <c r="M586" s="10" t="e">
        <f t="shared" si="54"/>
        <v>#DIV/0!</v>
      </c>
      <c r="N586" s="13"/>
      <c r="O586" s="13"/>
      <c r="P586" s="9"/>
      <c r="Q586" s="9"/>
      <c r="R586" s="4"/>
      <c r="S586" s="13"/>
    </row>
    <row r="587" spans="3:19" ht="15.75" hidden="1" customHeight="1" x14ac:dyDescent="0.25">
      <c r="C587" s="21"/>
      <c r="D587" s="41"/>
      <c r="E587" s="50"/>
      <c r="F587" s="43"/>
      <c r="G587" s="44"/>
      <c r="H587" s="48"/>
      <c r="I587" s="26">
        <f t="shared" si="49"/>
        <v>0</v>
      </c>
      <c r="J587" s="22">
        <f t="shared" si="50"/>
        <v>0</v>
      </c>
      <c r="K587" s="6">
        <f t="shared" si="51"/>
        <v>0</v>
      </c>
      <c r="L587" s="6">
        <f t="shared" si="52"/>
        <v>0</v>
      </c>
      <c r="M587" s="10" t="e">
        <f t="shared" si="54"/>
        <v>#DIV/0!</v>
      </c>
      <c r="N587" s="13"/>
      <c r="O587" s="13"/>
      <c r="P587" s="9"/>
      <c r="Q587" s="9"/>
      <c r="R587" s="4"/>
      <c r="S587" s="13"/>
    </row>
    <row r="588" spans="3:19" ht="15.75" hidden="1" customHeight="1" x14ac:dyDescent="0.25">
      <c r="C588" s="21"/>
      <c r="D588" s="41"/>
      <c r="E588" s="42"/>
      <c r="F588" s="43"/>
      <c r="G588" s="44"/>
      <c r="H588" s="48"/>
      <c r="I588" s="26">
        <f t="shared" si="49"/>
        <v>0</v>
      </c>
      <c r="J588" s="22">
        <f t="shared" si="50"/>
        <v>0</v>
      </c>
      <c r="K588" s="6">
        <f t="shared" si="51"/>
        <v>0</v>
      </c>
      <c r="L588" s="6">
        <f t="shared" si="52"/>
        <v>0</v>
      </c>
      <c r="M588" s="10" t="e">
        <f t="shared" si="54"/>
        <v>#DIV/0!</v>
      </c>
      <c r="N588" s="13"/>
      <c r="O588" s="13"/>
      <c r="P588" s="9"/>
      <c r="Q588" s="9"/>
      <c r="R588" s="4"/>
      <c r="S588" s="13"/>
    </row>
    <row r="589" spans="3:19" ht="15.75" hidden="1" customHeight="1" x14ac:dyDescent="0.25">
      <c r="C589" s="21"/>
      <c r="D589" s="41"/>
      <c r="E589" s="29"/>
      <c r="F589" s="43"/>
      <c r="G589" s="44"/>
      <c r="H589" s="48"/>
      <c r="I589" s="26">
        <f t="shared" si="49"/>
        <v>0</v>
      </c>
      <c r="J589" s="22">
        <f t="shared" si="50"/>
        <v>0</v>
      </c>
      <c r="K589" s="6">
        <f t="shared" si="51"/>
        <v>0</v>
      </c>
      <c r="L589" s="6">
        <f t="shared" si="52"/>
        <v>0</v>
      </c>
      <c r="M589" s="10" t="e">
        <f t="shared" si="54"/>
        <v>#DIV/0!</v>
      </c>
      <c r="N589" s="13"/>
      <c r="O589" s="13"/>
      <c r="P589" s="9"/>
      <c r="Q589" s="9"/>
      <c r="R589" s="4"/>
      <c r="S589" s="13"/>
    </row>
    <row r="590" spans="3:19" ht="15.75" hidden="1" customHeight="1" x14ac:dyDescent="0.25">
      <c r="C590" s="21"/>
      <c r="D590" s="41"/>
      <c r="E590" s="45"/>
      <c r="F590" s="43"/>
      <c r="G590" s="44"/>
      <c r="H590" s="48"/>
      <c r="I590" s="26">
        <f t="shared" si="49"/>
        <v>0</v>
      </c>
      <c r="J590" s="22">
        <f t="shared" si="50"/>
        <v>0</v>
      </c>
      <c r="K590" s="6">
        <f t="shared" si="51"/>
        <v>0</v>
      </c>
      <c r="L590" s="6">
        <f t="shared" si="52"/>
        <v>0</v>
      </c>
      <c r="M590" s="10" t="e">
        <f t="shared" si="54"/>
        <v>#DIV/0!</v>
      </c>
      <c r="N590" s="13"/>
      <c r="O590" s="13"/>
      <c r="P590" s="9"/>
      <c r="Q590" s="9"/>
      <c r="R590" s="4"/>
      <c r="S590" s="13"/>
    </row>
    <row r="591" spans="3:19" ht="15.75" hidden="1" customHeight="1" x14ac:dyDescent="0.25">
      <c r="C591" s="21"/>
      <c r="D591" s="41"/>
      <c r="E591" s="50"/>
      <c r="F591" s="47"/>
      <c r="G591" s="44"/>
      <c r="H591" s="48"/>
      <c r="I591" s="26">
        <f t="shared" si="49"/>
        <v>0</v>
      </c>
      <c r="J591" s="22">
        <f t="shared" si="50"/>
        <v>0</v>
      </c>
      <c r="K591" s="6">
        <f t="shared" si="51"/>
        <v>0</v>
      </c>
      <c r="L591" s="6">
        <f t="shared" si="52"/>
        <v>0</v>
      </c>
      <c r="M591" s="10" t="e">
        <f t="shared" si="54"/>
        <v>#DIV/0!</v>
      </c>
      <c r="N591" s="13"/>
      <c r="O591" s="13"/>
      <c r="P591" s="9"/>
      <c r="Q591" s="9"/>
      <c r="R591" s="4"/>
      <c r="S591" s="13"/>
    </row>
    <row r="592" spans="3:19" ht="15.75" hidden="1" customHeight="1" x14ac:dyDescent="0.25">
      <c r="C592" s="21"/>
      <c r="D592" s="41"/>
      <c r="E592" s="45"/>
      <c r="F592" s="43"/>
      <c r="G592" s="44"/>
      <c r="H592" s="48"/>
      <c r="I592" s="26">
        <f t="shared" si="49"/>
        <v>0</v>
      </c>
      <c r="J592" s="22">
        <f t="shared" si="50"/>
        <v>0</v>
      </c>
      <c r="K592" s="6">
        <f t="shared" si="51"/>
        <v>0</v>
      </c>
      <c r="L592" s="6">
        <f t="shared" si="52"/>
        <v>0</v>
      </c>
      <c r="M592" s="10" t="e">
        <f t="shared" si="54"/>
        <v>#DIV/0!</v>
      </c>
      <c r="N592" s="13"/>
      <c r="O592" s="13"/>
      <c r="P592" s="9"/>
      <c r="Q592" s="9"/>
      <c r="R592" s="4"/>
      <c r="S592" s="13"/>
    </row>
    <row r="593" spans="3:19" ht="15.75" hidden="1" customHeight="1" x14ac:dyDescent="0.25">
      <c r="C593" s="21"/>
      <c r="D593" s="41"/>
      <c r="E593" s="50"/>
      <c r="F593" s="43"/>
      <c r="G593" s="44"/>
      <c r="H593" s="48"/>
      <c r="I593" s="26">
        <f t="shared" si="49"/>
        <v>0</v>
      </c>
      <c r="J593" s="22">
        <f t="shared" si="50"/>
        <v>0</v>
      </c>
      <c r="K593" s="6">
        <f t="shared" si="51"/>
        <v>0</v>
      </c>
      <c r="L593" s="6">
        <f t="shared" si="52"/>
        <v>0</v>
      </c>
      <c r="M593" s="10" t="e">
        <f t="shared" si="54"/>
        <v>#DIV/0!</v>
      </c>
      <c r="N593" s="13"/>
      <c r="O593" s="13"/>
      <c r="P593" s="9"/>
      <c r="Q593" s="9"/>
      <c r="R593" s="4"/>
      <c r="S593" s="13"/>
    </row>
    <row r="594" spans="3:19" ht="15.75" hidden="1" customHeight="1" x14ac:dyDescent="0.25">
      <c r="C594" s="21"/>
      <c r="D594" s="41"/>
      <c r="E594" s="50"/>
      <c r="F594" s="43"/>
      <c r="G594" s="44"/>
      <c r="H594" s="48"/>
      <c r="I594" s="26">
        <f t="shared" si="49"/>
        <v>0</v>
      </c>
      <c r="J594" s="22">
        <f t="shared" si="50"/>
        <v>0</v>
      </c>
      <c r="K594" s="6">
        <f t="shared" si="51"/>
        <v>0</v>
      </c>
      <c r="L594" s="6">
        <f t="shared" si="52"/>
        <v>0</v>
      </c>
      <c r="M594" s="10" t="e">
        <f t="shared" si="54"/>
        <v>#DIV/0!</v>
      </c>
      <c r="N594" s="13"/>
      <c r="O594" s="13"/>
      <c r="P594" s="9"/>
      <c r="Q594" s="9"/>
      <c r="R594" s="4"/>
      <c r="S594" s="13"/>
    </row>
    <row r="595" spans="3:19" ht="15.75" hidden="1" customHeight="1" x14ac:dyDescent="0.25">
      <c r="C595" s="21"/>
      <c r="D595" s="41"/>
      <c r="E595" s="53"/>
      <c r="F595" s="47"/>
      <c r="G595" s="44"/>
      <c r="H595" s="48"/>
      <c r="I595" s="26">
        <f t="shared" si="49"/>
        <v>0</v>
      </c>
      <c r="J595" s="22">
        <f t="shared" si="50"/>
        <v>0</v>
      </c>
      <c r="K595" s="6">
        <f t="shared" si="51"/>
        <v>0</v>
      </c>
      <c r="L595" s="6">
        <f t="shared" si="52"/>
        <v>0</v>
      </c>
      <c r="M595" s="10" t="e">
        <f t="shared" si="54"/>
        <v>#DIV/0!</v>
      </c>
      <c r="N595" s="13"/>
      <c r="O595" s="13"/>
      <c r="P595" s="9"/>
      <c r="Q595" s="9"/>
      <c r="R595" s="4"/>
      <c r="S595" s="13"/>
    </row>
    <row r="596" spans="3:19" ht="15.75" hidden="1" customHeight="1" x14ac:dyDescent="0.25">
      <c r="C596" s="21"/>
      <c r="D596" s="41"/>
      <c r="E596" s="45"/>
      <c r="F596" s="43"/>
      <c r="G596" s="44"/>
      <c r="H596" s="48"/>
      <c r="I596" s="26">
        <f t="shared" si="49"/>
        <v>0</v>
      </c>
      <c r="J596" s="22">
        <f t="shared" si="50"/>
        <v>0</v>
      </c>
      <c r="K596" s="6">
        <f t="shared" si="51"/>
        <v>0</v>
      </c>
      <c r="L596" s="6">
        <f t="shared" si="52"/>
        <v>0</v>
      </c>
      <c r="M596" s="10" t="e">
        <f t="shared" si="54"/>
        <v>#DIV/0!</v>
      </c>
      <c r="N596" s="13"/>
      <c r="O596" s="13"/>
      <c r="P596" s="9"/>
      <c r="Q596" s="9"/>
      <c r="R596" s="4"/>
      <c r="S596" s="13"/>
    </row>
    <row r="597" spans="3:19" ht="15.75" hidden="1" customHeight="1" x14ac:dyDescent="0.25">
      <c r="C597" s="21"/>
      <c r="D597" s="41"/>
      <c r="E597" s="53"/>
      <c r="F597" s="43"/>
      <c r="G597" s="44"/>
      <c r="H597" s="48"/>
      <c r="I597" s="26">
        <f t="shared" si="49"/>
        <v>0</v>
      </c>
      <c r="J597" s="22">
        <f t="shared" si="50"/>
        <v>0</v>
      </c>
      <c r="K597" s="6">
        <f t="shared" si="51"/>
        <v>0</v>
      </c>
      <c r="L597" s="6">
        <f t="shared" si="52"/>
        <v>0</v>
      </c>
      <c r="M597" s="10" t="e">
        <f t="shared" si="54"/>
        <v>#DIV/0!</v>
      </c>
      <c r="N597" s="13"/>
      <c r="O597" s="13"/>
      <c r="P597" s="9"/>
      <c r="Q597" s="9"/>
      <c r="R597" s="4"/>
      <c r="S597" s="13"/>
    </row>
    <row r="598" spans="3:19" ht="15.75" hidden="1" customHeight="1" x14ac:dyDescent="0.25">
      <c r="C598" s="21"/>
      <c r="D598" s="41"/>
      <c r="E598" s="45"/>
      <c r="F598" s="47"/>
      <c r="G598" s="44"/>
      <c r="H598" s="48"/>
      <c r="I598" s="26">
        <f t="shared" si="49"/>
        <v>0</v>
      </c>
      <c r="J598" s="22">
        <f t="shared" si="50"/>
        <v>0</v>
      </c>
      <c r="K598" s="6">
        <f t="shared" si="51"/>
        <v>0</v>
      </c>
      <c r="L598" s="6">
        <f t="shared" si="52"/>
        <v>0</v>
      </c>
      <c r="M598" s="10" t="e">
        <f t="shared" si="54"/>
        <v>#DIV/0!</v>
      </c>
      <c r="N598" s="13"/>
      <c r="O598" s="13"/>
      <c r="P598" s="9"/>
      <c r="Q598" s="9"/>
      <c r="R598" s="4"/>
      <c r="S598" s="13"/>
    </row>
    <row r="599" spans="3:19" ht="15.75" hidden="1" customHeight="1" x14ac:dyDescent="0.25">
      <c r="C599" s="21"/>
      <c r="D599" s="41"/>
      <c r="E599" s="45"/>
      <c r="F599" s="43"/>
      <c r="G599" s="44"/>
      <c r="H599" s="48"/>
      <c r="I599" s="26">
        <f t="shared" si="49"/>
        <v>0</v>
      </c>
      <c r="J599" s="22">
        <f t="shared" si="50"/>
        <v>0</v>
      </c>
      <c r="K599" s="6">
        <f t="shared" si="51"/>
        <v>0</v>
      </c>
      <c r="L599" s="6">
        <f t="shared" si="52"/>
        <v>0</v>
      </c>
      <c r="M599" s="10" t="e">
        <f t="shared" si="54"/>
        <v>#DIV/0!</v>
      </c>
      <c r="N599" s="13"/>
      <c r="O599" s="13"/>
      <c r="P599" s="9"/>
      <c r="Q599" s="9"/>
      <c r="R599" s="4"/>
      <c r="S599" s="13"/>
    </row>
    <row r="600" spans="3:19" ht="15.75" hidden="1" customHeight="1" x14ac:dyDescent="0.25">
      <c r="C600" s="21"/>
      <c r="D600" s="41"/>
      <c r="E600" s="45"/>
      <c r="F600" s="43"/>
      <c r="G600" s="44"/>
      <c r="H600" s="48"/>
      <c r="I600" s="26">
        <f t="shared" si="49"/>
        <v>0</v>
      </c>
      <c r="J600" s="22">
        <f t="shared" si="50"/>
        <v>0</v>
      </c>
      <c r="K600" s="6">
        <f t="shared" si="51"/>
        <v>0</v>
      </c>
      <c r="L600" s="6">
        <f t="shared" si="52"/>
        <v>0</v>
      </c>
      <c r="M600" s="10" t="e">
        <f t="shared" si="54"/>
        <v>#DIV/0!</v>
      </c>
      <c r="N600" s="13"/>
      <c r="O600" s="13"/>
      <c r="P600" s="9"/>
      <c r="Q600" s="9"/>
      <c r="R600" s="4"/>
      <c r="S600" s="13"/>
    </row>
    <row r="601" spans="3:19" ht="15.75" hidden="1" customHeight="1" x14ac:dyDescent="0.25">
      <c r="C601" s="21"/>
      <c r="D601" s="41"/>
      <c r="E601" s="42"/>
      <c r="F601" s="43"/>
      <c r="G601" s="44"/>
      <c r="H601" s="48"/>
      <c r="I601" s="26">
        <f t="shared" si="49"/>
        <v>0</v>
      </c>
      <c r="J601" s="22">
        <f t="shared" si="50"/>
        <v>0</v>
      </c>
      <c r="K601" s="6">
        <f t="shared" si="51"/>
        <v>0</v>
      </c>
      <c r="L601" s="6">
        <f t="shared" si="52"/>
        <v>0</v>
      </c>
      <c r="M601" s="10" t="e">
        <f t="shared" si="54"/>
        <v>#DIV/0!</v>
      </c>
      <c r="N601" s="13"/>
      <c r="O601" s="13"/>
      <c r="P601" s="9"/>
      <c r="Q601" s="9"/>
      <c r="R601" s="4"/>
      <c r="S601" s="13"/>
    </row>
    <row r="602" spans="3:19" ht="15.75" hidden="1" customHeight="1" x14ac:dyDescent="0.25">
      <c r="C602" s="21"/>
      <c r="D602" s="41"/>
      <c r="E602" s="42"/>
      <c r="F602" s="43"/>
      <c r="G602" s="44"/>
      <c r="H602" s="48"/>
      <c r="I602" s="26">
        <f t="shared" si="49"/>
        <v>0</v>
      </c>
      <c r="J602" s="22">
        <f t="shared" si="50"/>
        <v>0</v>
      </c>
      <c r="K602" s="6">
        <f t="shared" si="51"/>
        <v>0</v>
      </c>
      <c r="L602" s="6">
        <f t="shared" si="52"/>
        <v>0</v>
      </c>
      <c r="M602" s="10" t="e">
        <f t="shared" si="54"/>
        <v>#DIV/0!</v>
      </c>
      <c r="N602" s="13"/>
      <c r="O602" s="13"/>
      <c r="P602" s="9"/>
      <c r="Q602" s="9"/>
      <c r="R602" s="4"/>
      <c r="S602" s="13"/>
    </row>
    <row r="603" spans="3:19" ht="15.75" hidden="1" customHeight="1" x14ac:dyDescent="0.25">
      <c r="C603" s="21"/>
      <c r="D603" s="41"/>
      <c r="E603" s="42"/>
      <c r="F603" s="43"/>
      <c r="G603" s="44"/>
      <c r="H603" s="48"/>
      <c r="I603" s="26">
        <f t="shared" si="49"/>
        <v>0</v>
      </c>
      <c r="J603" s="22">
        <f t="shared" si="50"/>
        <v>0</v>
      </c>
      <c r="K603" s="6">
        <f t="shared" si="51"/>
        <v>0</v>
      </c>
      <c r="L603" s="6">
        <f t="shared" si="52"/>
        <v>0</v>
      </c>
      <c r="M603" s="10" t="e">
        <f t="shared" si="54"/>
        <v>#DIV/0!</v>
      </c>
      <c r="N603" s="13"/>
      <c r="O603" s="13"/>
      <c r="P603" s="9"/>
      <c r="Q603" s="9"/>
      <c r="R603" s="4"/>
      <c r="S603" s="13"/>
    </row>
    <row r="604" spans="3:19" ht="15.75" hidden="1" customHeight="1" x14ac:dyDescent="0.25">
      <c r="C604" s="21"/>
      <c r="D604" s="41"/>
      <c r="E604" s="42"/>
      <c r="F604" s="43"/>
      <c r="G604" s="44"/>
      <c r="H604" s="48"/>
      <c r="I604" s="26">
        <f t="shared" si="49"/>
        <v>0</v>
      </c>
      <c r="J604" s="22">
        <f t="shared" si="50"/>
        <v>0</v>
      </c>
      <c r="K604" s="6">
        <f t="shared" si="51"/>
        <v>0</v>
      </c>
      <c r="L604" s="6">
        <f t="shared" si="52"/>
        <v>0</v>
      </c>
      <c r="M604" s="10" t="e">
        <f t="shared" si="54"/>
        <v>#DIV/0!</v>
      </c>
      <c r="N604" s="13"/>
      <c r="O604" s="13"/>
      <c r="P604" s="9"/>
      <c r="Q604" s="9"/>
      <c r="R604" s="4"/>
      <c r="S604" s="13"/>
    </row>
    <row r="605" spans="3:19" ht="15.75" hidden="1" customHeight="1" x14ac:dyDescent="0.25">
      <c r="C605" s="21"/>
      <c r="D605" s="41"/>
      <c r="E605" s="45"/>
      <c r="F605" s="43"/>
      <c r="G605" s="44"/>
      <c r="H605" s="48"/>
      <c r="I605" s="26">
        <f t="shared" si="49"/>
        <v>0</v>
      </c>
      <c r="J605" s="22">
        <f t="shared" si="50"/>
        <v>0</v>
      </c>
      <c r="K605" s="6">
        <f t="shared" si="51"/>
        <v>0</v>
      </c>
      <c r="L605" s="6">
        <f t="shared" si="52"/>
        <v>0</v>
      </c>
      <c r="M605" s="10" t="e">
        <f t="shared" si="54"/>
        <v>#DIV/0!</v>
      </c>
      <c r="N605" s="13"/>
      <c r="O605" s="13"/>
      <c r="P605" s="9"/>
      <c r="Q605" s="9"/>
      <c r="R605" s="4"/>
      <c r="S605" s="13"/>
    </row>
    <row r="606" spans="3:19" ht="15.75" hidden="1" customHeight="1" x14ac:dyDescent="0.25">
      <c r="C606" s="21"/>
      <c r="D606" s="56"/>
      <c r="E606" s="68"/>
      <c r="F606" s="69"/>
      <c r="G606" s="44"/>
      <c r="H606" s="48"/>
      <c r="I606" s="26">
        <f t="shared" si="49"/>
        <v>0</v>
      </c>
      <c r="J606" s="22">
        <f t="shared" si="50"/>
        <v>0</v>
      </c>
      <c r="K606" s="6">
        <f t="shared" si="51"/>
        <v>0</v>
      </c>
      <c r="L606" s="6">
        <f t="shared" si="52"/>
        <v>0</v>
      </c>
      <c r="M606" s="10" t="e">
        <f t="shared" si="54"/>
        <v>#DIV/0!</v>
      </c>
      <c r="N606" s="13"/>
      <c r="O606" s="13"/>
      <c r="P606" s="9"/>
      <c r="Q606" s="9"/>
      <c r="R606" s="4"/>
      <c r="S606" s="13"/>
    </row>
    <row r="607" spans="3:19" ht="15.75" hidden="1" customHeight="1" x14ac:dyDescent="0.25">
      <c r="C607" s="21"/>
      <c r="D607" s="56"/>
      <c r="E607" s="68"/>
      <c r="F607" s="69"/>
      <c r="G607" s="44"/>
      <c r="H607" s="48"/>
      <c r="I607" s="26">
        <f t="shared" si="49"/>
        <v>0</v>
      </c>
      <c r="J607" s="22">
        <f t="shared" si="50"/>
        <v>0</v>
      </c>
      <c r="K607" s="6">
        <f t="shared" si="51"/>
        <v>0</v>
      </c>
      <c r="L607" s="6">
        <f t="shared" si="52"/>
        <v>0</v>
      </c>
      <c r="M607" s="10" t="e">
        <f t="shared" si="54"/>
        <v>#DIV/0!</v>
      </c>
      <c r="N607" s="13"/>
      <c r="O607" s="13"/>
      <c r="P607" s="9"/>
      <c r="Q607" s="9"/>
      <c r="R607" s="4"/>
      <c r="S607" s="13"/>
    </row>
    <row r="608" spans="3:19" ht="15.75" hidden="1" customHeight="1" x14ac:dyDescent="0.25">
      <c r="C608" s="21"/>
      <c r="D608" s="41"/>
      <c r="E608" s="68"/>
      <c r="F608" s="69"/>
      <c r="G608" s="44"/>
      <c r="H608" s="48"/>
      <c r="I608" s="26">
        <f t="shared" si="49"/>
        <v>0</v>
      </c>
      <c r="J608" s="22">
        <f t="shared" si="50"/>
        <v>0</v>
      </c>
      <c r="K608" s="6">
        <f t="shared" si="51"/>
        <v>0</v>
      </c>
      <c r="L608" s="6">
        <f t="shared" si="52"/>
        <v>0</v>
      </c>
      <c r="M608" s="10" t="e">
        <f t="shared" si="54"/>
        <v>#DIV/0!</v>
      </c>
      <c r="N608" s="13"/>
      <c r="O608" s="13"/>
      <c r="P608" s="9"/>
      <c r="Q608" s="9"/>
      <c r="R608" s="4"/>
      <c r="S608" s="13"/>
    </row>
    <row r="609" spans="3:19" ht="15.75" hidden="1" customHeight="1" x14ac:dyDescent="0.25">
      <c r="C609" s="21"/>
      <c r="D609" s="56"/>
      <c r="E609" s="68"/>
      <c r="F609" s="69"/>
      <c r="G609" s="44"/>
      <c r="H609" s="48"/>
      <c r="I609" s="26">
        <f t="shared" si="49"/>
        <v>0</v>
      </c>
      <c r="J609" s="22">
        <f t="shared" si="50"/>
        <v>0</v>
      </c>
      <c r="K609" s="6">
        <f t="shared" si="51"/>
        <v>0</v>
      </c>
      <c r="L609" s="6">
        <f t="shared" si="52"/>
        <v>0</v>
      </c>
      <c r="M609" s="10" t="e">
        <f t="shared" si="54"/>
        <v>#DIV/0!</v>
      </c>
      <c r="N609" s="13"/>
      <c r="O609" s="13"/>
      <c r="P609" s="9"/>
      <c r="Q609" s="9"/>
      <c r="R609" s="4"/>
      <c r="S609" s="13"/>
    </row>
    <row r="610" spans="3:19" ht="15.75" hidden="1" customHeight="1" x14ac:dyDescent="0.25">
      <c r="C610" s="21"/>
      <c r="D610" s="56"/>
      <c r="E610" s="68"/>
      <c r="F610" s="69"/>
      <c r="G610" s="44"/>
      <c r="H610" s="48"/>
      <c r="I610" s="26">
        <f t="shared" si="49"/>
        <v>0</v>
      </c>
      <c r="J610" s="22">
        <f t="shared" si="50"/>
        <v>0</v>
      </c>
      <c r="K610" s="6">
        <f t="shared" si="51"/>
        <v>0</v>
      </c>
      <c r="L610" s="6">
        <f t="shared" si="52"/>
        <v>0</v>
      </c>
      <c r="M610" s="10" t="e">
        <f t="shared" si="54"/>
        <v>#DIV/0!</v>
      </c>
      <c r="N610" s="13"/>
      <c r="O610" s="13"/>
      <c r="P610" s="9"/>
      <c r="Q610" s="9"/>
      <c r="R610" s="4"/>
      <c r="S610" s="13"/>
    </row>
    <row r="611" spans="3:19" ht="15.75" hidden="1" customHeight="1" x14ac:dyDescent="0.25">
      <c r="C611" s="21"/>
      <c r="D611" s="56"/>
      <c r="E611" s="68"/>
      <c r="F611" s="69"/>
      <c r="G611" s="44"/>
      <c r="H611" s="48"/>
      <c r="I611" s="26">
        <f t="shared" ref="I611:I674" si="55">+G611-F611</f>
        <v>0</v>
      </c>
      <c r="J611" s="22">
        <f t="shared" ref="J611:J674" si="56">+I611*H611</f>
        <v>0</v>
      </c>
      <c r="K611" s="6">
        <f t="shared" ref="K611:K674" si="57">+G611*H611</f>
        <v>0</v>
      </c>
      <c r="L611" s="6">
        <f t="shared" ref="L611:L674" si="58">+F611*H611</f>
        <v>0</v>
      </c>
      <c r="M611" s="10" t="e">
        <f t="shared" si="54"/>
        <v>#DIV/0!</v>
      </c>
      <c r="N611" s="13"/>
      <c r="O611" s="13"/>
      <c r="P611" s="9"/>
      <c r="Q611" s="9"/>
      <c r="R611" s="4"/>
      <c r="S611" s="13"/>
    </row>
    <row r="612" spans="3:19" ht="16.5" hidden="1" customHeight="1" x14ac:dyDescent="0.25">
      <c r="C612" s="21"/>
      <c r="D612" s="56"/>
      <c r="E612" s="68"/>
      <c r="F612" s="69"/>
      <c r="G612" s="44"/>
      <c r="H612" s="48"/>
      <c r="I612" s="26">
        <f t="shared" si="55"/>
        <v>0</v>
      </c>
      <c r="J612" s="22">
        <f t="shared" si="56"/>
        <v>0</v>
      </c>
      <c r="K612" s="6">
        <f t="shared" si="57"/>
        <v>0</v>
      </c>
      <c r="L612" s="6">
        <f t="shared" si="58"/>
        <v>0</v>
      </c>
      <c r="M612" s="10" t="e">
        <f t="shared" si="54"/>
        <v>#DIV/0!</v>
      </c>
      <c r="N612" s="13"/>
      <c r="O612" s="13"/>
      <c r="P612" s="9"/>
      <c r="Q612" s="9"/>
      <c r="R612" s="4"/>
      <c r="S612" s="13"/>
    </row>
    <row r="613" spans="3:19" ht="15.75" hidden="1" customHeight="1" x14ac:dyDescent="0.25">
      <c r="C613" s="21"/>
      <c r="D613" s="56"/>
      <c r="E613" s="68"/>
      <c r="F613" s="69"/>
      <c r="G613" s="44"/>
      <c r="H613" s="48"/>
      <c r="I613" s="26">
        <f t="shared" si="55"/>
        <v>0</v>
      </c>
      <c r="J613" s="22">
        <f t="shared" si="56"/>
        <v>0</v>
      </c>
      <c r="K613" s="6">
        <f t="shared" si="57"/>
        <v>0</v>
      </c>
      <c r="L613" s="6">
        <f t="shared" si="58"/>
        <v>0</v>
      </c>
      <c r="M613" s="10" t="e">
        <f t="shared" si="54"/>
        <v>#DIV/0!</v>
      </c>
      <c r="N613" s="13"/>
      <c r="O613" s="13"/>
      <c r="P613" s="9"/>
      <c r="Q613" s="9"/>
      <c r="R613" s="4"/>
      <c r="S613" s="13"/>
    </row>
    <row r="614" spans="3:19" ht="15.75" hidden="1" customHeight="1" x14ac:dyDescent="0.25">
      <c r="C614" s="21"/>
      <c r="D614" s="41"/>
      <c r="E614" s="68"/>
      <c r="F614" s="69"/>
      <c r="G614" s="44"/>
      <c r="H614" s="48"/>
      <c r="I614" s="26">
        <f t="shared" si="55"/>
        <v>0</v>
      </c>
      <c r="J614" s="22">
        <f t="shared" si="56"/>
        <v>0</v>
      </c>
      <c r="K614" s="6">
        <f t="shared" si="57"/>
        <v>0</v>
      </c>
      <c r="L614" s="6">
        <f t="shared" si="58"/>
        <v>0</v>
      </c>
      <c r="M614" s="10" t="e">
        <f t="shared" si="54"/>
        <v>#DIV/0!</v>
      </c>
      <c r="N614" s="13"/>
      <c r="O614" s="13"/>
      <c r="P614" s="9"/>
      <c r="Q614" s="9"/>
      <c r="R614" s="4"/>
      <c r="S614" s="13"/>
    </row>
    <row r="615" spans="3:19" ht="15.75" hidden="1" customHeight="1" x14ac:dyDescent="0.25">
      <c r="C615" s="21"/>
      <c r="D615" s="56"/>
      <c r="E615" s="68"/>
      <c r="F615" s="69"/>
      <c r="G615" s="44"/>
      <c r="H615" s="48"/>
      <c r="I615" s="26">
        <f t="shared" si="55"/>
        <v>0</v>
      </c>
      <c r="J615" s="22">
        <f t="shared" si="56"/>
        <v>0</v>
      </c>
      <c r="K615" s="6">
        <f t="shared" si="57"/>
        <v>0</v>
      </c>
      <c r="L615" s="6">
        <f t="shared" si="58"/>
        <v>0</v>
      </c>
      <c r="M615" s="10" t="e">
        <f t="shared" si="54"/>
        <v>#DIV/0!</v>
      </c>
      <c r="N615" s="13"/>
      <c r="O615" s="13"/>
      <c r="P615" s="9"/>
      <c r="Q615" s="9"/>
      <c r="R615" s="4"/>
      <c r="S615" s="13"/>
    </row>
    <row r="616" spans="3:19" ht="15.75" hidden="1" customHeight="1" x14ac:dyDescent="0.25">
      <c r="C616" s="21"/>
      <c r="D616" s="41"/>
      <c r="E616" s="70"/>
      <c r="F616" s="60"/>
      <c r="G616" s="44"/>
      <c r="H616" s="48"/>
      <c r="I616" s="26">
        <f t="shared" si="55"/>
        <v>0</v>
      </c>
      <c r="J616" s="22">
        <f t="shared" si="56"/>
        <v>0</v>
      </c>
      <c r="K616" s="6">
        <f t="shared" si="57"/>
        <v>0</v>
      </c>
      <c r="L616" s="6">
        <f t="shared" si="58"/>
        <v>0</v>
      </c>
      <c r="M616" s="10" t="e">
        <f t="shared" si="54"/>
        <v>#DIV/0!</v>
      </c>
      <c r="N616" s="13"/>
      <c r="O616" s="13"/>
      <c r="P616" s="9"/>
      <c r="Q616" s="9"/>
      <c r="R616" s="4"/>
      <c r="S616" s="13"/>
    </row>
    <row r="617" spans="3:19" ht="15.75" hidden="1" customHeight="1" x14ac:dyDescent="0.25">
      <c r="C617" s="21"/>
      <c r="D617" s="41"/>
      <c r="E617" s="70"/>
      <c r="F617" s="73"/>
      <c r="G617" s="47"/>
      <c r="H617" s="48"/>
      <c r="I617" s="26">
        <f t="shared" si="55"/>
        <v>0</v>
      </c>
      <c r="J617" s="22">
        <f t="shared" si="56"/>
        <v>0</v>
      </c>
      <c r="K617" s="6">
        <f t="shared" si="57"/>
        <v>0</v>
      </c>
      <c r="L617" s="6">
        <f t="shared" si="58"/>
        <v>0</v>
      </c>
      <c r="M617" s="10" t="e">
        <f t="shared" si="54"/>
        <v>#DIV/0!</v>
      </c>
      <c r="N617" s="13"/>
      <c r="O617" s="13"/>
      <c r="P617" s="9"/>
      <c r="Q617" s="9"/>
      <c r="R617" s="4"/>
      <c r="S617" s="13"/>
    </row>
    <row r="618" spans="3:19" ht="15.75" hidden="1" customHeight="1" x14ac:dyDescent="0.25">
      <c r="C618" s="21"/>
      <c r="D618" s="41"/>
      <c r="E618" s="42"/>
      <c r="F618" s="43"/>
      <c r="G618" s="44"/>
      <c r="H618" s="48"/>
      <c r="I618" s="26">
        <f t="shared" si="55"/>
        <v>0</v>
      </c>
      <c r="J618" s="22">
        <f t="shared" si="56"/>
        <v>0</v>
      </c>
      <c r="K618" s="6">
        <f t="shared" si="57"/>
        <v>0</v>
      </c>
      <c r="L618" s="6">
        <f t="shared" si="58"/>
        <v>0</v>
      </c>
      <c r="M618" s="10" t="e">
        <f t="shared" si="54"/>
        <v>#DIV/0!</v>
      </c>
      <c r="N618" s="4"/>
      <c r="O618" s="13"/>
      <c r="P618" s="9"/>
      <c r="Q618" s="9"/>
      <c r="R618" s="4"/>
      <c r="S618" s="13"/>
    </row>
    <row r="619" spans="3:19" ht="15.75" hidden="1" customHeight="1" x14ac:dyDescent="0.25">
      <c r="C619" s="21"/>
      <c r="D619" s="41"/>
      <c r="E619" s="42"/>
      <c r="F619" s="43"/>
      <c r="G619" s="44"/>
      <c r="H619" s="48"/>
      <c r="I619" s="26">
        <f t="shared" si="55"/>
        <v>0</v>
      </c>
      <c r="J619" s="22">
        <f t="shared" si="56"/>
        <v>0</v>
      </c>
      <c r="K619" s="6">
        <f t="shared" si="57"/>
        <v>0</v>
      </c>
      <c r="L619" s="6">
        <f t="shared" si="58"/>
        <v>0</v>
      </c>
      <c r="M619" s="10" t="e">
        <f t="shared" si="54"/>
        <v>#DIV/0!</v>
      </c>
      <c r="N619" s="4"/>
      <c r="O619" s="13"/>
      <c r="P619" s="9"/>
      <c r="Q619" s="9"/>
      <c r="R619" s="4"/>
      <c r="S619" s="13"/>
    </row>
    <row r="620" spans="3:19" ht="15.75" hidden="1" customHeight="1" x14ac:dyDescent="0.25">
      <c r="C620" s="21"/>
      <c r="D620" s="41"/>
      <c r="E620" s="55"/>
      <c r="F620" s="43"/>
      <c r="G620" s="44"/>
      <c r="H620" s="48"/>
      <c r="I620" s="26">
        <f t="shared" si="55"/>
        <v>0</v>
      </c>
      <c r="J620" s="22">
        <f t="shared" si="56"/>
        <v>0</v>
      </c>
      <c r="K620" s="6">
        <f t="shared" si="57"/>
        <v>0</v>
      </c>
      <c r="L620" s="6">
        <f t="shared" si="58"/>
        <v>0</v>
      </c>
      <c r="M620" s="10" t="e">
        <f t="shared" si="54"/>
        <v>#DIV/0!</v>
      </c>
      <c r="N620" s="4"/>
      <c r="O620" s="13"/>
      <c r="P620" s="9"/>
      <c r="Q620" s="9"/>
      <c r="R620" s="4"/>
      <c r="S620" s="13"/>
    </row>
    <row r="621" spans="3:19" ht="15.75" hidden="1" customHeight="1" x14ac:dyDescent="0.25">
      <c r="C621" s="21"/>
      <c r="D621" s="41"/>
      <c r="E621" s="53"/>
      <c r="F621" s="43"/>
      <c r="G621" s="44"/>
      <c r="H621" s="48"/>
      <c r="I621" s="26">
        <f t="shared" si="55"/>
        <v>0</v>
      </c>
      <c r="J621" s="22">
        <f t="shared" si="56"/>
        <v>0</v>
      </c>
      <c r="K621" s="6">
        <f t="shared" si="57"/>
        <v>0</v>
      </c>
      <c r="L621" s="6">
        <f t="shared" si="58"/>
        <v>0</v>
      </c>
      <c r="M621" s="10" t="e">
        <f t="shared" si="54"/>
        <v>#DIV/0!</v>
      </c>
      <c r="N621" s="4"/>
      <c r="O621" s="13"/>
      <c r="P621" s="9"/>
      <c r="Q621" s="9"/>
      <c r="R621" s="4"/>
      <c r="S621" s="13"/>
    </row>
    <row r="622" spans="3:19" ht="15.75" hidden="1" customHeight="1" x14ac:dyDescent="0.25">
      <c r="C622" s="21"/>
      <c r="D622" s="56"/>
      <c r="E622" s="68"/>
      <c r="F622" s="69"/>
      <c r="G622" s="44"/>
      <c r="H622" s="48"/>
      <c r="I622" s="26">
        <f t="shared" si="55"/>
        <v>0</v>
      </c>
      <c r="J622" s="22">
        <f t="shared" si="56"/>
        <v>0</v>
      </c>
      <c r="K622" s="6">
        <f t="shared" si="57"/>
        <v>0</v>
      </c>
      <c r="L622" s="6">
        <f t="shared" si="58"/>
        <v>0</v>
      </c>
      <c r="M622" s="10" t="e">
        <f t="shared" si="54"/>
        <v>#DIV/0!</v>
      </c>
      <c r="N622" s="4"/>
      <c r="O622" s="13"/>
      <c r="P622" s="9"/>
      <c r="Q622" s="9"/>
      <c r="R622" s="4"/>
      <c r="S622" s="13"/>
    </row>
    <row r="623" spans="3:19" ht="15.75" hidden="1" customHeight="1" x14ac:dyDescent="0.25">
      <c r="C623" s="21"/>
      <c r="D623" s="56"/>
      <c r="E623" s="56"/>
      <c r="F623" s="72"/>
      <c r="G623" s="44"/>
      <c r="H623" s="48"/>
      <c r="I623" s="26">
        <f t="shared" si="55"/>
        <v>0</v>
      </c>
      <c r="J623" s="22">
        <f t="shared" si="56"/>
        <v>0</v>
      </c>
      <c r="K623" s="6">
        <f t="shared" si="57"/>
        <v>0</v>
      </c>
      <c r="L623" s="6">
        <f t="shared" si="58"/>
        <v>0</v>
      </c>
      <c r="M623" s="10" t="e">
        <f t="shared" si="54"/>
        <v>#DIV/0!</v>
      </c>
      <c r="N623" s="4"/>
      <c r="O623" s="13"/>
      <c r="P623" s="9"/>
      <c r="Q623" s="9"/>
      <c r="R623" s="4"/>
      <c r="S623" s="13"/>
    </row>
    <row r="624" spans="3:19" ht="15.75" hidden="1" customHeight="1" x14ac:dyDescent="0.25">
      <c r="C624" s="21"/>
      <c r="D624" s="56"/>
      <c r="E624" s="56"/>
      <c r="F624" s="72"/>
      <c r="G624" s="44"/>
      <c r="H624" s="48"/>
      <c r="I624" s="26">
        <f t="shared" si="55"/>
        <v>0</v>
      </c>
      <c r="J624" s="22">
        <f t="shared" si="56"/>
        <v>0</v>
      </c>
      <c r="K624" s="6">
        <f t="shared" si="57"/>
        <v>0</v>
      </c>
      <c r="L624" s="6">
        <f t="shared" si="58"/>
        <v>0</v>
      </c>
      <c r="M624" s="10" t="e">
        <f t="shared" si="54"/>
        <v>#DIV/0!</v>
      </c>
      <c r="N624" s="4"/>
      <c r="O624" s="13"/>
      <c r="P624" s="9"/>
      <c r="Q624" s="9"/>
      <c r="R624" s="4"/>
      <c r="S624" s="13"/>
    </row>
    <row r="625" spans="3:19" ht="15.75" hidden="1" customHeight="1" x14ac:dyDescent="0.25">
      <c r="C625" s="21"/>
      <c r="D625" s="41"/>
      <c r="E625" s="70"/>
      <c r="F625" s="60"/>
      <c r="G625" s="44"/>
      <c r="H625" s="48"/>
      <c r="I625" s="26">
        <f t="shared" si="55"/>
        <v>0</v>
      </c>
      <c r="J625" s="22">
        <f t="shared" si="56"/>
        <v>0</v>
      </c>
      <c r="K625" s="6">
        <f t="shared" si="57"/>
        <v>0</v>
      </c>
      <c r="L625" s="6">
        <f t="shared" si="58"/>
        <v>0</v>
      </c>
      <c r="M625" s="10" t="e">
        <f t="shared" si="54"/>
        <v>#DIV/0!</v>
      </c>
      <c r="N625" s="4"/>
      <c r="O625" s="13"/>
      <c r="P625" s="9"/>
      <c r="Q625" s="9"/>
      <c r="R625" s="4"/>
      <c r="S625" s="13"/>
    </row>
    <row r="626" spans="3:19" ht="15.75" hidden="1" customHeight="1" x14ac:dyDescent="0.25">
      <c r="C626" s="21"/>
      <c r="D626" s="41"/>
      <c r="E626" s="70"/>
      <c r="F626" s="60"/>
      <c r="G626" s="44"/>
      <c r="H626" s="48"/>
      <c r="I626" s="26">
        <f t="shared" si="55"/>
        <v>0</v>
      </c>
      <c r="J626" s="22">
        <f t="shared" si="56"/>
        <v>0</v>
      </c>
      <c r="K626" s="6">
        <f t="shared" si="57"/>
        <v>0</v>
      </c>
      <c r="L626" s="6">
        <f t="shared" si="58"/>
        <v>0</v>
      </c>
      <c r="M626" s="10" t="e">
        <f t="shared" si="54"/>
        <v>#DIV/0!</v>
      </c>
      <c r="N626" s="4"/>
      <c r="O626" s="13"/>
      <c r="P626" s="9"/>
      <c r="Q626" s="9"/>
      <c r="R626" s="4"/>
      <c r="S626" s="13"/>
    </row>
    <row r="627" spans="3:19" ht="15.75" hidden="1" customHeight="1" x14ac:dyDescent="0.25">
      <c r="C627" s="21"/>
      <c r="D627" s="41"/>
      <c r="E627" s="70"/>
      <c r="F627" s="60"/>
      <c r="G627" s="44"/>
      <c r="H627" s="48"/>
      <c r="I627" s="26">
        <f t="shared" si="55"/>
        <v>0</v>
      </c>
      <c r="J627" s="22">
        <f t="shared" si="56"/>
        <v>0</v>
      </c>
      <c r="K627" s="6">
        <f t="shared" si="57"/>
        <v>0</v>
      </c>
      <c r="L627" s="6">
        <f t="shared" si="58"/>
        <v>0</v>
      </c>
      <c r="M627" s="10" t="e">
        <f t="shared" si="54"/>
        <v>#DIV/0!</v>
      </c>
      <c r="N627" s="4"/>
      <c r="O627" s="13"/>
      <c r="P627" s="9"/>
      <c r="Q627" s="9"/>
      <c r="R627" s="4"/>
      <c r="S627" s="13"/>
    </row>
    <row r="628" spans="3:19" ht="15.75" hidden="1" customHeight="1" x14ac:dyDescent="0.25">
      <c r="C628" s="21"/>
      <c r="D628" s="41"/>
      <c r="E628" s="51"/>
      <c r="F628" s="43"/>
      <c r="G628" s="44"/>
      <c r="H628" s="49"/>
      <c r="I628" s="26">
        <f t="shared" si="55"/>
        <v>0</v>
      </c>
      <c r="J628" s="22">
        <f t="shared" si="56"/>
        <v>0</v>
      </c>
      <c r="K628" s="6">
        <f t="shared" si="57"/>
        <v>0</v>
      </c>
      <c r="L628" s="6">
        <f t="shared" si="58"/>
        <v>0</v>
      </c>
      <c r="M628" s="10" t="e">
        <f t="shared" si="54"/>
        <v>#DIV/0!</v>
      </c>
      <c r="N628" s="4"/>
      <c r="O628" s="4"/>
      <c r="P628" s="9"/>
      <c r="Q628" s="9"/>
      <c r="R628" s="4"/>
      <c r="S628" s="13"/>
    </row>
    <row r="629" spans="3:19" ht="15.75" hidden="1" customHeight="1" x14ac:dyDescent="0.25">
      <c r="C629" s="21"/>
      <c r="D629" s="41"/>
      <c r="E629" s="42"/>
      <c r="F629" s="43"/>
      <c r="G629" s="44"/>
      <c r="H629" s="49"/>
      <c r="I629" s="26">
        <f t="shared" si="55"/>
        <v>0</v>
      </c>
      <c r="J629" s="22">
        <f t="shared" si="56"/>
        <v>0</v>
      </c>
      <c r="K629" s="6">
        <f t="shared" si="57"/>
        <v>0</v>
      </c>
      <c r="L629" s="6">
        <f t="shared" si="58"/>
        <v>0</v>
      </c>
      <c r="M629" s="10" t="e">
        <f t="shared" si="54"/>
        <v>#DIV/0!</v>
      </c>
      <c r="N629" s="4"/>
      <c r="O629" s="4"/>
      <c r="P629" s="9"/>
      <c r="Q629" s="9"/>
      <c r="R629" s="4"/>
      <c r="S629" s="13"/>
    </row>
    <row r="630" spans="3:19" ht="15.75" hidden="1" customHeight="1" x14ac:dyDescent="0.25">
      <c r="C630" s="21"/>
      <c r="D630" s="41"/>
      <c r="E630" s="42"/>
      <c r="F630" s="43"/>
      <c r="G630" s="44"/>
      <c r="H630" s="49"/>
      <c r="I630" s="26">
        <f t="shared" si="55"/>
        <v>0</v>
      </c>
      <c r="J630" s="22">
        <f t="shared" si="56"/>
        <v>0</v>
      </c>
      <c r="K630" s="6">
        <f t="shared" si="57"/>
        <v>0</v>
      </c>
      <c r="L630" s="6">
        <f t="shared" si="58"/>
        <v>0</v>
      </c>
      <c r="M630" s="10" t="e">
        <f t="shared" si="54"/>
        <v>#DIV/0!</v>
      </c>
      <c r="N630" s="4"/>
      <c r="O630" s="4"/>
      <c r="P630" s="9"/>
      <c r="Q630" s="9"/>
      <c r="R630" s="4"/>
      <c r="S630" s="13"/>
    </row>
    <row r="631" spans="3:19" ht="15.75" hidden="1" customHeight="1" x14ac:dyDescent="0.25">
      <c r="C631" s="21"/>
      <c r="D631" s="41"/>
      <c r="E631" s="51"/>
      <c r="F631" s="43"/>
      <c r="G631" s="44"/>
      <c r="H631" s="49"/>
      <c r="I631" s="26">
        <f t="shared" si="55"/>
        <v>0</v>
      </c>
      <c r="J631" s="22">
        <f t="shared" si="56"/>
        <v>0</v>
      </c>
      <c r="K631" s="6">
        <f t="shared" si="57"/>
        <v>0</v>
      </c>
      <c r="L631" s="6">
        <f t="shared" si="58"/>
        <v>0</v>
      </c>
      <c r="M631" s="10" t="e">
        <f t="shared" si="54"/>
        <v>#DIV/0!</v>
      </c>
      <c r="N631" s="4"/>
      <c r="O631" s="4"/>
      <c r="P631" s="9"/>
      <c r="Q631" s="9"/>
      <c r="R631" s="4"/>
      <c r="S631" s="13"/>
    </row>
    <row r="632" spans="3:19" ht="15.75" hidden="1" customHeight="1" x14ac:dyDescent="0.25">
      <c r="C632" s="21"/>
      <c r="D632" s="41"/>
      <c r="E632" s="45"/>
      <c r="F632" s="43"/>
      <c r="G632" s="44"/>
      <c r="H632" s="49"/>
      <c r="I632" s="26">
        <f t="shared" si="55"/>
        <v>0</v>
      </c>
      <c r="J632" s="22">
        <f t="shared" si="56"/>
        <v>0</v>
      </c>
      <c r="K632" s="6">
        <f t="shared" si="57"/>
        <v>0</v>
      </c>
      <c r="L632" s="6">
        <f t="shared" si="58"/>
        <v>0</v>
      </c>
      <c r="M632" s="10" t="e">
        <f t="shared" si="54"/>
        <v>#DIV/0!</v>
      </c>
      <c r="N632" s="4"/>
      <c r="O632" s="4"/>
      <c r="P632" s="9"/>
      <c r="Q632" s="9"/>
      <c r="R632" s="4"/>
      <c r="S632" s="13"/>
    </row>
    <row r="633" spans="3:19" ht="15.75" hidden="1" customHeight="1" x14ac:dyDescent="0.25">
      <c r="C633" s="21"/>
      <c r="D633" s="41"/>
      <c r="E633" s="45"/>
      <c r="F633" s="60"/>
      <c r="G633" s="44"/>
      <c r="H633" s="49"/>
      <c r="I633" s="26">
        <f t="shared" si="55"/>
        <v>0</v>
      </c>
      <c r="J633" s="22">
        <f t="shared" si="56"/>
        <v>0</v>
      </c>
      <c r="K633" s="6">
        <f t="shared" si="57"/>
        <v>0</v>
      </c>
      <c r="L633" s="6">
        <f t="shared" si="58"/>
        <v>0</v>
      </c>
      <c r="M633" s="10" t="e">
        <f t="shared" si="54"/>
        <v>#DIV/0!</v>
      </c>
      <c r="N633" s="4"/>
      <c r="O633" s="4"/>
      <c r="P633" s="9"/>
      <c r="Q633" s="9"/>
      <c r="R633" s="4"/>
      <c r="S633" s="13"/>
    </row>
    <row r="634" spans="3:19" ht="15.75" hidden="1" customHeight="1" x14ac:dyDescent="0.25">
      <c r="C634" s="21"/>
      <c r="D634" s="41"/>
      <c r="E634" s="51"/>
      <c r="F634" s="43"/>
      <c r="G634" s="44"/>
      <c r="H634" s="49"/>
      <c r="I634" s="26">
        <f t="shared" si="55"/>
        <v>0</v>
      </c>
      <c r="J634" s="22">
        <f t="shared" si="56"/>
        <v>0</v>
      </c>
      <c r="K634" s="6">
        <f t="shared" si="57"/>
        <v>0</v>
      </c>
      <c r="L634" s="6">
        <f t="shared" si="58"/>
        <v>0</v>
      </c>
      <c r="M634" s="10" t="e">
        <f t="shared" si="54"/>
        <v>#DIV/0!</v>
      </c>
      <c r="N634" s="4"/>
      <c r="O634" s="4"/>
      <c r="P634" s="9"/>
      <c r="Q634" s="9"/>
      <c r="R634" s="4"/>
      <c r="S634" s="13"/>
    </row>
    <row r="635" spans="3:19" ht="15.75" hidden="1" customHeight="1" x14ac:dyDescent="0.25">
      <c r="C635" s="21"/>
      <c r="D635" s="56"/>
      <c r="E635" s="68"/>
      <c r="F635" s="69"/>
      <c r="G635" s="44"/>
      <c r="H635" s="49"/>
      <c r="I635" s="26">
        <f t="shared" si="55"/>
        <v>0</v>
      </c>
      <c r="J635" s="22">
        <f t="shared" si="56"/>
        <v>0</v>
      </c>
      <c r="K635" s="6">
        <f t="shared" si="57"/>
        <v>0</v>
      </c>
      <c r="L635" s="6">
        <f t="shared" si="58"/>
        <v>0</v>
      </c>
      <c r="M635" s="10" t="e">
        <f t="shared" si="54"/>
        <v>#DIV/0!</v>
      </c>
      <c r="N635" s="4"/>
      <c r="O635" s="4"/>
      <c r="P635" s="9"/>
      <c r="Q635" s="9"/>
      <c r="R635" s="4"/>
      <c r="S635" s="13"/>
    </row>
    <row r="636" spans="3:19" ht="15.75" hidden="1" customHeight="1" x14ac:dyDescent="0.25">
      <c r="C636" s="21"/>
      <c r="D636" s="56"/>
      <c r="E636" s="68"/>
      <c r="F636" s="69"/>
      <c r="G636" s="44"/>
      <c r="H636" s="49"/>
      <c r="I636" s="26">
        <f t="shared" si="55"/>
        <v>0</v>
      </c>
      <c r="J636" s="22">
        <f t="shared" si="56"/>
        <v>0</v>
      </c>
      <c r="K636" s="6">
        <f t="shared" si="57"/>
        <v>0</v>
      </c>
      <c r="L636" s="6">
        <f t="shared" si="58"/>
        <v>0</v>
      </c>
      <c r="M636" s="10" t="e">
        <f t="shared" si="54"/>
        <v>#DIV/0!</v>
      </c>
      <c r="N636" s="4"/>
      <c r="O636" s="4"/>
      <c r="P636" s="9"/>
      <c r="Q636" s="9"/>
      <c r="R636" s="4"/>
      <c r="S636" s="13"/>
    </row>
    <row r="637" spans="3:19" ht="15.75" hidden="1" customHeight="1" x14ac:dyDescent="0.25">
      <c r="C637" s="21"/>
      <c r="D637" s="56"/>
      <c r="E637" s="68"/>
      <c r="F637" s="69"/>
      <c r="G637" s="44"/>
      <c r="H637" s="49"/>
      <c r="I637" s="26">
        <f t="shared" si="55"/>
        <v>0</v>
      </c>
      <c r="J637" s="22">
        <f t="shared" si="56"/>
        <v>0</v>
      </c>
      <c r="K637" s="6">
        <f t="shared" si="57"/>
        <v>0</v>
      </c>
      <c r="L637" s="6">
        <f t="shared" si="58"/>
        <v>0</v>
      </c>
      <c r="M637" s="10" t="e">
        <f t="shared" si="54"/>
        <v>#DIV/0!</v>
      </c>
      <c r="N637" s="4"/>
      <c r="O637" s="4"/>
      <c r="P637" s="9"/>
      <c r="Q637" s="9"/>
      <c r="R637" s="4"/>
      <c r="S637" s="13"/>
    </row>
    <row r="638" spans="3:19" ht="15.75" hidden="1" customHeight="1" x14ac:dyDescent="0.25">
      <c r="C638" s="21"/>
      <c r="D638" s="56"/>
      <c r="E638" s="68"/>
      <c r="F638" s="69"/>
      <c r="G638" s="44"/>
      <c r="H638" s="49"/>
      <c r="I638" s="26">
        <f t="shared" si="55"/>
        <v>0</v>
      </c>
      <c r="J638" s="22">
        <f t="shared" si="56"/>
        <v>0</v>
      </c>
      <c r="K638" s="6">
        <f t="shared" si="57"/>
        <v>0</v>
      </c>
      <c r="L638" s="6">
        <f t="shared" si="58"/>
        <v>0</v>
      </c>
      <c r="M638" s="10" t="e">
        <f t="shared" ref="M638:M667" si="59">1-L638/K638</f>
        <v>#DIV/0!</v>
      </c>
      <c r="N638" s="4"/>
      <c r="O638" s="4"/>
      <c r="P638" s="9"/>
      <c r="Q638" s="9"/>
      <c r="R638" s="4"/>
      <c r="S638" s="13"/>
    </row>
    <row r="639" spans="3:19" ht="15.75" hidden="1" customHeight="1" x14ac:dyDescent="0.25">
      <c r="C639" s="21"/>
      <c r="D639" s="56"/>
      <c r="E639" s="56"/>
      <c r="F639" s="72"/>
      <c r="G639" s="44"/>
      <c r="H639" s="49"/>
      <c r="I639" s="26">
        <f t="shared" si="55"/>
        <v>0</v>
      </c>
      <c r="J639" s="22">
        <f t="shared" si="56"/>
        <v>0</v>
      </c>
      <c r="K639" s="6">
        <f t="shared" si="57"/>
        <v>0</v>
      </c>
      <c r="L639" s="6">
        <f t="shared" si="58"/>
        <v>0</v>
      </c>
      <c r="M639" s="10" t="e">
        <f t="shared" si="59"/>
        <v>#DIV/0!</v>
      </c>
      <c r="N639" s="4"/>
      <c r="O639" s="4"/>
      <c r="P639" s="9"/>
      <c r="Q639" s="9"/>
      <c r="R639" s="4"/>
      <c r="S639" s="13"/>
    </row>
    <row r="640" spans="3:19" ht="15.75" hidden="1" customHeight="1" x14ac:dyDescent="0.25">
      <c r="C640" s="21"/>
      <c r="D640" s="56"/>
      <c r="E640" s="56"/>
      <c r="F640" s="72"/>
      <c r="G640" s="44"/>
      <c r="H640" s="49"/>
      <c r="I640" s="26">
        <f t="shared" si="55"/>
        <v>0</v>
      </c>
      <c r="J640" s="22">
        <f t="shared" si="56"/>
        <v>0</v>
      </c>
      <c r="K640" s="6">
        <f t="shared" si="57"/>
        <v>0</v>
      </c>
      <c r="L640" s="6">
        <f t="shared" si="58"/>
        <v>0</v>
      </c>
      <c r="M640" s="10" t="e">
        <f t="shared" si="59"/>
        <v>#DIV/0!</v>
      </c>
      <c r="N640" s="4"/>
      <c r="O640" s="4"/>
      <c r="P640" s="9"/>
      <c r="Q640" s="9"/>
      <c r="R640" s="4"/>
      <c r="S640" s="13"/>
    </row>
    <row r="641" spans="3:19" ht="15.75" hidden="1" customHeight="1" x14ac:dyDescent="0.25">
      <c r="C641" s="21"/>
      <c r="D641" s="41"/>
      <c r="E641" s="29"/>
      <c r="F641" s="43"/>
      <c r="G641" s="44"/>
      <c r="H641" s="48"/>
      <c r="I641" s="26">
        <f t="shared" si="55"/>
        <v>0</v>
      </c>
      <c r="J641" s="22">
        <f t="shared" si="56"/>
        <v>0</v>
      </c>
      <c r="K641" s="6">
        <f t="shared" si="57"/>
        <v>0</v>
      </c>
      <c r="L641" s="6">
        <f t="shared" si="58"/>
        <v>0</v>
      </c>
      <c r="M641" s="10" t="e">
        <f t="shared" si="59"/>
        <v>#DIV/0!</v>
      </c>
      <c r="N641" s="4"/>
      <c r="O641" s="4"/>
      <c r="P641" s="9"/>
      <c r="Q641" s="9"/>
      <c r="R641" s="4"/>
      <c r="S641" s="4"/>
    </row>
    <row r="642" spans="3:19" ht="15.75" hidden="1" customHeight="1" x14ac:dyDescent="0.25">
      <c r="C642" s="21"/>
      <c r="D642" s="41"/>
      <c r="E642" s="29"/>
      <c r="F642" s="43"/>
      <c r="G642" s="44"/>
      <c r="H642" s="48"/>
      <c r="I642" s="26">
        <f t="shared" si="55"/>
        <v>0</v>
      </c>
      <c r="J642" s="22">
        <f t="shared" si="56"/>
        <v>0</v>
      </c>
      <c r="K642" s="6">
        <f t="shared" si="57"/>
        <v>0</v>
      </c>
      <c r="L642" s="6">
        <f t="shared" si="58"/>
        <v>0</v>
      </c>
      <c r="M642" s="10" t="e">
        <f t="shared" si="59"/>
        <v>#DIV/0!</v>
      </c>
      <c r="N642" s="4"/>
      <c r="O642" s="4"/>
      <c r="P642" s="9"/>
      <c r="Q642" s="9"/>
      <c r="R642" s="4"/>
      <c r="S642" s="4"/>
    </row>
    <row r="643" spans="3:19" ht="15.75" hidden="1" customHeight="1" x14ac:dyDescent="0.25">
      <c r="C643" s="21"/>
      <c r="D643" s="41"/>
      <c r="E643" s="29"/>
      <c r="F643" s="43"/>
      <c r="G643" s="44"/>
      <c r="H643" s="48"/>
      <c r="I643" s="26">
        <f t="shared" si="55"/>
        <v>0</v>
      </c>
      <c r="J643" s="22">
        <f t="shared" si="56"/>
        <v>0</v>
      </c>
      <c r="K643" s="6">
        <f t="shared" si="57"/>
        <v>0</v>
      </c>
      <c r="L643" s="6">
        <f t="shared" si="58"/>
        <v>0</v>
      </c>
      <c r="M643" s="10" t="e">
        <f t="shared" si="59"/>
        <v>#DIV/0!</v>
      </c>
      <c r="N643" s="4"/>
      <c r="O643" s="4"/>
      <c r="P643" s="9"/>
      <c r="Q643" s="9"/>
      <c r="R643" s="4"/>
      <c r="S643" s="4"/>
    </row>
    <row r="644" spans="3:19" ht="15.75" hidden="1" customHeight="1" x14ac:dyDescent="0.25">
      <c r="C644" s="21"/>
      <c r="D644" s="56"/>
      <c r="E644" s="68"/>
      <c r="F644" s="69"/>
      <c r="G644" s="44"/>
      <c r="H644" s="48"/>
      <c r="I644" s="26">
        <f t="shared" si="55"/>
        <v>0</v>
      </c>
      <c r="J644" s="22">
        <f t="shared" si="56"/>
        <v>0</v>
      </c>
      <c r="K644" s="6">
        <f t="shared" si="57"/>
        <v>0</v>
      </c>
      <c r="L644" s="6">
        <f t="shared" si="58"/>
        <v>0</v>
      </c>
      <c r="M644" s="10" t="e">
        <f t="shared" si="59"/>
        <v>#DIV/0!</v>
      </c>
      <c r="N644" s="4"/>
      <c r="O644" s="4"/>
      <c r="P644" s="9"/>
      <c r="Q644" s="9"/>
      <c r="R644" s="4"/>
      <c r="S644" s="4"/>
    </row>
    <row r="645" spans="3:19" ht="15.75" hidden="1" customHeight="1" x14ac:dyDescent="0.25">
      <c r="C645" s="21"/>
      <c r="D645" s="41"/>
      <c r="E645" s="56"/>
      <c r="F645" s="72"/>
      <c r="G645" s="44"/>
      <c r="H645" s="48"/>
      <c r="I645" s="26">
        <f t="shared" si="55"/>
        <v>0</v>
      </c>
      <c r="J645" s="22">
        <f t="shared" si="56"/>
        <v>0</v>
      </c>
      <c r="K645" s="6">
        <f t="shared" si="57"/>
        <v>0</v>
      </c>
      <c r="L645" s="6">
        <f t="shared" si="58"/>
        <v>0</v>
      </c>
      <c r="M645" s="10" t="e">
        <f t="shared" si="59"/>
        <v>#DIV/0!</v>
      </c>
      <c r="N645" s="4"/>
      <c r="O645" s="4"/>
      <c r="P645" s="9"/>
      <c r="Q645" s="9"/>
      <c r="R645" s="4"/>
      <c r="S645" s="4"/>
    </row>
    <row r="646" spans="3:19" ht="15.75" hidden="1" customHeight="1" x14ac:dyDescent="0.25">
      <c r="C646" s="21"/>
      <c r="D646" s="56"/>
      <c r="E646" s="56"/>
      <c r="F646" s="72"/>
      <c r="G646" s="44"/>
      <c r="H646" s="48"/>
      <c r="I646" s="26">
        <f t="shared" si="55"/>
        <v>0</v>
      </c>
      <c r="J646" s="22">
        <f t="shared" si="56"/>
        <v>0</v>
      </c>
      <c r="K646" s="6">
        <f t="shared" si="57"/>
        <v>0</v>
      </c>
      <c r="L646" s="6">
        <f t="shared" si="58"/>
        <v>0</v>
      </c>
      <c r="M646" s="10" t="e">
        <f t="shared" si="59"/>
        <v>#DIV/0!</v>
      </c>
      <c r="N646" s="4"/>
      <c r="O646" s="4"/>
      <c r="P646" s="9"/>
      <c r="Q646" s="9"/>
      <c r="R646" s="4"/>
      <c r="S646" s="4"/>
    </row>
    <row r="647" spans="3:19" ht="15.75" hidden="1" customHeight="1" x14ac:dyDescent="0.25">
      <c r="C647" s="21"/>
      <c r="D647" s="41"/>
      <c r="E647" s="70"/>
      <c r="F647" s="73"/>
      <c r="G647" s="47"/>
      <c r="H647" s="48"/>
      <c r="I647" s="26">
        <f t="shared" si="55"/>
        <v>0</v>
      </c>
      <c r="J647" s="22">
        <f t="shared" si="56"/>
        <v>0</v>
      </c>
      <c r="K647" s="6">
        <f t="shared" si="57"/>
        <v>0</v>
      </c>
      <c r="L647" s="6">
        <f t="shared" si="58"/>
        <v>0</v>
      </c>
      <c r="M647" s="10" t="e">
        <f t="shared" si="59"/>
        <v>#DIV/0!</v>
      </c>
      <c r="N647" s="4"/>
      <c r="O647" s="4"/>
      <c r="P647" s="9"/>
      <c r="Q647" s="9"/>
      <c r="R647" s="4"/>
      <c r="S647" s="4"/>
    </row>
    <row r="648" spans="3:19" ht="15.75" hidden="1" customHeight="1" x14ac:dyDescent="0.25">
      <c r="C648" s="21"/>
      <c r="D648" s="41"/>
      <c r="E648" s="70"/>
      <c r="F648" s="73"/>
      <c r="G648" s="47"/>
      <c r="H648" s="48"/>
      <c r="I648" s="26">
        <f t="shared" si="55"/>
        <v>0</v>
      </c>
      <c r="J648" s="22">
        <f t="shared" si="56"/>
        <v>0</v>
      </c>
      <c r="K648" s="6">
        <f t="shared" si="57"/>
        <v>0</v>
      </c>
      <c r="L648" s="6">
        <f t="shared" si="58"/>
        <v>0</v>
      </c>
      <c r="M648" s="10" t="e">
        <f t="shared" si="59"/>
        <v>#DIV/0!</v>
      </c>
      <c r="N648" s="4"/>
      <c r="O648" s="4"/>
      <c r="P648" s="9"/>
      <c r="Q648" s="9"/>
      <c r="R648" s="4"/>
      <c r="S648" s="4"/>
    </row>
    <row r="649" spans="3:19" ht="15.75" hidden="1" customHeight="1" x14ac:dyDescent="0.25">
      <c r="C649" s="21"/>
      <c r="D649" s="41"/>
      <c r="E649" s="70"/>
      <c r="F649" s="60"/>
      <c r="G649" s="44"/>
      <c r="H649" s="48"/>
      <c r="I649" s="26">
        <f t="shared" si="55"/>
        <v>0</v>
      </c>
      <c r="J649" s="22">
        <f t="shared" si="56"/>
        <v>0</v>
      </c>
      <c r="K649" s="6">
        <f t="shared" si="57"/>
        <v>0</v>
      </c>
      <c r="L649" s="6">
        <f t="shared" si="58"/>
        <v>0</v>
      </c>
      <c r="M649" s="10" t="e">
        <f t="shared" si="59"/>
        <v>#DIV/0!</v>
      </c>
      <c r="N649" s="4"/>
      <c r="O649" s="4"/>
      <c r="P649" s="9"/>
      <c r="Q649" s="9"/>
      <c r="R649" s="4"/>
      <c r="S649" s="4"/>
    </row>
    <row r="650" spans="3:19" ht="15.6" hidden="1" customHeight="1" x14ac:dyDescent="0.25">
      <c r="C650" s="21"/>
      <c r="D650" s="41"/>
      <c r="E650" s="70"/>
      <c r="F650" s="60"/>
      <c r="G650" s="44"/>
      <c r="H650" s="48"/>
      <c r="I650" s="26">
        <f t="shared" si="55"/>
        <v>0</v>
      </c>
      <c r="J650" s="22">
        <f t="shared" si="56"/>
        <v>0</v>
      </c>
      <c r="K650" s="6">
        <f t="shared" si="57"/>
        <v>0</v>
      </c>
      <c r="L650" s="6">
        <f t="shared" si="58"/>
        <v>0</v>
      </c>
      <c r="M650" s="10" t="e">
        <f t="shared" si="59"/>
        <v>#DIV/0!</v>
      </c>
      <c r="N650" s="4"/>
      <c r="O650" s="4"/>
      <c r="P650" s="9"/>
      <c r="Q650" s="9"/>
      <c r="R650" s="4"/>
      <c r="S650" s="4"/>
    </row>
    <row r="651" spans="3:19" ht="15.75" hidden="1" customHeight="1" x14ac:dyDescent="0.25">
      <c r="C651" s="21"/>
      <c r="D651" s="41"/>
      <c r="E651" s="55"/>
      <c r="F651" s="43"/>
      <c r="G651" s="44"/>
      <c r="H651" s="40"/>
      <c r="I651" s="26">
        <f t="shared" si="55"/>
        <v>0</v>
      </c>
      <c r="J651" s="22">
        <f t="shared" si="56"/>
        <v>0</v>
      </c>
      <c r="K651" s="6">
        <f t="shared" si="57"/>
        <v>0</v>
      </c>
      <c r="L651" s="6">
        <f t="shared" si="58"/>
        <v>0</v>
      </c>
      <c r="M651" s="10" t="e">
        <f t="shared" si="59"/>
        <v>#DIV/0!</v>
      </c>
      <c r="N651" s="4"/>
      <c r="O651" s="4"/>
      <c r="P651" s="9"/>
      <c r="Q651" s="9"/>
      <c r="R651" s="4"/>
      <c r="S651" s="13"/>
    </row>
    <row r="652" spans="3:19" ht="15.75" hidden="1" customHeight="1" x14ac:dyDescent="0.25">
      <c r="C652" s="21"/>
      <c r="D652" s="41"/>
      <c r="E652" s="45"/>
      <c r="F652" s="47"/>
      <c r="G652" s="44"/>
      <c r="H652" s="40"/>
      <c r="I652" s="26">
        <f t="shared" si="55"/>
        <v>0</v>
      </c>
      <c r="J652" s="22">
        <f t="shared" si="56"/>
        <v>0</v>
      </c>
      <c r="K652" s="6">
        <f t="shared" si="57"/>
        <v>0</v>
      </c>
      <c r="L652" s="6">
        <f t="shared" si="58"/>
        <v>0</v>
      </c>
      <c r="M652" s="10" t="e">
        <f t="shared" si="59"/>
        <v>#DIV/0!</v>
      </c>
      <c r="N652" s="4"/>
      <c r="O652" s="4"/>
      <c r="P652" s="9"/>
      <c r="Q652" s="9"/>
      <c r="R652" s="4"/>
      <c r="S652" s="13"/>
    </row>
    <row r="653" spans="3:19" ht="15.75" hidden="1" customHeight="1" x14ac:dyDescent="0.25">
      <c r="C653" s="21"/>
      <c r="D653" s="41"/>
      <c r="E653" s="53"/>
      <c r="F653" s="43"/>
      <c r="G653" s="44"/>
      <c r="H653" s="40"/>
      <c r="I653" s="26">
        <f t="shared" si="55"/>
        <v>0</v>
      </c>
      <c r="J653" s="22">
        <f t="shared" si="56"/>
        <v>0</v>
      </c>
      <c r="K653" s="6">
        <f t="shared" si="57"/>
        <v>0</v>
      </c>
      <c r="L653" s="6">
        <f t="shared" si="58"/>
        <v>0</v>
      </c>
      <c r="M653" s="10" t="e">
        <f t="shared" si="59"/>
        <v>#DIV/0!</v>
      </c>
      <c r="N653" s="4"/>
      <c r="O653" s="4"/>
      <c r="P653" s="9"/>
      <c r="Q653" s="9"/>
      <c r="R653" s="4"/>
      <c r="S653" s="13"/>
    </row>
    <row r="654" spans="3:19" ht="15.75" hidden="1" customHeight="1" x14ac:dyDescent="0.25">
      <c r="C654" s="21"/>
      <c r="D654" s="41"/>
      <c r="E654" s="42"/>
      <c r="F654" s="43"/>
      <c r="G654" s="44"/>
      <c r="H654" s="40"/>
      <c r="I654" s="26">
        <f t="shared" si="55"/>
        <v>0</v>
      </c>
      <c r="J654" s="22">
        <f t="shared" si="56"/>
        <v>0</v>
      </c>
      <c r="K654" s="6">
        <f t="shared" si="57"/>
        <v>0</v>
      </c>
      <c r="L654" s="6">
        <f t="shared" si="58"/>
        <v>0</v>
      </c>
      <c r="M654" s="10" t="e">
        <f t="shared" si="59"/>
        <v>#DIV/0!</v>
      </c>
      <c r="N654" s="4"/>
      <c r="O654" s="4"/>
      <c r="P654" s="9"/>
      <c r="Q654" s="9"/>
      <c r="R654" s="4"/>
      <c r="S654" s="13"/>
    </row>
    <row r="655" spans="3:19" ht="15.75" hidden="1" customHeight="1" x14ac:dyDescent="0.25">
      <c r="C655" s="21"/>
      <c r="D655" s="41"/>
      <c r="E655" s="71"/>
      <c r="F655" s="43"/>
      <c r="G655" s="44"/>
      <c r="H655" s="40"/>
      <c r="I655" s="26">
        <f t="shared" si="55"/>
        <v>0</v>
      </c>
      <c r="J655" s="22">
        <f t="shared" si="56"/>
        <v>0</v>
      </c>
      <c r="K655" s="6">
        <f t="shared" si="57"/>
        <v>0</v>
      </c>
      <c r="L655" s="6">
        <f t="shared" si="58"/>
        <v>0</v>
      </c>
      <c r="M655" s="10" t="e">
        <f t="shared" si="59"/>
        <v>#DIV/0!</v>
      </c>
      <c r="N655" s="4"/>
      <c r="O655" s="4"/>
      <c r="P655" s="9"/>
      <c r="Q655" s="9"/>
      <c r="R655" s="4"/>
      <c r="S655" s="13"/>
    </row>
    <row r="656" spans="3:19" ht="15.75" hidden="1" customHeight="1" x14ac:dyDescent="0.25">
      <c r="C656" s="21"/>
      <c r="D656" s="41"/>
      <c r="E656" s="51"/>
      <c r="F656" s="43"/>
      <c r="G656" s="44"/>
      <c r="H656" s="40"/>
      <c r="I656" s="26">
        <f t="shared" si="55"/>
        <v>0</v>
      </c>
      <c r="J656" s="22">
        <f t="shared" si="56"/>
        <v>0</v>
      </c>
      <c r="K656" s="6">
        <f t="shared" si="57"/>
        <v>0</v>
      </c>
      <c r="L656" s="6">
        <f t="shared" si="58"/>
        <v>0</v>
      </c>
      <c r="M656" s="10" t="e">
        <f t="shared" si="59"/>
        <v>#DIV/0!</v>
      </c>
      <c r="N656" s="4"/>
      <c r="O656" s="4"/>
      <c r="P656" s="9"/>
      <c r="Q656" s="9"/>
      <c r="R656" s="4"/>
      <c r="S656" s="13"/>
    </row>
    <row r="657" spans="3:19" ht="15.75" hidden="1" customHeight="1" x14ac:dyDescent="0.25">
      <c r="C657" s="21"/>
      <c r="D657" s="41"/>
      <c r="E657" s="61"/>
      <c r="F657" s="43"/>
      <c r="G657" s="44"/>
      <c r="H657" s="40"/>
      <c r="I657" s="26">
        <f t="shared" si="55"/>
        <v>0</v>
      </c>
      <c r="J657" s="22">
        <f t="shared" si="56"/>
        <v>0</v>
      </c>
      <c r="K657" s="6">
        <f t="shared" si="57"/>
        <v>0</v>
      </c>
      <c r="L657" s="6">
        <f t="shared" si="58"/>
        <v>0</v>
      </c>
      <c r="M657" s="10" t="e">
        <f t="shared" si="59"/>
        <v>#DIV/0!</v>
      </c>
      <c r="N657" s="4"/>
      <c r="O657" s="4"/>
      <c r="P657" s="9"/>
      <c r="Q657" s="9"/>
      <c r="R657" s="4"/>
      <c r="S657" s="13"/>
    </row>
    <row r="658" spans="3:19" ht="15.75" hidden="1" customHeight="1" x14ac:dyDescent="0.25">
      <c r="C658" s="21"/>
      <c r="D658" s="41"/>
      <c r="E658" s="53"/>
      <c r="F658" s="43"/>
      <c r="G658" s="44"/>
      <c r="H658" s="40"/>
      <c r="I658" s="26">
        <f t="shared" si="55"/>
        <v>0</v>
      </c>
      <c r="J658" s="22">
        <f t="shared" si="56"/>
        <v>0</v>
      </c>
      <c r="K658" s="6">
        <f t="shared" si="57"/>
        <v>0</v>
      </c>
      <c r="L658" s="6">
        <f t="shared" si="58"/>
        <v>0</v>
      </c>
      <c r="M658" s="10" t="e">
        <f t="shared" si="59"/>
        <v>#DIV/0!</v>
      </c>
      <c r="N658" s="4"/>
      <c r="O658" s="4"/>
      <c r="P658" s="9"/>
      <c r="Q658" s="9"/>
      <c r="R658" s="4"/>
      <c r="S658" s="13"/>
    </row>
    <row r="659" spans="3:19" ht="15.75" hidden="1" customHeight="1" x14ac:dyDescent="0.25">
      <c r="C659" s="21"/>
      <c r="D659" s="41"/>
      <c r="E659" s="51"/>
      <c r="F659" s="43"/>
      <c r="G659" s="44"/>
      <c r="H659" s="40"/>
      <c r="I659" s="26">
        <f t="shared" si="55"/>
        <v>0</v>
      </c>
      <c r="J659" s="22">
        <f t="shared" si="56"/>
        <v>0</v>
      </c>
      <c r="K659" s="6">
        <f t="shared" si="57"/>
        <v>0</v>
      </c>
      <c r="L659" s="6">
        <f t="shared" si="58"/>
        <v>0</v>
      </c>
      <c r="M659" s="10" t="e">
        <f t="shared" si="59"/>
        <v>#DIV/0!</v>
      </c>
      <c r="N659" s="4"/>
      <c r="O659" s="4"/>
      <c r="P659" s="9"/>
      <c r="Q659" s="9"/>
      <c r="R659" s="4"/>
      <c r="S659" s="13"/>
    </row>
    <row r="660" spans="3:19" ht="15.75" hidden="1" customHeight="1" x14ac:dyDescent="0.25">
      <c r="C660" s="21"/>
      <c r="D660" s="56"/>
      <c r="E660" s="68"/>
      <c r="F660" s="69"/>
      <c r="G660" s="44"/>
      <c r="H660" s="40"/>
      <c r="I660" s="26">
        <f t="shared" si="55"/>
        <v>0</v>
      </c>
      <c r="J660" s="22">
        <f t="shared" si="56"/>
        <v>0</v>
      </c>
      <c r="K660" s="6">
        <f t="shared" si="57"/>
        <v>0</v>
      </c>
      <c r="L660" s="6">
        <f t="shared" si="58"/>
        <v>0</v>
      </c>
      <c r="M660" s="10" t="e">
        <f t="shared" si="59"/>
        <v>#DIV/0!</v>
      </c>
      <c r="N660" s="4"/>
      <c r="O660" s="4"/>
      <c r="P660" s="9"/>
      <c r="Q660" s="9"/>
      <c r="R660" s="4"/>
      <c r="S660" s="13"/>
    </row>
    <row r="661" spans="3:19" ht="15.75" hidden="1" customHeight="1" x14ac:dyDescent="0.25">
      <c r="C661" s="21"/>
      <c r="D661" s="56"/>
      <c r="E661" s="74"/>
      <c r="F661" s="69"/>
      <c r="G661" s="44"/>
      <c r="H661" s="40"/>
      <c r="I661" s="26">
        <f t="shared" si="55"/>
        <v>0</v>
      </c>
      <c r="J661" s="22">
        <f t="shared" si="56"/>
        <v>0</v>
      </c>
      <c r="K661" s="6">
        <f t="shared" si="57"/>
        <v>0</v>
      </c>
      <c r="L661" s="6">
        <f t="shared" si="58"/>
        <v>0</v>
      </c>
      <c r="M661" s="10" t="e">
        <f t="shared" si="59"/>
        <v>#DIV/0!</v>
      </c>
      <c r="N661" s="4"/>
      <c r="O661" s="4"/>
      <c r="P661" s="9"/>
      <c r="Q661" s="9"/>
      <c r="R661" s="4"/>
      <c r="S661" s="13"/>
    </row>
    <row r="662" spans="3:19" ht="15.75" hidden="1" customHeight="1" x14ac:dyDescent="0.25">
      <c r="C662" s="21"/>
      <c r="D662" s="56"/>
      <c r="E662" s="68"/>
      <c r="F662" s="69"/>
      <c r="G662" s="44"/>
      <c r="H662" s="40"/>
      <c r="I662" s="26">
        <f t="shared" si="55"/>
        <v>0</v>
      </c>
      <c r="J662" s="22">
        <f t="shared" si="56"/>
        <v>0</v>
      </c>
      <c r="K662" s="6">
        <f t="shared" si="57"/>
        <v>0</v>
      </c>
      <c r="L662" s="6">
        <f t="shared" si="58"/>
        <v>0</v>
      </c>
      <c r="M662" s="10" t="e">
        <f t="shared" si="59"/>
        <v>#DIV/0!</v>
      </c>
      <c r="N662" s="4"/>
      <c r="O662" s="4"/>
      <c r="P662" s="9"/>
      <c r="Q662" s="9"/>
      <c r="R662" s="4"/>
      <c r="S662" s="13"/>
    </row>
    <row r="663" spans="3:19" ht="15.75" hidden="1" customHeight="1" x14ac:dyDescent="0.25">
      <c r="C663" s="21"/>
      <c r="D663" s="56"/>
      <c r="E663" s="68"/>
      <c r="F663" s="69"/>
      <c r="G663" s="44"/>
      <c r="H663" s="40"/>
      <c r="I663" s="26">
        <f t="shared" si="55"/>
        <v>0</v>
      </c>
      <c r="J663" s="22">
        <f t="shared" si="56"/>
        <v>0</v>
      </c>
      <c r="K663" s="6">
        <f t="shared" si="57"/>
        <v>0</v>
      </c>
      <c r="L663" s="6">
        <f t="shared" si="58"/>
        <v>0</v>
      </c>
      <c r="M663" s="10" t="e">
        <f t="shared" si="59"/>
        <v>#DIV/0!</v>
      </c>
      <c r="N663" s="4"/>
      <c r="O663" s="4"/>
      <c r="P663" s="9"/>
      <c r="Q663" s="9"/>
      <c r="R663" s="4"/>
      <c r="S663" s="13"/>
    </row>
    <row r="664" spans="3:19" ht="15.75" hidden="1" customHeight="1" x14ac:dyDescent="0.25">
      <c r="C664" s="21"/>
      <c r="D664" s="56"/>
      <c r="E664" s="68"/>
      <c r="F664" s="69"/>
      <c r="G664" s="44"/>
      <c r="H664" s="40"/>
      <c r="I664" s="26">
        <f t="shared" si="55"/>
        <v>0</v>
      </c>
      <c r="J664" s="22">
        <f t="shared" si="56"/>
        <v>0</v>
      </c>
      <c r="K664" s="6">
        <f t="shared" si="57"/>
        <v>0</v>
      </c>
      <c r="L664" s="6">
        <f t="shared" si="58"/>
        <v>0</v>
      </c>
      <c r="M664" s="10" t="e">
        <f t="shared" si="59"/>
        <v>#DIV/0!</v>
      </c>
      <c r="N664" s="4"/>
      <c r="O664" s="4"/>
      <c r="P664" s="9"/>
      <c r="Q664" s="9"/>
      <c r="R664" s="4"/>
      <c r="S664" s="13"/>
    </row>
    <row r="665" spans="3:19" ht="15.6" hidden="1" customHeight="1" x14ac:dyDescent="0.25">
      <c r="C665" s="21"/>
      <c r="D665" s="41"/>
      <c r="E665" s="51"/>
      <c r="F665" s="43"/>
      <c r="G665" s="44"/>
      <c r="H665" s="40"/>
      <c r="I665" s="26">
        <f t="shared" si="55"/>
        <v>0</v>
      </c>
      <c r="J665" s="22">
        <f t="shared" si="56"/>
        <v>0</v>
      </c>
      <c r="K665" s="6">
        <f t="shared" si="57"/>
        <v>0</v>
      </c>
      <c r="L665" s="6">
        <f t="shared" si="58"/>
        <v>0</v>
      </c>
      <c r="M665" s="10" t="e">
        <f t="shared" si="59"/>
        <v>#DIV/0!</v>
      </c>
      <c r="N665" s="4"/>
      <c r="O665" s="4"/>
      <c r="P665" s="9"/>
      <c r="Q665" s="9"/>
      <c r="R665" s="4"/>
      <c r="S665" s="13"/>
    </row>
    <row r="666" spans="3:19" ht="15.75" hidden="1" customHeight="1" x14ac:dyDescent="0.25">
      <c r="C666" s="21"/>
      <c r="D666" s="41"/>
      <c r="E666" s="42"/>
      <c r="F666" s="43"/>
      <c r="G666" s="44"/>
      <c r="H666" s="62"/>
      <c r="I666" s="26">
        <f t="shared" si="55"/>
        <v>0</v>
      </c>
      <c r="J666" s="22">
        <f t="shared" si="56"/>
        <v>0</v>
      </c>
      <c r="K666" s="6">
        <f t="shared" si="57"/>
        <v>0</v>
      </c>
      <c r="L666" s="6">
        <f t="shared" si="58"/>
        <v>0</v>
      </c>
      <c r="M666" s="10" t="e">
        <f t="shared" si="59"/>
        <v>#DIV/0!</v>
      </c>
      <c r="N666" s="4"/>
      <c r="O666" s="4"/>
      <c r="P666" s="9"/>
      <c r="Q666" s="9"/>
      <c r="R666" s="4"/>
      <c r="S666" s="13"/>
    </row>
    <row r="667" spans="3:19" ht="15.75" hidden="1" customHeight="1" x14ac:dyDescent="0.25">
      <c r="C667" s="21"/>
      <c r="D667" s="41"/>
      <c r="E667" s="42"/>
      <c r="F667" s="43"/>
      <c r="G667" s="44"/>
      <c r="H667" s="62"/>
      <c r="I667" s="26">
        <f t="shared" si="55"/>
        <v>0</v>
      </c>
      <c r="J667" s="22">
        <f t="shared" si="56"/>
        <v>0</v>
      </c>
      <c r="K667" s="6">
        <f t="shared" si="57"/>
        <v>0</v>
      </c>
      <c r="L667" s="6">
        <f t="shared" si="58"/>
        <v>0</v>
      </c>
      <c r="M667" s="10" t="e">
        <f t="shared" si="59"/>
        <v>#DIV/0!</v>
      </c>
      <c r="N667" s="4"/>
      <c r="O667" s="4"/>
      <c r="P667" s="9"/>
      <c r="Q667" s="9"/>
      <c r="R667" s="4"/>
      <c r="S667" s="13"/>
    </row>
    <row r="668" spans="3:19" ht="15.75" hidden="1" customHeight="1" x14ac:dyDescent="0.25">
      <c r="C668" s="21"/>
      <c r="D668" s="41"/>
      <c r="E668" s="45"/>
      <c r="F668" s="43"/>
      <c r="G668" s="44"/>
      <c r="H668" s="62"/>
      <c r="I668" s="26">
        <f t="shared" si="55"/>
        <v>0</v>
      </c>
      <c r="J668" s="22">
        <f t="shared" si="56"/>
        <v>0</v>
      </c>
      <c r="K668" s="6">
        <f t="shared" si="57"/>
        <v>0</v>
      </c>
      <c r="L668" s="6">
        <f t="shared" si="58"/>
        <v>0</v>
      </c>
      <c r="M668" s="10" t="e">
        <f t="shared" ref="M668:M703" si="60">1-L668/K668</f>
        <v>#DIV/0!</v>
      </c>
      <c r="N668" s="4"/>
      <c r="O668" s="4"/>
      <c r="P668" s="9"/>
      <c r="Q668" s="9"/>
      <c r="R668" s="4"/>
      <c r="S668" s="13"/>
    </row>
    <row r="669" spans="3:19" hidden="1" x14ac:dyDescent="0.25">
      <c r="C669" s="21"/>
      <c r="D669" s="41"/>
      <c r="E669" s="55"/>
      <c r="F669" s="43"/>
      <c r="G669" s="44"/>
      <c r="H669" s="62"/>
      <c r="I669" s="26">
        <f t="shared" si="55"/>
        <v>0</v>
      </c>
      <c r="J669" s="22">
        <f t="shared" si="56"/>
        <v>0</v>
      </c>
      <c r="K669" s="6">
        <f t="shared" si="57"/>
        <v>0</v>
      </c>
      <c r="L669" s="6">
        <f t="shared" si="58"/>
        <v>0</v>
      </c>
      <c r="M669" s="10" t="e">
        <f t="shared" si="60"/>
        <v>#DIV/0!</v>
      </c>
      <c r="N669" s="4"/>
      <c r="O669" s="4"/>
      <c r="P669" s="9"/>
      <c r="Q669" s="9"/>
      <c r="R669" s="4"/>
      <c r="S669" s="13"/>
    </row>
    <row r="670" spans="3:19" hidden="1" x14ac:dyDescent="0.25">
      <c r="C670" s="21"/>
      <c r="D670" s="41"/>
      <c r="E670" s="29"/>
      <c r="F670" s="43"/>
      <c r="G670" s="44"/>
      <c r="H670" s="62"/>
      <c r="I670" s="26">
        <f t="shared" si="55"/>
        <v>0</v>
      </c>
      <c r="J670" s="22">
        <f t="shared" si="56"/>
        <v>0</v>
      </c>
      <c r="K670" s="6">
        <f t="shared" si="57"/>
        <v>0</v>
      </c>
      <c r="L670" s="6">
        <f t="shared" si="58"/>
        <v>0</v>
      </c>
      <c r="M670" s="10" t="e">
        <f t="shared" si="60"/>
        <v>#DIV/0!</v>
      </c>
      <c r="N670" s="4"/>
      <c r="O670" s="4"/>
      <c r="P670" s="9"/>
      <c r="Q670" s="9"/>
      <c r="R670" s="4"/>
      <c r="S670" s="13"/>
    </row>
    <row r="671" spans="3:19" hidden="1" x14ac:dyDescent="0.25">
      <c r="C671" s="21"/>
      <c r="D671" s="41"/>
      <c r="E671" s="45"/>
      <c r="F671" s="43"/>
      <c r="G671" s="44"/>
      <c r="H671" s="62"/>
      <c r="I671" s="26">
        <f t="shared" si="55"/>
        <v>0</v>
      </c>
      <c r="J671" s="22">
        <f t="shared" si="56"/>
        <v>0</v>
      </c>
      <c r="K671" s="6">
        <f t="shared" si="57"/>
        <v>0</v>
      </c>
      <c r="L671" s="6">
        <f t="shared" si="58"/>
        <v>0</v>
      </c>
      <c r="M671" s="10" t="e">
        <f t="shared" si="60"/>
        <v>#DIV/0!</v>
      </c>
      <c r="N671" s="4"/>
      <c r="O671" s="4"/>
      <c r="P671" s="9"/>
      <c r="Q671" s="9"/>
      <c r="R671" s="4"/>
      <c r="S671" s="13"/>
    </row>
    <row r="672" spans="3:19" hidden="1" x14ac:dyDescent="0.25">
      <c r="C672" s="21"/>
      <c r="D672" s="41"/>
      <c r="E672" s="51"/>
      <c r="F672" s="43"/>
      <c r="G672" s="44"/>
      <c r="H672" s="62"/>
      <c r="I672" s="26">
        <f t="shared" si="55"/>
        <v>0</v>
      </c>
      <c r="J672" s="22">
        <f t="shared" si="56"/>
        <v>0</v>
      </c>
      <c r="K672" s="6">
        <f t="shared" si="57"/>
        <v>0</v>
      </c>
      <c r="L672" s="6">
        <f t="shared" si="58"/>
        <v>0</v>
      </c>
      <c r="M672" s="10" t="e">
        <f t="shared" si="60"/>
        <v>#DIV/0!</v>
      </c>
      <c r="N672" s="4"/>
      <c r="O672" s="4"/>
      <c r="P672" s="9"/>
      <c r="Q672" s="9"/>
      <c r="R672" s="4"/>
      <c r="S672" s="13"/>
    </row>
    <row r="673" spans="3:19" hidden="1" x14ac:dyDescent="0.25">
      <c r="C673" s="21"/>
      <c r="D673" s="41"/>
      <c r="E673" s="55"/>
      <c r="F673" s="43"/>
      <c r="G673" s="47"/>
      <c r="H673" s="62"/>
      <c r="I673" s="26">
        <f t="shared" si="55"/>
        <v>0</v>
      </c>
      <c r="J673" s="22">
        <f t="shared" si="56"/>
        <v>0</v>
      </c>
      <c r="K673" s="6">
        <f t="shared" si="57"/>
        <v>0</v>
      </c>
      <c r="L673" s="6">
        <f t="shared" si="58"/>
        <v>0</v>
      </c>
      <c r="M673" s="10" t="e">
        <f t="shared" si="60"/>
        <v>#DIV/0!</v>
      </c>
      <c r="N673" s="4"/>
      <c r="O673" s="4"/>
      <c r="P673" s="9"/>
      <c r="Q673" s="9"/>
      <c r="R673" s="4"/>
      <c r="S673" s="13"/>
    </row>
    <row r="674" spans="3:19" hidden="1" x14ac:dyDescent="0.25">
      <c r="C674" s="21"/>
      <c r="D674" s="56"/>
      <c r="E674" s="55"/>
      <c r="F674" s="43"/>
      <c r="G674" s="44"/>
      <c r="H674" s="62"/>
      <c r="I674" s="26">
        <f t="shared" si="55"/>
        <v>0</v>
      </c>
      <c r="J674" s="22">
        <f t="shared" si="56"/>
        <v>0</v>
      </c>
      <c r="K674" s="6">
        <f t="shared" si="57"/>
        <v>0</v>
      </c>
      <c r="L674" s="6">
        <f t="shared" si="58"/>
        <v>0</v>
      </c>
      <c r="M674" s="10" t="e">
        <f t="shared" si="60"/>
        <v>#DIV/0!</v>
      </c>
      <c r="N674" s="4"/>
      <c r="O674" s="4"/>
      <c r="P674" s="9"/>
      <c r="Q674" s="9"/>
      <c r="R674" s="4"/>
      <c r="S674" s="13"/>
    </row>
    <row r="675" spans="3:19" hidden="1" x14ac:dyDescent="0.25">
      <c r="C675" s="21"/>
      <c r="D675" s="56"/>
      <c r="E675" s="55"/>
      <c r="F675" s="43"/>
      <c r="G675" s="44"/>
      <c r="H675" s="62"/>
      <c r="I675" s="26">
        <f t="shared" ref="I675:I738" si="61">+G675-F675</f>
        <v>0</v>
      </c>
      <c r="J675" s="22">
        <f t="shared" ref="J675:J738" si="62">+I675*H675</f>
        <v>0</v>
      </c>
      <c r="K675" s="6">
        <f t="shared" ref="K675:K738" si="63">+G675*H675</f>
        <v>0</v>
      </c>
      <c r="L675" s="6">
        <f t="shared" ref="L675:L738" si="64">+F675*H675</f>
        <v>0</v>
      </c>
      <c r="M675" s="10" t="e">
        <f t="shared" si="60"/>
        <v>#DIV/0!</v>
      </c>
      <c r="N675" s="4"/>
      <c r="O675" s="4"/>
      <c r="P675" s="9"/>
      <c r="Q675" s="9"/>
      <c r="R675" s="4"/>
      <c r="S675" s="13"/>
    </row>
    <row r="676" spans="3:19" hidden="1" x14ac:dyDescent="0.25">
      <c r="C676" s="21"/>
      <c r="D676" s="41"/>
      <c r="E676" s="63"/>
      <c r="F676" s="43"/>
      <c r="G676" s="44"/>
      <c r="H676" s="62"/>
      <c r="I676" s="26">
        <f t="shared" si="61"/>
        <v>0</v>
      </c>
      <c r="J676" s="22">
        <f t="shared" si="62"/>
        <v>0</v>
      </c>
      <c r="K676" s="6">
        <f t="shared" si="63"/>
        <v>0</v>
      </c>
      <c r="L676" s="6">
        <f t="shared" si="64"/>
        <v>0</v>
      </c>
      <c r="M676" s="10" t="e">
        <f t="shared" si="60"/>
        <v>#DIV/0!</v>
      </c>
      <c r="N676" s="4"/>
      <c r="O676" s="4"/>
      <c r="P676" s="9"/>
      <c r="Q676" s="9"/>
      <c r="R676" s="4"/>
      <c r="S676" s="13"/>
    </row>
    <row r="677" spans="3:19" hidden="1" x14ac:dyDescent="0.25">
      <c r="C677" s="21"/>
      <c r="D677" s="41"/>
      <c r="E677" s="42"/>
      <c r="F677" s="43"/>
      <c r="G677" s="44"/>
      <c r="H677" s="62"/>
      <c r="I677" s="26">
        <f t="shared" si="61"/>
        <v>0</v>
      </c>
      <c r="J677" s="22">
        <f t="shared" si="62"/>
        <v>0</v>
      </c>
      <c r="K677" s="6">
        <f t="shared" si="63"/>
        <v>0</v>
      </c>
      <c r="L677" s="6">
        <f t="shared" si="64"/>
        <v>0</v>
      </c>
      <c r="M677" s="10" t="e">
        <f t="shared" si="60"/>
        <v>#DIV/0!</v>
      </c>
      <c r="N677" s="4"/>
      <c r="O677" s="4"/>
      <c r="P677" s="9"/>
      <c r="Q677" s="9"/>
      <c r="R677" s="4"/>
      <c r="S677" s="13"/>
    </row>
    <row r="678" spans="3:19" hidden="1" x14ac:dyDescent="0.25">
      <c r="C678" s="21"/>
      <c r="D678" s="56"/>
      <c r="E678" s="68"/>
      <c r="F678" s="69"/>
      <c r="G678" s="44"/>
      <c r="H678" s="62"/>
      <c r="I678" s="26">
        <f t="shared" si="61"/>
        <v>0</v>
      </c>
      <c r="J678" s="22">
        <f t="shared" si="62"/>
        <v>0</v>
      </c>
      <c r="K678" s="6">
        <f t="shared" si="63"/>
        <v>0</v>
      </c>
      <c r="L678" s="6">
        <f t="shared" si="64"/>
        <v>0</v>
      </c>
      <c r="M678" s="10" t="e">
        <f t="shared" si="60"/>
        <v>#DIV/0!</v>
      </c>
      <c r="N678" s="4"/>
      <c r="O678" s="4"/>
      <c r="P678" s="9"/>
      <c r="Q678" s="9"/>
      <c r="R678" s="4"/>
      <c r="S678" s="13"/>
    </row>
    <row r="679" spans="3:19" hidden="1" x14ac:dyDescent="0.25">
      <c r="C679" s="21"/>
      <c r="D679" s="56"/>
      <c r="E679" s="68"/>
      <c r="F679" s="69"/>
      <c r="G679" s="44"/>
      <c r="H679" s="62"/>
      <c r="I679" s="26">
        <f t="shared" si="61"/>
        <v>0</v>
      </c>
      <c r="J679" s="22">
        <f t="shared" si="62"/>
        <v>0</v>
      </c>
      <c r="K679" s="6">
        <f t="shared" si="63"/>
        <v>0</v>
      </c>
      <c r="L679" s="6">
        <f t="shared" si="64"/>
        <v>0</v>
      </c>
      <c r="M679" s="10" t="e">
        <f t="shared" si="60"/>
        <v>#DIV/0!</v>
      </c>
      <c r="N679" s="4"/>
      <c r="O679" s="4"/>
      <c r="P679" s="9"/>
      <c r="Q679" s="9"/>
      <c r="R679" s="4"/>
      <c r="S679" s="13"/>
    </row>
    <row r="680" spans="3:19" hidden="1" x14ac:dyDescent="0.25">
      <c r="C680" s="21"/>
      <c r="D680" s="41"/>
      <c r="E680" s="70"/>
      <c r="F680" s="60"/>
      <c r="G680" s="44"/>
      <c r="H680" s="62"/>
      <c r="I680" s="26">
        <f t="shared" si="61"/>
        <v>0</v>
      </c>
      <c r="J680" s="22">
        <f t="shared" si="62"/>
        <v>0</v>
      </c>
      <c r="K680" s="6">
        <f t="shared" si="63"/>
        <v>0</v>
      </c>
      <c r="L680" s="6">
        <f t="shared" si="64"/>
        <v>0</v>
      </c>
      <c r="M680" s="10" t="e">
        <f t="shared" si="60"/>
        <v>#DIV/0!</v>
      </c>
      <c r="N680" s="4"/>
      <c r="O680" s="4"/>
      <c r="P680" s="9"/>
      <c r="Q680" s="9"/>
      <c r="R680" s="4"/>
      <c r="S680" s="13"/>
    </row>
    <row r="681" spans="3:19" hidden="1" x14ac:dyDescent="0.25">
      <c r="C681" s="21"/>
      <c r="D681" s="41"/>
      <c r="E681" s="42"/>
      <c r="F681" s="43"/>
      <c r="G681" s="47"/>
      <c r="H681" s="49"/>
      <c r="I681" s="26">
        <f t="shared" si="61"/>
        <v>0</v>
      </c>
      <c r="J681" s="22">
        <f t="shared" si="62"/>
        <v>0</v>
      </c>
      <c r="K681" s="6">
        <f t="shared" si="63"/>
        <v>0</v>
      </c>
      <c r="L681" s="6">
        <f t="shared" si="64"/>
        <v>0</v>
      </c>
      <c r="M681" s="10" t="e">
        <f t="shared" si="60"/>
        <v>#DIV/0!</v>
      </c>
      <c r="N681" s="4"/>
      <c r="O681" s="4"/>
      <c r="P681" s="9"/>
      <c r="Q681" s="9"/>
      <c r="R681" s="4"/>
      <c r="S681" s="4"/>
    </row>
    <row r="682" spans="3:19" hidden="1" x14ac:dyDescent="0.25">
      <c r="C682" s="21"/>
      <c r="D682" s="41"/>
      <c r="E682" s="50"/>
      <c r="F682" s="43"/>
      <c r="G682" s="47"/>
      <c r="H682" s="49"/>
      <c r="I682" s="26">
        <f t="shared" si="61"/>
        <v>0</v>
      </c>
      <c r="J682" s="22">
        <f t="shared" si="62"/>
        <v>0</v>
      </c>
      <c r="K682" s="6">
        <f t="shared" si="63"/>
        <v>0</v>
      </c>
      <c r="L682" s="6">
        <f t="shared" si="64"/>
        <v>0</v>
      </c>
      <c r="M682" s="10" t="e">
        <f t="shared" si="60"/>
        <v>#DIV/0!</v>
      </c>
      <c r="N682" s="4"/>
      <c r="O682" s="4"/>
      <c r="P682" s="9"/>
      <c r="Q682" s="9"/>
      <c r="R682" s="4"/>
      <c r="S682" s="4"/>
    </row>
    <row r="683" spans="3:19" hidden="1" x14ac:dyDescent="0.25">
      <c r="C683" s="21"/>
      <c r="D683" s="41"/>
      <c r="E683" s="42"/>
      <c r="F683" s="43"/>
      <c r="G683" s="47"/>
      <c r="H683" s="49"/>
      <c r="I683" s="26">
        <f t="shared" si="61"/>
        <v>0</v>
      </c>
      <c r="J683" s="22">
        <f t="shared" si="62"/>
        <v>0</v>
      </c>
      <c r="K683" s="6">
        <f t="shared" si="63"/>
        <v>0</v>
      </c>
      <c r="L683" s="6">
        <f t="shared" si="64"/>
        <v>0</v>
      </c>
      <c r="M683" s="10" t="e">
        <f t="shared" si="60"/>
        <v>#DIV/0!</v>
      </c>
      <c r="N683" s="4"/>
      <c r="O683" s="4"/>
      <c r="P683" s="9"/>
      <c r="Q683" s="9"/>
      <c r="R683" s="4"/>
      <c r="S683" s="4"/>
    </row>
    <row r="684" spans="3:19" hidden="1" x14ac:dyDescent="0.25">
      <c r="C684" s="21"/>
      <c r="D684" s="41"/>
      <c r="E684" s="53"/>
      <c r="F684" s="43"/>
      <c r="G684" s="47"/>
      <c r="H684" s="49"/>
      <c r="I684" s="26">
        <f t="shared" si="61"/>
        <v>0</v>
      </c>
      <c r="J684" s="22">
        <f t="shared" si="62"/>
        <v>0</v>
      </c>
      <c r="K684" s="6">
        <f t="shared" si="63"/>
        <v>0</v>
      </c>
      <c r="L684" s="6">
        <f t="shared" si="64"/>
        <v>0</v>
      </c>
      <c r="M684" s="10" t="e">
        <f t="shared" si="60"/>
        <v>#DIV/0!</v>
      </c>
      <c r="N684" s="4"/>
      <c r="O684" s="4"/>
      <c r="P684" s="9"/>
      <c r="Q684" s="9"/>
      <c r="R684" s="4"/>
      <c r="S684" s="4"/>
    </row>
    <row r="685" spans="3:19" hidden="1" x14ac:dyDescent="0.25">
      <c r="C685" s="21"/>
      <c r="D685" s="41"/>
      <c r="E685" s="45"/>
      <c r="F685" s="43"/>
      <c r="G685" s="47"/>
      <c r="H685" s="49"/>
      <c r="I685" s="26">
        <f t="shared" si="61"/>
        <v>0</v>
      </c>
      <c r="J685" s="22">
        <f t="shared" si="62"/>
        <v>0</v>
      </c>
      <c r="K685" s="6">
        <f t="shared" si="63"/>
        <v>0</v>
      </c>
      <c r="L685" s="6">
        <f t="shared" si="64"/>
        <v>0</v>
      </c>
      <c r="M685" s="10" t="e">
        <f t="shared" si="60"/>
        <v>#DIV/0!</v>
      </c>
      <c r="N685" s="4"/>
      <c r="O685" s="4"/>
      <c r="P685" s="9"/>
      <c r="Q685" s="9"/>
      <c r="R685" s="4"/>
      <c r="S685" s="4"/>
    </row>
    <row r="686" spans="3:19" hidden="1" x14ac:dyDescent="0.25">
      <c r="C686" s="21"/>
      <c r="D686" s="41"/>
      <c r="E686" s="45"/>
      <c r="F686" s="43"/>
      <c r="G686" s="47"/>
      <c r="H686" s="49"/>
      <c r="I686" s="26">
        <f t="shared" si="61"/>
        <v>0</v>
      </c>
      <c r="J686" s="22">
        <f t="shared" si="62"/>
        <v>0</v>
      </c>
      <c r="K686" s="6">
        <f t="shared" si="63"/>
        <v>0</v>
      </c>
      <c r="L686" s="6">
        <f t="shared" si="64"/>
        <v>0</v>
      </c>
      <c r="M686" s="10" t="e">
        <f t="shared" si="60"/>
        <v>#DIV/0!</v>
      </c>
      <c r="N686" s="4"/>
      <c r="O686" s="4"/>
      <c r="P686" s="9"/>
      <c r="Q686" s="9"/>
      <c r="R686" s="4"/>
      <c r="S686" s="4"/>
    </row>
    <row r="687" spans="3:19" hidden="1" x14ac:dyDescent="0.25">
      <c r="C687" s="21"/>
      <c r="D687" s="41"/>
      <c r="E687" s="53"/>
      <c r="F687" s="43"/>
      <c r="G687" s="47"/>
      <c r="H687" s="49"/>
      <c r="I687" s="26">
        <f t="shared" si="61"/>
        <v>0</v>
      </c>
      <c r="J687" s="22">
        <f t="shared" si="62"/>
        <v>0</v>
      </c>
      <c r="K687" s="6">
        <f t="shared" si="63"/>
        <v>0</v>
      </c>
      <c r="L687" s="6">
        <f t="shared" si="64"/>
        <v>0</v>
      </c>
      <c r="M687" s="10" t="e">
        <f t="shared" si="60"/>
        <v>#DIV/0!</v>
      </c>
      <c r="N687" s="4"/>
      <c r="O687" s="4"/>
      <c r="P687" s="9"/>
      <c r="Q687" s="9"/>
      <c r="R687" s="4"/>
      <c r="S687" s="4"/>
    </row>
    <row r="688" spans="3:19" hidden="1" x14ac:dyDescent="0.25">
      <c r="C688" s="21"/>
      <c r="D688" s="41"/>
      <c r="E688" s="45"/>
      <c r="F688" s="43"/>
      <c r="G688" s="47"/>
      <c r="H688" s="49"/>
      <c r="I688" s="26">
        <f t="shared" si="61"/>
        <v>0</v>
      </c>
      <c r="J688" s="22">
        <f t="shared" si="62"/>
        <v>0</v>
      </c>
      <c r="K688" s="6">
        <f t="shared" si="63"/>
        <v>0</v>
      </c>
      <c r="L688" s="6">
        <f t="shared" si="64"/>
        <v>0</v>
      </c>
      <c r="M688" s="10" t="e">
        <f t="shared" si="60"/>
        <v>#DIV/0!</v>
      </c>
      <c r="N688" s="4"/>
      <c r="O688" s="4"/>
      <c r="P688" s="9"/>
      <c r="Q688" s="9"/>
      <c r="R688" s="4"/>
      <c r="S688" s="4"/>
    </row>
    <row r="689" spans="3:19" hidden="1" x14ac:dyDescent="0.25">
      <c r="C689" s="21"/>
      <c r="D689" s="41"/>
      <c r="E689" s="63"/>
      <c r="F689" s="43"/>
      <c r="G689" s="47"/>
      <c r="H689" s="49"/>
      <c r="I689" s="26">
        <f t="shared" si="61"/>
        <v>0</v>
      </c>
      <c r="J689" s="22">
        <f t="shared" si="62"/>
        <v>0</v>
      </c>
      <c r="K689" s="6">
        <f t="shared" si="63"/>
        <v>0</v>
      </c>
      <c r="L689" s="6">
        <f t="shared" si="64"/>
        <v>0</v>
      </c>
      <c r="M689" s="10" t="e">
        <f t="shared" si="60"/>
        <v>#DIV/0!</v>
      </c>
      <c r="N689" s="4"/>
      <c r="O689" s="4"/>
      <c r="P689" s="9"/>
      <c r="Q689" s="9"/>
      <c r="R689" s="4"/>
      <c r="S689" s="4"/>
    </row>
    <row r="690" spans="3:19" hidden="1" x14ac:dyDescent="0.25">
      <c r="C690" s="21"/>
      <c r="D690" s="41"/>
      <c r="E690" s="29"/>
      <c r="F690" s="43"/>
      <c r="G690" s="47"/>
      <c r="H690" s="49"/>
      <c r="I690" s="26">
        <f t="shared" si="61"/>
        <v>0</v>
      </c>
      <c r="J690" s="22">
        <f t="shared" si="62"/>
        <v>0</v>
      </c>
      <c r="K690" s="6">
        <f t="shared" si="63"/>
        <v>0</v>
      </c>
      <c r="L690" s="6">
        <f t="shared" si="64"/>
        <v>0</v>
      </c>
      <c r="M690" s="10" t="e">
        <f t="shared" si="60"/>
        <v>#DIV/0!</v>
      </c>
      <c r="N690" s="4"/>
      <c r="O690" s="4"/>
      <c r="P690" s="9"/>
      <c r="Q690" s="9"/>
      <c r="R690" s="4"/>
      <c r="S690" s="4"/>
    </row>
    <row r="691" spans="3:19" hidden="1" x14ac:dyDescent="0.25">
      <c r="C691" s="21"/>
      <c r="D691" s="41"/>
      <c r="E691" s="42"/>
      <c r="F691" s="43"/>
      <c r="G691" s="47"/>
      <c r="H691" s="49"/>
      <c r="I691" s="26">
        <f t="shared" si="61"/>
        <v>0</v>
      </c>
      <c r="J691" s="22">
        <f t="shared" si="62"/>
        <v>0</v>
      </c>
      <c r="K691" s="6">
        <f t="shared" si="63"/>
        <v>0</v>
      </c>
      <c r="L691" s="6">
        <f t="shared" si="64"/>
        <v>0</v>
      </c>
      <c r="M691" s="10" t="e">
        <f t="shared" si="60"/>
        <v>#DIV/0!</v>
      </c>
      <c r="N691" s="4"/>
      <c r="O691" s="4"/>
      <c r="P691" s="9"/>
      <c r="Q691" s="9"/>
      <c r="R691" s="4"/>
      <c r="S691" s="4"/>
    </row>
    <row r="692" spans="3:19" hidden="1" x14ac:dyDescent="0.25">
      <c r="C692" s="21"/>
      <c r="D692" s="41"/>
      <c r="E692" s="55"/>
      <c r="F692" s="43"/>
      <c r="G692" s="47"/>
      <c r="H692" s="49"/>
      <c r="I692" s="26">
        <f t="shared" si="61"/>
        <v>0</v>
      </c>
      <c r="J692" s="22">
        <f t="shared" si="62"/>
        <v>0</v>
      </c>
      <c r="K692" s="6">
        <f t="shared" si="63"/>
        <v>0</v>
      </c>
      <c r="L692" s="6">
        <f t="shared" si="64"/>
        <v>0</v>
      </c>
      <c r="M692" s="10" t="e">
        <f t="shared" si="60"/>
        <v>#DIV/0!</v>
      </c>
      <c r="N692" s="4"/>
      <c r="O692" s="4"/>
      <c r="P692" s="9"/>
      <c r="Q692" s="9"/>
      <c r="R692" s="4"/>
      <c r="S692" s="4"/>
    </row>
    <row r="693" spans="3:19" hidden="1" x14ac:dyDescent="0.25">
      <c r="C693" s="21"/>
      <c r="D693" s="41"/>
      <c r="E693" s="53"/>
      <c r="F693" s="43"/>
      <c r="G693" s="47"/>
      <c r="H693" s="49"/>
      <c r="I693" s="26">
        <f t="shared" si="61"/>
        <v>0</v>
      </c>
      <c r="J693" s="22">
        <f t="shared" si="62"/>
        <v>0</v>
      </c>
      <c r="K693" s="6">
        <f t="shared" si="63"/>
        <v>0</v>
      </c>
      <c r="L693" s="6">
        <f t="shared" si="64"/>
        <v>0</v>
      </c>
      <c r="M693" s="10" t="e">
        <f t="shared" si="60"/>
        <v>#DIV/0!</v>
      </c>
      <c r="N693" s="4"/>
      <c r="O693" s="4"/>
      <c r="P693" s="9"/>
      <c r="Q693" s="9"/>
      <c r="R693" s="4"/>
      <c r="S693" s="4"/>
    </row>
    <row r="694" spans="3:19" hidden="1" x14ac:dyDescent="0.25">
      <c r="C694" s="21"/>
      <c r="D694" s="41"/>
      <c r="E694" s="54"/>
      <c r="F694" s="43"/>
      <c r="G694" s="47"/>
      <c r="H694" s="49"/>
      <c r="I694" s="26">
        <f t="shared" si="61"/>
        <v>0</v>
      </c>
      <c r="J694" s="22">
        <f t="shared" si="62"/>
        <v>0</v>
      </c>
      <c r="K694" s="6">
        <f t="shared" si="63"/>
        <v>0</v>
      </c>
      <c r="L694" s="6">
        <f t="shared" si="64"/>
        <v>0</v>
      </c>
      <c r="M694" s="10" t="e">
        <f t="shared" si="60"/>
        <v>#DIV/0!</v>
      </c>
      <c r="N694" s="4"/>
      <c r="O694" s="4"/>
      <c r="P694" s="9"/>
      <c r="Q694" s="9"/>
      <c r="R694" s="4"/>
      <c r="S694" s="4"/>
    </row>
    <row r="695" spans="3:19" hidden="1" x14ac:dyDescent="0.25">
      <c r="C695" s="21"/>
      <c r="D695" s="56"/>
      <c r="E695" s="68"/>
      <c r="F695" s="69"/>
      <c r="G695" s="47"/>
      <c r="H695" s="49"/>
      <c r="I695" s="26">
        <f t="shared" si="61"/>
        <v>0</v>
      </c>
      <c r="J695" s="22">
        <f t="shared" si="62"/>
        <v>0</v>
      </c>
      <c r="K695" s="6">
        <f t="shared" si="63"/>
        <v>0</v>
      </c>
      <c r="L695" s="6">
        <f t="shared" si="64"/>
        <v>0</v>
      </c>
      <c r="M695" s="10" t="e">
        <f t="shared" si="60"/>
        <v>#DIV/0!</v>
      </c>
      <c r="N695" s="4"/>
      <c r="O695" s="4"/>
      <c r="P695" s="9"/>
      <c r="Q695" s="9"/>
      <c r="R695" s="4"/>
      <c r="S695" s="4"/>
    </row>
    <row r="696" spans="3:19" hidden="1" x14ac:dyDescent="0.25">
      <c r="C696" s="21"/>
      <c r="D696" s="56"/>
      <c r="E696" s="68"/>
      <c r="F696" s="69"/>
      <c r="G696" s="47"/>
      <c r="H696" s="49"/>
      <c r="I696" s="26">
        <f t="shared" si="61"/>
        <v>0</v>
      </c>
      <c r="J696" s="22">
        <f t="shared" si="62"/>
        <v>0</v>
      </c>
      <c r="K696" s="6">
        <f t="shared" si="63"/>
        <v>0</v>
      </c>
      <c r="L696" s="6">
        <f t="shared" si="64"/>
        <v>0</v>
      </c>
      <c r="M696" s="10" t="e">
        <f t="shared" si="60"/>
        <v>#DIV/0!</v>
      </c>
      <c r="N696" s="4"/>
      <c r="O696" s="4"/>
      <c r="P696" s="9"/>
      <c r="Q696" s="9"/>
      <c r="R696" s="4"/>
      <c r="S696" s="4"/>
    </row>
    <row r="697" spans="3:19" hidden="1" x14ac:dyDescent="0.25">
      <c r="C697" s="21"/>
      <c r="D697" s="56"/>
      <c r="E697" s="68"/>
      <c r="F697" s="69"/>
      <c r="G697" s="47"/>
      <c r="H697" s="49"/>
      <c r="I697" s="26">
        <f t="shared" si="61"/>
        <v>0</v>
      </c>
      <c r="J697" s="22">
        <f t="shared" si="62"/>
        <v>0</v>
      </c>
      <c r="K697" s="6">
        <f t="shared" si="63"/>
        <v>0</v>
      </c>
      <c r="L697" s="6">
        <f t="shared" si="64"/>
        <v>0</v>
      </c>
      <c r="M697" s="10" t="e">
        <f t="shared" si="60"/>
        <v>#DIV/0!</v>
      </c>
      <c r="N697" s="4"/>
      <c r="O697" s="4"/>
      <c r="P697" s="9"/>
      <c r="Q697" s="9"/>
      <c r="R697" s="4"/>
      <c r="S697" s="4"/>
    </row>
    <row r="698" spans="3:19" hidden="1" x14ac:dyDescent="0.25">
      <c r="C698" s="21"/>
      <c r="D698" s="56"/>
      <c r="E698" s="56"/>
      <c r="F698" s="72"/>
      <c r="G698" s="47"/>
      <c r="H698" s="49"/>
      <c r="I698" s="26">
        <f t="shared" si="61"/>
        <v>0</v>
      </c>
      <c r="J698" s="22">
        <f t="shared" si="62"/>
        <v>0</v>
      </c>
      <c r="K698" s="6">
        <f t="shared" si="63"/>
        <v>0</v>
      </c>
      <c r="L698" s="6">
        <f t="shared" si="64"/>
        <v>0</v>
      </c>
      <c r="M698" s="10" t="e">
        <f t="shared" si="60"/>
        <v>#DIV/0!</v>
      </c>
      <c r="N698" s="4"/>
      <c r="O698" s="4"/>
      <c r="P698" s="9"/>
      <c r="Q698" s="9"/>
      <c r="R698" s="4"/>
      <c r="S698" s="4"/>
    </row>
    <row r="699" spans="3:19" hidden="1" x14ac:dyDescent="0.25">
      <c r="C699" s="21"/>
      <c r="D699" s="41"/>
      <c r="E699" s="70"/>
      <c r="F699" s="73"/>
      <c r="G699" s="47"/>
      <c r="H699" s="49"/>
      <c r="I699" s="26">
        <f t="shared" si="61"/>
        <v>0</v>
      </c>
      <c r="J699" s="22">
        <f t="shared" si="62"/>
        <v>0</v>
      </c>
      <c r="K699" s="6">
        <f t="shared" si="63"/>
        <v>0</v>
      </c>
      <c r="L699" s="6">
        <f t="shared" si="64"/>
        <v>0</v>
      </c>
      <c r="M699" s="10" t="e">
        <f t="shared" si="60"/>
        <v>#DIV/0!</v>
      </c>
      <c r="N699" s="4"/>
      <c r="O699" s="4"/>
      <c r="P699" s="9"/>
      <c r="Q699" s="9"/>
      <c r="R699" s="4"/>
      <c r="S699" s="4"/>
    </row>
    <row r="700" spans="3:19" hidden="1" x14ac:dyDescent="0.25">
      <c r="C700" s="21"/>
      <c r="D700" s="41"/>
      <c r="E700" s="70"/>
      <c r="F700" s="73"/>
      <c r="G700" s="47"/>
      <c r="H700" s="49"/>
      <c r="I700" s="26">
        <f t="shared" si="61"/>
        <v>0</v>
      </c>
      <c r="J700" s="22">
        <f t="shared" si="62"/>
        <v>0</v>
      </c>
      <c r="K700" s="6">
        <f t="shared" si="63"/>
        <v>0</v>
      </c>
      <c r="L700" s="6">
        <f t="shared" si="64"/>
        <v>0</v>
      </c>
      <c r="M700" s="10" t="e">
        <f t="shared" si="60"/>
        <v>#DIV/0!</v>
      </c>
      <c r="N700" s="4"/>
      <c r="O700" s="4"/>
      <c r="P700" s="9"/>
      <c r="Q700" s="9"/>
      <c r="R700" s="4"/>
      <c r="S700" s="4"/>
    </row>
    <row r="701" spans="3:19" hidden="1" x14ac:dyDescent="0.25">
      <c r="C701" s="21"/>
      <c r="D701" s="41"/>
      <c r="E701" s="70"/>
      <c r="F701" s="73"/>
      <c r="G701" s="47"/>
      <c r="H701" s="49"/>
      <c r="I701" s="26">
        <f t="shared" si="61"/>
        <v>0</v>
      </c>
      <c r="J701" s="22">
        <f t="shared" si="62"/>
        <v>0</v>
      </c>
      <c r="K701" s="6">
        <f t="shared" si="63"/>
        <v>0</v>
      </c>
      <c r="L701" s="6">
        <f t="shared" si="64"/>
        <v>0</v>
      </c>
      <c r="M701" s="10" t="e">
        <f t="shared" si="60"/>
        <v>#DIV/0!</v>
      </c>
      <c r="N701" s="4"/>
      <c r="O701" s="4"/>
      <c r="P701" s="9"/>
      <c r="Q701" s="9"/>
      <c r="R701" s="4"/>
      <c r="S701" s="4"/>
    </row>
    <row r="702" spans="3:19" hidden="1" x14ac:dyDescent="0.25">
      <c r="C702" s="21"/>
      <c r="D702" s="41"/>
      <c r="E702" s="70"/>
      <c r="F702" s="73"/>
      <c r="G702" s="47"/>
      <c r="H702" s="49"/>
      <c r="I702" s="26">
        <f t="shared" si="61"/>
        <v>0</v>
      </c>
      <c r="J702" s="22">
        <f t="shared" si="62"/>
        <v>0</v>
      </c>
      <c r="K702" s="6">
        <f t="shared" si="63"/>
        <v>0</v>
      </c>
      <c r="L702" s="6">
        <f t="shared" si="64"/>
        <v>0</v>
      </c>
      <c r="M702" s="10" t="e">
        <f t="shared" si="60"/>
        <v>#DIV/0!</v>
      </c>
      <c r="N702" s="4"/>
      <c r="O702" s="4"/>
      <c r="P702" s="9"/>
      <c r="Q702" s="9"/>
      <c r="R702" s="4"/>
      <c r="S702" s="4"/>
    </row>
    <row r="703" spans="3:19" hidden="1" x14ac:dyDescent="0.25">
      <c r="C703" s="21"/>
      <c r="D703" s="41"/>
      <c r="E703" s="70"/>
      <c r="F703" s="73"/>
      <c r="G703" s="47"/>
      <c r="H703" s="49"/>
      <c r="I703" s="26">
        <f t="shared" si="61"/>
        <v>0</v>
      </c>
      <c r="J703" s="22">
        <f t="shared" si="62"/>
        <v>0</v>
      </c>
      <c r="K703" s="6">
        <f t="shared" si="63"/>
        <v>0</v>
      </c>
      <c r="L703" s="6">
        <f t="shared" si="64"/>
        <v>0</v>
      </c>
      <c r="M703" s="10" t="e">
        <f t="shared" si="60"/>
        <v>#DIV/0!</v>
      </c>
      <c r="N703" s="4"/>
      <c r="O703" s="4"/>
      <c r="P703" s="9"/>
      <c r="Q703" s="9"/>
      <c r="R703" s="4"/>
      <c r="S703" s="4"/>
    </row>
    <row r="704" spans="3:19" hidden="1" x14ac:dyDescent="0.25">
      <c r="C704" s="21"/>
      <c r="D704" s="41"/>
      <c r="E704" s="42"/>
      <c r="F704" s="43"/>
      <c r="G704" s="44"/>
      <c r="H704" s="48"/>
      <c r="I704" s="26">
        <f t="shared" si="61"/>
        <v>0</v>
      </c>
      <c r="J704" s="22">
        <f t="shared" si="62"/>
        <v>0</v>
      </c>
      <c r="K704" s="6">
        <f t="shared" si="63"/>
        <v>0</v>
      </c>
      <c r="L704" s="6">
        <f t="shared" si="64"/>
        <v>0</v>
      </c>
      <c r="M704" s="10" t="e">
        <f t="shared" ref="M704:M769" si="65">1-L704/K704</f>
        <v>#DIV/0!</v>
      </c>
      <c r="N704" s="4"/>
      <c r="O704" s="4"/>
      <c r="P704" s="9"/>
      <c r="Q704" s="9"/>
      <c r="R704" s="4"/>
      <c r="S704" s="4"/>
    </row>
    <row r="705" spans="3:19" hidden="1" x14ac:dyDescent="0.25">
      <c r="C705" s="21"/>
      <c r="D705" s="41"/>
      <c r="E705" s="42"/>
      <c r="F705" s="43"/>
      <c r="G705" s="44"/>
      <c r="H705" s="48"/>
      <c r="I705" s="26">
        <f t="shared" si="61"/>
        <v>0</v>
      </c>
      <c r="J705" s="22">
        <f t="shared" si="62"/>
        <v>0</v>
      </c>
      <c r="K705" s="6">
        <f t="shared" si="63"/>
        <v>0</v>
      </c>
      <c r="L705" s="6">
        <f t="shared" si="64"/>
        <v>0</v>
      </c>
      <c r="M705" s="10" t="e">
        <f t="shared" si="65"/>
        <v>#DIV/0!</v>
      </c>
      <c r="N705" s="4"/>
      <c r="O705" s="4"/>
      <c r="P705" s="9"/>
      <c r="Q705" s="9"/>
      <c r="R705" s="4"/>
      <c r="S705" s="4"/>
    </row>
    <row r="706" spans="3:19" hidden="1" x14ac:dyDescent="0.25">
      <c r="C706" s="21"/>
      <c r="D706" s="41"/>
      <c r="E706" s="53"/>
      <c r="F706" s="43"/>
      <c r="G706" s="44"/>
      <c r="H706" s="48"/>
      <c r="I706" s="26">
        <f t="shared" si="61"/>
        <v>0</v>
      </c>
      <c r="J706" s="22">
        <f t="shared" si="62"/>
        <v>0</v>
      </c>
      <c r="K706" s="6">
        <f t="shared" si="63"/>
        <v>0</v>
      </c>
      <c r="L706" s="6">
        <f t="shared" si="64"/>
        <v>0</v>
      </c>
      <c r="M706" s="10" t="e">
        <f t="shared" si="65"/>
        <v>#DIV/0!</v>
      </c>
      <c r="N706" s="4"/>
      <c r="O706" s="4"/>
      <c r="P706" s="9"/>
      <c r="Q706" s="9"/>
      <c r="R706" s="4"/>
      <c r="S706" s="4"/>
    </row>
    <row r="707" spans="3:19" hidden="1" x14ac:dyDescent="0.25">
      <c r="C707" s="21"/>
      <c r="D707" s="41"/>
      <c r="E707" s="55"/>
      <c r="F707" s="43"/>
      <c r="G707" s="44"/>
      <c r="H707" s="48"/>
      <c r="I707" s="26">
        <f t="shared" si="61"/>
        <v>0</v>
      </c>
      <c r="J707" s="22">
        <f t="shared" si="62"/>
        <v>0</v>
      </c>
      <c r="K707" s="6">
        <f t="shared" si="63"/>
        <v>0</v>
      </c>
      <c r="L707" s="6">
        <f t="shared" si="64"/>
        <v>0</v>
      </c>
      <c r="M707" s="10" t="e">
        <f t="shared" si="65"/>
        <v>#DIV/0!</v>
      </c>
      <c r="N707" s="4"/>
      <c r="O707" s="4"/>
      <c r="P707" s="9"/>
      <c r="Q707" s="9"/>
      <c r="R707" s="4"/>
      <c r="S707" s="4"/>
    </row>
    <row r="708" spans="3:19" hidden="1" x14ac:dyDescent="0.25">
      <c r="C708" s="21"/>
      <c r="D708" s="56"/>
      <c r="E708" s="68"/>
      <c r="F708" s="69"/>
      <c r="G708" s="44"/>
      <c r="H708" s="48"/>
      <c r="I708" s="26">
        <f t="shared" si="61"/>
        <v>0</v>
      </c>
      <c r="J708" s="22">
        <f t="shared" si="62"/>
        <v>0</v>
      </c>
      <c r="K708" s="6">
        <f t="shared" si="63"/>
        <v>0</v>
      </c>
      <c r="L708" s="6">
        <f t="shared" si="64"/>
        <v>0</v>
      </c>
      <c r="M708" s="10" t="e">
        <f t="shared" si="65"/>
        <v>#DIV/0!</v>
      </c>
      <c r="N708" s="4"/>
      <c r="O708" s="4"/>
      <c r="P708" s="9"/>
      <c r="Q708" s="9"/>
      <c r="R708" s="4"/>
      <c r="S708" s="4"/>
    </row>
    <row r="709" spans="3:19" hidden="1" x14ac:dyDescent="0.25">
      <c r="C709" s="21"/>
      <c r="D709" s="41"/>
      <c r="E709" s="29"/>
      <c r="F709" s="43"/>
      <c r="G709" s="47"/>
      <c r="H709" s="62"/>
      <c r="I709" s="26">
        <f t="shared" si="61"/>
        <v>0</v>
      </c>
      <c r="J709" s="22">
        <f t="shared" si="62"/>
        <v>0</v>
      </c>
      <c r="K709" s="6">
        <f t="shared" si="63"/>
        <v>0</v>
      </c>
      <c r="L709" s="6">
        <f t="shared" si="64"/>
        <v>0</v>
      </c>
      <c r="M709" s="10" t="e">
        <f t="shared" si="65"/>
        <v>#DIV/0!</v>
      </c>
      <c r="N709" s="4"/>
      <c r="O709" s="4"/>
      <c r="P709" s="9"/>
      <c r="Q709" s="9"/>
      <c r="R709" s="4"/>
      <c r="S709" s="4"/>
    </row>
    <row r="710" spans="3:19" hidden="1" x14ac:dyDescent="0.25">
      <c r="C710" s="21"/>
      <c r="D710" s="41"/>
      <c r="E710" s="42"/>
      <c r="F710" s="43"/>
      <c r="G710" s="47"/>
      <c r="H710" s="62"/>
      <c r="I710" s="26">
        <f t="shared" si="61"/>
        <v>0</v>
      </c>
      <c r="J710" s="22">
        <f t="shared" si="62"/>
        <v>0</v>
      </c>
      <c r="K710" s="6">
        <f t="shared" si="63"/>
        <v>0</v>
      </c>
      <c r="L710" s="6">
        <f t="shared" si="64"/>
        <v>0</v>
      </c>
      <c r="M710" s="10" t="e">
        <f t="shared" si="65"/>
        <v>#DIV/0!</v>
      </c>
      <c r="N710" s="4"/>
      <c r="O710" s="4"/>
      <c r="P710" s="9"/>
      <c r="Q710" s="9"/>
      <c r="R710" s="4"/>
      <c r="S710" s="4"/>
    </row>
    <row r="711" spans="3:19" hidden="1" x14ac:dyDescent="0.25">
      <c r="C711" s="21"/>
      <c r="D711" s="41"/>
      <c r="E711" s="42"/>
      <c r="F711" s="43"/>
      <c r="G711" s="47"/>
      <c r="H711" s="62"/>
      <c r="I711" s="26">
        <f t="shared" si="61"/>
        <v>0</v>
      </c>
      <c r="J711" s="22">
        <f t="shared" si="62"/>
        <v>0</v>
      </c>
      <c r="K711" s="6">
        <f t="shared" si="63"/>
        <v>0</v>
      </c>
      <c r="L711" s="6">
        <f t="shared" si="64"/>
        <v>0</v>
      </c>
      <c r="M711" s="10" t="e">
        <f t="shared" si="65"/>
        <v>#DIV/0!</v>
      </c>
      <c r="N711" s="4"/>
      <c r="O711" s="4"/>
      <c r="P711" s="9"/>
      <c r="Q711" s="9"/>
      <c r="R711" s="4"/>
      <c r="S711" s="4"/>
    </row>
    <row r="712" spans="3:19" hidden="1" x14ac:dyDescent="0.25">
      <c r="C712" s="21"/>
      <c r="D712" s="41"/>
      <c r="E712" s="45"/>
      <c r="F712" s="43"/>
      <c r="G712" s="47"/>
      <c r="H712" s="62"/>
      <c r="I712" s="26">
        <f t="shared" si="61"/>
        <v>0</v>
      </c>
      <c r="J712" s="22">
        <f t="shared" si="62"/>
        <v>0</v>
      </c>
      <c r="K712" s="6">
        <f t="shared" si="63"/>
        <v>0</v>
      </c>
      <c r="L712" s="6">
        <f t="shared" si="64"/>
        <v>0</v>
      </c>
      <c r="M712" s="10" t="e">
        <f t="shared" si="65"/>
        <v>#DIV/0!</v>
      </c>
      <c r="N712" s="4"/>
      <c r="O712" s="4"/>
      <c r="P712" s="9"/>
      <c r="Q712" s="9"/>
      <c r="R712" s="4"/>
      <c r="S712" s="4"/>
    </row>
    <row r="713" spans="3:19" hidden="1" x14ac:dyDescent="0.25">
      <c r="C713" s="21"/>
      <c r="D713" s="41"/>
      <c r="E713" s="42"/>
      <c r="F713" s="43"/>
      <c r="G713" s="47"/>
      <c r="H713" s="62"/>
      <c r="I713" s="26">
        <f t="shared" si="61"/>
        <v>0</v>
      </c>
      <c r="J713" s="22">
        <f t="shared" si="62"/>
        <v>0</v>
      </c>
      <c r="K713" s="6">
        <f t="shared" si="63"/>
        <v>0</v>
      </c>
      <c r="L713" s="6">
        <f t="shared" si="64"/>
        <v>0</v>
      </c>
      <c r="M713" s="10" t="e">
        <f t="shared" si="65"/>
        <v>#DIV/0!</v>
      </c>
      <c r="N713" s="4"/>
      <c r="O713" s="4"/>
      <c r="P713" s="9"/>
      <c r="Q713" s="9"/>
      <c r="R713" s="4"/>
      <c r="S713" s="4"/>
    </row>
    <row r="714" spans="3:19" hidden="1" x14ac:dyDescent="0.25">
      <c r="C714" s="21"/>
      <c r="D714" s="41"/>
      <c r="E714" s="63"/>
      <c r="F714" s="43"/>
      <c r="G714" s="47"/>
      <c r="H714" s="62"/>
      <c r="I714" s="26">
        <f t="shared" si="61"/>
        <v>0</v>
      </c>
      <c r="J714" s="22">
        <f t="shared" si="62"/>
        <v>0</v>
      </c>
      <c r="K714" s="6">
        <f t="shared" si="63"/>
        <v>0</v>
      </c>
      <c r="L714" s="6">
        <f t="shared" si="64"/>
        <v>0</v>
      </c>
      <c r="M714" s="10" t="e">
        <f t="shared" si="65"/>
        <v>#DIV/0!</v>
      </c>
      <c r="N714" s="4"/>
      <c r="O714" s="4"/>
      <c r="P714" s="9"/>
      <c r="Q714" s="9"/>
      <c r="R714" s="4"/>
      <c r="S714" s="4"/>
    </row>
    <row r="715" spans="3:19" hidden="1" x14ac:dyDescent="0.25">
      <c r="C715" s="21"/>
      <c r="D715" s="41"/>
      <c r="E715" s="29"/>
      <c r="F715" s="43"/>
      <c r="G715" s="47"/>
      <c r="H715" s="62"/>
      <c r="I715" s="26">
        <f t="shared" si="61"/>
        <v>0</v>
      </c>
      <c r="J715" s="22">
        <f t="shared" si="62"/>
        <v>0</v>
      </c>
      <c r="K715" s="6">
        <f t="shared" si="63"/>
        <v>0</v>
      </c>
      <c r="L715" s="6">
        <f t="shared" si="64"/>
        <v>0</v>
      </c>
      <c r="M715" s="10" t="e">
        <f t="shared" si="65"/>
        <v>#DIV/0!</v>
      </c>
      <c r="N715" s="4"/>
      <c r="O715" s="4"/>
      <c r="P715" s="9"/>
      <c r="Q715" s="9"/>
      <c r="R715" s="4"/>
      <c r="S715" s="4"/>
    </row>
    <row r="716" spans="3:19" hidden="1" x14ac:dyDescent="0.25">
      <c r="C716" s="21"/>
      <c r="D716" s="41"/>
      <c r="E716" s="42"/>
      <c r="F716" s="43"/>
      <c r="G716" s="47"/>
      <c r="H716" s="62"/>
      <c r="I716" s="26">
        <f t="shared" si="61"/>
        <v>0</v>
      </c>
      <c r="J716" s="22">
        <f t="shared" si="62"/>
        <v>0</v>
      </c>
      <c r="K716" s="6">
        <f t="shared" si="63"/>
        <v>0</v>
      </c>
      <c r="L716" s="6">
        <f t="shared" si="64"/>
        <v>0</v>
      </c>
      <c r="M716" s="10" t="e">
        <f t="shared" si="65"/>
        <v>#DIV/0!</v>
      </c>
      <c r="N716" s="4"/>
      <c r="O716" s="4"/>
      <c r="P716" s="9"/>
      <c r="Q716" s="9"/>
      <c r="R716" s="4"/>
      <c r="S716" s="4"/>
    </row>
    <row r="717" spans="3:19" hidden="1" x14ac:dyDescent="0.25">
      <c r="C717" s="21"/>
      <c r="D717" s="41"/>
      <c r="E717" s="45"/>
      <c r="F717" s="43"/>
      <c r="G717" s="47"/>
      <c r="H717" s="62"/>
      <c r="I717" s="26">
        <f t="shared" si="61"/>
        <v>0</v>
      </c>
      <c r="J717" s="22">
        <f t="shared" si="62"/>
        <v>0</v>
      </c>
      <c r="K717" s="6">
        <f t="shared" si="63"/>
        <v>0</v>
      </c>
      <c r="L717" s="6">
        <f t="shared" si="64"/>
        <v>0</v>
      </c>
      <c r="M717" s="10" t="e">
        <f t="shared" si="65"/>
        <v>#DIV/0!</v>
      </c>
      <c r="N717" s="4"/>
      <c r="O717" s="4"/>
      <c r="P717" s="9"/>
      <c r="Q717" s="9"/>
      <c r="R717" s="4"/>
      <c r="S717" s="4"/>
    </row>
    <row r="718" spans="3:19" hidden="1" x14ac:dyDescent="0.25">
      <c r="C718" s="21"/>
      <c r="D718" s="41"/>
      <c r="E718" s="45"/>
      <c r="F718" s="43"/>
      <c r="G718" s="47"/>
      <c r="H718" s="62"/>
      <c r="I718" s="26">
        <f t="shared" si="61"/>
        <v>0</v>
      </c>
      <c r="J718" s="22">
        <f t="shared" si="62"/>
        <v>0</v>
      </c>
      <c r="K718" s="6">
        <f t="shared" si="63"/>
        <v>0</v>
      </c>
      <c r="L718" s="6">
        <f t="shared" si="64"/>
        <v>0</v>
      </c>
      <c r="M718" s="10" t="e">
        <f t="shared" si="65"/>
        <v>#DIV/0!</v>
      </c>
      <c r="N718" s="4"/>
      <c r="O718" s="4"/>
      <c r="P718" s="9"/>
      <c r="Q718" s="9"/>
      <c r="R718" s="4"/>
      <c r="S718" s="4"/>
    </row>
    <row r="719" spans="3:19" hidden="1" x14ac:dyDescent="0.25">
      <c r="C719" s="21"/>
      <c r="D719" s="41"/>
      <c r="E719" s="53"/>
      <c r="F719" s="43"/>
      <c r="G719" s="47"/>
      <c r="H719" s="62"/>
      <c r="I719" s="26">
        <f t="shared" si="61"/>
        <v>0</v>
      </c>
      <c r="J719" s="22">
        <f t="shared" si="62"/>
        <v>0</v>
      </c>
      <c r="K719" s="6">
        <f t="shared" si="63"/>
        <v>0</v>
      </c>
      <c r="L719" s="6">
        <f t="shared" si="64"/>
        <v>0</v>
      </c>
      <c r="M719" s="10" t="e">
        <f t="shared" si="65"/>
        <v>#DIV/0!</v>
      </c>
      <c r="N719" s="4"/>
      <c r="O719" s="4"/>
      <c r="P719" s="9"/>
      <c r="Q719" s="9"/>
      <c r="R719" s="4"/>
      <c r="S719" s="4"/>
    </row>
    <row r="720" spans="3:19" hidden="1" x14ac:dyDescent="0.25">
      <c r="C720" s="21"/>
      <c r="D720" s="41"/>
      <c r="E720" s="45"/>
      <c r="F720" s="43"/>
      <c r="G720" s="47"/>
      <c r="H720" s="62"/>
      <c r="I720" s="26">
        <f t="shared" si="61"/>
        <v>0</v>
      </c>
      <c r="J720" s="22">
        <f t="shared" si="62"/>
        <v>0</v>
      </c>
      <c r="K720" s="6">
        <f t="shared" si="63"/>
        <v>0</v>
      </c>
      <c r="L720" s="6">
        <f t="shared" si="64"/>
        <v>0</v>
      </c>
      <c r="M720" s="10" t="e">
        <f t="shared" si="65"/>
        <v>#DIV/0!</v>
      </c>
      <c r="N720" s="4"/>
      <c r="O720" s="4"/>
      <c r="P720" s="9"/>
      <c r="Q720" s="9"/>
      <c r="R720" s="4"/>
      <c r="S720" s="4"/>
    </row>
    <row r="721" spans="3:19" hidden="1" x14ac:dyDescent="0.25">
      <c r="C721" s="21"/>
      <c r="D721" s="41"/>
      <c r="E721" s="54"/>
      <c r="F721" s="43"/>
      <c r="G721" s="47"/>
      <c r="H721" s="62"/>
      <c r="I721" s="26">
        <f t="shared" si="61"/>
        <v>0</v>
      </c>
      <c r="J721" s="22">
        <f t="shared" si="62"/>
        <v>0</v>
      </c>
      <c r="K721" s="6">
        <f t="shared" si="63"/>
        <v>0</v>
      </c>
      <c r="L721" s="6">
        <f t="shared" si="64"/>
        <v>0</v>
      </c>
      <c r="M721" s="10" t="e">
        <f t="shared" si="65"/>
        <v>#DIV/0!</v>
      </c>
      <c r="N721" s="4"/>
      <c r="O721" s="4"/>
      <c r="P721" s="9"/>
      <c r="Q721" s="9"/>
      <c r="R721" s="4"/>
      <c r="S721" s="4"/>
    </row>
    <row r="722" spans="3:19" hidden="1" x14ac:dyDescent="0.25">
      <c r="C722" s="21"/>
      <c r="D722" s="41"/>
      <c r="E722" s="55"/>
      <c r="F722" s="43"/>
      <c r="G722" s="47"/>
      <c r="H722" s="62"/>
      <c r="I722" s="26">
        <f t="shared" si="61"/>
        <v>0</v>
      </c>
      <c r="J722" s="22">
        <f t="shared" si="62"/>
        <v>0</v>
      </c>
      <c r="K722" s="6">
        <f t="shared" si="63"/>
        <v>0</v>
      </c>
      <c r="L722" s="6">
        <f t="shared" si="64"/>
        <v>0</v>
      </c>
      <c r="M722" s="10" t="e">
        <f t="shared" si="65"/>
        <v>#DIV/0!</v>
      </c>
      <c r="N722" s="4"/>
      <c r="O722" s="4"/>
      <c r="P722" s="9"/>
      <c r="Q722" s="9"/>
      <c r="R722" s="4"/>
      <c r="S722" s="4"/>
    </row>
    <row r="723" spans="3:19" hidden="1" x14ac:dyDescent="0.25">
      <c r="C723" s="21"/>
      <c r="D723" s="41"/>
      <c r="E723" s="45"/>
      <c r="F723" s="47"/>
      <c r="G723" s="47"/>
      <c r="H723" s="62"/>
      <c r="I723" s="26">
        <f t="shared" si="61"/>
        <v>0</v>
      </c>
      <c r="J723" s="22">
        <f t="shared" si="62"/>
        <v>0</v>
      </c>
      <c r="K723" s="6">
        <f t="shared" si="63"/>
        <v>0</v>
      </c>
      <c r="L723" s="6">
        <f t="shared" si="64"/>
        <v>0</v>
      </c>
      <c r="M723" s="10" t="e">
        <f t="shared" si="65"/>
        <v>#DIV/0!</v>
      </c>
      <c r="N723" s="4"/>
      <c r="O723" s="4"/>
      <c r="P723" s="9"/>
      <c r="Q723" s="9"/>
      <c r="R723" s="4"/>
      <c r="S723" s="4"/>
    </row>
    <row r="724" spans="3:19" hidden="1" x14ac:dyDescent="0.25">
      <c r="C724" s="21"/>
      <c r="D724" s="41"/>
      <c r="E724" s="45"/>
      <c r="F724" s="43"/>
      <c r="G724" s="47"/>
      <c r="H724" s="62"/>
      <c r="I724" s="26">
        <f t="shared" si="61"/>
        <v>0</v>
      </c>
      <c r="J724" s="22">
        <f t="shared" si="62"/>
        <v>0</v>
      </c>
      <c r="K724" s="6">
        <f t="shared" si="63"/>
        <v>0</v>
      </c>
      <c r="L724" s="6">
        <f t="shared" si="64"/>
        <v>0</v>
      </c>
      <c r="M724" s="10" t="e">
        <f t="shared" si="65"/>
        <v>#DIV/0!</v>
      </c>
      <c r="N724" s="4"/>
      <c r="O724" s="4"/>
      <c r="P724" s="9"/>
      <c r="Q724" s="9"/>
      <c r="R724" s="4"/>
      <c r="S724" s="4"/>
    </row>
    <row r="725" spans="3:19" hidden="1" x14ac:dyDescent="0.25">
      <c r="C725" s="21"/>
      <c r="D725" s="41"/>
      <c r="E725" s="29"/>
      <c r="F725" s="43"/>
      <c r="G725" s="47"/>
      <c r="H725" s="62"/>
      <c r="I725" s="26">
        <f t="shared" si="61"/>
        <v>0</v>
      </c>
      <c r="J725" s="22">
        <f t="shared" si="62"/>
        <v>0</v>
      </c>
      <c r="K725" s="6">
        <f t="shared" si="63"/>
        <v>0</v>
      </c>
      <c r="L725" s="6">
        <f t="shared" si="64"/>
        <v>0</v>
      </c>
      <c r="M725" s="10" t="e">
        <f t="shared" si="65"/>
        <v>#DIV/0!</v>
      </c>
      <c r="N725" s="4"/>
      <c r="O725" s="4"/>
      <c r="P725" s="9"/>
      <c r="Q725" s="9"/>
      <c r="R725" s="4"/>
      <c r="S725" s="4"/>
    </row>
    <row r="726" spans="3:19" hidden="1" x14ac:dyDescent="0.25">
      <c r="C726" s="21"/>
      <c r="D726" s="41"/>
      <c r="E726" s="50"/>
      <c r="F726" s="43"/>
      <c r="G726" s="47"/>
      <c r="H726" s="62"/>
      <c r="I726" s="26">
        <f t="shared" si="61"/>
        <v>0</v>
      </c>
      <c r="J726" s="22">
        <f t="shared" si="62"/>
        <v>0</v>
      </c>
      <c r="K726" s="6">
        <f t="shared" si="63"/>
        <v>0</v>
      </c>
      <c r="L726" s="6">
        <f t="shared" si="64"/>
        <v>0</v>
      </c>
      <c r="M726" s="10" t="e">
        <f t="shared" si="65"/>
        <v>#DIV/0!</v>
      </c>
      <c r="N726" s="4"/>
      <c r="O726" s="4"/>
      <c r="P726" s="9"/>
      <c r="Q726" s="9"/>
      <c r="R726" s="4"/>
      <c r="S726" s="4"/>
    </row>
    <row r="727" spans="3:19" hidden="1" x14ac:dyDescent="0.25">
      <c r="C727" s="21"/>
      <c r="D727" s="41"/>
      <c r="E727" s="29"/>
      <c r="F727" s="43"/>
      <c r="G727" s="47"/>
      <c r="H727" s="62"/>
      <c r="I727" s="26">
        <f t="shared" si="61"/>
        <v>0</v>
      </c>
      <c r="J727" s="22">
        <f t="shared" si="62"/>
        <v>0</v>
      </c>
      <c r="K727" s="6">
        <f t="shared" si="63"/>
        <v>0</v>
      </c>
      <c r="L727" s="6">
        <f t="shared" si="64"/>
        <v>0</v>
      </c>
      <c r="M727" s="10" t="e">
        <f t="shared" si="65"/>
        <v>#DIV/0!</v>
      </c>
      <c r="N727" s="4"/>
      <c r="O727" s="4"/>
      <c r="P727" s="9"/>
      <c r="Q727" s="9"/>
      <c r="R727" s="4"/>
      <c r="S727" s="4"/>
    </row>
    <row r="728" spans="3:19" hidden="1" x14ac:dyDescent="0.25">
      <c r="C728" s="21"/>
      <c r="D728" s="56"/>
      <c r="E728" s="68"/>
      <c r="F728" s="69"/>
      <c r="G728" s="47"/>
      <c r="H728" s="62"/>
      <c r="I728" s="26">
        <f t="shared" si="61"/>
        <v>0</v>
      </c>
      <c r="J728" s="22">
        <f t="shared" si="62"/>
        <v>0</v>
      </c>
      <c r="K728" s="6">
        <f t="shared" si="63"/>
        <v>0</v>
      </c>
      <c r="L728" s="6">
        <f t="shared" si="64"/>
        <v>0</v>
      </c>
      <c r="M728" s="10" t="e">
        <f t="shared" si="65"/>
        <v>#DIV/0!</v>
      </c>
      <c r="N728" s="4"/>
      <c r="O728" s="4"/>
      <c r="P728" s="9"/>
      <c r="Q728" s="9"/>
      <c r="R728" s="4"/>
      <c r="S728" s="4"/>
    </row>
    <row r="729" spans="3:19" hidden="1" x14ac:dyDescent="0.25">
      <c r="C729" s="21"/>
      <c r="D729" s="56"/>
      <c r="E729" s="68"/>
      <c r="F729" s="69"/>
      <c r="G729" s="47"/>
      <c r="H729" s="62"/>
      <c r="I729" s="26">
        <f t="shared" si="61"/>
        <v>0</v>
      </c>
      <c r="J729" s="22">
        <f t="shared" si="62"/>
        <v>0</v>
      </c>
      <c r="K729" s="6">
        <f t="shared" si="63"/>
        <v>0</v>
      </c>
      <c r="L729" s="6">
        <f t="shared" si="64"/>
        <v>0</v>
      </c>
      <c r="M729" s="10" t="e">
        <f t="shared" si="65"/>
        <v>#DIV/0!</v>
      </c>
      <c r="N729" s="4"/>
      <c r="O729" s="4"/>
      <c r="P729" s="9"/>
      <c r="Q729" s="9"/>
      <c r="R729" s="4"/>
      <c r="S729" s="4"/>
    </row>
    <row r="730" spans="3:19" hidden="1" x14ac:dyDescent="0.25">
      <c r="C730" s="21"/>
      <c r="D730" s="41"/>
      <c r="E730" s="51"/>
      <c r="F730" s="60"/>
      <c r="G730" s="47"/>
      <c r="H730" s="62"/>
      <c r="I730" s="26">
        <f t="shared" si="61"/>
        <v>0</v>
      </c>
      <c r="J730" s="22">
        <f t="shared" si="62"/>
        <v>0</v>
      </c>
      <c r="K730" s="6">
        <f t="shared" si="63"/>
        <v>0</v>
      </c>
      <c r="L730" s="6">
        <f t="shared" si="64"/>
        <v>0</v>
      </c>
      <c r="M730" s="10" t="e">
        <f t="shared" si="65"/>
        <v>#DIV/0!</v>
      </c>
      <c r="N730" s="4"/>
      <c r="O730" s="4"/>
      <c r="P730" s="9"/>
      <c r="Q730" s="9"/>
      <c r="R730" s="4"/>
      <c r="S730" s="4"/>
    </row>
    <row r="731" spans="3:19" ht="15.6" hidden="1" customHeight="1" x14ac:dyDescent="0.25">
      <c r="C731" s="21"/>
      <c r="D731" s="41"/>
      <c r="E731" s="42"/>
      <c r="F731" s="43"/>
      <c r="G731" s="44"/>
      <c r="H731" s="48"/>
      <c r="I731" s="26">
        <f t="shared" si="61"/>
        <v>0</v>
      </c>
      <c r="J731" s="22">
        <f t="shared" si="62"/>
        <v>0</v>
      </c>
      <c r="K731" s="6">
        <f t="shared" si="63"/>
        <v>0</v>
      </c>
      <c r="L731" s="6">
        <f t="shared" si="64"/>
        <v>0</v>
      </c>
      <c r="M731" s="10" t="e">
        <f t="shared" si="65"/>
        <v>#DIV/0!</v>
      </c>
      <c r="N731" s="4"/>
      <c r="O731" s="4"/>
      <c r="P731" s="9"/>
      <c r="Q731" s="9"/>
      <c r="R731" s="4"/>
      <c r="S731" s="4"/>
    </row>
    <row r="732" spans="3:19" ht="15.6" hidden="1" customHeight="1" x14ac:dyDescent="0.25">
      <c r="C732" s="21"/>
      <c r="D732" s="41"/>
      <c r="E732" s="42"/>
      <c r="F732" s="43"/>
      <c r="G732" s="44"/>
      <c r="H732" s="48"/>
      <c r="I732" s="26">
        <f t="shared" si="61"/>
        <v>0</v>
      </c>
      <c r="J732" s="22">
        <f t="shared" si="62"/>
        <v>0</v>
      </c>
      <c r="K732" s="6">
        <f t="shared" si="63"/>
        <v>0</v>
      </c>
      <c r="L732" s="6">
        <f t="shared" si="64"/>
        <v>0</v>
      </c>
      <c r="M732" s="10" t="e">
        <f t="shared" si="65"/>
        <v>#DIV/0!</v>
      </c>
      <c r="N732" s="4"/>
      <c r="O732" s="4"/>
      <c r="P732" s="9"/>
      <c r="Q732" s="9"/>
      <c r="R732" s="4"/>
      <c r="S732" s="4"/>
    </row>
    <row r="733" spans="3:19" ht="15.6" hidden="1" customHeight="1" x14ac:dyDescent="0.25">
      <c r="C733" s="21"/>
      <c r="D733" s="41"/>
      <c r="E733" s="29"/>
      <c r="F733" s="43"/>
      <c r="G733" s="44"/>
      <c r="H733" s="48"/>
      <c r="I733" s="26">
        <f t="shared" si="61"/>
        <v>0</v>
      </c>
      <c r="J733" s="22">
        <f t="shared" si="62"/>
        <v>0</v>
      </c>
      <c r="K733" s="6">
        <f t="shared" si="63"/>
        <v>0</v>
      </c>
      <c r="L733" s="6">
        <f t="shared" si="64"/>
        <v>0</v>
      </c>
      <c r="M733" s="10" t="e">
        <f t="shared" si="65"/>
        <v>#DIV/0!</v>
      </c>
      <c r="N733" s="4"/>
      <c r="O733" s="4"/>
      <c r="P733" s="9"/>
      <c r="Q733" s="9"/>
      <c r="R733" s="4"/>
      <c r="S733" s="4"/>
    </row>
    <row r="734" spans="3:19" ht="15.6" hidden="1" customHeight="1" x14ac:dyDescent="0.25">
      <c r="C734" s="21"/>
      <c r="D734" s="41"/>
      <c r="E734" s="50"/>
      <c r="F734" s="43"/>
      <c r="G734" s="44"/>
      <c r="H734" s="48"/>
      <c r="I734" s="26">
        <f t="shared" si="61"/>
        <v>0</v>
      </c>
      <c r="J734" s="22">
        <f t="shared" si="62"/>
        <v>0</v>
      </c>
      <c r="K734" s="6">
        <f t="shared" si="63"/>
        <v>0</v>
      </c>
      <c r="L734" s="6">
        <f t="shared" si="64"/>
        <v>0</v>
      </c>
      <c r="M734" s="10" t="e">
        <f t="shared" si="65"/>
        <v>#DIV/0!</v>
      </c>
      <c r="N734" s="4"/>
      <c r="O734" s="4"/>
      <c r="P734" s="9"/>
      <c r="Q734" s="9"/>
      <c r="R734" s="4"/>
      <c r="S734" s="4"/>
    </row>
    <row r="735" spans="3:19" ht="15.6" hidden="1" customHeight="1" x14ac:dyDescent="0.25">
      <c r="C735" s="21"/>
      <c r="D735" s="41"/>
      <c r="E735" s="45"/>
      <c r="F735" s="43"/>
      <c r="G735" s="44"/>
      <c r="H735" s="48"/>
      <c r="I735" s="26">
        <f t="shared" si="61"/>
        <v>0</v>
      </c>
      <c r="J735" s="22">
        <f t="shared" si="62"/>
        <v>0</v>
      </c>
      <c r="K735" s="6">
        <f t="shared" si="63"/>
        <v>0</v>
      </c>
      <c r="L735" s="6">
        <f t="shared" si="64"/>
        <v>0</v>
      </c>
      <c r="M735" s="10" t="e">
        <f t="shared" si="65"/>
        <v>#DIV/0!</v>
      </c>
      <c r="N735" s="4"/>
      <c r="O735" s="4"/>
      <c r="P735" s="9"/>
      <c r="Q735" s="9"/>
      <c r="R735" s="4"/>
      <c r="S735" s="4"/>
    </row>
    <row r="736" spans="3:19" ht="15.6" hidden="1" customHeight="1" x14ac:dyDescent="0.25">
      <c r="C736" s="21"/>
      <c r="D736" s="41"/>
      <c r="E736" s="45"/>
      <c r="F736" s="43"/>
      <c r="G736" s="44"/>
      <c r="H736" s="48"/>
      <c r="I736" s="26">
        <f t="shared" si="61"/>
        <v>0</v>
      </c>
      <c r="J736" s="22">
        <f t="shared" si="62"/>
        <v>0</v>
      </c>
      <c r="K736" s="6">
        <f t="shared" si="63"/>
        <v>0</v>
      </c>
      <c r="L736" s="6">
        <f t="shared" si="64"/>
        <v>0</v>
      </c>
      <c r="M736" s="10" t="e">
        <f t="shared" si="65"/>
        <v>#DIV/0!</v>
      </c>
      <c r="N736" s="4"/>
      <c r="O736" s="4"/>
      <c r="P736" s="9"/>
      <c r="Q736" s="9"/>
      <c r="R736" s="4"/>
      <c r="S736" s="4"/>
    </row>
    <row r="737" spans="3:19" ht="15.6" hidden="1" customHeight="1" x14ac:dyDescent="0.25">
      <c r="C737" s="21"/>
      <c r="D737" s="41"/>
      <c r="E737" s="45"/>
      <c r="F737" s="43"/>
      <c r="G737" s="44"/>
      <c r="H737" s="48"/>
      <c r="I737" s="26">
        <f t="shared" si="61"/>
        <v>0</v>
      </c>
      <c r="J737" s="22">
        <f t="shared" si="62"/>
        <v>0</v>
      </c>
      <c r="K737" s="6">
        <f t="shared" si="63"/>
        <v>0</v>
      </c>
      <c r="L737" s="6">
        <f t="shared" si="64"/>
        <v>0</v>
      </c>
      <c r="M737" s="10" t="e">
        <f t="shared" si="65"/>
        <v>#DIV/0!</v>
      </c>
      <c r="N737" s="4"/>
      <c r="O737" s="4"/>
      <c r="P737" s="9"/>
      <c r="Q737" s="9"/>
      <c r="R737" s="4"/>
      <c r="S737" s="4"/>
    </row>
    <row r="738" spans="3:19" ht="15.6" hidden="1" customHeight="1" x14ac:dyDescent="0.25">
      <c r="C738" s="21"/>
      <c r="D738" s="41"/>
      <c r="E738" s="45"/>
      <c r="F738" s="43"/>
      <c r="G738" s="44"/>
      <c r="H738" s="48"/>
      <c r="I738" s="26">
        <f t="shared" si="61"/>
        <v>0</v>
      </c>
      <c r="J738" s="22">
        <f t="shared" si="62"/>
        <v>0</v>
      </c>
      <c r="K738" s="6">
        <f t="shared" si="63"/>
        <v>0</v>
      </c>
      <c r="L738" s="6">
        <f t="shared" si="64"/>
        <v>0</v>
      </c>
      <c r="M738" s="10" t="e">
        <f t="shared" si="65"/>
        <v>#DIV/0!</v>
      </c>
      <c r="N738" s="4"/>
      <c r="O738" s="4"/>
      <c r="P738" s="9"/>
      <c r="Q738" s="9"/>
      <c r="R738" s="4"/>
      <c r="S738" s="4"/>
    </row>
    <row r="739" spans="3:19" ht="15.6" hidden="1" customHeight="1" x14ac:dyDescent="0.25">
      <c r="C739" s="21"/>
      <c r="D739" s="41"/>
      <c r="E739" s="29"/>
      <c r="F739" s="43"/>
      <c r="G739" s="44"/>
      <c r="H739" s="48"/>
      <c r="I739" s="26">
        <f t="shared" ref="I739:I794" si="66">+G739-F739</f>
        <v>0</v>
      </c>
      <c r="J739" s="22">
        <f t="shared" ref="J739:J794" si="67">+I739*H739</f>
        <v>0</v>
      </c>
      <c r="K739" s="6">
        <f t="shared" ref="K739:K794" si="68">+G739*H739</f>
        <v>0</v>
      </c>
      <c r="L739" s="6">
        <f t="shared" ref="L739:L794" si="69">+F739*H739</f>
        <v>0</v>
      </c>
      <c r="M739" s="10" t="e">
        <f t="shared" si="65"/>
        <v>#DIV/0!</v>
      </c>
      <c r="N739" s="4"/>
      <c r="O739" s="4"/>
      <c r="P739" s="9"/>
      <c r="Q739" s="9"/>
      <c r="R739" s="4"/>
      <c r="S739" s="4"/>
    </row>
    <row r="740" spans="3:19" ht="15.6" hidden="1" customHeight="1" x14ac:dyDescent="0.25">
      <c r="C740" s="21"/>
      <c r="D740" s="41"/>
      <c r="E740" s="45"/>
      <c r="F740" s="60"/>
      <c r="G740" s="44"/>
      <c r="H740" s="48"/>
      <c r="I740" s="26">
        <f t="shared" si="66"/>
        <v>0</v>
      </c>
      <c r="J740" s="22">
        <f t="shared" si="67"/>
        <v>0</v>
      </c>
      <c r="K740" s="6">
        <f t="shared" si="68"/>
        <v>0</v>
      </c>
      <c r="L740" s="6">
        <f t="shared" si="69"/>
        <v>0</v>
      </c>
      <c r="M740" s="10" t="e">
        <f t="shared" si="65"/>
        <v>#DIV/0!</v>
      </c>
      <c r="N740" s="4"/>
      <c r="O740" s="4"/>
      <c r="P740" s="9"/>
      <c r="Q740" s="9"/>
      <c r="R740" s="4"/>
      <c r="S740" s="4"/>
    </row>
    <row r="741" spans="3:19" ht="15.6" hidden="1" customHeight="1" x14ac:dyDescent="0.25">
      <c r="C741" s="21"/>
      <c r="D741" s="41"/>
      <c r="E741" s="45"/>
      <c r="F741" s="60"/>
      <c r="G741" s="44"/>
      <c r="H741" s="48"/>
      <c r="I741" s="26">
        <f t="shared" si="66"/>
        <v>0</v>
      </c>
      <c r="J741" s="22">
        <f t="shared" si="67"/>
        <v>0</v>
      </c>
      <c r="K741" s="6">
        <f t="shared" si="68"/>
        <v>0</v>
      </c>
      <c r="L741" s="6">
        <f t="shared" si="69"/>
        <v>0</v>
      </c>
      <c r="M741" s="10" t="e">
        <f t="shared" si="65"/>
        <v>#DIV/0!</v>
      </c>
      <c r="N741" s="4"/>
      <c r="O741" s="4"/>
      <c r="P741" s="9"/>
      <c r="Q741" s="9"/>
      <c r="R741" s="4"/>
      <c r="S741" s="4"/>
    </row>
    <row r="742" spans="3:19" ht="15.6" hidden="1" customHeight="1" x14ac:dyDescent="0.25">
      <c r="C742" s="21"/>
      <c r="D742" s="41"/>
      <c r="E742" s="45"/>
      <c r="F742" s="60"/>
      <c r="G742" s="44"/>
      <c r="H742" s="48"/>
      <c r="I742" s="26">
        <f t="shared" si="66"/>
        <v>0</v>
      </c>
      <c r="J742" s="22">
        <f t="shared" si="67"/>
        <v>0</v>
      </c>
      <c r="K742" s="6">
        <f t="shared" si="68"/>
        <v>0</v>
      </c>
      <c r="L742" s="6">
        <f t="shared" si="69"/>
        <v>0</v>
      </c>
      <c r="M742" s="10" t="e">
        <f t="shared" si="65"/>
        <v>#DIV/0!</v>
      </c>
      <c r="N742" s="4"/>
      <c r="O742" s="4"/>
      <c r="P742" s="9"/>
      <c r="Q742" s="9"/>
      <c r="R742" s="4"/>
      <c r="S742" s="4"/>
    </row>
    <row r="743" spans="3:19" ht="15.6" hidden="1" customHeight="1" x14ac:dyDescent="0.25">
      <c r="C743" s="21"/>
      <c r="D743" s="41"/>
      <c r="E743" s="54"/>
      <c r="F743" s="43"/>
      <c r="G743" s="44"/>
      <c r="H743" s="48"/>
      <c r="I743" s="26">
        <f t="shared" si="66"/>
        <v>0</v>
      </c>
      <c r="J743" s="22">
        <f t="shared" si="67"/>
        <v>0</v>
      </c>
      <c r="K743" s="6">
        <f t="shared" si="68"/>
        <v>0</v>
      </c>
      <c r="L743" s="6">
        <f t="shared" si="69"/>
        <v>0</v>
      </c>
      <c r="M743" s="10" t="e">
        <f t="shared" si="65"/>
        <v>#DIV/0!</v>
      </c>
      <c r="N743" s="4"/>
      <c r="O743" s="4"/>
      <c r="P743" s="9"/>
      <c r="Q743" s="9"/>
      <c r="R743" s="4"/>
      <c r="S743" s="4"/>
    </row>
    <row r="744" spans="3:19" ht="15.6" hidden="1" customHeight="1" x14ac:dyDescent="0.25">
      <c r="C744" s="21"/>
      <c r="D744" s="41"/>
      <c r="E744" s="53"/>
      <c r="F744" s="43"/>
      <c r="G744" s="44"/>
      <c r="H744" s="48"/>
      <c r="I744" s="26">
        <f t="shared" si="66"/>
        <v>0</v>
      </c>
      <c r="J744" s="22">
        <f t="shared" si="67"/>
        <v>0</v>
      </c>
      <c r="K744" s="6">
        <f t="shared" si="68"/>
        <v>0</v>
      </c>
      <c r="L744" s="6">
        <f t="shared" si="69"/>
        <v>0</v>
      </c>
      <c r="M744" s="10" t="e">
        <f t="shared" si="65"/>
        <v>#DIV/0!</v>
      </c>
      <c r="N744" s="4"/>
      <c r="O744" s="4"/>
      <c r="P744" s="9"/>
      <c r="Q744" s="9"/>
      <c r="R744" s="4"/>
      <c r="S744" s="4"/>
    </row>
    <row r="745" spans="3:19" ht="15.6" hidden="1" customHeight="1" x14ac:dyDescent="0.25">
      <c r="C745" s="21"/>
      <c r="D745" s="41"/>
      <c r="E745" s="29"/>
      <c r="F745" s="43"/>
      <c r="G745" s="44"/>
      <c r="H745" s="48"/>
      <c r="I745" s="26">
        <f t="shared" si="66"/>
        <v>0</v>
      </c>
      <c r="J745" s="22">
        <f t="shared" si="67"/>
        <v>0</v>
      </c>
      <c r="K745" s="6">
        <f t="shared" si="68"/>
        <v>0</v>
      </c>
      <c r="L745" s="6">
        <f t="shared" si="69"/>
        <v>0</v>
      </c>
      <c r="M745" s="10" t="e">
        <f t="shared" si="65"/>
        <v>#DIV/0!</v>
      </c>
      <c r="N745" s="4"/>
      <c r="O745" s="4"/>
      <c r="P745" s="9"/>
      <c r="Q745" s="9"/>
      <c r="R745" s="4"/>
      <c r="S745" s="4"/>
    </row>
    <row r="746" spans="3:19" ht="15.6" hidden="1" customHeight="1" x14ac:dyDescent="0.25">
      <c r="C746" s="21"/>
      <c r="D746" s="56"/>
      <c r="E746" s="68"/>
      <c r="F746" s="69"/>
      <c r="G746" s="44"/>
      <c r="H746" s="48"/>
      <c r="I746" s="26">
        <f t="shared" si="66"/>
        <v>0</v>
      </c>
      <c r="J746" s="22">
        <f t="shared" si="67"/>
        <v>0</v>
      </c>
      <c r="K746" s="6">
        <f t="shared" si="68"/>
        <v>0</v>
      </c>
      <c r="L746" s="6">
        <f t="shared" si="69"/>
        <v>0</v>
      </c>
      <c r="M746" s="10" t="e">
        <f t="shared" si="65"/>
        <v>#DIV/0!</v>
      </c>
      <c r="N746" s="4"/>
      <c r="O746" s="4"/>
      <c r="P746" s="9"/>
      <c r="Q746" s="9"/>
      <c r="R746" s="4"/>
      <c r="S746" s="4"/>
    </row>
    <row r="747" spans="3:19" ht="15.6" hidden="1" customHeight="1" x14ac:dyDescent="0.25">
      <c r="C747" s="21"/>
      <c r="D747" s="56"/>
      <c r="E747" s="56"/>
      <c r="F747" s="72"/>
      <c r="G747" s="44"/>
      <c r="H747" s="48"/>
      <c r="I747" s="26">
        <f t="shared" si="66"/>
        <v>0</v>
      </c>
      <c r="J747" s="22">
        <f t="shared" si="67"/>
        <v>0</v>
      </c>
      <c r="K747" s="6">
        <f t="shared" si="68"/>
        <v>0</v>
      </c>
      <c r="L747" s="6">
        <f t="shared" si="69"/>
        <v>0</v>
      </c>
      <c r="M747" s="10" t="e">
        <f t="shared" si="65"/>
        <v>#DIV/0!</v>
      </c>
      <c r="N747" s="4"/>
      <c r="O747" s="4"/>
      <c r="P747" s="9"/>
      <c r="Q747" s="9"/>
      <c r="R747" s="4"/>
      <c r="S747" s="4"/>
    </row>
    <row r="748" spans="3:19" ht="15.6" hidden="1" customHeight="1" x14ac:dyDescent="0.25">
      <c r="C748" s="21"/>
      <c r="D748" s="56"/>
      <c r="E748" s="56"/>
      <c r="F748" s="72"/>
      <c r="G748" s="44"/>
      <c r="H748" s="48"/>
      <c r="I748" s="26">
        <f t="shared" si="66"/>
        <v>0</v>
      </c>
      <c r="J748" s="22">
        <f t="shared" si="67"/>
        <v>0</v>
      </c>
      <c r="K748" s="6">
        <f t="shared" si="68"/>
        <v>0</v>
      </c>
      <c r="L748" s="6">
        <f t="shared" si="69"/>
        <v>0</v>
      </c>
      <c r="M748" s="10" t="e">
        <f t="shared" si="65"/>
        <v>#DIV/0!</v>
      </c>
      <c r="N748" s="4"/>
      <c r="O748" s="4"/>
      <c r="P748" s="9"/>
      <c r="Q748" s="9"/>
      <c r="R748" s="4"/>
      <c r="S748" s="4"/>
    </row>
    <row r="749" spans="3:19" ht="15.6" hidden="1" customHeight="1" x14ac:dyDescent="0.25">
      <c r="C749" s="21"/>
      <c r="D749" s="56"/>
      <c r="E749" s="56"/>
      <c r="F749" s="72"/>
      <c r="G749" s="44"/>
      <c r="H749" s="48"/>
      <c r="I749" s="26">
        <f t="shared" si="66"/>
        <v>0</v>
      </c>
      <c r="J749" s="22">
        <f t="shared" si="67"/>
        <v>0</v>
      </c>
      <c r="K749" s="6">
        <f t="shared" si="68"/>
        <v>0</v>
      </c>
      <c r="L749" s="6">
        <f t="shared" si="69"/>
        <v>0</v>
      </c>
      <c r="M749" s="10" t="e">
        <f t="shared" si="65"/>
        <v>#DIV/0!</v>
      </c>
      <c r="N749" s="4"/>
      <c r="O749" s="4"/>
      <c r="P749" s="9"/>
      <c r="Q749" s="9"/>
      <c r="R749" s="4"/>
      <c r="S749" s="4"/>
    </row>
    <row r="750" spans="3:19" ht="15.6" hidden="1" customHeight="1" x14ac:dyDescent="0.25">
      <c r="C750" s="21"/>
      <c r="D750" s="56"/>
      <c r="E750" s="56"/>
      <c r="F750" s="72"/>
      <c r="G750" s="44"/>
      <c r="H750" s="48"/>
      <c r="I750" s="26">
        <f t="shared" si="66"/>
        <v>0</v>
      </c>
      <c r="J750" s="22">
        <f t="shared" si="67"/>
        <v>0</v>
      </c>
      <c r="K750" s="6">
        <f t="shared" si="68"/>
        <v>0</v>
      </c>
      <c r="L750" s="6">
        <f t="shared" si="69"/>
        <v>0</v>
      </c>
      <c r="M750" s="10" t="e">
        <f t="shared" si="65"/>
        <v>#DIV/0!</v>
      </c>
      <c r="N750" s="4"/>
      <c r="O750" s="4"/>
      <c r="P750" s="9"/>
      <c r="Q750" s="9"/>
      <c r="R750" s="4"/>
      <c r="S750" s="4"/>
    </row>
    <row r="751" spans="3:19" hidden="1" x14ac:dyDescent="0.25">
      <c r="C751" s="21"/>
      <c r="D751" s="41"/>
      <c r="E751" s="45"/>
      <c r="F751" s="43"/>
      <c r="G751" s="44"/>
      <c r="H751" s="48"/>
      <c r="I751" s="26">
        <f t="shared" si="66"/>
        <v>0</v>
      </c>
      <c r="J751" s="22">
        <f t="shared" si="67"/>
        <v>0</v>
      </c>
      <c r="K751" s="6">
        <f t="shared" si="68"/>
        <v>0</v>
      </c>
      <c r="L751" s="6">
        <f t="shared" si="69"/>
        <v>0</v>
      </c>
      <c r="M751" s="10" t="e">
        <f t="shared" si="65"/>
        <v>#DIV/0!</v>
      </c>
      <c r="N751" s="4"/>
      <c r="O751" s="4"/>
      <c r="P751" s="9"/>
      <c r="Q751" s="9"/>
      <c r="R751" s="4"/>
      <c r="S751" s="4"/>
    </row>
    <row r="752" spans="3:19" hidden="1" x14ac:dyDescent="0.25">
      <c r="C752" s="21"/>
      <c r="D752" s="56"/>
      <c r="E752" s="68"/>
      <c r="F752" s="69"/>
      <c r="G752" s="44"/>
      <c r="H752" s="48"/>
      <c r="I752" s="26">
        <f t="shared" si="66"/>
        <v>0</v>
      </c>
      <c r="J752" s="22">
        <f t="shared" si="67"/>
        <v>0</v>
      </c>
      <c r="K752" s="6">
        <f t="shared" si="68"/>
        <v>0</v>
      </c>
      <c r="L752" s="6">
        <f t="shared" si="69"/>
        <v>0</v>
      </c>
      <c r="M752" s="10" t="e">
        <f t="shared" si="65"/>
        <v>#DIV/0!</v>
      </c>
      <c r="N752" s="4"/>
      <c r="O752" s="4"/>
      <c r="P752" s="9"/>
      <c r="Q752" s="9"/>
      <c r="R752" s="4"/>
      <c r="S752" s="4"/>
    </row>
    <row r="753" spans="3:19" hidden="1" x14ac:dyDescent="0.25">
      <c r="C753" s="21"/>
      <c r="D753" s="41"/>
      <c r="E753" s="51"/>
      <c r="F753" s="60"/>
      <c r="G753" s="44"/>
      <c r="H753" s="48"/>
      <c r="I753" s="26">
        <f t="shared" si="66"/>
        <v>0</v>
      </c>
      <c r="J753" s="22">
        <f t="shared" si="67"/>
        <v>0</v>
      </c>
      <c r="K753" s="6">
        <f t="shared" si="68"/>
        <v>0</v>
      </c>
      <c r="L753" s="6">
        <f t="shared" si="69"/>
        <v>0</v>
      </c>
      <c r="M753" s="10" t="e">
        <f t="shared" si="65"/>
        <v>#DIV/0!</v>
      </c>
      <c r="N753" s="4"/>
      <c r="O753" s="4"/>
      <c r="P753" s="9"/>
      <c r="Q753" s="9"/>
      <c r="R753" s="4"/>
      <c r="S753" s="4"/>
    </row>
    <row r="754" spans="3:19" hidden="1" x14ac:dyDescent="0.25">
      <c r="C754" s="21"/>
      <c r="D754" s="41"/>
      <c r="E754" s="51"/>
      <c r="F754" s="60"/>
      <c r="G754" s="44"/>
      <c r="H754" s="48"/>
      <c r="I754" s="26">
        <f t="shared" si="66"/>
        <v>0</v>
      </c>
      <c r="J754" s="22">
        <f t="shared" si="67"/>
        <v>0</v>
      </c>
      <c r="K754" s="6">
        <f t="shared" si="68"/>
        <v>0</v>
      </c>
      <c r="L754" s="6">
        <f t="shared" si="69"/>
        <v>0</v>
      </c>
      <c r="M754" s="10" t="e">
        <f t="shared" si="65"/>
        <v>#DIV/0!</v>
      </c>
      <c r="N754" s="4"/>
      <c r="O754" s="4"/>
      <c r="P754" s="9"/>
      <c r="Q754" s="9"/>
      <c r="R754" s="4"/>
      <c r="S754" s="4"/>
    </row>
    <row r="755" spans="3:19" ht="15.6" hidden="1" customHeight="1" x14ac:dyDescent="0.25">
      <c r="C755" s="21"/>
      <c r="D755" s="41"/>
      <c r="E755" s="29"/>
      <c r="F755" s="43"/>
      <c r="G755" s="44"/>
      <c r="H755" s="48"/>
      <c r="I755" s="26">
        <f t="shared" si="66"/>
        <v>0</v>
      </c>
      <c r="J755" s="22">
        <f t="shared" si="67"/>
        <v>0</v>
      </c>
      <c r="K755" s="6">
        <f t="shared" si="68"/>
        <v>0</v>
      </c>
      <c r="L755" s="6">
        <f t="shared" si="69"/>
        <v>0</v>
      </c>
      <c r="M755" s="10" t="e">
        <f t="shared" si="65"/>
        <v>#DIV/0!</v>
      </c>
      <c r="N755" s="4"/>
      <c r="O755" s="4"/>
      <c r="P755" s="9"/>
      <c r="Q755" s="9"/>
      <c r="R755" s="4"/>
      <c r="S755" s="4"/>
    </row>
    <row r="756" spans="3:19" ht="15.6" hidden="1" customHeight="1" x14ac:dyDescent="0.25">
      <c r="C756" s="21"/>
      <c r="D756" s="41"/>
      <c r="E756" s="50"/>
      <c r="F756" s="43"/>
      <c r="G756" s="44"/>
      <c r="H756" s="48"/>
      <c r="I756" s="26">
        <f t="shared" si="66"/>
        <v>0</v>
      </c>
      <c r="J756" s="22">
        <f t="shared" si="67"/>
        <v>0</v>
      </c>
      <c r="K756" s="6">
        <f t="shared" si="68"/>
        <v>0</v>
      </c>
      <c r="L756" s="6">
        <f t="shared" si="69"/>
        <v>0</v>
      </c>
      <c r="M756" s="10" t="e">
        <f t="shared" si="65"/>
        <v>#DIV/0!</v>
      </c>
      <c r="N756" s="4"/>
      <c r="O756" s="4"/>
      <c r="P756" s="9"/>
      <c r="Q756" s="9"/>
      <c r="R756" s="4"/>
      <c r="S756" s="4"/>
    </row>
    <row r="757" spans="3:19" ht="15.6" hidden="1" customHeight="1" x14ac:dyDescent="0.25">
      <c r="C757" s="21"/>
      <c r="D757" s="56"/>
      <c r="E757" s="68"/>
      <c r="F757" s="69"/>
      <c r="G757" s="44"/>
      <c r="H757" s="48"/>
      <c r="I757" s="26">
        <f t="shared" si="66"/>
        <v>0</v>
      </c>
      <c r="J757" s="22">
        <f t="shared" si="67"/>
        <v>0</v>
      </c>
      <c r="K757" s="6">
        <f t="shared" si="68"/>
        <v>0</v>
      </c>
      <c r="L757" s="6">
        <f t="shared" si="69"/>
        <v>0</v>
      </c>
      <c r="M757" s="10" t="e">
        <f t="shared" si="65"/>
        <v>#DIV/0!</v>
      </c>
      <c r="N757" s="4"/>
      <c r="O757" s="4"/>
      <c r="P757" s="9"/>
      <c r="Q757" s="9"/>
      <c r="R757" s="4"/>
      <c r="S757" s="4"/>
    </row>
    <row r="758" spans="3:19" ht="15.6" hidden="1" customHeight="1" x14ac:dyDescent="0.25">
      <c r="C758" s="21"/>
      <c r="D758" s="41"/>
      <c r="E758" s="70"/>
      <c r="F758" s="60"/>
      <c r="G758" s="44"/>
      <c r="H758" s="48"/>
      <c r="I758" s="26">
        <f t="shared" si="66"/>
        <v>0</v>
      </c>
      <c r="J758" s="22">
        <f t="shared" si="67"/>
        <v>0</v>
      </c>
      <c r="K758" s="6">
        <f t="shared" si="68"/>
        <v>0</v>
      </c>
      <c r="L758" s="6">
        <f t="shared" si="69"/>
        <v>0</v>
      </c>
      <c r="M758" s="10" t="e">
        <f t="shared" si="65"/>
        <v>#DIV/0!</v>
      </c>
      <c r="N758" s="4"/>
      <c r="O758" s="4"/>
      <c r="P758" s="9"/>
      <c r="Q758" s="9"/>
      <c r="R758" s="4"/>
      <c r="S758" s="4"/>
    </row>
    <row r="759" spans="3:19" ht="15.6" hidden="1" customHeight="1" x14ac:dyDescent="0.25">
      <c r="C759" s="21"/>
      <c r="D759" s="41"/>
      <c r="E759" s="70"/>
      <c r="F759" s="60"/>
      <c r="G759" s="44"/>
      <c r="H759" s="48"/>
      <c r="I759" s="26">
        <f t="shared" si="66"/>
        <v>0</v>
      </c>
      <c r="J759" s="22">
        <f t="shared" si="67"/>
        <v>0</v>
      </c>
      <c r="K759" s="6">
        <f t="shared" si="68"/>
        <v>0</v>
      </c>
      <c r="L759" s="6">
        <f t="shared" si="69"/>
        <v>0</v>
      </c>
      <c r="M759" s="10" t="e">
        <f t="shared" si="65"/>
        <v>#DIV/0!</v>
      </c>
      <c r="N759" s="4"/>
      <c r="O759" s="4"/>
      <c r="P759" s="9"/>
      <c r="Q759" s="9"/>
      <c r="R759" s="4"/>
      <c r="S759" s="4"/>
    </row>
    <row r="760" spans="3:19" ht="15.6" hidden="1" customHeight="1" x14ac:dyDescent="0.25">
      <c r="C760" s="21"/>
      <c r="D760" s="41"/>
      <c r="E760" s="70"/>
      <c r="F760" s="60"/>
      <c r="G760" s="44"/>
      <c r="H760" s="48"/>
      <c r="I760" s="26">
        <f t="shared" si="66"/>
        <v>0</v>
      </c>
      <c r="J760" s="22">
        <f t="shared" si="67"/>
        <v>0</v>
      </c>
      <c r="K760" s="6">
        <f t="shared" si="68"/>
        <v>0</v>
      </c>
      <c r="L760" s="6">
        <f t="shared" si="69"/>
        <v>0</v>
      </c>
      <c r="M760" s="10" t="e">
        <f t="shared" si="65"/>
        <v>#DIV/0!</v>
      </c>
      <c r="N760" s="4"/>
      <c r="O760" s="4"/>
      <c r="P760" s="9"/>
      <c r="Q760" s="9"/>
      <c r="R760" s="4"/>
      <c r="S760" s="4"/>
    </row>
    <row r="761" spans="3:19" ht="15.75" hidden="1" customHeight="1" x14ac:dyDescent="0.25">
      <c r="C761" s="21"/>
      <c r="D761" s="41"/>
      <c r="E761" s="42"/>
      <c r="F761" s="43"/>
      <c r="G761" s="44"/>
      <c r="H761" s="62"/>
      <c r="I761" s="26">
        <f t="shared" si="66"/>
        <v>0</v>
      </c>
      <c r="J761" s="22">
        <f t="shared" si="67"/>
        <v>0</v>
      </c>
      <c r="K761" s="6">
        <f t="shared" si="68"/>
        <v>0</v>
      </c>
      <c r="L761" s="6">
        <f t="shared" si="69"/>
        <v>0</v>
      </c>
      <c r="M761" s="10" t="e">
        <f t="shared" si="65"/>
        <v>#DIV/0!</v>
      </c>
      <c r="N761" s="4"/>
      <c r="O761" s="4"/>
      <c r="P761" s="9"/>
      <c r="Q761" s="9"/>
      <c r="R761" s="4"/>
      <c r="S761" s="13"/>
    </row>
    <row r="762" spans="3:19" ht="15.6" hidden="1" customHeight="1" x14ac:dyDescent="0.25">
      <c r="C762" s="21"/>
      <c r="D762" s="41"/>
      <c r="E762" s="42"/>
      <c r="F762" s="43"/>
      <c r="G762" s="44"/>
      <c r="H762" s="48"/>
      <c r="I762" s="26">
        <f t="shared" si="66"/>
        <v>0</v>
      </c>
      <c r="J762" s="22">
        <f t="shared" si="67"/>
        <v>0</v>
      </c>
      <c r="K762" s="6">
        <f t="shared" si="68"/>
        <v>0</v>
      </c>
      <c r="L762" s="6">
        <f t="shared" si="69"/>
        <v>0</v>
      </c>
      <c r="M762" s="10" t="e">
        <f t="shared" si="65"/>
        <v>#DIV/0!</v>
      </c>
      <c r="N762" s="4"/>
      <c r="O762" s="4"/>
      <c r="P762" s="9"/>
      <c r="Q762" s="9"/>
      <c r="R762" s="4"/>
      <c r="S762" s="4"/>
    </row>
    <row r="763" spans="3:19" ht="15.6" hidden="1" customHeight="1" x14ac:dyDescent="0.25">
      <c r="C763" s="21"/>
      <c r="D763" s="41"/>
      <c r="E763" s="70"/>
      <c r="F763" s="60"/>
      <c r="G763" s="44"/>
      <c r="H763" s="48"/>
      <c r="I763" s="26">
        <f t="shared" si="66"/>
        <v>0</v>
      </c>
      <c r="J763" s="22">
        <f t="shared" si="67"/>
        <v>0</v>
      </c>
      <c r="K763" s="6">
        <f t="shared" si="68"/>
        <v>0</v>
      </c>
      <c r="L763" s="6">
        <f t="shared" si="69"/>
        <v>0</v>
      </c>
      <c r="M763" s="10" t="e">
        <f t="shared" si="65"/>
        <v>#DIV/0!</v>
      </c>
      <c r="N763" s="4"/>
      <c r="O763" s="4"/>
      <c r="P763" s="9"/>
      <c r="Q763" s="9"/>
      <c r="R763" s="4"/>
      <c r="S763" s="4"/>
    </row>
    <row r="764" spans="3:19" ht="15.6" hidden="1" customHeight="1" x14ac:dyDescent="0.25">
      <c r="C764" s="21"/>
      <c r="D764" s="41"/>
      <c r="E764" s="70"/>
      <c r="F764" s="60"/>
      <c r="G764" s="44"/>
      <c r="H764" s="48"/>
      <c r="I764" s="26">
        <f t="shared" si="66"/>
        <v>0</v>
      </c>
      <c r="J764" s="22">
        <f t="shared" si="67"/>
        <v>0</v>
      </c>
      <c r="K764" s="6">
        <f t="shared" si="68"/>
        <v>0</v>
      </c>
      <c r="L764" s="6">
        <f t="shared" si="69"/>
        <v>0</v>
      </c>
      <c r="M764" s="10" t="e">
        <f t="shared" si="65"/>
        <v>#DIV/0!</v>
      </c>
      <c r="N764" s="4"/>
      <c r="O764" s="4"/>
      <c r="P764" s="9"/>
      <c r="Q764" s="9"/>
      <c r="R764" s="4"/>
      <c r="S764" s="4"/>
    </row>
    <row r="765" spans="3:19" ht="15.75" hidden="1" customHeight="1" x14ac:dyDescent="0.25">
      <c r="C765" s="21"/>
      <c r="D765" s="41"/>
      <c r="E765" s="55"/>
      <c r="F765" s="43"/>
      <c r="G765" s="44"/>
      <c r="H765" s="48"/>
      <c r="I765" s="26">
        <f t="shared" si="66"/>
        <v>0</v>
      </c>
      <c r="J765" s="22">
        <f t="shared" si="67"/>
        <v>0</v>
      </c>
      <c r="K765" s="6">
        <f t="shared" si="68"/>
        <v>0</v>
      </c>
      <c r="L765" s="6">
        <f t="shared" si="69"/>
        <v>0</v>
      </c>
      <c r="M765" s="10" t="e">
        <f t="shared" si="65"/>
        <v>#DIV/0!</v>
      </c>
      <c r="N765" s="4"/>
      <c r="O765" s="4"/>
      <c r="P765" s="9"/>
      <c r="Q765" s="9"/>
      <c r="R765" s="4"/>
      <c r="S765" s="4"/>
    </row>
    <row r="766" spans="3:19" ht="15.75" hidden="1" customHeight="1" x14ac:dyDescent="0.25">
      <c r="C766" s="21"/>
      <c r="D766" s="41"/>
      <c r="E766" s="29"/>
      <c r="F766" s="60"/>
      <c r="G766" s="44"/>
      <c r="H766" s="48"/>
      <c r="I766" s="26">
        <f t="shared" si="66"/>
        <v>0</v>
      </c>
      <c r="J766" s="22">
        <f t="shared" si="67"/>
        <v>0</v>
      </c>
      <c r="K766" s="6">
        <f t="shared" si="68"/>
        <v>0</v>
      </c>
      <c r="L766" s="6">
        <f t="shared" si="69"/>
        <v>0</v>
      </c>
      <c r="M766" s="10" t="e">
        <f>1-L766/K766</f>
        <v>#DIV/0!</v>
      </c>
      <c r="N766" s="4"/>
      <c r="O766" s="4"/>
      <c r="P766" s="9"/>
      <c r="Q766" s="9"/>
      <c r="R766" s="4"/>
      <c r="S766" s="4"/>
    </row>
    <row r="767" spans="3:19" ht="15.6" hidden="1" customHeight="1" x14ac:dyDescent="0.25">
      <c r="C767" s="21"/>
      <c r="D767" s="41"/>
      <c r="E767" s="53"/>
      <c r="F767" s="43"/>
      <c r="G767" s="44"/>
      <c r="H767" s="48"/>
      <c r="I767" s="26">
        <f t="shared" si="66"/>
        <v>0</v>
      </c>
      <c r="J767" s="22">
        <f t="shared" si="67"/>
        <v>0</v>
      </c>
      <c r="K767" s="6">
        <f t="shared" si="68"/>
        <v>0</v>
      </c>
      <c r="L767" s="6">
        <f t="shared" si="69"/>
        <v>0</v>
      </c>
      <c r="M767" s="10" t="e">
        <f t="shared" si="65"/>
        <v>#DIV/0!</v>
      </c>
      <c r="N767" s="4"/>
      <c r="O767" s="4"/>
      <c r="P767" s="9"/>
      <c r="Q767" s="9"/>
      <c r="R767" s="4"/>
      <c r="S767" s="4"/>
    </row>
    <row r="768" spans="3:19" ht="15.6" hidden="1" customHeight="1" x14ac:dyDescent="0.25">
      <c r="C768" s="21"/>
      <c r="D768" s="41"/>
      <c r="E768" s="53"/>
      <c r="F768" s="43"/>
      <c r="G768" s="44"/>
      <c r="H768" s="48"/>
      <c r="I768" s="26">
        <f t="shared" si="66"/>
        <v>0</v>
      </c>
      <c r="J768" s="22">
        <f t="shared" si="67"/>
        <v>0</v>
      </c>
      <c r="K768" s="6">
        <f t="shared" si="68"/>
        <v>0</v>
      </c>
      <c r="L768" s="6">
        <f t="shared" si="69"/>
        <v>0</v>
      </c>
      <c r="M768" s="10" t="e">
        <f t="shared" si="65"/>
        <v>#DIV/0!</v>
      </c>
      <c r="N768" s="4"/>
      <c r="O768" s="4"/>
      <c r="P768" s="9"/>
      <c r="Q768" s="9"/>
      <c r="R768" s="4"/>
      <c r="S768" s="4"/>
    </row>
    <row r="769" spans="1:19" ht="15.6" hidden="1" customHeight="1" x14ac:dyDescent="0.25">
      <c r="C769" s="21"/>
      <c r="D769" s="41"/>
      <c r="E769" s="29"/>
      <c r="F769" s="43"/>
      <c r="G769" s="44"/>
      <c r="H769" s="48"/>
      <c r="I769" s="26">
        <f t="shared" si="66"/>
        <v>0</v>
      </c>
      <c r="J769" s="22">
        <f t="shared" si="67"/>
        <v>0</v>
      </c>
      <c r="K769" s="6">
        <f t="shared" si="68"/>
        <v>0</v>
      </c>
      <c r="L769" s="6">
        <f t="shared" si="69"/>
        <v>0</v>
      </c>
      <c r="M769" s="10" t="e">
        <f t="shared" si="65"/>
        <v>#DIV/0!</v>
      </c>
      <c r="N769" s="4"/>
      <c r="O769" s="4"/>
      <c r="P769" s="9"/>
      <c r="Q769" s="9"/>
      <c r="R769" s="4"/>
      <c r="S769" s="4"/>
    </row>
    <row r="770" spans="1:19" ht="15.6" hidden="1" customHeight="1" x14ac:dyDescent="0.25">
      <c r="C770" s="21"/>
      <c r="D770" s="41"/>
      <c r="E770" s="70"/>
      <c r="F770" s="60"/>
      <c r="G770" s="44"/>
      <c r="H770" s="48"/>
      <c r="I770" s="26">
        <f t="shared" si="66"/>
        <v>0</v>
      </c>
      <c r="J770" s="22">
        <f t="shared" si="67"/>
        <v>0</v>
      </c>
      <c r="K770" s="6">
        <f t="shared" si="68"/>
        <v>0</v>
      </c>
      <c r="L770" s="6">
        <f t="shared" si="69"/>
        <v>0</v>
      </c>
      <c r="M770" s="10" t="e">
        <f t="shared" ref="M770:M794" si="70">1-L770/K770</f>
        <v>#DIV/0!</v>
      </c>
      <c r="N770" s="4"/>
      <c r="O770" s="4"/>
      <c r="P770" s="9"/>
      <c r="Q770" s="9"/>
      <c r="R770" s="4"/>
      <c r="S770" s="4"/>
    </row>
    <row r="771" spans="1:19" ht="15.6" hidden="1" customHeight="1" x14ac:dyDescent="0.25">
      <c r="C771" s="21"/>
      <c r="D771" s="41"/>
      <c r="E771" s="70"/>
      <c r="F771" s="60"/>
      <c r="G771" s="44"/>
      <c r="H771" s="48"/>
      <c r="I771" s="26">
        <f t="shared" si="66"/>
        <v>0</v>
      </c>
      <c r="J771" s="22">
        <f t="shared" si="67"/>
        <v>0</v>
      </c>
      <c r="K771" s="6">
        <f t="shared" si="68"/>
        <v>0</v>
      </c>
      <c r="L771" s="6">
        <f t="shared" si="69"/>
        <v>0</v>
      </c>
      <c r="M771" s="10" t="e">
        <f t="shared" si="70"/>
        <v>#DIV/0!</v>
      </c>
      <c r="N771" s="4"/>
      <c r="O771" s="4"/>
      <c r="P771" s="9"/>
      <c r="Q771" s="9"/>
      <c r="R771" s="4"/>
      <c r="S771" s="4"/>
    </row>
    <row r="772" spans="1:19" ht="15.75" hidden="1" customHeight="1" x14ac:dyDescent="0.25">
      <c r="A772" s="65"/>
      <c r="C772" s="21"/>
      <c r="D772" s="41"/>
      <c r="E772" s="50"/>
      <c r="F772" s="43"/>
      <c r="G772" s="44"/>
      <c r="H772" s="48"/>
      <c r="I772" s="26">
        <f t="shared" si="66"/>
        <v>0</v>
      </c>
      <c r="J772" s="22">
        <f t="shared" si="67"/>
        <v>0</v>
      </c>
      <c r="K772" s="6">
        <f t="shared" si="68"/>
        <v>0</v>
      </c>
      <c r="L772" s="6">
        <f t="shared" si="69"/>
        <v>0</v>
      </c>
      <c r="M772" s="10" t="e">
        <f>1-L772/K772</f>
        <v>#DIV/0!</v>
      </c>
      <c r="N772" s="4"/>
      <c r="O772" s="4"/>
      <c r="P772" s="9"/>
      <c r="Q772" s="9"/>
      <c r="R772" s="4"/>
      <c r="S772" s="4"/>
    </row>
    <row r="773" spans="1:19" ht="15.6" hidden="1" customHeight="1" x14ac:dyDescent="0.25">
      <c r="A773" s="65"/>
      <c r="B773" s="65"/>
      <c r="C773" s="21"/>
      <c r="D773" s="41"/>
      <c r="E773" s="54"/>
      <c r="F773" s="60"/>
      <c r="G773" s="44"/>
      <c r="H773" s="48"/>
      <c r="I773" s="26">
        <f t="shared" si="66"/>
        <v>0</v>
      </c>
      <c r="J773" s="22">
        <f t="shared" si="67"/>
        <v>0</v>
      </c>
      <c r="K773" s="6">
        <f t="shared" si="68"/>
        <v>0</v>
      </c>
      <c r="L773" s="6">
        <f t="shared" si="69"/>
        <v>0</v>
      </c>
      <c r="M773" s="10" t="e">
        <f>1-L773/K773</f>
        <v>#DIV/0!</v>
      </c>
      <c r="N773" s="4"/>
      <c r="O773" s="4"/>
      <c r="P773" s="9"/>
      <c r="Q773" s="9"/>
      <c r="R773" s="4"/>
      <c r="S773" s="4"/>
    </row>
    <row r="774" spans="1:19" ht="15.75" hidden="1" customHeight="1" x14ac:dyDescent="0.25">
      <c r="C774" s="21"/>
      <c r="D774" s="41"/>
      <c r="E774" s="50"/>
      <c r="F774" s="43"/>
      <c r="G774" s="44"/>
      <c r="H774" s="40"/>
      <c r="I774" s="26">
        <f t="shared" si="66"/>
        <v>0</v>
      </c>
      <c r="J774" s="22">
        <f t="shared" si="67"/>
        <v>0</v>
      </c>
      <c r="K774" s="6">
        <f t="shared" si="68"/>
        <v>0</v>
      </c>
      <c r="L774" s="6">
        <f t="shared" si="69"/>
        <v>0</v>
      </c>
      <c r="M774" s="10" t="e">
        <f>1-L774/K774</f>
        <v>#DIV/0!</v>
      </c>
      <c r="N774" s="4"/>
      <c r="O774" s="4"/>
      <c r="P774" s="9"/>
      <c r="Q774" s="9"/>
      <c r="R774" s="4"/>
      <c r="S774" s="4"/>
    </row>
    <row r="775" spans="1:19" ht="15.75" hidden="1" customHeight="1" x14ac:dyDescent="0.25">
      <c r="C775" s="21"/>
      <c r="D775" s="41"/>
      <c r="E775" s="42"/>
      <c r="F775" s="43"/>
      <c r="G775" s="44"/>
      <c r="H775" s="49"/>
      <c r="I775" s="26">
        <f t="shared" si="66"/>
        <v>0</v>
      </c>
      <c r="J775" s="22">
        <f t="shared" si="67"/>
        <v>0</v>
      </c>
      <c r="K775" s="6">
        <f t="shared" si="68"/>
        <v>0</v>
      </c>
      <c r="L775" s="6">
        <f t="shared" si="69"/>
        <v>0</v>
      </c>
      <c r="M775" s="10" t="e">
        <f t="shared" ref="M775" si="71">1-L775/K775</f>
        <v>#DIV/0!</v>
      </c>
      <c r="N775" s="4"/>
      <c r="O775" s="4"/>
      <c r="P775" s="9"/>
      <c r="Q775" s="9"/>
      <c r="R775" s="4"/>
      <c r="S775" s="4"/>
    </row>
    <row r="776" spans="1:19" ht="15.75" hidden="1" customHeight="1" x14ac:dyDescent="0.25">
      <c r="C776" s="21"/>
      <c r="D776" s="41"/>
      <c r="E776" s="46"/>
      <c r="F776" s="43"/>
      <c r="G776" s="44"/>
      <c r="H776" s="48"/>
      <c r="I776" s="26">
        <f t="shared" si="66"/>
        <v>0</v>
      </c>
      <c r="J776" s="22">
        <f t="shared" si="67"/>
        <v>0</v>
      </c>
      <c r="K776" s="6">
        <f t="shared" si="68"/>
        <v>0</v>
      </c>
      <c r="L776" s="6">
        <f t="shared" si="69"/>
        <v>0</v>
      </c>
      <c r="M776" s="10" t="e">
        <f>1-L776/K776</f>
        <v>#DIV/0!</v>
      </c>
      <c r="N776" s="4"/>
      <c r="O776" s="4"/>
      <c r="P776" s="9"/>
      <c r="Q776" s="9"/>
      <c r="R776" s="4"/>
      <c r="S776" s="4"/>
    </row>
    <row r="777" spans="1:19" hidden="1" x14ac:dyDescent="0.25">
      <c r="C777" s="21"/>
      <c r="D777" s="41"/>
      <c r="E777" s="42"/>
      <c r="F777" s="43"/>
      <c r="G777" s="44"/>
      <c r="H777" s="48"/>
      <c r="I777" s="26">
        <f t="shared" si="66"/>
        <v>0</v>
      </c>
      <c r="J777" s="22">
        <f t="shared" si="67"/>
        <v>0</v>
      </c>
      <c r="K777" s="6">
        <f t="shared" si="68"/>
        <v>0</v>
      </c>
      <c r="L777" s="6">
        <f t="shared" si="69"/>
        <v>0</v>
      </c>
      <c r="M777" s="10" t="e">
        <f t="shared" si="70"/>
        <v>#DIV/0!</v>
      </c>
      <c r="N777" s="4"/>
      <c r="O777" s="4"/>
      <c r="P777" s="9"/>
      <c r="Q777" s="9"/>
      <c r="R777" s="4"/>
      <c r="S777" s="4"/>
    </row>
    <row r="778" spans="1:19" hidden="1" x14ac:dyDescent="0.25">
      <c r="C778" s="21"/>
      <c r="D778" s="41"/>
      <c r="E778" s="42"/>
      <c r="F778" s="43"/>
      <c r="G778" s="44"/>
      <c r="H778" s="48"/>
      <c r="I778" s="26">
        <f t="shared" si="66"/>
        <v>0</v>
      </c>
      <c r="J778" s="22">
        <f t="shared" si="67"/>
        <v>0</v>
      </c>
      <c r="K778" s="6">
        <f t="shared" si="68"/>
        <v>0</v>
      </c>
      <c r="L778" s="6">
        <f t="shared" si="69"/>
        <v>0</v>
      </c>
      <c r="M778" s="10" t="e">
        <f t="shared" si="70"/>
        <v>#DIV/0!</v>
      </c>
      <c r="N778" s="4"/>
      <c r="O778" s="4"/>
      <c r="P778" s="9"/>
      <c r="Q778" s="9"/>
      <c r="R778" s="4"/>
      <c r="S778" s="4"/>
    </row>
    <row r="779" spans="1:19" hidden="1" x14ac:dyDescent="0.25">
      <c r="C779" s="21"/>
      <c r="D779" s="41"/>
      <c r="E779" s="42"/>
      <c r="F779" s="43"/>
      <c r="G779" s="44"/>
      <c r="H779" s="48"/>
      <c r="I779" s="26">
        <f t="shared" si="66"/>
        <v>0</v>
      </c>
      <c r="J779" s="22">
        <f t="shared" si="67"/>
        <v>0</v>
      </c>
      <c r="K779" s="6">
        <f t="shared" si="68"/>
        <v>0</v>
      </c>
      <c r="L779" s="6">
        <f t="shared" si="69"/>
        <v>0</v>
      </c>
      <c r="M779" s="10" t="e">
        <f t="shared" si="70"/>
        <v>#DIV/0!</v>
      </c>
      <c r="N779" s="4"/>
      <c r="O779" s="4"/>
      <c r="P779" s="9"/>
      <c r="Q779" s="9"/>
      <c r="R779" s="4"/>
      <c r="S779" s="4"/>
    </row>
    <row r="780" spans="1:19" hidden="1" x14ac:dyDescent="0.25">
      <c r="C780" s="21"/>
      <c r="D780" s="41"/>
      <c r="E780" s="50"/>
      <c r="F780" s="60"/>
      <c r="G780" s="44"/>
      <c r="H780" s="48"/>
      <c r="I780" s="26">
        <f t="shared" si="66"/>
        <v>0</v>
      </c>
      <c r="J780" s="22">
        <f t="shared" si="67"/>
        <v>0</v>
      </c>
      <c r="K780" s="6">
        <f t="shared" si="68"/>
        <v>0</v>
      </c>
      <c r="L780" s="6">
        <f t="shared" si="69"/>
        <v>0</v>
      </c>
      <c r="M780" s="10" t="e">
        <f t="shared" si="70"/>
        <v>#DIV/0!</v>
      </c>
      <c r="N780" s="4"/>
      <c r="O780" s="4"/>
      <c r="P780" s="9"/>
      <c r="Q780" s="9"/>
      <c r="R780" s="4"/>
      <c r="S780" s="4"/>
    </row>
    <row r="781" spans="1:19" hidden="1" x14ac:dyDescent="0.25">
      <c r="C781" s="21"/>
      <c r="D781" s="41"/>
      <c r="E781" s="50"/>
      <c r="F781" s="60"/>
      <c r="G781" s="44"/>
      <c r="H781" s="48"/>
      <c r="I781" s="26">
        <f t="shared" si="66"/>
        <v>0</v>
      </c>
      <c r="J781" s="22">
        <f t="shared" si="67"/>
        <v>0</v>
      </c>
      <c r="K781" s="6">
        <f t="shared" si="68"/>
        <v>0</v>
      </c>
      <c r="L781" s="6">
        <f t="shared" si="69"/>
        <v>0</v>
      </c>
      <c r="M781" s="10" t="e">
        <f t="shared" si="70"/>
        <v>#DIV/0!</v>
      </c>
      <c r="N781" s="4"/>
      <c r="O781" s="4"/>
      <c r="P781" s="9"/>
      <c r="Q781" s="9"/>
      <c r="R781" s="4"/>
      <c r="S781" s="4"/>
    </row>
    <row r="782" spans="1:19" hidden="1" x14ac:dyDescent="0.25">
      <c r="C782" s="21"/>
      <c r="D782" s="41"/>
      <c r="E782" s="29"/>
      <c r="F782" s="43"/>
      <c r="G782" s="44"/>
      <c r="H782" s="48"/>
      <c r="I782" s="26">
        <f t="shared" si="66"/>
        <v>0</v>
      </c>
      <c r="J782" s="22">
        <f t="shared" si="67"/>
        <v>0</v>
      </c>
      <c r="K782" s="6">
        <f t="shared" si="68"/>
        <v>0</v>
      </c>
      <c r="L782" s="6">
        <f t="shared" si="69"/>
        <v>0</v>
      </c>
      <c r="M782" s="10" t="e">
        <f t="shared" si="70"/>
        <v>#DIV/0!</v>
      </c>
      <c r="N782" s="4"/>
      <c r="O782" s="4"/>
      <c r="P782" s="9"/>
      <c r="Q782" s="9"/>
      <c r="R782" s="4"/>
      <c r="S782" s="4"/>
    </row>
    <row r="783" spans="1:19" hidden="1" x14ac:dyDescent="0.25">
      <c r="C783" s="21"/>
      <c r="D783" s="41"/>
      <c r="E783" s="45"/>
      <c r="F783" s="43"/>
      <c r="G783" s="44"/>
      <c r="H783" s="48"/>
      <c r="I783" s="26">
        <f t="shared" si="66"/>
        <v>0</v>
      </c>
      <c r="J783" s="22">
        <f t="shared" si="67"/>
        <v>0</v>
      </c>
      <c r="K783" s="6">
        <f t="shared" si="68"/>
        <v>0</v>
      </c>
      <c r="L783" s="6">
        <f t="shared" si="69"/>
        <v>0</v>
      </c>
      <c r="M783" s="10" t="e">
        <f t="shared" si="70"/>
        <v>#DIV/0!</v>
      </c>
      <c r="N783" s="4"/>
      <c r="O783" s="4"/>
      <c r="P783" s="9"/>
      <c r="Q783" s="9"/>
      <c r="R783" s="4"/>
      <c r="S783" s="4"/>
    </row>
    <row r="784" spans="1:19" hidden="1" x14ac:dyDescent="0.25">
      <c r="C784" s="21"/>
      <c r="D784" s="41"/>
      <c r="E784" s="45"/>
      <c r="F784" s="43"/>
      <c r="G784" s="44"/>
      <c r="H784" s="48"/>
      <c r="I784" s="26">
        <f t="shared" si="66"/>
        <v>0</v>
      </c>
      <c r="J784" s="22">
        <f t="shared" si="67"/>
        <v>0</v>
      </c>
      <c r="K784" s="6">
        <f t="shared" si="68"/>
        <v>0</v>
      </c>
      <c r="L784" s="6">
        <f t="shared" si="69"/>
        <v>0</v>
      </c>
      <c r="M784" s="10" t="e">
        <f t="shared" si="70"/>
        <v>#DIV/0!</v>
      </c>
      <c r="N784" s="4"/>
      <c r="O784" s="4"/>
      <c r="P784" s="9"/>
      <c r="Q784" s="9"/>
      <c r="R784" s="4"/>
      <c r="S784" s="4"/>
    </row>
    <row r="785" spans="3:19" hidden="1" x14ac:dyDescent="0.25">
      <c r="C785" s="21"/>
      <c r="D785" s="41"/>
      <c r="E785" s="45"/>
      <c r="F785" s="60"/>
      <c r="G785" s="44"/>
      <c r="H785" s="48"/>
      <c r="I785" s="26">
        <f t="shared" si="66"/>
        <v>0</v>
      </c>
      <c r="J785" s="22">
        <f t="shared" si="67"/>
        <v>0</v>
      </c>
      <c r="K785" s="6">
        <f t="shared" si="68"/>
        <v>0</v>
      </c>
      <c r="L785" s="6">
        <f t="shared" si="69"/>
        <v>0</v>
      </c>
      <c r="M785" s="10" t="e">
        <f t="shared" si="70"/>
        <v>#DIV/0!</v>
      </c>
      <c r="N785" s="4"/>
      <c r="O785" s="4"/>
      <c r="P785" s="9"/>
      <c r="Q785" s="9"/>
      <c r="R785" s="4"/>
      <c r="S785" s="4"/>
    </row>
    <row r="786" spans="3:19" hidden="1" x14ac:dyDescent="0.25">
      <c r="C786" s="21"/>
      <c r="D786" s="41"/>
      <c r="E786" s="42"/>
      <c r="F786" s="43"/>
      <c r="G786" s="44"/>
      <c r="H786" s="48"/>
      <c r="I786" s="26">
        <f t="shared" si="66"/>
        <v>0</v>
      </c>
      <c r="J786" s="22">
        <f t="shared" si="67"/>
        <v>0</v>
      </c>
      <c r="K786" s="6">
        <f t="shared" si="68"/>
        <v>0</v>
      </c>
      <c r="L786" s="6">
        <f t="shared" si="69"/>
        <v>0</v>
      </c>
      <c r="M786" s="10" t="e">
        <f t="shared" si="70"/>
        <v>#DIV/0!</v>
      </c>
      <c r="N786" s="4"/>
      <c r="O786" s="4"/>
      <c r="P786" s="9"/>
      <c r="Q786" s="9"/>
      <c r="R786" s="4"/>
      <c r="S786" s="4"/>
    </row>
    <row r="787" spans="3:19" hidden="1" x14ac:dyDescent="0.25">
      <c r="C787" s="21"/>
      <c r="D787" s="41"/>
      <c r="E787" s="42"/>
      <c r="F787" s="43"/>
      <c r="G787" s="44"/>
      <c r="H787" s="48"/>
      <c r="I787" s="26">
        <f t="shared" si="66"/>
        <v>0</v>
      </c>
      <c r="J787" s="22">
        <f t="shared" si="67"/>
        <v>0</v>
      </c>
      <c r="K787" s="6">
        <f t="shared" si="68"/>
        <v>0</v>
      </c>
      <c r="L787" s="6">
        <f t="shared" si="69"/>
        <v>0</v>
      </c>
      <c r="M787" s="10" t="e">
        <f t="shared" si="70"/>
        <v>#DIV/0!</v>
      </c>
      <c r="N787" s="4"/>
      <c r="O787" s="4"/>
      <c r="P787" s="9"/>
      <c r="Q787" s="9"/>
      <c r="R787" s="4"/>
      <c r="S787" s="4"/>
    </row>
    <row r="788" spans="3:19" hidden="1" x14ac:dyDescent="0.25">
      <c r="C788" s="21"/>
      <c r="D788" s="41"/>
      <c r="E788" s="42"/>
      <c r="F788" s="43"/>
      <c r="G788" s="44"/>
      <c r="H788" s="48"/>
      <c r="I788" s="26">
        <f t="shared" si="66"/>
        <v>0</v>
      </c>
      <c r="J788" s="22">
        <f t="shared" si="67"/>
        <v>0</v>
      </c>
      <c r="K788" s="6">
        <f t="shared" si="68"/>
        <v>0</v>
      </c>
      <c r="L788" s="6">
        <f t="shared" si="69"/>
        <v>0</v>
      </c>
      <c r="M788" s="10" t="e">
        <f t="shared" si="70"/>
        <v>#DIV/0!</v>
      </c>
      <c r="N788" s="4"/>
      <c r="O788" s="4"/>
      <c r="P788" s="9"/>
      <c r="Q788" s="9"/>
      <c r="R788" s="4"/>
      <c r="S788" s="4"/>
    </row>
    <row r="789" spans="3:19" hidden="1" x14ac:dyDescent="0.25">
      <c r="C789" s="21"/>
      <c r="D789" s="41"/>
      <c r="E789" s="42"/>
      <c r="F789" s="43"/>
      <c r="G789" s="44"/>
      <c r="H789" s="48"/>
      <c r="I789" s="26">
        <f t="shared" si="66"/>
        <v>0</v>
      </c>
      <c r="J789" s="22">
        <f t="shared" si="67"/>
        <v>0</v>
      </c>
      <c r="K789" s="6">
        <f t="shared" si="68"/>
        <v>0</v>
      </c>
      <c r="L789" s="6">
        <f t="shared" si="69"/>
        <v>0</v>
      </c>
      <c r="M789" s="10" t="e">
        <f t="shared" si="70"/>
        <v>#DIV/0!</v>
      </c>
      <c r="N789" s="4"/>
      <c r="O789" s="4"/>
      <c r="P789" s="9"/>
      <c r="Q789" s="9"/>
      <c r="R789" s="4"/>
      <c r="S789" s="4"/>
    </row>
    <row r="790" spans="3:19" hidden="1" x14ac:dyDescent="0.25">
      <c r="C790" s="21"/>
      <c r="D790" s="41"/>
      <c r="E790" s="42"/>
      <c r="F790" s="43"/>
      <c r="G790" s="44"/>
      <c r="H790" s="48"/>
      <c r="I790" s="26">
        <f t="shared" si="66"/>
        <v>0</v>
      </c>
      <c r="J790" s="22">
        <f t="shared" si="67"/>
        <v>0</v>
      </c>
      <c r="K790" s="6">
        <f t="shared" si="68"/>
        <v>0</v>
      </c>
      <c r="L790" s="6">
        <f t="shared" si="69"/>
        <v>0</v>
      </c>
      <c r="M790" s="10" t="e">
        <f t="shared" si="70"/>
        <v>#DIV/0!</v>
      </c>
      <c r="N790" s="4"/>
      <c r="O790" s="4"/>
      <c r="P790" s="9"/>
      <c r="Q790" s="9"/>
      <c r="R790" s="4"/>
      <c r="S790" s="4"/>
    </row>
    <row r="791" spans="3:19" hidden="1" x14ac:dyDescent="0.25">
      <c r="C791" s="21"/>
      <c r="D791" s="56"/>
      <c r="E791" s="29"/>
      <c r="F791" s="43"/>
      <c r="G791" s="44"/>
      <c r="H791" s="48"/>
      <c r="I791" s="26">
        <f t="shared" si="66"/>
        <v>0</v>
      </c>
      <c r="J791" s="22">
        <f t="shared" si="67"/>
        <v>0</v>
      </c>
      <c r="K791" s="6">
        <f t="shared" si="68"/>
        <v>0</v>
      </c>
      <c r="L791" s="6">
        <f t="shared" si="69"/>
        <v>0</v>
      </c>
      <c r="M791" s="10" t="e">
        <f t="shared" si="70"/>
        <v>#DIV/0!</v>
      </c>
      <c r="N791" s="4"/>
      <c r="O791" s="4"/>
      <c r="P791" s="9"/>
      <c r="Q791" s="9"/>
      <c r="R791" s="4"/>
      <c r="S791" s="4"/>
    </row>
    <row r="792" spans="3:19" hidden="1" x14ac:dyDescent="0.25">
      <c r="C792" s="21"/>
      <c r="D792" s="56"/>
      <c r="E792" s="68"/>
      <c r="F792" s="69"/>
      <c r="G792" s="44"/>
      <c r="H792" s="48"/>
      <c r="I792" s="26">
        <f t="shared" si="66"/>
        <v>0</v>
      </c>
      <c r="J792" s="22">
        <f t="shared" si="67"/>
        <v>0</v>
      </c>
      <c r="K792" s="6">
        <f t="shared" si="68"/>
        <v>0</v>
      </c>
      <c r="L792" s="6">
        <f t="shared" si="69"/>
        <v>0</v>
      </c>
      <c r="M792" s="10" t="e">
        <f t="shared" si="70"/>
        <v>#DIV/0!</v>
      </c>
      <c r="N792" s="4"/>
      <c r="O792" s="4"/>
      <c r="P792" s="9"/>
      <c r="Q792" s="9"/>
      <c r="R792" s="4"/>
      <c r="S792" s="4"/>
    </row>
    <row r="793" spans="3:19" hidden="1" x14ac:dyDescent="0.25">
      <c r="C793" s="4"/>
      <c r="D793" s="4"/>
      <c r="E793" s="4"/>
      <c r="F793" s="6"/>
      <c r="G793" s="6"/>
      <c r="H793" s="64"/>
      <c r="I793" s="26">
        <f t="shared" si="66"/>
        <v>0</v>
      </c>
      <c r="J793" s="22">
        <f t="shared" si="67"/>
        <v>0</v>
      </c>
      <c r="K793" s="6">
        <f t="shared" si="68"/>
        <v>0</v>
      </c>
      <c r="L793" s="6">
        <f t="shared" si="69"/>
        <v>0</v>
      </c>
      <c r="M793" s="10" t="e">
        <f t="shared" si="70"/>
        <v>#DIV/0!</v>
      </c>
      <c r="N793" s="4"/>
      <c r="O793" s="4"/>
      <c r="P793" s="4"/>
      <c r="Q793" s="4"/>
      <c r="R793" s="4"/>
      <c r="S793" s="4"/>
    </row>
    <row r="794" spans="3:19" hidden="1" x14ac:dyDescent="0.25">
      <c r="C794" s="4"/>
      <c r="D794" s="4"/>
      <c r="E794" s="4"/>
      <c r="F794" s="6"/>
      <c r="G794" s="6"/>
      <c r="H794" s="64"/>
      <c r="I794" s="26">
        <f t="shared" si="66"/>
        <v>0</v>
      </c>
      <c r="J794" s="22">
        <f t="shared" si="67"/>
        <v>0</v>
      </c>
      <c r="K794" s="6">
        <f t="shared" si="68"/>
        <v>0</v>
      </c>
      <c r="L794" s="6">
        <f t="shared" si="69"/>
        <v>0</v>
      </c>
      <c r="M794" s="10" t="e">
        <f t="shared" si="70"/>
        <v>#DIV/0!</v>
      </c>
      <c r="N794" s="4"/>
      <c r="O794" s="4"/>
      <c r="P794" s="4"/>
      <c r="Q794" s="4"/>
      <c r="R794" s="4"/>
      <c r="S794" s="4"/>
    </row>
  </sheetData>
  <autoFilter ref="C3:T794" xr:uid="{00000000-0009-0000-0000-000001000000}">
    <filterColumn colId="11">
      <filters>
        <filter val="LUIGUI LOPEZ"/>
      </filters>
    </filterColumn>
    <sortState xmlns:xlrd2="http://schemas.microsoft.com/office/spreadsheetml/2017/richdata2" ref="C4:DZ803">
      <sortCondition descending="1" ref="E3:E803"/>
    </sortState>
  </autoFilter>
  <sortState xmlns:xlrd2="http://schemas.microsoft.com/office/spreadsheetml/2017/richdata2" ref="C4:U453">
    <sortCondition ref="C4:C453"/>
    <sortCondition ref="D4:D4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317" sqref="O317"/>
    </sheetView>
  </sheetViews>
  <sheetFormatPr baseColWidth="10" defaultColWidth="9.140625" defaultRowHeight="15" x14ac:dyDescent="0.25"/>
  <sheetData>
    <row r="1" spans="1:1" x14ac:dyDescent="0.25">
      <c r="A1" s="10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DINAMICA</vt:lpstr>
      <vt:lpstr>VENTAS</vt:lpstr>
      <vt:lpstr>Tabla1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David Santiago Alfonso Guzman</cp:lastModifiedBy>
  <cp:lastPrinted>2023-06-12T17:24:47Z</cp:lastPrinted>
  <dcterms:created xsi:type="dcterms:W3CDTF">2018-10-27T14:23:37Z</dcterms:created>
  <dcterms:modified xsi:type="dcterms:W3CDTF">2025-05-24T03:58:36Z</dcterms:modified>
</cp:coreProperties>
</file>