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Proyectos\AutomatizacionNatsa\Ia excel\"/>
    </mc:Choice>
  </mc:AlternateContent>
  <xr:revisionPtr revIDLastSave="0" documentId="8_{41C9BCF1-9E7C-4715-A8EC-BBE11A820C91}" xr6:coauthVersionLast="47" xr6:coauthVersionMax="47" xr10:uidLastSave="{00000000-0000-0000-0000-000000000000}"/>
  <bookViews>
    <workbookView xWindow="-120" yWindow="-120" windowWidth="38640" windowHeight="21120" xr2:uid="{D79CD93B-9906-4AA4-9D62-20BE068DE6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3" i="1" l="1"/>
  <c r="J313" i="1"/>
  <c r="L313" i="1" s="1"/>
  <c r="I313" i="1"/>
  <c r="H313" i="1"/>
  <c r="K312" i="1"/>
  <c r="J312" i="1"/>
  <c r="L312" i="1" s="1"/>
  <c r="H312" i="1"/>
  <c r="I312" i="1" s="1"/>
  <c r="L311" i="1"/>
  <c r="K311" i="1"/>
  <c r="J311" i="1"/>
  <c r="H311" i="1"/>
  <c r="I311" i="1" s="1"/>
  <c r="K310" i="1"/>
  <c r="J310" i="1"/>
  <c r="L310" i="1" s="1"/>
  <c r="H310" i="1"/>
  <c r="I310" i="1" s="1"/>
  <c r="K309" i="1"/>
  <c r="L309" i="1" s="1"/>
  <c r="J309" i="1"/>
  <c r="I309" i="1"/>
  <c r="H309" i="1"/>
  <c r="K308" i="1"/>
  <c r="L308" i="1" s="1"/>
  <c r="J308" i="1"/>
  <c r="H308" i="1"/>
  <c r="I308" i="1" s="1"/>
  <c r="K307" i="1"/>
  <c r="L307" i="1" s="1"/>
  <c r="J307" i="1"/>
  <c r="H307" i="1"/>
  <c r="I307" i="1" s="1"/>
  <c r="L306" i="1"/>
  <c r="K306" i="1"/>
  <c r="J306" i="1"/>
  <c r="I306" i="1"/>
  <c r="H306" i="1"/>
  <c r="K305" i="1"/>
  <c r="L305" i="1" s="1"/>
  <c r="J305" i="1"/>
  <c r="I305" i="1"/>
  <c r="H305" i="1"/>
  <c r="K304" i="1"/>
  <c r="L304" i="1" s="1"/>
  <c r="J304" i="1"/>
  <c r="H304" i="1"/>
  <c r="I304" i="1" s="1"/>
  <c r="L303" i="1"/>
  <c r="K303" i="1"/>
  <c r="J303" i="1"/>
  <c r="I303" i="1"/>
  <c r="H303" i="1"/>
  <c r="K302" i="1"/>
  <c r="J302" i="1"/>
  <c r="L302" i="1" s="1"/>
  <c r="I302" i="1"/>
  <c r="H302" i="1"/>
  <c r="K301" i="1"/>
  <c r="L301" i="1" s="1"/>
  <c r="J301" i="1"/>
  <c r="I301" i="1"/>
  <c r="H301" i="1"/>
  <c r="K300" i="1"/>
  <c r="J300" i="1"/>
  <c r="L300" i="1" s="1"/>
  <c r="H300" i="1"/>
  <c r="I300" i="1" s="1"/>
  <c r="L299" i="1"/>
  <c r="K299" i="1"/>
  <c r="J299" i="1"/>
  <c r="H299" i="1"/>
  <c r="I299" i="1" s="1"/>
  <c r="K298" i="1"/>
  <c r="J298" i="1"/>
  <c r="L298" i="1" s="1"/>
  <c r="H298" i="1"/>
  <c r="I298" i="1" s="1"/>
  <c r="K297" i="1"/>
  <c r="L297" i="1" s="1"/>
  <c r="J297" i="1"/>
  <c r="I297" i="1"/>
  <c r="H297" i="1"/>
  <c r="K296" i="1"/>
  <c r="L296" i="1" s="1"/>
  <c r="J296" i="1"/>
  <c r="H296" i="1"/>
  <c r="I296" i="1" s="1"/>
  <c r="K295" i="1"/>
  <c r="L295" i="1" s="1"/>
  <c r="J295" i="1"/>
  <c r="H295" i="1"/>
  <c r="I295" i="1" s="1"/>
  <c r="L294" i="1"/>
  <c r="K294" i="1"/>
  <c r="J294" i="1"/>
  <c r="I294" i="1"/>
  <c r="H294" i="1"/>
  <c r="K293" i="1"/>
  <c r="L293" i="1" s="1"/>
  <c r="J293" i="1"/>
  <c r="I293" i="1"/>
  <c r="H293" i="1"/>
  <c r="K292" i="1"/>
  <c r="L292" i="1" s="1"/>
  <c r="J292" i="1"/>
  <c r="H292" i="1"/>
  <c r="I292" i="1" s="1"/>
  <c r="L291" i="1"/>
  <c r="K291" i="1"/>
  <c r="J291" i="1"/>
  <c r="I291" i="1"/>
  <c r="H291" i="1"/>
  <c r="K290" i="1"/>
  <c r="J290" i="1"/>
  <c r="L290" i="1" s="1"/>
  <c r="I290" i="1"/>
  <c r="H290" i="1"/>
  <c r="K289" i="1"/>
  <c r="L289" i="1" s="1"/>
  <c r="J289" i="1"/>
  <c r="I289" i="1"/>
  <c r="H289" i="1"/>
  <c r="K288" i="1"/>
  <c r="J288" i="1"/>
  <c r="L288" i="1" s="1"/>
  <c r="H288" i="1"/>
  <c r="I288" i="1" s="1"/>
  <c r="L287" i="1"/>
  <c r="K287" i="1"/>
  <c r="J287" i="1"/>
  <c r="H287" i="1"/>
  <c r="I287" i="1" s="1"/>
  <c r="K286" i="1"/>
  <c r="J286" i="1"/>
  <c r="L286" i="1" s="1"/>
  <c r="H286" i="1"/>
  <c r="I286" i="1" s="1"/>
  <c r="K285" i="1"/>
  <c r="L285" i="1" s="1"/>
  <c r="J285" i="1"/>
  <c r="I285" i="1"/>
  <c r="H285" i="1"/>
  <c r="K284" i="1"/>
  <c r="L284" i="1" s="1"/>
  <c r="J284" i="1"/>
  <c r="H284" i="1"/>
  <c r="I284" i="1" s="1"/>
  <c r="K283" i="1"/>
  <c r="L283" i="1" s="1"/>
  <c r="J283" i="1"/>
  <c r="H283" i="1"/>
  <c r="I283" i="1" s="1"/>
  <c r="L282" i="1"/>
  <c r="K282" i="1"/>
  <c r="J282" i="1"/>
  <c r="I282" i="1"/>
  <c r="H282" i="1"/>
  <c r="K281" i="1"/>
  <c r="L281" i="1" s="1"/>
  <c r="J281" i="1"/>
  <c r="I281" i="1"/>
  <c r="H281" i="1"/>
  <c r="K280" i="1"/>
  <c r="L280" i="1" s="1"/>
  <c r="J280" i="1"/>
  <c r="H280" i="1"/>
  <c r="I280" i="1" s="1"/>
  <c r="L279" i="1"/>
  <c r="K279" i="1"/>
  <c r="J279" i="1"/>
  <c r="I279" i="1"/>
  <c r="H279" i="1"/>
  <c r="K278" i="1"/>
  <c r="J278" i="1"/>
  <c r="L278" i="1" s="1"/>
  <c r="H278" i="1"/>
  <c r="I278" i="1" s="1"/>
  <c r="K277" i="1"/>
  <c r="L277" i="1" s="1"/>
  <c r="J277" i="1"/>
  <c r="H277" i="1"/>
  <c r="I277" i="1" s="1"/>
  <c r="K276" i="1"/>
  <c r="J276" i="1"/>
  <c r="L276" i="1" s="1"/>
  <c r="H276" i="1"/>
  <c r="I276" i="1" s="1"/>
  <c r="K275" i="1"/>
  <c r="L275" i="1" s="1"/>
  <c r="J275" i="1"/>
  <c r="H275" i="1"/>
  <c r="I275" i="1" s="1"/>
  <c r="K274" i="1"/>
  <c r="L274" i="1" s="1"/>
  <c r="J274" i="1"/>
  <c r="H274" i="1"/>
  <c r="I274" i="1" s="1"/>
  <c r="K273" i="1"/>
  <c r="L273" i="1" s="1"/>
  <c r="J273" i="1"/>
  <c r="I273" i="1"/>
  <c r="H273" i="1"/>
  <c r="K272" i="1"/>
  <c r="L272" i="1" s="1"/>
  <c r="J272" i="1"/>
  <c r="H272" i="1"/>
  <c r="I272" i="1" s="1"/>
  <c r="K271" i="1"/>
  <c r="L271" i="1" s="1"/>
  <c r="J271" i="1"/>
  <c r="H271" i="1"/>
  <c r="I271" i="1" s="1"/>
  <c r="L270" i="1"/>
  <c r="K270" i="1"/>
  <c r="J270" i="1"/>
  <c r="I270" i="1"/>
  <c r="H270" i="1"/>
  <c r="K269" i="1"/>
  <c r="L269" i="1" s="1"/>
  <c r="J269" i="1"/>
  <c r="I269" i="1"/>
  <c r="H269" i="1"/>
  <c r="K268" i="1"/>
  <c r="L268" i="1" s="1"/>
  <c r="J268" i="1"/>
  <c r="H268" i="1"/>
  <c r="I268" i="1" s="1"/>
  <c r="L267" i="1"/>
  <c r="K267" i="1"/>
  <c r="J267" i="1"/>
  <c r="I267" i="1"/>
  <c r="H267" i="1"/>
  <c r="K266" i="1"/>
  <c r="J266" i="1"/>
  <c r="L266" i="1" s="1"/>
  <c r="H266" i="1"/>
  <c r="I266" i="1" s="1"/>
  <c r="K265" i="1"/>
  <c r="L265" i="1" s="1"/>
  <c r="J265" i="1"/>
  <c r="H265" i="1"/>
  <c r="I265" i="1" s="1"/>
  <c r="K264" i="1"/>
  <c r="J264" i="1"/>
  <c r="L264" i="1" s="1"/>
  <c r="H264" i="1"/>
  <c r="I264" i="1" s="1"/>
  <c r="K263" i="1"/>
  <c r="L263" i="1" s="1"/>
  <c r="J263" i="1"/>
  <c r="H263" i="1"/>
  <c r="I263" i="1" s="1"/>
  <c r="K262" i="1"/>
  <c r="L262" i="1" s="1"/>
  <c r="J262" i="1"/>
  <c r="H262" i="1"/>
  <c r="I262" i="1" s="1"/>
  <c r="K261" i="1"/>
  <c r="L261" i="1" s="1"/>
  <c r="J261" i="1"/>
  <c r="I261" i="1"/>
  <c r="H261" i="1"/>
  <c r="K260" i="1"/>
  <c r="L260" i="1" s="1"/>
  <c r="J260" i="1"/>
  <c r="H260" i="1"/>
  <c r="I260" i="1" s="1"/>
  <c r="K259" i="1"/>
  <c r="L259" i="1" s="1"/>
  <c r="J259" i="1"/>
  <c r="H259" i="1"/>
  <c r="I259" i="1" s="1"/>
  <c r="L258" i="1"/>
  <c r="K258" i="1"/>
  <c r="J258" i="1"/>
  <c r="I258" i="1"/>
  <c r="H258" i="1"/>
  <c r="K257" i="1"/>
  <c r="L257" i="1" s="1"/>
  <c r="J257" i="1"/>
  <c r="I257" i="1"/>
  <c r="H257" i="1"/>
  <c r="K256" i="1"/>
  <c r="L256" i="1" s="1"/>
  <c r="J256" i="1"/>
  <c r="H256" i="1"/>
  <c r="I256" i="1" s="1"/>
  <c r="L255" i="1"/>
  <c r="K255" i="1"/>
  <c r="J255" i="1"/>
  <c r="I255" i="1"/>
  <c r="H255" i="1"/>
  <c r="K254" i="1"/>
  <c r="J254" i="1"/>
  <c r="L254" i="1" s="1"/>
  <c r="H254" i="1"/>
  <c r="I254" i="1" s="1"/>
  <c r="K253" i="1"/>
  <c r="L253" i="1" s="1"/>
  <c r="J253" i="1"/>
  <c r="H253" i="1"/>
  <c r="I253" i="1" s="1"/>
  <c r="K252" i="1"/>
  <c r="J252" i="1"/>
  <c r="L252" i="1" s="1"/>
  <c r="H252" i="1"/>
  <c r="I252" i="1" s="1"/>
  <c r="K251" i="1"/>
  <c r="L251" i="1" s="1"/>
  <c r="J251" i="1"/>
  <c r="H251" i="1"/>
  <c r="I251" i="1" s="1"/>
  <c r="K250" i="1"/>
  <c r="L250" i="1" s="1"/>
  <c r="J250" i="1"/>
  <c r="H250" i="1"/>
  <c r="I250" i="1" s="1"/>
  <c r="K249" i="1"/>
  <c r="L249" i="1" s="1"/>
  <c r="J249" i="1"/>
  <c r="I249" i="1"/>
  <c r="H249" i="1"/>
  <c r="K248" i="1"/>
  <c r="L248" i="1" s="1"/>
  <c r="J248" i="1"/>
  <c r="H248" i="1"/>
  <c r="I248" i="1" s="1"/>
  <c r="K247" i="1"/>
  <c r="L247" i="1" s="1"/>
  <c r="J247" i="1"/>
  <c r="H247" i="1"/>
  <c r="I247" i="1" s="1"/>
  <c r="L246" i="1"/>
  <c r="K246" i="1"/>
  <c r="J246" i="1"/>
  <c r="I246" i="1"/>
  <c r="H246" i="1"/>
  <c r="K245" i="1"/>
  <c r="L245" i="1" s="1"/>
  <c r="J245" i="1"/>
  <c r="I245" i="1"/>
  <c r="H245" i="1"/>
  <c r="K244" i="1"/>
  <c r="L244" i="1" s="1"/>
  <c r="J244" i="1"/>
  <c r="H244" i="1"/>
  <c r="I244" i="1" s="1"/>
  <c r="L243" i="1"/>
  <c r="K243" i="1"/>
  <c r="J243" i="1"/>
  <c r="I243" i="1"/>
  <c r="H243" i="1"/>
  <c r="K242" i="1"/>
  <c r="J242" i="1"/>
  <c r="L242" i="1" s="1"/>
  <c r="H242" i="1"/>
  <c r="I242" i="1" s="1"/>
  <c r="K241" i="1"/>
  <c r="L241" i="1" s="1"/>
  <c r="J241" i="1"/>
  <c r="I241" i="1"/>
  <c r="H241" i="1"/>
  <c r="K240" i="1"/>
  <c r="J240" i="1"/>
  <c r="L240" i="1" s="1"/>
  <c r="H240" i="1"/>
  <c r="I240" i="1" s="1"/>
  <c r="K239" i="1"/>
  <c r="L239" i="1" s="1"/>
  <c r="J239" i="1"/>
  <c r="H239" i="1"/>
  <c r="I239" i="1" s="1"/>
  <c r="K238" i="1"/>
  <c r="J238" i="1"/>
  <c r="L238" i="1" s="1"/>
  <c r="H238" i="1"/>
  <c r="I238" i="1" s="1"/>
  <c r="K237" i="1"/>
  <c r="L237" i="1" s="1"/>
  <c r="J237" i="1"/>
  <c r="I237" i="1"/>
  <c r="H237" i="1"/>
  <c r="K236" i="1"/>
  <c r="L236" i="1" s="1"/>
  <c r="J236" i="1"/>
  <c r="H236" i="1"/>
  <c r="I236" i="1" s="1"/>
  <c r="K235" i="1"/>
  <c r="L235" i="1" s="1"/>
  <c r="J235" i="1"/>
  <c r="H235" i="1"/>
  <c r="I235" i="1" s="1"/>
  <c r="L234" i="1"/>
  <c r="K234" i="1"/>
  <c r="J234" i="1"/>
  <c r="I234" i="1"/>
  <c r="H234" i="1"/>
  <c r="K233" i="1"/>
  <c r="L233" i="1" s="1"/>
  <c r="J233" i="1"/>
  <c r="I233" i="1"/>
  <c r="H233" i="1"/>
  <c r="K232" i="1"/>
  <c r="L232" i="1" s="1"/>
  <c r="J232" i="1"/>
  <c r="H232" i="1"/>
  <c r="I232" i="1" s="1"/>
  <c r="L231" i="1"/>
  <c r="K231" i="1"/>
  <c r="J231" i="1"/>
  <c r="I231" i="1"/>
  <c r="H231" i="1"/>
  <c r="K230" i="1"/>
  <c r="J230" i="1"/>
  <c r="L230" i="1" s="1"/>
  <c r="H230" i="1"/>
  <c r="I230" i="1" s="1"/>
  <c r="K229" i="1"/>
  <c r="L229" i="1" s="1"/>
  <c r="J229" i="1"/>
  <c r="H229" i="1"/>
  <c r="I229" i="1" s="1"/>
  <c r="K228" i="1"/>
  <c r="J228" i="1"/>
  <c r="L228" i="1" s="1"/>
  <c r="H228" i="1"/>
  <c r="I228" i="1" s="1"/>
  <c r="K227" i="1"/>
  <c r="L227" i="1" s="1"/>
  <c r="J227" i="1"/>
  <c r="H227" i="1"/>
  <c r="I227" i="1" s="1"/>
  <c r="K226" i="1"/>
  <c r="L226" i="1" s="1"/>
  <c r="J226" i="1"/>
  <c r="H226" i="1"/>
  <c r="I226" i="1" s="1"/>
  <c r="K225" i="1"/>
  <c r="L225" i="1" s="1"/>
  <c r="J225" i="1"/>
  <c r="I225" i="1"/>
  <c r="H225" i="1"/>
  <c r="K224" i="1"/>
  <c r="L224" i="1" s="1"/>
  <c r="J224" i="1"/>
  <c r="H224" i="1"/>
  <c r="I224" i="1" s="1"/>
  <c r="K223" i="1"/>
  <c r="L223" i="1" s="1"/>
  <c r="J223" i="1"/>
  <c r="H223" i="1"/>
  <c r="I223" i="1" s="1"/>
  <c r="L222" i="1"/>
  <c r="K222" i="1"/>
  <c r="J222" i="1"/>
  <c r="I222" i="1"/>
  <c r="H222" i="1"/>
  <c r="K221" i="1"/>
  <c r="L221" i="1" s="1"/>
  <c r="J221" i="1"/>
  <c r="I221" i="1"/>
  <c r="H221" i="1"/>
  <c r="K220" i="1"/>
  <c r="L220" i="1" s="1"/>
  <c r="J220" i="1"/>
  <c r="H220" i="1"/>
  <c r="I220" i="1" s="1"/>
  <c r="L219" i="1"/>
  <c r="K219" i="1"/>
  <c r="J219" i="1"/>
  <c r="I219" i="1"/>
  <c r="H219" i="1"/>
  <c r="L218" i="1"/>
  <c r="K218" i="1"/>
  <c r="J218" i="1"/>
  <c r="H218" i="1"/>
  <c r="I218" i="1" s="1"/>
  <c r="K217" i="1"/>
  <c r="L217" i="1" s="1"/>
  <c r="J217" i="1"/>
  <c r="H217" i="1"/>
  <c r="I217" i="1" s="1"/>
  <c r="K216" i="1"/>
  <c r="J216" i="1"/>
  <c r="L216" i="1" s="1"/>
  <c r="H216" i="1"/>
  <c r="I216" i="1" s="1"/>
  <c r="K215" i="1"/>
  <c r="L215" i="1" s="1"/>
  <c r="J215" i="1"/>
  <c r="H215" i="1"/>
  <c r="I215" i="1" s="1"/>
  <c r="K214" i="1"/>
  <c r="J214" i="1"/>
  <c r="L214" i="1" s="1"/>
  <c r="H214" i="1"/>
  <c r="I214" i="1" s="1"/>
  <c r="K213" i="1"/>
  <c r="L213" i="1" s="1"/>
  <c r="J213" i="1"/>
  <c r="I213" i="1"/>
  <c r="H213" i="1"/>
  <c r="K212" i="1"/>
  <c r="L212" i="1" s="1"/>
  <c r="J212" i="1"/>
  <c r="H212" i="1"/>
  <c r="I212" i="1" s="1"/>
  <c r="K211" i="1"/>
  <c r="L211" i="1" s="1"/>
  <c r="J211" i="1"/>
  <c r="H211" i="1"/>
  <c r="I211" i="1" s="1"/>
  <c r="L210" i="1"/>
  <c r="K210" i="1"/>
  <c r="J210" i="1"/>
  <c r="I210" i="1"/>
  <c r="H210" i="1"/>
  <c r="K209" i="1"/>
  <c r="L209" i="1" s="1"/>
  <c r="J209" i="1"/>
  <c r="I209" i="1"/>
  <c r="H209" i="1"/>
  <c r="K208" i="1"/>
  <c r="L208" i="1" s="1"/>
  <c r="J208" i="1"/>
  <c r="H208" i="1"/>
  <c r="I208" i="1" s="1"/>
  <c r="L207" i="1"/>
  <c r="K207" i="1"/>
  <c r="J207" i="1"/>
  <c r="I207" i="1"/>
  <c r="H207" i="1"/>
  <c r="L206" i="1"/>
  <c r="K206" i="1"/>
  <c r="J206" i="1"/>
  <c r="H206" i="1"/>
  <c r="I206" i="1" s="1"/>
  <c r="K205" i="1"/>
  <c r="L205" i="1" s="1"/>
  <c r="J205" i="1"/>
  <c r="I205" i="1"/>
  <c r="H205" i="1"/>
  <c r="K204" i="1"/>
  <c r="J204" i="1"/>
  <c r="L204" i="1" s="1"/>
  <c r="H204" i="1"/>
  <c r="I204" i="1" s="1"/>
  <c r="K203" i="1"/>
  <c r="L203" i="1" s="1"/>
  <c r="J203" i="1"/>
  <c r="H203" i="1"/>
  <c r="I203" i="1" s="1"/>
  <c r="K202" i="1"/>
  <c r="J202" i="1"/>
  <c r="L202" i="1" s="1"/>
  <c r="H202" i="1"/>
  <c r="I202" i="1" s="1"/>
  <c r="K201" i="1"/>
  <c r="L201" i="1" s="1"/>
  <c r="J201" i="1"/>
  <c r="I201" i="1"/>
  <c r="H201" i="1"/>
  <c r="K200" i="1"/>
  <c r="L200" i="1" s="1"/>
  <c r="J200" i="1"/>
  <c r="H200" i="1"/>
  <c r="I200" i="1" s="1"/>
  <c r="K199" i="1"/>
  <c r="L199" i="1" s="1"/>
  <c r="J199" i="1"/>
  <c r="H199" i="1"/>
  <c r="I199" i="1" s="1"/>
  <c r="L198" i="1"/>
  <c r="K198" i="1"/>
  <c r="J198" i="1"/>
  <c r="I198" i="1"/>
  <c r="H198" i="1"/>
  <c r="K197" i="1"/>
  <c r="L197" i="1" s="1"/>
  <c r="J197" i="1"/>
  <c r="I197" i="1"/>
  <c r="H197" i="1"/>
  <c r="K196" i="1"/>
  <c r="L196" i="1" s="1"/>
  <c r="J196" i="1"/>
  <c r="H196" i="1"/>
  <c r="I196" i="1" s="1"/>
  <c r="L195" i="1"/>
  <c r="K195" i="1"/>
  <c r="J195" i="1"/>
  <c r="I195" i="1"/>
  <c r="H195" i="1"/>
  <c r="L194" i="1"/>
  <c r="K194" i="1"/>
  <c r="J194" i="1"/>
  <c r="H194" i="1"/>
  <c r="I194" i="1" s="1"/>
  <c r="K193" i="1"/>
  <c r="L193" i="1" s="1"/>
  <c r="J193" i="1"/>
  <c r="I193" i="1"/>
  <c r="H193" i="1"/>
  <c r="K192" i="1"/>
  <c r="J192" i="1"/>
  <c r="L192" i="1" s="1"/>
  <c r="H192" i="1"/>
  <c r="I192" i="1" s="1"/>
  <c r="K191" i="1"/>
  <c r="L191" i="1" s="1"/>
  <c r="J191" i="1"/>
  <c r="H191" i="1"/>
  <c r="I191" i="1" s="1"/>
  <c r="K190" i="1"/>
  <c r="J190" i="1"/>
  <c r="L190" i="1" s="1"/>
  <c r="H190" i="1"/>
  <c r="I190" i="1" s="1"/>
  <c r="K189" i="1"/>
  <c r="L189" i="1" s="1"/>
  <c r="J189" i="1"/>
  <c r="I189" i="1"/>
  <c r="H189" i="1"/>
  <c r="K188" i="1"/>
  <c r="L188" i="1" s="1"/>
  <c r="J188" i="1"/>
  <c r="H188" i="1"/>
  <c r="I188" i="1" s="1"/>
  <c r="K187" i="1"/>
  <c r="L187" i="1" s="1"/>
  <c r="J187" i="1"/>
  <c r="H187" i="1"/>
  <c r="I187" i="1" s="1"/>
  <c r="L186" i="1"/>
  <c r="K186" i="1"/>
  <c r="J186" i="1"/>
  <c r="I186" i="1"/>
  <c r="H186" i="1"/>
  <c r="K185" i="1"/>
  <c r="L185" i="1" s="1"/>
  <c r="J185" i="1"/>
  <c r="I185" i="1"/>
  <c r="H185" i="1"/>
  <c r="K184" i="1"/>
  <c r="L184" i="1" s="1"/>
  <c r="J184" i="1"/>
  <c r="H184" i="1"/>
  <c r="I184" i="1" s="1"/>
  <c r="L183" i="1"/>
  <c r="K183" i="1"/>
  <c r="J183" i="1"/>
  <c r="I183" i="1"/>
  <c r="H183" i="1"/>
  <c r="L182" i="1"/>
  <c r="K182" i="1"/>
  <c r="J182" i="1"/>
  <c r="H182" i="1"/>
  <c r="I182" i="1" s="1"/>
  <c r="K181" i="1"/>
  <c r="L181" i="1" s="1"/>
  <c r="J181" i="1"/>
  <c r="I181" i="1"/>
  <c r="H181" i="1"/>
  <c r="K180" i="1"/>
  <c r="L180" i="1" s="1"/>
  <c r="J180" i="1"/>
  <c r="H180" i="1"/>
  <c r="I180" i="1" s="1"/>
  <c r="K179" i="1"/>
  <c r="L179" i="1" s="1"/>
  <c r="J179" i="1"/>
  <c r="H179" i="1"/>
  <c r="I179" i="1" s="1"/>
  <c r="K178" i="1"/>
  <c r="J178" i="1"/>
  <c r="L178" i="1" s="1"/>
  <c r="H178" i="1"/>
  <c r="I178" i="1" s="1"/>
  <c r="K177" i="1"/>
  <c r="L177" i="1" s="1"/>
  <c r="J177" i="1"/>
  <c r="I177" i="1"/>
  <c r="H177" i="1"/>
  <c r="K176" i="1"/>
  <c r="L176" i="1" s="1"/>
  <c r="J176" i="1"/>
  <c r="H176" i="1"/>
  <c r="I176" i="1" s="1"/>
  <c r="K175" i="1"/>
  <c r="L175" i="1" s="1"/>
  <c r="J175" i="1"/>
  <c r="H175" i="1"/>
  <c r="I175" i="1" s="1"/>
  <c r="L174" i="1"/>
  <c r="K174" i="1"/>
  <c r="J174" i="1"/>
  <c r="I174" i="1"/>
  <c r="H174" i="1"/>
  <c r="K173" i="1"/>
  <c r="L173" i="1" s="1"/>
  <c r="J173" i="1"/>
  <c r="I173" i="1"/>
  <c r="H173" i="1"/>
  <c r="K172" i="1"/>
  <c r="L172" i="1" s="1"/>
  <c r="J172" i="1"/>
  <c r="H172" i="1"/>
  <c r="I172" i="1" s="1"/>
  <c r="L171" i="1"/>
  <c r="K171" i="1"/>
  <c r="J171" i="1"/>
  <c r="H171" i="1"/>
  <c r="I171" i="1" s="1"/>
  <c r="L170" i="1"/>
  <c r="K170" i="1"/>
  <c r="J170" i="1"/>
  <c r="H170" i="1"/>
  <c r="I170" i="1" s="1"/>
  <c r="K169" i="1"/>
  <c r="L169" i="1" s="1"/>
  <c r="J169" i="1"/>
  <c r="H169" i="1"/>
  <c r="I169" i="1" s="1"/>
  <c r="K168" i="1"/>
  <c r="J168" i="1"/>
  <c r="L168" i="1" s="1"/>
  <c r="H168" i="1"/>
  <c r="I168" i="1" s="1"/>
  <c r="K167" i="1"/>
  <c r="L167" i="1" s="1"/>
  <c r="J167" i="1"/>
  <c r="H167" i="1"/>
  <c r="I167" i="1" s="1"/>
  <c r="K166" i="1"/>
  <c r="J166" i="1"/>
  <c r="L166" i="1" s="1"/>
  <c r="H166" i="1"/>
  <c r="I166" i="1" s="1"/>
  <c r="K165" i="1"/>
  <c r="L165" i="1" s="1"/>
  <c r="J165" i="1"/>
  <c r="I165" i="1"/>
  <c r="H165" i="1"/>
  <c r="K164" i="1"/>
  <c r="L164" i="1" s="1"/>
  <c r="J164" i="1"/>
  <c r="H164" i="1"/>
  <c r="I164" i="1" s="1"/>
  <c r="K163" i="1"/>
  <c r="L163" i="1" s="1"/>
  <c r="J163" i="1"/>
  <c r="H163" i="1"/>
  <c r="I163" i="1" s="1"/>
  <c r="L162" i="1"/>
  <c r="K162" i="1"/>
  <c r="J162" i="1"/>
  <c r="I162" i="1"/>
  <c r="H162" i="1"/>
  <c r="K161" i="1"/>
  <c r="L161" i="1" s="1"/>
  <c r="J161" i="1"/>
  <c r="I161" i="1"/>
  <c r="H161" i="1"/>
  <c r="K160" i="1"/>
  <c r="L160" i="1" s="1"/>
  <c r="J160" i="1"/>
  <c r="H160" i="1"/>
  <c r="I160" i="1" s="1"/>
  <c r="L159" i="1"/>
  <c r="K159" i="1"/>
  <c r="J159" i="1"/>
  <c r="H159" i="1"/>
  <c r="I159" i="1" s="1"/>
  <c r="L158" i="1"/>
  <c r="K158" i="1"/>
  <c r="J158" i="1"/>
  <c r="H158" i="1"/>
  <c r="I158" i="1" s="1"/>
  <c r="K157" i="1"/>
  <c r="L157" i="1" s="1"/>
  <c r="J157" i="1"/>
  <c r="H157" i="1"/>
  <c r="I157" i="1" s="1"/>
  <c r="K156" i="1"/>
  <c r="L156" i="1" s="1"/>
  <c r="J156" i="1"/>
  <c r="H156" i="1"/>
  <c r="I156" i="1" s="1"/>
  <c r="K155" i="1"/>
  <c r="L155" i="1" s="1"/>
  <c r="J155" i="1"/>
  <c r="H155" i="1"/>
  <c r="I155" i="1" s="1"/>
  <c r="K154" i="1"/>
  <c r="J154" i="1"/>
  <c r="L154" i="1" s="1"/>
  <c r="H154" i="1"/>
  <c r="I154" i="1" s="1"/>
  <c r="K153" i="1"/>
  <c r="L153" i="1" s="1"/>
  <c r="J153" i="1"/>
  <c r="I153" i="1"/>
  <c r="H153" i="1"/>
  <c r="K152" i="1"/>
  <c r="L152" i="1" s="1"/>
  <c r="J152" i="1"/>
  <c r="H152" i="1"/>
  <c r="I152" i="1" s="1"/>
  <c r="K151" i="1"/>
  <c r="L151" i="1" s="1"/>
  <c r="J151" i="1"/>
  <c r="H151" i="1"/>
  <c r="I151" i="1" s="1"/>
  <c r="L150" i="1"/>
  <c r="K150" i="1"/>
  <c r="J150" i="1"/>
  <c r="I150" i="1"/>
  <c r="H150" i="1"/>
  <c r="K149" i="1"/>
  <c r="L149" i="1" s="1"/>
  <c r="J149" i="1"/>
  <c r="I149" i="1"/>
  <c r="H149" i="1"/>
  <c r="K148" i="1"/>
  <c r="L148" i="1" s="1"/>
  <c r="J148" i="1"/>
  <c r="H148" i="1"/>
  <c r="I148" i="1" s="1"/>
  <c r="L147" i="1"/>
  <c r="K147" i="1"/>
  <c r="J147" i="1"/>
  <c r="H147" i="1"/>
  <c r="I147" i="1" s="1"/>
  <c r="L146" i="1"/>
  <c r="K146" i="1"/>
  <c r="J146" i="1"/>
  <c r="H146" i="1"/>
  <c r="I146" i="1" s="1"/>
  <c r="K145" i="1"/>
  <c r="L145" i="1" s="1"/>
  <c r="J145" i="1"/>
  <c r="I145" i="1"/>
  <c r="H145" i="1"/>
  <c r="K144" i="1"/>
  <c r="L144" i="1" s="1"/>
  <c r="J144" i="1"/>
  <c r="H144" i="1"/>
  <c r="I144" i="1" s="1"/>
  <c r="K143" i="1"/>
  <c r="L143" i="1" s="1"/>
  <c r="J143" i="1"/>
  <c r="H143" i="1"/>
  <c r="I143" i="1" s="1"/>
  <c r="K142" i="1"/>
  <c r="J142" i="1"/>
  <c r="L142" i="1" s="1"/>
  <c r="H142" i="1"/>
  <c r="I142" i="1" s="1"/>
  <c r="K141" i="1"/>
  <c r="L141" i="1" s="1"/>
  <c r="J141" i="1"/>
  <c r="I141" i="1"/>
  <c r="H141" i="1"/>
  <c r="K140" i="1"/>
  <c r="L140" i="1" s="1"/>
  <c r="J140" i="1"/>
  <c r="H140" i="1"/>
  <c r="I140" i="1" s="1"/>
  <c r="K139" i="1"/>
  <c r="L139" i="1" s="1"/>
  <c r="J139" i="1"/>
  <c r="H139" i="1"/>
  <c r="I139" i="1" s="1"/>
  <c r="L138" i="1"/>
  <c r="K138" i="1"/>
  <c r="J138" i="1"/>
  <c r="H138" i="1"/>
  <c r="I138" i="1" s="1"/>
  <c r="K137" i="1"/>
  <c r="L137" i="1" s="1"/>
  <c r="J137" i="1"/>
  <c r="I137" i="1"/>
  <c r="H137" i="1"/>
  <c r="K136" i="1"/>
  <c r="L136" i="1" s="1"/>
  <c r="J136" i="1"/>
  <c r="H136" i="1"/>
  <c r="I136" i="1" s="1"/>
  <c r="K135" i="1"/>
  <c r="L135" i="1" s="1"/>
  <c r="J135" i="1"/>
  <c r="I135" i="1"/>
  <c r="H135" i="1"/>
  <c r="L134" i="1"/>
  <c r="K134" i="1"/>
  <c r="J134" i="1"/>
  <c r="H134" i="1"/>
  <c r="I134" i="1" s="1"/>
  <c r="K133" i="1"/>
  <c r="J133" i="1"/>
  <c r="L133" i="1" s="1"/>
  <c r="I133" i="1"/>
  <c r="H133" i="1"/>
  <c r="K132" i="1"/>
  <c r="J132" i="1"/>
  <c r="L132" i="1" s="1"/>
  <c r="H132" i="1"/>
  <c r="I132" i="1" s="1"/>
  <c r="K131" i="1"/>
  <c r="L131" i="1" s="1"/>
  <c r="J131" i="1"/>
  <c r="H131" i="1"/>
  <c r="I131" i="1" s="1"/>
  <c r="K130" i="1"/>
  <c r="J130" i="1"/>
  <c r="L130" i="1" s="1"/>
  <c r="H130" i="1"/>
  <c r="I130" i="1" s="1"/>
  <c r="K129" i="1"/>
  <c r="L129" i="1" s="1"/>
  <c r="J129" i="1"/>
  <c r="I129" i="1"/>
  <c r="H129" i="1"/>
  <c r="K128" i="1"/>
  <c r="L128" i="1" s="1"/>
  <c r="J128" i="1"/>
  <c r="H128" i="1"/>
  <c r="I128" i="1" s="1"/>
  <c r="K127" i="1"/>
  <c r="L127" i="1" s="1"/>
  <c r="J127" i="1"/>
  <c r="H127" i="1"/>
  <c r="I127" i="1" s="1"/>
  <c r="L126" i="1"/>
  <c r="K126" i="1"/>
  <c r="J126" i="1"/>
  <c r="H126" i="1"/>
  <c r="I126" i="1" s="1"/>
  <c r="K125" i="1"/>
  <c r="L125" i="1" s="1"/>
  <c r="J125" i="1"/>
  <c r="I125" i="1"/>
  <c r="H125" i="1"/>
  <c r="K124" i="1"/>
  <c r="L124" i="1" s="1"/>
  <c r="J124" i="1"/>
  <c r="I124" i="1"/>
  <c r="H124" i="1"/>
  <c r="K123" i="1"/>
  <c r="L123" i="1" s="1"/>
  <c r="J123" i="1"/>
  <c r="I123" i="1"/>
  <c r="H123" i="1"/>
  <c r="L122" i="1"/>
  <c r="K122" i="1"/>
  <c r="J122" i="1"/>
  <c r="H122" i="1"/>
  <c r="I122" i="1" s="1"/>
  <c r="L121" i="1"/>
  <c r="K121" i="1"/>
  <c r="J121" i="1"/>
  <c r="I121" i="1"/>
  <c r="H121" i="1"/>
  <c r="K120" i="1"/>
  <c r="J120" i="1"/>
  <c r="L120" i="1" s="1"/>
  <c r="H120" i="1"/>
  <c r="I120" i="1" s="1"/>
  <c r="K119" i="1"/>
  <c r="L119" i="1" s="1"/>
  <c r="J119" i="1"/>
  <c r="H119" i="1"/>
  <c r="I119" i="1" s="1"/>
  <c r="K118" i="1"/>
  <c r="J118" i="1"/>
  <c r="L118" i="1" s="1"/>
  <c r="H118" i="1"/>
  <c r="I118" i="1" s="1"/>
  <c r="K117" i="1"/>
  <c r="L117" i="1" s="1"/>
  <c r="J117" i="1"/>
  <c r="I117" i="1"/>
  <c r="H117" i="1"/>
  <c r="K116" i="1"/>
  <c r="L116" i="1" s="1"/>
  <c r="J116" i="1"/>
  <c r="H116" i="1"/>
  <c r="I116" i="1" s="1"/>
  <c r="K115" i="1"/>
  <c r="L115" i="1" s="1"/>
  <c r="J115" i="1"/>
  <c r="H115" i="1"/>
  <c r="I115" i="1" s="1"/>
  <c r="L114" i="1"/>
  <c r="K114" i="1"/>
  <c r="J114" i="1"/>
  <c r="H114" i="1"/>
  <c r="I114" i="1" s="1"/>
  <c r="K113" i="1"/>
  <c r="L113" i="1" s="1"/>
  <c r="J113" i="1"/>
  <c r="I113" i="1"/>
  <c r="H113" i="1"/>
  <c r="K112" i="1"/>
  <c r="L112" i="1" s="1"/>
  <c r="J112" i="1"/>
  <c r="H112" i="1"/>
  <c r="I112" i="1" s="1"/>
  <c r="K111" i="1"/>
  <c r="L111" i="1" s="1"/>
  <c r="J111" i="1"/>
  <c r="I111" i="1"/>
  <c r="H111" i="1"/>
  <c r="L110" i="1"/>
  <c r="K110" i="1"/>
  <c r="J110" i="1"/>
  <c r="H110" i="1"/>
  <c r="I110" i="1" s="1"/>
  <c r="K109" i="1"/>
  <c r="L109" i="1" s="1"/>
  <c r="J109" i="1"/>
  <c r="I109" i="1"/>
  <c r="H109" i="1"/>
  <c r="K108" i="1"/>
  <c r="J108" i="1"/>
  <c r="L108" i="1" s="1"/>
  <c r="H108" i="1"/>
  <c r="I108" i="1" s="1"/>
  <c r="K107" i="1"/>
  <c r="L107" i="1" s="1"/>
  <c r="J107" i="1"/>
  <c r="H107" i="1"/>
  <c r="I107" i="1" s="1"/>
  <c r="K106" i="1"/>
  <c r="J106" i="1"/>
  <c r="L106" i="1" s="1"/>
  <c r="H106" i="1"/>
  <c r="I106" i="1" s="1"/>
  <c r="K105" i="1"/>
  <c r="L105" i="1" s="1"/>
  <c r="J105" i="1"/>
  <c r="I105" i="1"/>
  <c r="H105" i="1"/>
  <c r="K104" i="1"/>
  <c r="L104" i="1" s="1"/>
  <c r="J104" i="1"/>
  <c r="H104" i="1"/>
  <c r="I104" i="1" s="1"/>
  <c r="K103" i="1"/>
  <c r="L103" i="1" s="1"/>
  <c r="J103" i="1"/>
  <c r="H103" i="1"/>
  <c r="I103" i="1" s="1"/>
  <c r="L102" i="1"/>
  <c r="K102" i="1"/>
  <c r="J102" i="1"/>
  <c r="H102" i="1"/>
  <c r="I102" i="1" s="1"/>
  <c r="K101" i="1"/>
  <c r="L101" i="1" s="1"/>
  <c r="J101" i="1"/>
  <c r="I101" i="1"/>
  <c r="H101" i="1"/>
  <c r="K100" i="1"/>
  <c r="L100" i="1" s="1"/>
  <c r="J100" i="1"/>
  <c r="H100" i="1"/>
  <c r="I100" i="1" s="1"/>
  <c r="K99" i="1"/>
  <c r="L99" i="1" s="1"/>
  <c r="J99" i="1"/>
  <c r="I99" i="1"/>
  <c r="H99" i="1"/>
  <c r="L98" i="1"/>
  <c r="K98" i="1"/>
  <c r="J98" i="1"/>
  <c r="H98" i="1"/>
  <c r="I98" i="1" s="1"/>
  <c r="K97" i="1"/>
  <c r="L97" i="1" s="1"/>
  <c r="J97" i="1"/>
  <c r="I97" i="1"/>
  <c r="H97" i="1"/>
  <c r="K96" i="1"/>
  <c r="J96" i="1"/>
  <c r="L96" i="1" s="1"/>
  <c r="H96" i="1"/>
  <c r="I96" i="1" s="1"/>
  <c r="K95" i="1"/>
  <c r="L95" i="1" s="1"/>
  <c r="J95" i="1"/>
  <c r="H95" i="1"/>
  <c r="I95" i="1" s="1"/>
  <c r="K94" i="1"/>
  <c r="J94" i="1"/>
  <c r="L94" i="1" s="1"/>
  <c r="H94" i="1"/>
  <c r="I94" i="1" s="1"/>
  <c r="K93" i="1"/>
  <c r="L93" i="1" s="1"/>
  <c r="J93" i="1"/>
  <c r="I93" i="1"/>
  <c r="H93" i="1"/>
  <c r="K92" i="1"/>
  <c r="L92" i="1" s="1"/>
  <c r="J92" i="1"/>
  <c r="H92" i="1"/>
  <c r="I92" i="1" s="1"/>
  <c r="K91" i="1"/>
  <c r="L91" i="1" s="1"/>
  <c r="J91" i="1"/>
  <c r="H91" i="1"/>
  <c r="I91" i="1" s="1"/>
  <c r="L90" i="1"/>
  <c r="K90" i="1"/>
  <c r="J90" i="1"/>
  <c r="I90" i="1"/>
  <c r="H90" i="1"/>
  <c r="K89" i="1"/>
  <c r="L89" i="1" s="1"/>
  <c r="J89" i="1"/>
  <c r="I89" i="1"/>
  <c r="H89" i="1"/>
  <c r="K88" i="1"/>
  <c r="L88" i="1" s="1"/>
  <c r="J88" i="1"/>
  <c r="H88" i="1"/>
  <c r="I88" i="1" s="1"/>
  <c r="L87" i="1"/>
  <c r="K87" i="1"/>
  <c r="J87" i="1"/>
  <c r="I87" i="1"/>
  <c r="H87" i="1"/>
  <c r="L86" i="1"/>
  <c r="K86" i="1"/>
  <c r="J86" i="1"/>
  <c r="H86" i="1"/>
  <c r="I86" i="1" s="1"/>
  <c r="K85" i="1"/>
  <c r="L85" i="1" s="1"/>
  <c r="J85" i="1"/>
  <c r="I85" i="1"/>
  <c r="H85" i="1"/>
  <c r="K84" i="1"/>
  <c r="J84" i="1"/>
  <c r="L84" i="1" s="1"/>
  <c r="H84" i="1"/>
  <c r="I84" i="1" s="1"/>
  <c r="K83" i="1"/>
  <c r="L83" i="1" s="1"/>
  <c r="J83" i="1"/>
  <c r="H83" i="1"/>
  <c r="I83" i="1" s="1"/>
  <c r="K82" i="1"/>
  <c r="J82" i="1"/>
  <c r="L82" i="1" s="1"/>
  <c r="H82" i="1"/>
  <c r="I82" i="1" s="1"/>
  <c r="K81" i="1"/>
  <c r="L81" i="1" s="1"/>
  <c r="J81" i="1"/>
  <c r="I81" i="1"/>
  <c r="H81" i="1"/>
  <c r="K80" i="1"/>
  <c r="L80" i="1" s="1"/>
  <c r="J80" i="1"/>
  <c r="H80" i="1"/>
  <c r="I80" i="1" s="1"/>
  <c r="K79" i="1"/>
  <c r="L79" i="1" s="1"/>
  <c r="J79" i="1"/>
  <c r="H79" i="1"/>
  <c r="I79" i="1" s="1"/>
  <c r="L78" i="1"/>
  <c r="K78" i="1"/>
  <c r="J78" i="1"/>
  <c r="I78" i="1"/>
  <c r="H78" i="1"/>
  <c r="K77" i="1"/>
  <c r="L77" i="1" s="1"/>
  <c r="J77" i="1"/>
  <c r="I77" i="1"/>
  <c r="H77" i="1"/>
  <c r="K76" i="1"/>
  <c r="L76" i="1" s="1"/>
  <c r="J76" i="1"/>
  <c r="H76" i="1"/>
  <c r="I76" i="1" s="1"/>
  <c r="L75" i="1"/>
  <c r="K75" i="1"/>
  <c r="J75" i="1"/>
  <c r="I75" i="1"/>
  <c r="H75" i="1"/>
  <c r="L74" i="1"/>
  <c r="K74" i="1"/>
  <c r="J74" i="1"/>
  <c r="H74" i="1"/>
  <c r="I74" i="1" s="1"/>
  <c r="K73" i="1"/>
  <c r="L73" i="1" s="1"/>
  <c r="J73" i="1"/>
  <c r="H73" i="1"/>
  <c r="I73" i="1" s="1"/>
  <c r="K72" i="1"/>
  <c r="J72" i="1"/>
  <c r="L72" i="1" s="1"/>
  <c r="H72" i="1"/>
  <c r="I72" i="1" s="1"/>
  <c r="K71" i="1"/>
  <c r="L71" i="1" s="1"/>
  <c r="J71" i="1"/>
  <c r="H71" i="1"/>
  <c r="I71" i="1" s="1"/>
  <c r="K70" i="1"/>
  <c r="J70" i="1"/>
  <c r="L70" i="1" s="1"/>
  <c r="H70" i="1"/>
  <c r="I70" i="1" s="1"/>
  <c r="K69" i="1"/>
  <c r="L69" i="1" s="1"/>
  <c r="J69" i="1"/>
  <c r="I69" i="1"/>
  <c r="H69" i="1"/>
  <c r="K68" i="1"/>
  <c r="L68" i="1" s="1"/>
  <c r="J68" i="1"/>
  <c r="H68" i="1"/>
  <c r="I68" i="1" s="1"/>
  <c r="K67" i="1"/>
  <c r="L67" i="1" s="1"/>
  <c r="J67" i="1"/>
  <c r="H67" i="1"/>
  <c r="I67" i="1" s="1"/>
  <c r="L66" i="1"/>
  <c r="K66" i="1"/>
  <c r="J66" i="1"/>
  <c r="I66" i="1"/>
  <c r="H66" i="1"/>
  <c r="K65" i="1"/>
  <c r="L65" i="1" s="1"/>
  <c r="J65" i="1"/>
  <c r="I65" i="1"/>
  <c r="H65" i="1"/>
  <c r="K64" i="1"/>
  <c r="L64" i="1" s="1"/>
  <c r="J64" i="1"/>
  <c r="H64" i="1"/>
  <c r="I64" i="1" s="1"/>
  <c r="L63" i="1"/>
  <c r="K63" i="1"/>
  <c r="J63" i="1"/>
  <c r="I63" i="1"/>
  <c r="H63" i="1"/>
  <c r="L62" i="1"/>
  <c r="K62" i="1"/>
  <c r="J62" i="1"/>
  <c r="H62" i="1"/>
  <c r="I62" i="1" s="1"/>
  <c r="K61" i="1"/>
  <c r="L61" i="1" s="1"/>
  <c r="J61" i="1"/>
  <c r="I61" i="1"/>
  <c r="H61" i="1"/>
  <c r="K60" i="1"/>
  <c r="J60" i="1"/>
  <c r="L60" i="1" s="1"/>
  <c r="H60" i="1"/>
  <c r="I60" i="1" s="1"/>
  <c r="K59" i="1"/>
  <c r="L59" i="1" s="1"/>
  <c r="J59" i="1"/>
  <c r="H59" i="1"/>
  <c r="I59" i="1" s="1"/>
  <c r="K58" i="1"/>
  <c r="J58" i="1"/>
  <c r="L58" i="1" s="1"/>
  <c r="H58" i="1"/>
  <c r="I58" i="1" s="1"/>
  <c r="K57" i="1"/>
  <c r="L57" i="1" s="1"/>
  <c r="J57" i="1"/>
  <c r="I57" i="1"/>
  <c r="H57" i="1"/>
  <c r="K56" i="1"/>
  <c r="L56" i="1" s="1"/>
  <c r="J56" i="1"/>
  <c r="H56" i="1"/>
  <c r="I56" i="1" s="1"/>
  <c r="K55" i="1"/>
  <c r="L55" i="1" s="1"/>
  <c r="J55" i="1"/>
  <c r="H55" i="1"/>
  <c r="I55" i="1" s="1"/>
  <c r="L54" i="1"/>
  <c r="K54" i="1"/>
  <c r="J54" i="1"/>
  <c r="I54" i="1"/>
  <c r="H54" i="1"/>
  <c r="K53" i="1"/>
  <c r="L53" i="1" s="1"/>
  <c r="J53" i="1"/>
  <c r="I53" i="1"/>
  <c r="H53" i="1"/>
  <c r="K52" i="1"/>
  <c r="L52" i="1" s="1"/>
  <c r="J52" i="1"/>
  <c r="H52" i="1"/>
  <c r="I52" i="1" s="1"/>
  <c r="L51" i="1"/>
  <c r="K51" i="1"/>
  <c r="J51" i="1"/>
  <c r="I51" i="1"/>
  <c r="H51" i="1"/>
  <c r="L50" i="1"/>
  <c r="K50" i="1"/>
  <c r="J50" i="1"/>
  <c r="H50" i="1"/>
  <c r="I50" i="1" s="1"/>
  <c r="K49" i="1"/>
  <c r="L49" i="1" s="1"/>
  <c r="J49" i="1"/>
  <c r="I49" i="1"/>
  <c r="H49" i="1"/>
  <c r="K48" i="1"/>
  <c r="J48" i="1"/>
  <c r="L48" i="1" s="1"/>
  <c r="I48" i="1"/>
  <c r="H48" i="1"/>
  <c r="K47" i="1"/>
  <c r="L47" i="1" s="1"/>
  <c r="J47" i="1"/>
  <c r="H47" i="1"/>
  <c r="I47" i="1" s="1"/>
  <c r="K46" i="1"/>
  <c r="J46" i="1"/>
  <c r="L46" i="1" s="1"/>
  <c r="H46" i="1"/>
  <c r="I46" i="1" s="1"/>
  <c r="K45" i="1"/>
  <c r="J45" i="1"/>
  <c r="L45" i="1" s="1"/>
  <c r="I45" i="1"/>
  <c r="H45" i="1"/>
  <c r="K44" i="1"/>
  <c r="L44" i="1" s="1"/>
  <c r="J44" i="1"/>
  <c r="H44" i="1"/>
  <c r="I44" i="1" s="1"/>
  <c r="K43" i="1"/>
  <c r="L43" i="1" s="1"/>
  <c r="J43" i="1"/>
  <c r="H43" i="1"/>
  <c r="I43" i="1" s="1"/>
  <c r="L42" i="1"/>
  <c r="K42" i="1"/>
  <c r="J42" i="1"/>
  <c r="H42" i="1"/>
  <c r="I42" i="1" s="1"/>
  <c r="K41" i="1"/>
  <c r="L41" i="1" s="1"/>
  <c r="J41" i="1"/>
  <c r="I41" i="1"/>
  <c r="H41" i="1"/>
  <c r="K40" i="1"/>
  <c r="L40" i="1" s="1"/>
  <c r="J40" i="1"/>
  <c r="H40" i="1"/>
  <c r="I40" i="1" s="1"/>
  <c r="K39" i="1"/>
  <c r="L39" i="1" s="1"/>
  <c r="J39" i="1"/>
  <c r="I39" i="1"/>
  <c r="H39" i="1"/>
  <c r="L38" i="1"/>
  <c r="K38" i="1"/>
  <c r="J38" i="1"/>
  <c r="H38" i="1"/>
  <c r="I38" i="1" s="1"/>
  <c r="K37" i="1"/>
  <c r="L37" i="1" s="1"/>
  <c r="J37" i="1"/>
  <c r="I37" i="1"/>
  <c r="H37" i="1"/>
  <c r="K36" i="1"/>
  <c r="J36" i="1"/>
  <c r="L36" i="1" s="1"/>
  <c r="I36" i="1"/>
  <c r="H36" i="1"/>
  <c r="K35" i="1"/>
  <c r="L35" i="1" s="1"/>
  <c r="J35" i="1"/>
  <c r="H35" i="1"/>
  <c r="I35" i="1" s="1"/>
  <c r="K34" i="1"/>
  <c r="J34" i="1"/>
  <c r="L34" i="1" s="1"/>
  <c r="H34" i="1"/>
  <c r="I34" i="1" s="1"/>
  <c r="K33" i="1"/>
  <c r="J33" i="1"/>
  <c r="L33" i="1" s="1"/>
  <c r="I33" i="1"/>
  <c r="H33" i="1"/>
  <c r="K32" i="1"/>
  <c r="L32" i="1" s="1"/>
  <c r="J32" i="1"/>
  <c r="H32" i="1"/>
  <c r="I32" i="1" s="1"/>
  <c r="K31" i="1"/>
  <c r="L31" i="1" s="1"/>
  <c r="J31" i="1"/>
  <c r="H31" i="1"/>
  <c r="I31" i="1" s="1"/>
  <c r="L30" i="1"/>
  <c r="K30" i="1"/>
  <c r="J30" i="1"/>
  <c r="H30" i="1"/>
  <c r="I30" i="1" s="1"/>
  <c r="K29" i="1"/>
  <c r="L29" i="1" s="1"/>
  <c r="J29" i="1"/>
  <c r="I29" i="1"/>
  <c r="H29" i="1"/>
  <c r="K28" i="1"/>
  <c r="L28" i="1" s="1"/>
  <c r="J28" i="1"/>
  <c r="H28" i="1"/>
  <c r="I28" i="1" s="1"/>
  <c r="K27" i="1"/>
  <c r="L27" i="1" s="1"/>
  <c r="J27" i="1"/>
  <c r="I27" i="1"/>
  <c r="H27" i="1"/>
  <c r="L26" i="1"/>
  <c r="K26" i="1"/>
  <c r="J26" i="1"/>
  <c r="H26" i="1"/>
  <c r="I26" i="1" s="1"/>
  <c r="K25" i="1"/>
  <c r="L25" i="1" s="1"/>
  <c r="J25" i="1"/>
  <c r="I25" i="1"/>
  <c r="H25" i="1"/>
  <c r="K24" i="1"/>
  <c r="J24" i="1"/>
  <c r="L24" i="1" s="1"/>
  <c r="I24" i="1"/>
  <c r="H24" i="1"/>
  <c r="K23" i="1"/>
  <c r="L23" i="1" s="1"/>
  <c r="J23" i="1"/>
  <c r="H23" i="1"/>
  <c r="I23" i="1" s="1"/>
  <c r="K22" i="1"/>
  <c r="J22" i="1"/>
  <c r="L22" i="1" s="1"/>
  <c r="H22" i="1"/>
  <c r="I22" i="1" s="1"/>
  <c r="K21" i="1"/>
  <c r="J21" i="1"/>
  <c r="L21" i="1" s="1"/>
  <c r="I21" i="1"/>
  <c r="H21" i="1"/>
  <c r="K20" i="1"/>
  <c r="L20" i="1" s="1"/>
  <c r="J20" i="1"/>
  <c r="H20" i="1"/>
  <c r="I20" i="1" s="1"/>
  <c r="K19" i="1"/>
  <c r="L19" i="1" s="1"/>
  <c r="J19" i="1"/>
  <c r="H19" i="1"/>
  <c r="I19" i="1" s="1"/>
  <c r="L18" i="1"/>
  <c r="K18" i="1"/>
  <c r="J18" i="1"/>
  <c r="H18" i="1"/>
  <c r="I18" i="1" s="1"/>
  <c r="K17" i="1"/>
  <c r="L17" i="1" s="1"/>
  <c r="J17" i="1"/>
  <c r="I17" i="1"/>
  <c r="H17" i="1"/>
  <c r="K16" i="1"/>
  <c r="L16" i="1" s="1"/>
  <c r="J16" i="1"/>
  <c r="H16" i="1"/>
  <c r="I16" i="1" s="1"/>
  <c r="K15" i="1"/>
  <c r="L15" i="1" s="1"/>
  <c r="J15" i="1"/>
  <c r="I15" i="1"/>
  <c r="H15" i="1"/>
  <c r="L14" i="1"/>
  <c r="K14" i="1"/>
  <c r="J14" i="1"/>
  <c r="H14" i="1"/>
  <c r="I14" i="1" s="1"/>
  <c r="K13" i="1"/>
  <c r="L13" i="1" s="1"/>
  <c r="J13" i="1"/>
  <c r="I13" i="1"/>
  <c r="H13" i="1"/>
  <c r="K12" i="1"/>
  <c r="J12" i="1"/>
  <c r="L12" i="1" s="1"/>
  <c r="I12" i="1"/>
  <c r="H12" i="1"/>
  <c r="K11" i="1"/>
  <c r="L11" i="1" s="1"/>
  <c r="J11" i="1"/>
  <c r="H11" i="1"/>
  <c r="I11" i="1" s="1"/>
  <c r="K10" i="1"/>
  <c r="J10" i="1"/>
  <c r="L10" i="1" s="1"/>
  <c r="H10" i="1"/>
  <c r="I10" i="1" s="1"/>
  <c r="K9" i="1"/>
  <c r="J9" i="1"/>
  <c r="L9" i="1" s="1"/>
  <c r="I9" i="1"/>
  <c r="H9" i="1"/>
  <c r="K8" i="1"/>
  <c r="L8" i="1" s="1"/>
  <c r="J8" i="1"/>
  <c r="H8" i="1"/>
  <c r="I8" i="1" s="1"/>
  <c r="K7" i="1"/>
  <c r="L7" i="1" s="1"/>
  <c r="J7" i="1"/>
  <c r="H7" i="1"/>
  <c r="I7" i="1" s="1"/>
  <c r="L6" i="1"/>
  <c r="K6" i="1"/>
  <c r="J6" i="1"/>
  <c r="H6" i="1"/>
  <c r="I6" i="1" s="1"/>
  <c r="K5" i="1"/>
  <c r="L5" i="1" s="1"/>
  <c r="J5" i="1"/>
  <c r="I5" i="1"/>
  <c r="H5" i="1"/>
  <c r="K4" i="1"/>
  <c r="L4" i="1" s="1"/>
  <c r="J4" i="1"/>
  <c r="H4" i="1"/>
  <c r="I4" i="1" s="1"/>
</calcChain>
</file>

<file path=xl/sharedStrings.xml><?xml version="1.0" encoding="utf-8"?>
<sst xmlns="http://schemas.openxmlformats.org/spreadsheetml/2006/main" count="1878" uniqueCount="387">
  <si>
    <t>PEDIDO</t>
  </si>
  <si>
    <t>PROVEEDOR</t>
  </si>
  <si>
    <t>Producto</t>
  </si>
  <si>
    <t>COSTO</t>
  </si>
  <si>
    <t>PVD</t>
  </si>
  <si>
    <t>CANTIDAD</t>
  </si>
  <si>
    <t>GANANCIA UNI</t>
  </si>
  <si>
    <t>TTL GANAN</t>
  </si>
  <si>
    <t>TTL VTA</t>
  </si>
  <si>
    <t>TTL COSTO</t>
  </si>
  <si>
    <t>M.N</t>
  </si>
  <si>
    <t>CLIENTE</t>
  </si>
  <si>
    <t>MUNICIPIO</t>
  </si>
  <si>
    <t>FECHA</t>
  </si>
  <si>
    <t>REMISION</t>
  </si>
  <si>
    <t>DEVOLUCION</t>
  </si>
  <si>
    <t>DATOS PEDIDO</t>
  </si>
  <si>
    <t>COMENTARI</t>
  </si>
  <si>
    <t>PEDIDO 4</t>
  </si>
  <si>
    <t>PORRAS</t>
  </si>
  <si>
    <t>Atatodo pequeño 130 mtr verde - Porras</t>
  </si>
  <si>
    <t>MARINA GAMBOA</t>
  </si>
  <si>
    <t>LA GRAN VIA</t>
  </si>
  <si>
    <t>MARIBNA GAMBOA - LA GRAN VIA - 12-5-25</t>
  </si>
  <si>
    <t>PUNTO</t>
  </si>
  <si>
    <t>ATATODO GRANDE 750 mtr</t>
  </si>
  <si>
    <t>Espatula 1 1/2" - Porras</t>
  </si>
  <si>
    <t>Espatula 2 1/2"- Porras</t>
  </si>
  <si>
    <t>Espatula 2"</t>
  </si>
  <si>
    <t>Espatula 3"</t>
  </si>
  <si>
    <t>Espatula 4"</t>
  </si>
  <si>
    <t>Espatula 5"</t>
  </si>
  <si>
    <t>Espatula 6" - Golden</t>
  </si>
  <si>
    <t>DIAFER-SU</t>
  </si>
  <si>
    <t>Extension  3 mts-9ft - Titanium</t>
  </si>
  <si>
    <t>Extension 5 mts-15ft - Titanium</t>
  </si>
  <si>
    <t>Extension 8 mts-25ft - Titanium</t>
  </si>
  <si>
    <t>Filtro lavaplatos borde ANCHO</t>
  </si>
  <si>
    <t>Llave jardin zincada 1/2- porras</t>
  </si>
  <si>
    <t>llave mixta No 10</t>
  </si>
  <si>
    <t>Llave mixta No 11</t>
  </si>
  <si>
    <t>manguera SWAN</t>
  </si>
  <si>
    <t>Multitoma FINA Titanium</t>
  </si>
  <si>
    <t>Poma universal</t>
  </si>
  <si>
    <t>Regulador para gas</t>
  </si>
  <si>
    <t>Silicona x 85ml gris</t>
  </si>
  <si>
    <t>Spray Blanco Brillante ALTA TEMPERATURA - PORRAS</t>
  </si>
  <si>
    <t>Spray Negro Brillante ALTA TEMPERATURA - PORRAS</t>
  </si>
  <si>
    <t>Spray Negro Mate ALTA TEMPERATURA - PORRAS</t>
  </si>
  <si>
    <t>Spray silver ALTA TEMPERATURA - PORRAS</t>
  </si>
  <si>
    <t>DESTORNILLADOR RANGER ESTRELLA 3/16 X 6"</t>
  </si>
  <si>
    <t>DESTORNILLADOR RANGER ESTRELLA 3/16 X 8"</t>
  </si>
  <si>
    <t>DISCO CORTE VIDRIO 4 1/2</t>
  </si>
  <si>
    <t>PEGA ASTRO GLUE 8GR X 12 UND</t>
  </si>
  <si>
    <t>ZULMA</t>
  </si>
  <si>
    <t>POMA UNIVERSAL - CRUCETA</t>
  </si>
  <si>
    <t>TIJERA PODAR FINA 8"</t>
  </si>
  <si>
    <t>HORMIGA</t>
  </si>
  <si>
    <t>TIJERA PODAR GRANDE</t>
  </si>
  <si>
    <t>TIJERA PODAR ECONOMICA 8"</t>
  </si>
  <si>
    <t>LIMA MOTO SIERRA 3/16</t>
  </si>
  <si>
    <t>LIMA MOTO SIERRA 7/32</t>
  </si>
  <si>
    <t>PEDIDO 5</t>
  </si>
  <si>
    <t>MICHELL</t>
  </si>
  <si>
    <t>"T" Naranja Titanium en cruz</t>
  </si>
  <si>
    <t>LORENA CAMACHO</t>
  </si>
  <si>
    <t>MESITAS</t>
  </si>
  <si>
    <t>LORENA CAMACHO - MESITAS - 12-5-25</t>
  </si>
  <si>
    <t>CINTA AISLANTE 3M GDE  18mtrs x 10</t>
  </si>
  <si>
    <t>Cinta transparente x 100  PORRAS</t>
  </si>
  <si>
    <t>Clavija codelca 2 x 20</t>
  </si>
  <si>
    <t>CONVERTIDOR 3 X 2 SAKURA</t>
  </si>
  <si>
    <t>Disco diamantado Segmentado 4 1/2 - Porras</t>
  </si>
  <si>
    <t>pomada para soldar tira x 12</t>
  </si>
  <si>
    <t>Silicona en Tubo TRANSPARENTE - Golden</t>
  </si>
  <si>
    <t>CODELCA C-013 TOMA INCRUSTAR BIFASICA 20AMP</t>
  </si>
  <si>
    <t>LINTERNA Recargable MINERA</t>
  </si>
  <si>
    <t>PEDIDO 6</t>
  </si>
  <si>
    <t>FERRETERO</t>
  </si>
  <si>
    <t>Broca muro francesa 1/4</t>
  </si>
  <si>
    <t>LIZETH PEÑA</t>
  </si>
  <si>
    <t>LIZETH PEÑA - MESITAS - 12-5-25</t>
  </si>
  <si>
    <t>Broca muro francesa 3/16</t>
  </si>
  <si>
    <t>Broca muro francesa 3/8</t>
  </si>
  <si>
    <t>Cinta enmascarar 1" PORRAS</t>
  </si>
  <si>
    <t>Corta vidrio TIPO aleman</t>
  </si>
  <si>
    <t>DISCO DEWALT METAL 9 " X 1/16 PLANO</t>
  </si>
  <si>
    <t>llave ganso mesa FLEXIBLE METALICA palanca- GAPOR</t>
  </si>
  <si>
    <t>Llave ganso mesa flexible metalica NEGRA - GAPOR</t>
  </si>
  <si>
    <t>Llave lavamanos 30cm Cromada - Gapor</t>
  </si>
  <si>
    <t>Llave lavamanos 30cm Negra - Gapor</t>
  </si>
  <si>
    <t>LIJADORA</t>
  </si>
  <si>
    <t>DIAFER-WO</t>
  </si>
  <si>
    <t>CLAVO VERTICAL 1"</t>
  </si>
  <si>
    <t>LIJA OMEGA 120</t>
  </si>
  <si>
    <t>LIJA OMEGA 150</t>
  </si>
  <si>
    <t>LIJA OMEGA 180</t>
  </si>
  <si>
    <t>PEDIDO 7</t>
  </si>
  <si>
    <t xml:space="preserve">TOMA LEVINTON BLANCA </t>
  </si>
  <si>
    <t>SANDRA ROMERO</t>
  </si>
  <si>
    <t>SANDRA ROMERO - LA GRAN VIA - 12-5-25</t>
  </si>
  <si>
    <t>PEDIDO 8</t>
  </si>
  <si>
    <t>Grata mango amarillo con espatula - Porras</t>
  </si>
  <si>
    <t>OMAIRA SEPULVEDA</t>
  </si>
  <si>
    <t>OMAIRA SEPULVEDA - MESITAS - 13-5-25</t>
  </si>
  <si>
    <t>Hombresolo encauchetado</t>
  </si>
  <si>
    <t>Hombresolo VISETRIP No 10</t>
  </si>
  <si>
    <t>Llave ganso mesa FIJA METALICA palanca- GAPOR</t>
  </si>
  <si>
    <t>Llave lavamanos palanca plastica - Gapor</t>
  </si>
  <si>
    <t>LLave lavamanos Metalica Cruceta - GAPOR</t>
  </si>
  <si>
    <t>CODELCA C-021 CLAVIJA PASTA</t>
  </si>
  <si>
    <t>PEDIDO 9</t>
  </si>
  <si>
    <t>YURI MARTINEZ</t>
  </si>
  <si>
    <t>YURI MARTINEZ - MESITAS - 13-5-25</t>
  </si>
  <si>
    <t>Guante ingeniero sencillo</t>
  </si>
  <si>
    <t>plomada libra de punto</t>
  </si>
  <si>
    <t>Sintesolda 10 minutos</t>
  </si>
  <si>
    <t>PEDIDO 10</t>
  </si>
  <si>
    <t xml:space="preserve">Caja Plastica 2400 INDUMA </t>
  </si>
  <si>
    <t xml:space="preserve">INDUSTRIAS METALICAS </t>
  </si>
  <si>
    <t>INDUSTRIAS METALICAS / SUPREMA DE PERFILES - MESITAS - 13-6-25</t>
  </si>
  <si>
    <t>DISCO MINI SIERRA CIRCULAR X 3 TALADRO</t>
  </si>
  <si>
    <t>DISCO CORTE MADERA AGLOMERADO / PVC Y ALUMINIO</t>
  </si>
  <si>
    <t>DISCO REMOVEDOR DE PINTURA PARA ESMERIL</t>
  </si>
  <si>
    <t>PEDIDO 11</t>
  </si>
  <si>
    <t>Griferia sanitario valvula grecco RIOPLAST</t>
  </si>
  <si>
    <t>CRISTINA MUÑOZ</t>
  </si>
  <si>
    <t>CRISTINA MUÑOZ  - MESITAS - 13-5-25</t>
  </si>
  <si>
    <t>Registro de ducha  FULL PASO UDUKE</t>
  </si>
  <si>
    <t>CALIBRADOR PIE DE REY METALICO</t>
  </si>
  <si>
    <t>TIJERA CORTA TUBO PVC</t>
  </si>
  <si>
    <t>PEDIDO 12</t>
  </si>
  <si>
    <t>Cable  2x2 1.5 mtrs</t>
  </si>
  <si>
    <t>WILSON PRIAS</t>
  </si>
  <si>
    <t>PATIO BONITO</t>
  </si>
  <si>
    <t>WILSON PRIAS - PATIO BONITO - 13-5-25</t>
  </si>
  <si>
    <t>cable 1 x1</t>
  </si>
  <si>
    <t>Cable DVD 3x3</t>
  </si>
  <si>
    <t>Gastop  FA  pequeño UNIFIX</t>
  </si>
  <si>
    <t>Gastop  FM  pequeño UNIFIX</t>
  </si>
  <si>
    <t>Llana MADERA LISA</t>
  </si>
  <si>
    <t>Pipa gas PESADA (propano)</t>
  </si>
  <si>
    <t>Segueta Nicholson # 18</t>
  </si>
  <si>
    <t>Segueta nicholson #24</t>
  </si>
  <si>
    <t>Spray Oro 18k - Porras</t>
  </si>
  <si>
    <t>Spray Gris - PORRAS</t>
  </si>
  <si>
    <t>Spray Negro Brillante - PORRAS</t>
  </si>
  <si>
    <t>Spray Negro Mate- PORRAS</t>
  </si>
  <si>
    <t xml:space="preserve">WD40 5 OZ/ 191ml </t>
  </si>
  <si>
    <t xml:space="preserve">WD40  8 OZ/ 272 ml </t>
  </si>
  <si>
    <t>Cinta doble FAZ TRANSPARENTE</t>
  </si>
  <si>
    <t>EMPAQUE MOGOLLA</t>
  </si>
  <si>
    <t>SEPARADOR DE BALDOSA # 2 X 100 UND</t>
  </si>
  <si>
    <t>SPRAY WD - 40 3 OZ</t>
  </si>
  <si>
    <t>ANTENA TDT - R (IMAN - CABLE X 5 MTRS) - CAJA</t>
  </si>
  <si>
    <t>LLAVES LAVAMANOS GRINACOL 179-68</t>
  </si>
  <si>
    <t xml:space="preserve">VALVULA REGULACION SENCILLA 1/2 CARDENAS </t>
  </si>
  <si>
    <t>PEDIDO 13</t>
  </si>
  <si>
    <t>Bristol juego MM</t>
  </si>
  <si>
    <t>NATALIA MORA</t>
  </si>
  <si>
    <t>VIOTA</t>
  </si>
  <si>
    <t>NATALIA MORA  - VIOTA - 13-5-25</t>
  </si>
  <si>
    <t>Brocha mango azul 1 1/2 - Porras</t>
  </si>
  <si>
    <t>Brocha mango azul 3" - Porras</t>
  </si>
  <si>
    <t>Nivel amarillo plastico No 12</t>
  </si>
  <si>
    <t xml:space="preserve">Nivel amarillo plastico No 14 </t>
  </si>
  <si>
    <t>Nivel amarillo plastico No 16</t>
  </si>
  <si>
    <t>nivel amarillo plastico No 20</t>
  </si>
  <si>
    <t>Nivel iman No 9 torpedo</t>
  </si>
  <si>
    <t>Rally ORIGINAL Pequeño</t>
  </si>
  <si>
    <t>Rodillo industrial  9" PORRAS</t>
  </si>
  <si>
    <t>PEDIDO 14</t>
  </si>
  <si>
    <t>Abrazadera 10-06 TITAN (1/2") pqte x 50</t>
  </si>
  <si>
    <t>JORGE VELASQUEZ</t>
  </si>
  <si>
    <t>JORGE VELASQUEZ - VIOTA - 13-5-25</t>
  </si>
  <si>
    <t>Cuerda tendedero -</t>
  </si>
  <si>
    <t>Racor COBRE - Porras</t>
  </si>
  <si>
    <t>AHORRADOR DE AGUA</t>
  </si>
  <si>
    <t>BOMBA PARA AIRE</t>
  </si>
  <si>
    <t>CABLE UTP 15 MTR</t>
  </si>
  <si>
    <t>CABLE UTP 3 MTS</t>
  </si>
  <si>
    <t>CABLE UTP 8 MTS</t>
  </si>
  <si>
    <t>NO MAS HUECOS</t>
  </si>
  <si>
    <t>PONCHADORA COAXIAL PEQUEÑA</t>
  </si>
  <si>
    <t>CHIPOTE VERDE MEDIANO</t>
  </si>
  <si>
    <t>RACOR METALICO PROF</t>
  </si>
  <si>
    <t>PEDIDO 15</t>
  </si>
  <si>
    <t>Candado  amarillo NO 40- Porras</t>
  </si>
  <si>
    <t>JAIVER ROZO</t>
  </si>
  <si>
    <t>TOCAIMA</t>
  </si>
  <si>
    <t>JAIVER ROZO - TOCAIMA - 13-5-25</t>
  </si>
  <si>
    <t>Disco flat 60 4 1/2" AZUL- PORRAS</t>
  </si>
  <si>
    <t>Metro x 5mtr Encauchetado- Porras</t>
  </si>
  <si>
    <t>Pegante  PL285  botella</t>
  </si>
  <si>
    <t>Pegante  PL285 1/2 botella</t>
  </si>
  <si>
    <t>Pegante  PL285 X 60 cm</t>
  </si>
  <si>
    <t>Pegante boxer universal 120 cm.</t>
  </si>
  <si>
    <t>Pegante boxer universal 60 cm.</t>
  </si>
  <si>
    <t>Pistola calafateo REFORZADA</t>
  </si>
  <si>
    <t>Pistola esqueleto</t>
  </si>
  <si>
    <t>Pistola silicona grande - Glue gun</t>
  </si>
  <si>
    <t>plomada punto pequeña</t>
  </si>
  <si>
    <t>Rally ORIGINAL Grande</t>
  </si>
  <si>
    <t>Rally pequeño Durepoxy</t>
  </si>
  <si>
    <t xml:space="preserve">Silicona x 85gr ROJA </t>
  </si>
  <si>
    <t>silicona NEGRA x 85 ml  </t>
  </si>
  <si>
    <t>Super bonder 3 gr</t>
  </si>
  <si>
    <t>Tapa Asiento blanca Plus- Cardenas</t>
  </si>
  <si>
    <t>Tornillo cisterna bolsa x 10</t>
  </si>
  <si>
    <t>DECAMETRO 20 MTRS</t>
  </si>
  <si>
    <t>ESCUADRA CANTERO 16"</t>
  </si>
  <si>
    <t>MARCO SEGUETA METALICO MANUAL</t>
  </si>
  <si>
    <t>REJILLA LAVAPLATOS PLASTICA</t>
  </si>
  <si>
    <t>TE ESCUALIZABLE PLANA</t>
  </si>
  <si>
    <t>LLAVERO HERRAMIENTAS</t>
  </si>
  <si>
    <t>ACCESORIOS PARA BAÑOS GRINACOL FERMETAL VALVULA DESCARGABLE CORTA FLA 003</t>
  </si>
  <si>
    <t>LLAVES LAVAPLATOS GRINACOL 5557-5 - AHORRADOR CABEZA GRANDE</t>
  </si>
  <si>
    <t>PEDIDO 16</t>
  </si>
  <si>
    <t>Chazo MARIPOSA 1/4</t>
  </si>
  <si>
    <t>FERRETERIA EL MAESTRO</t>
  </si>
  <si>
    <t>FERRETERIA EL MAESTRO - AGUA DE DIOS - 14-5-25</t>
  </si>
  <si>
    <t>PEDIDO 17</t>
  </si>
  <si>
    <t>PAOLA ORTIZ</t>
  </si>
  <si>
    <t>AGUA DE DIOS</t>
  </si>
  <si>
    <t>PAOLA ORTIZ - AGUA DE DIOS - 14-5-25</t>
  </si>
  <si>
    <t>Benjamin con cadena beige</t>
  </si>
  <si>
    <t>Benjamin con cadena cafe</t>
  </si>
  <si>
    <t>Fluidmaster en caja - Gapor</t>
  </si>
  <si>
    <t>Formula mecanica 400 - Porras</t>
  </si>
  <si>
    <t>Grasa 1/16 PORRAS</t>
  </si>
  <si>
    <t>Portalampara con clavija</t>
  </si>
  <si>
    <t>Rubbing 1/16- PORRAS</t>
  </si>
  <si>
    <t xml:space="preserve">Valvula de tanque </t>
  </si>
  <si>
    <t>SWITCH CUADRADO NEGRO 2</t>
  </si>
  <si>
    <t>SWITCH CUADRADO ROJO 4 PATAS EXTRAGRANDE - 30AMP</t>
  </si>
  <si>
    <t>SWITCH PULSADOR ROJO</t>
  </si>
  <si>
    <t>PEDIDO 18</t>
  </si>
  <si>
    <t xml:space="preserve">Cable DUPLEX 2x12 Especial </t>
  </si>
  <si>
    <t>TERESA BAQUERO</t>
  </si>
  <si>
    <t>TERESA BAQUERO - AGUA DE DIOS - 14-5-25</t>
  </si>
  <si>
    <t>Caja plastica 5800 INDUMA</t>
  </si>
  <si>
    <t>Lima triangular HERRAGRO 6</t>
  </si>
  <si>
    <t>Llave ganso Monocontrol Cromada- Gapor</t>
  </si>
  <si>
    <t xml:space="preserve">Pegadit 5 gr </t>
  </si>
  <si>
    <t>Spray fluorecente VIOLETA/FUCSIA - PORRAS</t>
  </si>
  <si>
    <t>BAQUELITA LLAVE  + TOMA</t>
  </si>
  <si>
    <t>ROLLO MANGUERA BICOLOR 90 MTS APROX</t>
  </si>
  <si>
    <t>CLAVO VERTICAL 2" 1/2</t>
  </si>
  <si>
    <t>Registro ducha full paso Grinacol CRUCETA</t>
  </si>
  <si>
    <t>PEDIDO 19</t>
  </si>
  <si>
    <t>NIPLE PARA DUCHA 25 CM</t>
  </si>
  <si>
    <t>WILLIAM JAIMES</t>
  </si>
  <si>
    <t>WILLIAM JAIMES - AGUA DE DIOS - 14-5-25</t>
  </si>
  <si>
    <t>POMADA UNICA PEQUEÑA</t>
  </si>
  <si>
    <t>ANZUELO #5 CAJA X 100</t>
  </si>
  <si>
    <t>ANZUELO #7 CAJA X 100</t>
  </si>
  <si>
    <t>ANZUELO #8 CAJA X 100</t>
  </si>
  <si>
    <t>PEDIDO 20</t>
  </si>
  <si>
    <t>Diablon</t>
  </si>
  <si>
    <t>CARLOS MOLINA</t>
  </si>
  <si>
    <t>CARLOS MOLINA - AGUA DE DIOS - 14-5-25</t>
  </si>
  <si>
    <t>Interruptor de sobreponer sencillo</t>
  </si>
  <si>
    <t>Registro GAS bronce</t>
  </si>
  <si>
    <t>Soda caustica</t>
  </si>
  <si>
    <t>Toma sobreponer doble BLANCA OSBLACK</t>
  </si>
  <si>
    <t>PROTECTOR DE VOLTAJE 120V NEVERA</t>
  </si>
  <si>
    <t>PEDIDO 21</t>
  </si>
  <si>
    <t>EDWIN LOPEZ</t>
  </si>
  <si>
    <t>EDWIN LOPEZ - TOCAIMA - 14-5-25</t>
  </si>
  <si>
    <t xml:space="preserve">Grapa para lavamanos blanca </t>
  </si>
  <si>
    <t>Suelda Todo BLANCO 40 gr PEQ</t>
  </si>
  <si>
    <t>Suelda Todo NEGRO 40 gr PEQ</t>
  </si>
  <si>
    <t>Suelda Todo NEGRO 80 gr GRANDE</t>
  </si>
  <si>
    <t>PALUSTRE M/MADERA GAVILAN 8"</t>
  </si>
  <si>
    <t>PEDIDO 22 - REMESA</t>
  </si>
  <si>
    <t>Clavija CODELCA domestica 10 amp</t>
  </si>
  <si>
    <t>ELECTRISERVICIOS CHEPE</t>
  </si>
  <si>
    <t>GUADUAS</t>
  </si>
  <si>
    <t>ELECTRISERVICIOS CHEPE - GUADUAS - 14-5-25</t>
  </si>
  <si>
    <t>clavija CODELCA industrial 15 amp</t>
  </si>
  <si>
    <t>CLAVIJA POLO A TIERRA CODELCA</t>
  </si>
  <si>
    <t>Interruptor sencillo BLANCA mercury</t>
  </si>
  <si>
    <r>
      <rPr>
        <sz val="11"/>
        <color rgb="FF1F1F35"/>
        <rFont val="Calibri"/>
        <family val="2"/>
      </rPr>
      <t>manija de cisterna silver</t>
    </r>
  </si>
  <si>
    <t>Toma doble BLANCA MERCURY</t>
  </si>
  <si>
    <t>TOMA POLO A TIERRA CODELCA</t>
  </si>
  <si>
    <t>CODELCA C-019 TOMA PEQUEÑA AEREA 15AMP</t>
  </si>
  <si>
    <t>CODELCA C-029 CONVERTIDOR POLO A TIERRA</t>
  </si>
  <si>
    <t>ROSETA PLASTICA ECONOMICA MERCURY</t>
  </si>
  <si>
    <t>PLAP - RACOR HEMBRA</t>
  </si>
  <si>
    <t>PEDIDO 23</t>
  </si>
  <si>
    <t>KELLY LOPEZ</t>
  </si>
  <si>
    <t>ANAPOIMA</t>
  </si>
  <si>
    <t>KELLY LOPEZ - ANAPOIMA - 14-5-25</t>
  </si>
  <si>
    <t xml:space="preserve">Valvula de regulacion sin acople </t>
  </si>
  <si>
    <t>CODELCA C-010 TOMA INDUSTRIAL grande 15 AMP</t>
  </si>
  <si>
    <t>FLOTADOR TANQUE ROJO</t>
  </si>
  <si>
    <t>VARILLA FLOTADOR 30CM LATONADA</t>
  </si>
  <si>
    <t>PEDIDO 24</t>
  </si>
  <si>
    <t>"y" lavadora plastica</t>
  </si>
  <si>
    <t>MAGDA ROJAS</t>
  </si>
  <si>
    <t>MAGDA ROJAS - ANAPOIMA - 14-5-25</t>
  </si>
  <si>
    <t>Disco DEWALT 4/2 corte ACERO</t>
  </si>
  <si>
    <t>Mezclador flexible metalico  palanca</t>
  </si>
  <si>
    <t>Spray  Anticorrosivo BLANCO - PORRAS</t>
  </si>
  <si>
    <t>Spray Anticorrosivo GRIS - PORRAS</t>
  </si>
  <si>
    <t>Spray Anticorrosivo NEGRO - PORRAS</t>
  </si>
  <si>
    <t>Spray Azul - PORRAS</t>
  </si>
  <si>
    <t>Spray Blanco mate - PORRAS</t>
  </si>
  <si>
    <t>Spray Cafe - PORRAS</t>
  </si>
  <si>
    <t>AEROSOL ANTICORROSIVO ROJO</t>
  </si>
  <si>
    <t>CINTA FILO 50MM X 30 MTRS</t>
  </si>
  <si>
    <t>LIJA ROJA 320</t>
  </si>
  <si>
    <t>SPRAY VERDE JADE</t>
  </si>
  <si>
    <t>PEDIDO 25</t>
  </si>
  <si>
    <t>YANIRA AGUIRRE</t>
  </si>
  <si>
    <t>YANIRA AGUIRRE - ANAPPOIMA - 14-5-25</t>
  </si>
  <si>
    <t>Chazo anclaje 3/8 x 1 7/8 pqte x 25</t>
  </si>
  <si>
    <t>Chazo anclaje 3/8x 2 1/2" pqte x 25</t>
  </si>
  <si>
    <t>Chazo anclaje 5/16 x 1 1/2 pqte x 25</t>
  </si>
  <si>
    <t>Disco flat 120  4 1/2" AZUL - PORRAS</t>
  </si>
  <si>
    <t>Disco flat 80  4 1/2" AZUL - PORRAS</t>
  </si>
  <si>
    <t>Guante Nitrilo ROJO # 9 - Porras</t>
  </si>
  <si>
    <t>Guante nitrilo ROJO #8 - Porras</t>
  </si>
  <si>
    <t>Llave palanca  1/2 Grinaca</t>
  </si>
  <si>
    <t>Separador baldosa 3mm bolsa x 100uds - Porras</t>
  </si>
  <si>
    <t>CODELCA C-011 TOMA AEREA P/TIERRA 15AMP</t>
  </si>
  <si>
    <t>PEDIDO 26</t>
  </si>
  <si>
    <t>Coraza 1/2  x 50 mtr</t>
  </si>
  <si>
    <t>XIMENA MARTINEZ</t>
  </si>
  <si>
    <t>XIMENA MARTINEZ - ANAPOIMA - 14-5-25</t>
  </si>
  <si>
    <t>Coraza 3/4 x 25 mtr</t>
  </si>
  <si>
    <t>NIÑO</t>
  </si>
  <si>
    <t xml:space="preserve">Llave ganso PARED flexible Metalica palanca - </t>
  </si>
  <si>
    <t>Llave lavamanos Lujo Negra empaque 2pzs- Gapor</t>
  </si>
  <si>
    <t>DISCO DIAMANTADO ABRACOL 4" SEGMENTADO</t>
  </si>
  <si>
    <t>DISCO DIAMANTADO ABRACOL 9" - SEGMENTADO</t>
  </si>
  <si>
    <t>LIJA OMEGA 100</t>
  </si>
  <si>
    <t>LIJA OMEGA 80</t>
  </si>
  <si>
    <t>ACCESORIOS PARA BAÑOS GRINACOL KT-83008 - LLAVE ORINAL PUSH</t>
  </si>
  <si>
    <t>LLAVES LAVAMANOS GRINACOL 179-57 - MONOCONTROL METAL</t>
  </si>
  <si>
    <t>LLAVES LAVAMANOS GRINACOL CJ-18 - LLAVE LAVAMANOS PUSH</t>
  </si>
  <si>
    <t>LLAVES LAVAPLATOS GRINACOL CJ-20 - REJILLA DE PISO INOXIDABLE</t>
  </si>
  <si>
    <t>LLAVES LAVAPLATOS GRINACOL CJ-21 - REJILA DE PISO INOXIDABLE</t>
  </si>
  <si>
    <t>VALVULA MECANISMO PEDAL 6 PIEZAS</t>
  </si>
  <si>
    <t>PEDIDO 27</t>
  </si>
  <si>
    <t>Grapa plastica No 6 redonda</t>
  </si>
  <si>
    <t>WILDER RODRIGUEZ</t>
  </si>
  <si>
    <t>WILDER RODRIGUEZ - ANAPOIMA - 14-5-25</t>
  </si>
  <si>
    <t>Marco de segueta liviano - Porras</t>
  </si>
  <si>
    <t>Marco de segueta -poland</t>
  </si>
  <si>
    <t>Motor maqueta gde</t>
  </si>
  <si>
    <t>Motor maqueta pequeño</t>
  </si>
  <si>
    <t>ESCUADRA ALUMINIO 10"</t>
  </si>
  <si>
    <t>ESCUADRA ALUMINIO12"</t>
  </si>
  <si>
    <t>LAMPARA TALLER x 5 mtr</t>
  </si>
  <si>
    <t>PILA ALARMA 27 A</t>
  </si>
  <si>
    <t>PILA ENERGIZER AAA</t>
  </si>
  <si>
    <t>PILA EVEREADY TIRA AA</t>
  </si>
  <si>
    <t>PILA EVEREADY TIRA AAA</t>
  </si>
  <si>
    <t>PEDIDO 28</t>
  </si>
  <si>
    <t>BOMBILLO HALOGENO</t>
  </si>
  <si>
    <t>LUIGUI LOPEZ</t>
  </si>
  <si>
    <t>LUIGUI LOPEZ - MESITAS - 14-5-25</t>
  </si>
  <si>
    <t>PEDIDO 29</t>
  </si>
  <si>
    <t>ACEITE ORIGINAL GRANDE 3 - EN - UNO SPRAY</t>
  </si>
  <si>
    <t>JUAN ARCHILA</t>
  </si>
  <si>
    <t>LA MESA</t>
  </si>
  <si>
    <t>JUAN ARCHILA - LA MESA - 15-4-25</t>
  </si>
  <si>
    <t>LIMPIADOR ELECTRONICO DTURIN 200ML</t>
  </si>
  <si>
    <t>LIMPIADOR ELECTRONICO STANPROF 450ML</t>
  </si>
  <si>
    <t>SPRAY WD - 40 5 OZ</t>
  </si>
  <si>
    <t>ACCESORIOS PARA BAÑOS GRINACOL 179-55 - BARRA DE SEGURIDAD 30CM</t>
  </si>
  <si>
    <t>ACCESORIOS PARA BAÑOS GRINACOL 179-55 - BARRA DE SEGURIDAD 40CM</t>
  </si>
  <si>
    <t>PEDIDO 30</t>
  </si>
  <si>
    <t>Disco PULIR 4 1/2 - PORRAS</t>
  </si>
  <si>
    <t>DIANA SUAREZ</t>
  </si>
  <si>
    <t>DIANA SUAREZ - ANAPOIMA - 15-5-25</t>
  </si>
  <si>
    <t>CHALECO REFLECTIVO VERDE</t>
  </si>
  <si>
    <t>PEDIDO 1</t>
  </si>
  <si>
    <t>Vinipel-Stretch 12" TR x300</t>
  </si>
  <si>
    <t>FERREELECTRICOS SAN JUAN</t>
  </si>
  <si>
    <t>LA VEGA</t>
  </si>
  <si>
    <t>FERREELECTRICOS SAN JUAN  - LA VEGA- 2-5-25</t>
  </si>
  <si>
    <t>PEDIDO 6 REMESA</t>
  </si>
  <si>
    <t xml:space="preserve">LIZETH PEÑA </t>
  </si>
  <si>
    <t xml:space="preserve">LIZETH PEÑA - MESITAS </t>
  </si>
  <si>
    <t>Rodillo acrilico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</si>
</sst>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$-240A]\ * #,##0_);_([$$-240A]\ * \(#,##0\);_([$$-240A]\ * &quot;-&quot;??_);_(@_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-&quot;$&quot;\ * #,##0_-;\-&quot;$&quot;\ * #,##0_-;_-&quot;$&quot;\ 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01F35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name val="Arial"/>
      <family val="2"/>
    </font>
    <font>
      <sz val="11"/>
      <color rgb="FF1F1F35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5" fillId="0" borderId="0">
      <alignment vertical="top"/>
      <protection locked="0"/>
    </xf>
    <xf numFmtId="0" fontId="8" fillId="0" borderId="0">
      <protection locked="0"/>
    </xf>
    <xf numFmtId="9" fontId="5" fillId="0" borderId="0">
      <alignment vertical="top"/>
      <protection locked="0"/>
    </xf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49" fontId="6" fillId="0" borderId="2" xfId="0" applyNumberFormat="1" applyFont="1" applyBorder="1" applyAlignment="1">
      <alignment horizontal="left" vertical="center" readingOrder="1"/>
    </xf>
    <xf numFmtId="164" fontId="5" fillId="0" borderId="2" xfId="2" applyNumberFormat="1" applyBorder="1" applyAlignment="1" applyProtection="1">
      <alignment horizontal="center"/>
    </xf>
    <xf numFmtId="164" fontId="5" fillId="0" borderId="2" xfId="0" applyNumberFormat="1" applyFont="1" applyBorder="1"/>
    <xf numFmtId="0" fontId="7" fillId="0" borderId="1" xfId="0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4" fontId="4" fillId="0" borderId="2" xfId="1" applyNumberFormat="1" applyFont="1" applyFill="1" applyBorder="1"/>
    <xf numFmtId="164" fontId="4" fillId="0" borderId="2" xfId="0" applyNumberFormat="1" applyFont="1" applyBorder="1"/>
    <xf numFmtId="9" fontId="4" fillId="0" borderId="2" xfId="1" applyFont="1" applyFill="1" applyBorder="1"/>
    <xf numFmtId="0" fontId="4" fillId="0" borderId="3" xfId="0" applyFont="1" applyBorder="1"/>
    <xf numFmtId="14" fontId="4" fillId="0" borderId="2" xfId="0" applyNumberFormat="1" applyFont="1" applyBorder="1"/>
    <xf numFmtId="0" fontId="5" fillId="3" borderId="2" xfId="0" applyFont="1" applyFill="1" applyBorder="1"/>
    <xf numFmtId="0" fontId="5" fillId="3" borderId="2" xfId="3" applyFont="1" applyFill="1" applyBorder="1" applyAlignment="1" applyProtection="1">
      <alignment horizontal="left"/>
    </xf>
    <xf numFmtId="164" fontId="5" fillId="3" borderId="2" xfId="2" applyNumberFormat="1" applyFill="1" applyBorder="1" applyAlignment="1" applyProtection="1">
      <alignment horizontal="center"/>
    </xf>
    <xf numFmtId="164" fontId="5" fillId="3" borderId="2" xfId="0" applyNumberFormat="1" applyFont="1" applyFill="1" applyBorder="1"/>
    <xf numFmtId="0" fontId="9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9" fillId="3" borderId="2" xfId="0" applyFont="1" applyFill="1" applyBorder="1"/>
    <xf numFmtId="0" fontId="9" fillId="3" borderId="2" xfId="0" applyFont="1" applyFill="1" applyBorder="1" applyAlignment="1">
      <alignment horizontal="left"/>
    </xf>
    <xf numFmtId="0" fontId="5" fillId="0" borderId="2" xfId="0" applyFont="1" applyBorder="1" applyAlignment="1">
      <alignment vertical="center" wrapText="1"/>
    </xf>
    <xf numFmtId="166" fontId="5" fillId="0" borderId="2" xfId="2" applyNumberFormat="1" applyBorder="1">
      <alignment vertical="top"/>
      <protection locked="0"/>
    </xf>
    <xf numFmtId="0" fontId="5" fillId="3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9" fillId="0" borderId="2" xfId="0" applyFont="1" applyBorder="1"/>
    <xf numFmtId="0" fontId="7" fillId="4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left" vertical="center" readingOrder="1"/>
    </xf>
    <xf numFmtId="0" fontId="9" fillId="3" borderId="2" xfId="0" applyFont="1" applyFill="1" applyBorder="1" applyAlignment="1">
      <alignment vertical="center"/>
    </xf>
    <xf numFmtId="167" fontId="9" fillId="3" borderId="2" xfId="2" applyNumberFormat="1" applyFont="1" applyFill="1" applyBorder="1" applyAlignment="1" applyProtection="1">
      <alignment horizontal="center" vertical="center"/>
    </xf>
    <xf numFmtId="167" fontId="9" fillId="3" borderId="2" xfId="2" applyNumberFormat="1" applyFont="1" applyFill="1" applyBorder="1" applyAlignment="1" applyProtection="1">
      <alignment horizontal="center"/>
    </xf>
    <xf numFmtId="0" fontId="9" fillId="3" borderId="2" xfId="0" applyFont="1" applyFill="1" applyBorder="1" applyAlignment="1">
      <alignment horizontal="left" vertical="center" wrapText="1"/>
    </xf>
    <xf numFmtId="166" fontId="5" fillId="3" borderId="2" xfId="2" applyNumberFormat="1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167" fontId="9" fillId="0" borderId="2" xfId="2" applyNumberFormat="1" applyFont="1" applyBorder="1" applyAlignment="1" applyProtection="1">
      <alignment horizontal="center"/>
    </xf>
    <xf numFmtId="0" fontId="5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/>
    </xf>
    <xf numFmtId="164" fontId="12" fillId="0" borderId="2" xfId="0" applyNumberFormat="1" applyFont="1" applyBorder="1"/>
    <xf numFmtId="0" fontId="5" fillId="3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0" fillId="4" borderId="2" xfId="0" applyFill="1" applyBorder="1" applyAlignment="1">
      <alignment horizontal="left"/>
    </xf>
    <xf numFmtId="164" fontId="5" fillId="4" borderId="2" xfId="2" applyNumberFormat="1" applyFill="1" applyBorder="1" applyAlignment="1" applyProtection="1">
      <alignment horizontal="center"/>
    </xf>
    <xf numFmtId="164" fontId="5" fillId="4" borderId="2" xfId="0" applyNumberFormat="1" applyFont="1" applyFill="1" applyBorder="1"/>
    <xf numFmtId="166" fontId="5" fillId="3" borderId="2" xfId="2" applyNumberFormat="1" applyFill="1" applyBorder="1" applyAlignment="1">
      <alignment horizontal="center" vertical="top"/>
      <protection locked="0"/>
    </xf>
    <xf numFmtId="166" fontId="5" fillId="3" borderId="2" xfId="2" applyNumberFormat="1" applyFill="1" applyBorder="1">
      <alignment vertical="top"/>
      <protection locked="0"/>
    </xf>
    <xf numFmtId="0" fontId="9" fillId="3" borderId="2" xfId="3" applyFont="1" applyFill="1" applyBorder="1" applyAlignment="1" applyProtection="1">
      <alignment horizontal="left"/>
    </xf>
    <xf numFmtId="1" fontId="5" fillId="0" borderId="1" xfId="0" applyNumberFormat="1" applyFont="1" applyBorder="1" applyAlignment="1">
      <alignment horizontal="center"/>
    </xf>
    <xf numFmtId="164" fontId="4" fillId="5" borderId="2" xfId="0" applyNumberFormat="1" applyFont="1" applyFill="1" applyBorder="1"/>
    <xf numFmtId="0" fontId="10" fillId="3" borderId="2" xfId="0" applyFont="1" applyFill="1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center"/>
    </xf>
    <xf numFmtId="1" fontId="9" fillId="3" borderId="2" xfId="0" applyNumberFormat="1" applyFont="1" applyFill="1" applyBorder="1" applyAlignment="1">
      <alignment horizontal="left"/>
    </xf>
    <xf numFmtId="164" fontId="4" fillId="4" borderId="2" xfId="0" applyNumberFormat="1" applyFont="1" applyFill="1" applyBorder="1"/>
    <xf numFmtId="166" fontId="5" fillId="0" borderId="2" xfId="2" applyNumberFormat="1" applyBorder="1" applyAlignment="1" applyProtection="1">
      <alignment horizontal="center"/>
    </xf>
    <xf numFmtId="0" fontId="9" fillId="3" borderId="2" xfId="0" applyFont="1" applyFill="1" applyBorder="1" applyAlignment="1">
      <alignment horizontal="left" vertical="top" wrapText="1"/>
    </xf>
    <xf numFmtId="49" fontId="9" fillId="3" borderId="2" xfId="0" applyNumberFormat="1" applyFont="1" applyFill="1" applyBorder="1" applyAlignment="1">
      <alignment vertical="center" wrapText="1"/>
    </xf>
    <xf numFmtId="49" fontId="12" fillId="0" borderId="2" xfId="0" applyNumberFormat="1" applyFont="1" applyBorder="1" applyAlignment="1">
      <alignment horizontal="left" vertical="center" readingOrder="1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vertical="center"/>
    </xf>
    <xf numFmtId="0" fontId="5" fillId="4" borderId="2" xfId="0" applyFont="1" applyFill="1" applyBorder="1"/>
    <xf numFmtId="49" fontId="6" fillId="4" borderId="2" xfId="0" applyNumberFormat="1" applyFont="1" applyFill="1" applyBorder="1" applyAlignment="1">
      <alignment horizontal="left" vertical="center" readingOrder="1"/>
    </xf>
    <xf numFmtId="9" fontId="5" fillId="3" borderId="2" xfId="4" applyFill="1" applyBorder="1" applyAlignment="1" applyProtection="1"/>
    <xf numFmtId="1" fontId="4" fillId="0" borderId="0" xfId="0" applyNumberFormat="1" applyFont="1"/>
    <xf numFmtId="0" fontId="4" fillId="6" borderId="3" xfId="0" applyFont="1" applyFill="1" applyBorder="1"/>
    <xf numFmtId="14" fontId="4" fillId="6" borderId="2" xfId="0" applyNumberFormat="1" applyFont="1" applyFill="1" applyBorder="1"/>
  </cellXfs>
  <cellStyles count="5">
    <cellStyle name="Moneda 3" xfId="2" xr:uid="{B78FB6D7-EA61-44D8-A7C8-E5C678C42BB0}"/>
    <cellStyle name="Normal" xfId="0" builtinId="0"/>
    <cellStyle name="Normal 3 2" xfId="3" xr:uid="{EE4F64FC-53C1-4821-806F-CEC63E6DCE52}"/>
    <cellStyle name="Porcentaje" xfId="1" builtinId="5"/>
    <cellStyle name="Porcentual 2" xfId="4" xr:uid="{BBF96EB3-6209-4876-82A9-F9A42A2C97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DE5B-4B4F-4B47-919C-407C8541F20D}">
  <dimension ref="B3:T313"/>
  <sheetViews>
    <sheetView tabSelected="1" workbookViewId="0">
      <selection activeCell="B3" sqref="B3:T313"/>
    </sheetView>
  </sheetViews>
  <sheetFormatPr baseColWidth="10" defaultRowHeight="15" x14ac:dyDescent="0.25"/>
  <sheetData>
    <row r="3" spans="2:20" ht="31.5" x14ac:dyDescent="0.25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1" t="s">
        <v>5</v>
      </c>
      <c r="H3" s="2" t="s">
        <v>6</v>
      </c>
      <c r="I3" s="2" t="s">
        <v>7</v>
      </c>
      <c r="J3" s="4" t="s">
        <v>8</v>
      </c>
      <c r="K3" s="5" t="s">
        <v>9</v>
      </c>
      <c r="L3" s="5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6" t="s">
        <v>16</v>
      </c>
      <c r="S3" s="7" t="s">
        <v>17</v>
      </c>
      <c r="T3" s="8"/>
    </row>
    <row r="4" spans="2:20" ht="15.75" x14ac:dyDescent="0.25">
      <c r="B4" s="9" t="s">
        <v>18</v>
      </c>
      <c r="C4" s="10" t="s">
        <v>19</v>
      </c>
      <c r="D4" s="11" t="s">
        <v>20</v>
      </c>
      <c r="E4" s="12">
        <v>2580</v>
      </c>
      <c r="F4" s="13">
        <v>3179</v>
      </c>
      <c r="G4" s="14">
        <v>6</v>
      </c>
      <c r="H4" s="15">
        <f t="shared" ref="H4:H67" si="0">+F4-E4</f>
        <v>599</v>
      </c>
      <c r="I4" s="16">
        <f t="shared" ref="I4:I67" si="1">+H4*G4</f>
        <v>3594</v>
      </c>
      <c r="J4" s="17">
        <f t="shared" ref="J4:J67" si="2">+F4*G4</f>
        <v>19074</v>
      </c>
      <c r="K4" s="17">
        <f t="shared" ref="K4:K67" si="3">+E4*G4</f>
        <v>15480</v>
      </c>
      <c r="L4" s="18">
        <f>1-K4/J4</f>
        <v>0.1884240327146901</v>
      </c>
      <c r="M4" s="19" t="s">
        <v>21</v>
      </c>
      <c r="N4" s="19" t="s">
        <v>22</v>
      </c>
      <c r="O4" s="20">
        <v>45793</v>
      </c>
      <c r="P4" s="20">
        <v>45793</v>
      </c>
      <c r="Q4" s="19"/>
      <c r="R4" s="19" t="s">
        <v>23</v>
      </c>
      <c r="S4" s="8"/>
      <c r="T4" s="8"/>
    </row>
    <row r="5" spans="2:20" ht="15.75" x14ac:dyDescent="0.25">
      <c r="B5" s="9" t="s">
        <v>18</v>
      </c>
      <c r="C5" s="21" t="s">
        <v>24</v>
      </c>
      <c r="D5" s="22" t="s">
        <v>25</v>
      </c>
      <c r="E5" s="23">
        <v>13816</v>
      </c>
      <c r="F5" s="24">
        <v>16975</v>
      </c>
      <c r="G5" s="14">
        <v>2</v>
      </c>
      <c r="H5" s="15">
        <f t="shared" si="0"/>
        <v>3159</v>
      </c>
      <c r="I5" s="16">
        <f t="shared" si="1"/>
        <v>6318</v>
      </c>
      <c r="J5" s="17">
        <f t="shared" si="2"/>
        <v>33950</v>
      </c>
      <c r="K5" s="17">
        <f t="shared" si="3"/>
        <v>27632</v>
      </c>
      <c r="L5" s="18">
        <f t="shared" ref="L5:L68" si="4">1-K5/J5</f>
        <v>0.18609720176730482</v>
      </c>
      <c r="M5" s="19" t="s">
        <v>21</v>
      </c>
      <c r="N5" s="19" t="s">
        <v>22</v>
      </c>
      <c r="O5" s="20">
        <v>45793</v>
      </c>
      <c r="P5" s="20">
        <v>45793</v>
      </c>
      <c r="Q5" s="19"/>
      <c r="R5" s="19" t="s">
        <v>23</v>
      </c>
      <c r="S5" s="8"/>
      <c r="T5" s="8"/>
    </row>
    <row r="6" spans="2:20" ht="45" x14ac:dyDescent="0.25">
      <c r="B6" s="9" t="s">
        <v>18</v>
      </c>
      <c r="C6" s="10" t="s">
        <v>19</v>
      </c>
      <c r="D6" s="25" t="s">
        <v>26</v>
      </c>
      <c r="E6" s="12">
        <v>1400</v>
      </c>
      <c r="F6" s="13">
        <v>2500</v>
      </c>
      <c r="G6" s="14">
        <v>3</v>
      </c>
      <c r="H6" s="15">
        <f t="shared" si="0"/>
        <v>1100</v>
      </c>
      <c r="I6" s="16">
        <f t="shared" si="1"/>
        <v>3300</v>
      </c>
      <c r="J6" s="17">
        <f t="shared" si="2"/>
        <v>7500</v>
      </c>
      <c r="K6" s="17">
        <f t="shared" si="3"/>
        <v>4200</v>
      </c>
      <c r="L6" s="18">
        <f t="shared" si="4"/>
        <v>0.43999999999999995</v>
      </c>
      <c r="M6" s="19" t="s">
        <v>21</v>
      </c>
      <c r="N6" s="19" t="s">
        <v>22</v>
      </c>
      <c r="O6" s="20">
        <v>45793</v>
      </c>
      <c r="P6" s="20">
        <v>45793</v>
      </c>
      <c r="Q6" s="19"/>
      <c r="R6" s="19" t="s">
        <v>23</v>
      </c>
      <c r="S6" s="8"/>
      <c r="T6" s="8"/>
    </row>
    <row r="7" spans="2:20" ht="30" x14ac:dyDescent="0.25">
      <c r="B7" s="9" t="s">
        <v>18</v>
      </c>
      <c r="C7" s="10" t="s">
        <v>19</v>
      </c>
      <c r="D7" s="25" t="s">
        <v>27</v>
      </c>
      <c r="E7" s="12">
        <v>1590</v>
      </c>
      <c r="F7" s="13">
        <v>3353.8461538461502</v>
      </c>
      <c r="G7" s="14">
        <v>3</v>
      </c>
      <c r="H7" s="15">
        <f t="shared" si="0"/>
        <v>1763.8461538461502</v>
      </c>
      <c r="I7" s="16">
        <f t="shared" si="1"/>
        <v>5291.5384615384501</v>
      </c>
      <c r="J7" s="17">
        <f t="shared" si="2"/>
        <v>10061.53846153845</v>
      </c>
      <c r="K7" s="17">
        <f t="shared" si="3"/>
        <v>4770</v>
      </c>
      <c r="L7" s="18">
        <f t="shared" si="4"/>
        <v>0.52591743119265999</v>
      </c>
      <c r="M7" s="19" t="s">
        <v>21</v>
      </c>
      <c r="N7" s="19" t="s">
        <v>22</v>
      </c>
      <c r="O7" s="20">
        <v>45793</v>
      </c>
      <c r="P7" s="20">
        <v>45793</v>
      </c>
      <c r="Q7" s="19"/>
      <c r="R7" s="19" t="s">
        <v>23</v>
      </c>
      <c r="S7" s="8"/>
      <c r="T7" s="8"/>
    </row>
    <row r="8" spans="2:20" ht="30" x14ac:dyDescent="0.25">
      <c r="B8" s="9" t="s">
        <v>18</v>
      </c>
      <c r="C8" s="10" t="s">
        <v>19</v>
      </c>
      <c r="D8" s="26" t="s">
        <v>28</v>
      </c>
      <c r="E8" s="12">
        <v>1460</v>
      </c>
      <c r="F8" s="13">
        <v>2920</v>
      </c>
      <c r="G8" s="14">
        <v>3</v>
      </c>
      <c r="H8" s="15">
        <f t="shared" si="0"/>
        <v>1460</v>
      </c>
      <c r="I8" s="16">
        <f t="shared" si="1"/>
        <v>4380</v>
      </c>
      <c r="J8" s="17">
        <f t="shared" si="2"/>
        <v>8760</v>
      </c>
      <c r="K8" s="17">
        <f t="shared" si="3"/>
        <v>4380</v>
      </c>
      <c r="L8" s="18">
        <f t="shared" si="4"/>
        <v>0.5</v>
      </c>
      <c r="M8" s="19" t="s">
        <v>21</v>
      </c>
      <c r="N8" s="19" t="s">
        <v>22</v>
      </c>
      <c r="O8" s="20">
        <v>45793</v>
      </c>
      <c r="P8" s="20">
        <v>45793</v>
      </c>
      <c r="Q8" s="19"/>
      <c r="R8" s="19" t="s">
        <v>23</v>
      </c>
      <c r="S8" s="8"/>
      <c r="T8" s="8"/>
    </row>
    <row r="9" spans="2:20" ht="30" x14ac:dyDescent="0.25">
      <c r="B9" s="9" t="s">
        <v>18</v>
      </c>
      <c r="C9" s="10" t="s">
        <v>19</v>
      </c>
      <c r="D9" s="26" t="s">
        <v>29</v>
      </c>
      <c r="E9" s="12">
        <v>1650</v>
      </c>
      <c r="F9" s="13">
        <v>3300</v>
      </c>
      <c r="G9" s="14">
        <v>3</v>
      </c>
      <c r="H9" s="15">
        <f t="shared" si="0"/>
        <v>1650</v>
      </c>
      <c r="I9" s="16">
        <f t="shared" si="1"/>
        <v>4950</v>
      </c>
      <c r="J9" s="17">
        <f t="shared" si="2"/>
        <v>9900</v>
      </c>
      <c r="K9" s="17">
        <f t="shared" si="3"/>
        <v>4950</v>
      </c>
      <c r="L9" s="18">
        <f t="shared" si="4"/>
        <v>0.5</v>
      </c>
      <c r="M9" s="19" t="s">
        <v>21</v>
      </c>
      <c r="N9" s="19" t="s">
        <v>22</v>
      </c>
      <c r="O9" s="20">
        <v>45793</v>
      </c>
      <c r="P9" s="20">
        <v>45793</v>
      </c>
      <c r="Q9" s="19"/>
      <c r="R9" s="19" t="s">
        <v>23</v>
      </c>
      <c r="S9" s="8"/>
      <c r="T9" s="8"/>
    </row>
    <row r="10" spans="2:20" ht="30" x14ac:dyDescent="0.25">
      <c r="B10" s="9" t="s">
        <v>18</v>
      </c>
      <c r="C10" s="10" t="s">
        <v>19</v>
      </c>
      <c r="D10" s="26" t="s">
        <v>30</v>
      </c>
      <c r="E10" s="12">
        <v>1830</v>
      </c>
      <c r="F10" s="13">
        <v>3327.272727272727</v>
      </c>
      <c r="G10" s="14">
        <v>3</v>
      </c>
      <c r="H10" s="15">
        <f t="shared" si="0"/>
        <v>1497.272727272727</v>
      </c>
      <c r="I10" s="16">
        <f t="shared" si="1"/>
        <v>4491.8181818181811</v>
      </c>
      <c r="J10" s="17">
        <f t="shared" si="2"/>
        <v>9981.8181818181802</v>
      </c>
      <c r="K10" s="17">
        <f t="shared" si="3"/>
        <v>5490</v>
      </c>
      <c r="L10" s="18">
        <f t="shared" si="4"/>
        <v>0.44999999999999996</v>
      </c>
      <c r="M10" s="19" t="s">
        <v>21</v>
      </c>
      <c r="N10" s="19" t="s">
        <v>22</v>
      </c>
      <c r="O10" s="20">
        <v>45793</v>
      </c>
      <c r="P10" s="20">
        <v>45793</v>
      </c>
      <c r="Q10" s="19"/>
      <c r="R10" s="19" t="s">
        <v>23</v>
      </c>
      <c r="S10" s="8"/>
      <c r="T10" s="8"/>
    </row>
    <row r="11" spans="2:20" ht="30" x14ac:dyDescent="0.25">
      <c r="B11" s="9" t="s">
        <v>18</v>
      </c>
      <c r="C11" s="10" t="s">
        <v>19</v>
      </c>
      <c r="D11" s="26" t="s">
        <v>31</v>
      </c>
      <c r="E11" s="12">
        <v>2060</v>
      </c>
      <c r="F11" s="13">
        <v>4120</v>
      </c>
      <c r="G11" s="14">
        <v>3</v>
      </c>
      <c r="H11" s="15">
        <f t="shared" si="0"/>
        <v>2060</v>
      </c>
      <c r="I11" s="16">
        <f t="shared" si="1"/>
        <v>6180</v>
      </c>
      <c r="J11" s="17">
        <f t="shared" si="2"/>
        <v>12360</v>
      </c>
      <c r="K11" s="17">
        <f t="shared" si="3"/>
        <v>6180</v>
      </c>
      <c r="L11" s="18">
        <f t="shared" si="4"/>
        <v>0.5</v>
      </c>
      <c r="M11" s="19" t="s">
        <v>21</v>
      </c>
      <c r="N11" s="19" t="s">
        <v>22</v>
      </c>
      <c r="O11" s="20">
        <v>45793</v>
      </c>
      <c r="P11" s="20">
        <v>45793</v>
      </c>
      <c r="Q11" s="19"/>
      <c r="R11" s="19" t="s">
        <v>23</v>
      </c>
      <c r="S11" s="8"/>
      <c r="T11" s="8"/>
    </row>
    <row r="12" spans="2:20" ht="15.75" x14ac:dyDescent="0.25">
      <c r="B12" s="9" t="s">
        <v>18</v>
      </c>
      <c r="C12" s="10" t="s">
        <v>19</v>
      </c>
      <c r="D12" s="27" t="s">
        <v>32</v>
      </c>
      <c r="E12" s="12">
        <v>2180</v>
      </c>
      <c r="F12" s="13">
        <v>4360</v>
      </c>
      <c r="G12" s="14">
        <v>3</v>
      </c>
      <c r="H12" s="15">
        <f t="shared" si="0"/>
        <v>2180</v>
      </c>
      <c r="I12" s="16">
        <f t="shared" si="1"/>
        <v>6540</v>
      </c>
      <c r="J12" s="17">
        <f t="shared" si="2"/>
        <v>13080</v>
      </c>
      <c r="K12" s="17">
        <f t="shared" si="3"/>
        <v>6540</v>
      </c>
      <c r="L12" s="18">
        <f t="shared" si="4"/>
        <v>0.5</v>
      </c>
      <c r="M12" s="19" t="s">
        <v>21</v>
      </c>
      <c r="N12" s="19" t="s">
        <v>22</v>
      </c>
      <c r="O12" s="20">
        <v>45793</v>
      </c>
      <c r="P12" s="20">
        <v>45793</v>
      </c>
      <c r="Q12" s="19"/>
      <c r="R12" s="19" t="s">
        <v>23</v>
      </c>
      <c r="S12" s="8"/>
      <c r="T12" s="8"/>
    </row>
    <row r="13" spans="2:20" ht="15.75" x14ac:dyDescent="0.25">
      <c r="B13" s="9" t="s">
        <v>18</v>
      </c>
      <c r="C13" s="28" t="s">
        <v>33</v>
      </c>
      <c r="D13" s="29" t="s">
        <v>34</v>
      </c>
      <c r="E13" s="23">
        <v>4050</v>
      </c>
      <c r="F13" s="24">
        <v>5775</v>
      </c>
      <c r="G13" s="14">
        <v>2</v>
      </c>
      <c r="H13" s="15">
        <f t="shared" si="0"/>
        <v>1725</v>
      </c>
      <c r="I13" s="16">
        <f t="shared" si="1"/>
        <v>3450</v>
      </c>
      <c r="J13" s="17">
        <f t="shared" si="2"/>
        <v>11550</v>
      </c>
      <c r="K13" s="17">
        <f t="shared" si="3"/>
        <v>8100</v>
      </c>
      <c r="L13" s="18">
        <f t="shared" si="4"/>
        <v>0.29870129870129869</v>
      </c>
      <c r="M13" s="19" t="s">
        <v>21</v>
      </c>
      <c r="N13" s="19" t="s">
        <v>22</v>
      </c>
      <c r="O13" s="20">
        <v>45793</v>
      </c>
      <c r="P13" s="20">
        <v>45793</v>
      </c>
      <c r="Q13" s="19"/>
      <c r="R13" s="19" t="s">
        <v>23</v>
      </c>
      <c r="S13" s="8"/>
      <c r="T13" s="8"/>
    </row>
    <row r="14" spans="2:20" ht="15.75" x14ac:dyDescent="0.25">
      <c r="B14" s="9" t="s">
        <v>18</v>
      </c>
      <c r="C14" s="28" t="s">
        <v>33</v>
      </c>
      <c r="D14" s="29" t="s">
        <v>35</v>
      </c>
      <c r="E14" s="23">
        <v>5650</v>
      </c>
      <c r="F14" s="24">
        <v>7814.0350877192996</v>
      </c>
      <c r="G14" s="14">
        <v>2</v>
      </c>
      <c r="H14" s="15">
        <f t="shared" si="0"/>
        <v>2164.0350877192996</v>
      </c>
      <c r="I14" s="16">
        <f t="shared" si="1"/>
        <v>4328.0701754385991</v>
      </c>
      <c r="J14" s="17">
        <f t="shared" si="2"/>
        <v>15628.070175438599</v>
      </c>
      <c r="K14" s="17">
        <f t="shared" si="3"/>
        <v>11300</v>
      </c>
      <c r="L14" s="18">
        <f t="shared" si="4"/>
        <v>0.27694207453973974</v>
      </c>
      <c r="M14" s="19" t="s">
        <v>21</v>
      </c>
      <c r="N14" s="19" t="s">
        <v>22</v>
      </c>
      <c r="O14" s="20">
        <v>45793</v>
      </c>
      <c r="P14" s="20">
        <v>45793</v>
      </c>
      <c r="Q14" s="19"/>
      <c r="R14" s="19" t="s">
        <v>23</v>
      </c>
      <c r="S14" s="8"/>
      <c r="T14" s="8"/>
    </row>
    <row r="15" spans="2:20" ht="15.75" x14ac:dyDescent="0.25">
      <c r="B15" s="9" t="s">
        <v>18</v>
      </c>
      <c r="C15" s="21" t="s">
        <v>33</v>
      </c>
      <c r="D15" s="29" t="s">
        <v>36</v>
      </c>
      <c r="E15" s="23">
        <v>7380</v>
      </c>
      <c r="F15" s="24">
        <v>9789</v>
      </c>
      <c r="G15" s="14">
        <v>2</v>
      </c>
      <c r="H15" s="15">
        <f t="shared" si="0"/>
        <v>2409</v>
      </c>
      <c r="I15" s="16">
        <f t="shared" si="1"/>
        <v>4818</v>
      </c>
      <c r="J15" s="17">
        <f t="shared" si="2"/>
        <v>19578</v>
      </c>
      <c r="K15" s="17">
        <f t="shared" si="3"/>
        <v>14760</v>
      </c>
      <c r="L15" s="18">
        <f t="shared" si="4"/>
        <v>0.24609255286546128</v>
      </c>
      <c r="M15" s="19" t="s">
        <v>21</v>
      </c>
      <c r="N15" s="19" t="s">
        <v>22</v>
      </c>
      <c r="O15" s="20">
        <v>45793</v>
      </c>
      <c r="P15" s="20">
        <v>45793</v>
      </c>
      <c r="Q15" s="19"/>
      <c r="R15" s="19" t="s">
        <v>23</v>
      </c>
      <c r="S15" s="8"/>
      <c r="T15" s="8"/>
    </row>
    <row r="16" spans="2:20" ht="60" x14ac:dyDescent="0.25">
      <c r="B16" s="9" t="s">
        <v>18</v>
      </c>
      <c r="C16" s="10" t="s">
        <v>19</v>
      </c>
      <c r="D16" s="30" t="s">
        <v>37</v>
      </c>
      <c r="E16" s="12">
        <v>1390</v>
      </c>
      <c r="F16" s="13">
        <v>3479.1071428571399</v>
      </c>
      <c r="G16" s="14">
        <v>5</v>
      </c>
      <c r="H16" s="15">
        <f t="shared" si="0"/>
        <v>2089.1071428571399</v>
      </c>
      <c r="I16" s="16">
        <f t="shared" si="1"/>
        <v>10445.535714285699</v>
      </c>
      <c r="J16" s="17">
        <f t="shared" si="2"/>
        <v>17395.535714285699</v>
      </c>
      <c r="K16" s="17">
        <f t="shared" si="3"/>
        <v>6950</v>
      </c>
      <c r="L16" s="18">
        <f t="shared" si="4"/>
        <v>0.60047220653903366</v>
      </c>
      <c r="M16" s="19" t="s">
        <v>21</v>
      </c>
      <c r="N16" s="19" t="s">
        <v>22</v>
      </c>
      <c r="O16" s="20">
        <v>45793</v>
      </c>
      <c r="P16" s="20">
        <v>45793</v>
      </c>
      <c r="Q16" s="19"/>
      <c r="R16" s="19" t="s">
        <v>23</v>
      </c>
      <c r="S16" s="8"/>
      <c r="T16" s="8"/>
    </row>
    <row r="17" spans="2:20" ht="15.75" x14ac:dyDescent="0.25">
      <c r="B17" s="9" t="s">
        <v>18</v>
      </c>
      <c r="C17" s="10" t="s">
        <v>19</v>
      </c>
      <c r="D17" s="11" t="s">
        <v>38</v>
      </c>
      <c r="E17" s="12">
        <v>6600</v>
      </c>
      <c r="F17" s="31">
        <v>8673</v>
      </c>
      <c r="G17" s="14">
        <v>2</v>
      </c>
      <c r="H17" s="15">
        <f t="shared" si="0"/>
        <v>2073</v>
      </c>
      <c r="I17" s="16">
        <f t="shared" si="1"/>
        <v>4146</v>
      </c>
      <c r="J17" s="17">
        <f t="shared" si="2"/>
        <v>17346</v>
      </c>
      <c r="K17" s="17">
        <f t="shared" si="3"/>
        <v>13200</v>
      </c>
      <c r="L17" s="18">
        <f t="shared" si="4"/>
        <v>0.23901764095468692</v>
      </c>
      <c r="M17" s="19" t="s">
        <v>21</v>
      </c>
      <c r="N17" s="19" t="s">
        <v>22</v>
      </c>
      <c r="O17" s="20">
        <v>45793</v>
      </c>
      <c r="P17" s="20">
        <v>45793</v>
      </c>
      <c r="Q17" s="19"/>
      <c r="R17" s="19" t="s">
        <v>23</v>
      </c>
      <c r="S17" s="8"/>
      <c r="T17" s="8"/>
    </row>
    <row r="18" spans="2:20" ht="15.75" x14ac:dyDescent="0.25">
      <c r="B18" s="9" t="s">
        <v>18</v>
      </c>
      <c r="C18" s="21" t="s">
        <v>33</v>
      </c>
      <c r="D18" s="32" t="s">
        <v>39</v>
      </c>
      <c r="E18" s="23">
        <v>1780</v>
      </c>
      <c r="F18" s="24">
        <v>3133.3333333333298</v>
      </c>
      <c r="G18" s="14">
        <v>5</v>
      </c>
      <c r="H18" s="15">
        <f t="shared" si="0"/>
        <v>1353.3333333333298</v>
      </c>
      <c r="I18" s="16">
        <f t="shared" si="1"/>
        <v>6766.6666666666497</v>
      </c>
      <c r="J18" s="17">
        <f t="shared" si="2"/>
        <v>15666.66666666665</v>
      </c>
      <c r="K18" s="17">
        <f t="shared" si="3"/>
        <v>8900</v>
      </c>
      <c r="L18" s="18">
        <f t="shared" si="4"/>
        <v>0.43191489361702062</v>
      </c>
      <c r="M18" s="19" t="s">
        <v>21</v>
      </c>
      <c r="N18" s="19" t="s">
        <v>22</v>
      </c>
      <c r="O18" s="20">
        <v>45793</v>
      </c>
      <c r="P18" s="20">
        <v>45793</v>
      </c>
      <c r="Q18" s="19"/>
      <c r="R18" s="19" t="s">
        <v>23</v>
      </c>
      <c r="S18" s="8"/>
      <c r="T18" s="8"/>
    </row>
    <row r="19" spans="2:20" ht="15.75" x14ac:dyDescent="0.25">
      <c r="B19" s="9" t="s">
        <v>18</v>
      </c>
      <c r="C19" s="10" t="s">
        <v>19</v>
      </c>
      <c r="D19" s="33" t="s">
        <v>40</v>
      </c>
      <c r="E19" s="12">
        <v>1840</v>
      </c>
      <c r="F19" s="13">
        <v>3760.8695652173901</v>
      </c>
      <c r="G19" s="14">
        <v>5</v>
      </c>
      <c r="H19" s="15">
        <f t="shared" si="0"/>
        <v>1920.8695652173901</v>
      </c>
      <c r="I19" s="16">
        <f t="shared" si="1"/>
        <v>9604.3478260869506</v>
      </c>
      <c r="J19" s="17">
        <f t="shared" si="2"/>
        <v>18804.347826086952</v>
      </c>
      <c r="K19" s="17">
        <f t="shared" si="3"/>
        <v>9200</v>
      </c>
      <c r="L19" s="18">
        <f t="shared" si="4"/>
        <v>0.51075144508670511</v>
      </c>
      <c r="M19" s="19" t="s">
        <v>21</v>
      </c>
      <c r="N19" s="19" t="s">
        <v>22</v>
      </c>
      <c r="O19" s="20">
        <v>45793</v>
      </c>
      <c r="P19" s="20">
        <v>45793</v>
      </c>
      <c r="Q19" s="19"/>
      <c r="R19" s="19" t="s">
        <v>23</v>
      </c>
      <c r="S19" s="8"/>
      <c r="T19" s="8"/>
    </row>
    <row r="20" spans="2:20" ht="15.75" x14ac:dyDescent="0.25">
      <c r="B20" s="9" t="s">
        <v>18</v>
      </c>
      <c r="C20" s="34" t="s">
        <v>19</v>
      </c>
      <c r="D20" s="33" t="s">
        <v>41</v>
      </c>
      <c r="E20" s="31">
        <v>71820</v>
      </c>
      <c r="F20" s="13">
        <v>90000</v>
      </c>
      <c r="G20" s="35">
        <v>1</v>
      </c>
      <c r="H20" s="15">
        <f t="shared" si="0"/>
        <v>18180</v>
      </c>
      <c r="I20" s="16">
        <f t="shared" si="1"/>
        <v>18180</v>
      </c>
      <c r="J20" s="17">
        <f t="shared" si="2"/>
        <v>90000</v>
      </c>
      <c r="K20" s="17">
        <f t="shared" si="3"/>
        <v>71820</v>
      </c>
      <c r="L20" s="18">
        <f t="shared" si="4"/>
        <v>0.20199999999999996</v>
      </c>
      <c r="M20" s="19" t="s">
        <v>21</v>
      </c>
      <c r="N20" s="19" t="s">
        <v>22</v>
      </c>
      <c r="O20" s="20">
        <v>45793</v>
      </c>
      <c r="P20" s="20">
        <v>45793</v>
      </c>
      <c r="Q20" s="19"/>
      <c r="R20" s="19" t="s">
        <v>23</v>
      </c>
      <c r="S20" s="8"/>
      <c r="T20" s="8"/>
    </row>
    <row r="21" spans="2:20" ht="15.75" x14ac:dyDescent="0.25">
      <c r="B21" s="9" t="s">
        <v>18</v>
      </c>
      <c r="C21" s="34" t="s">
        <v>19</v>
      </c>
      <c r="D21" s="11" t="s">
        <v>42</v>
      </c>
      <c r="E21" s="12">
        <v>7770</v>
      </c>
      <c r="F21" s="13">
        <v>9949.2592592592591</v>
      </c>
      <c r="G21" s="14">
        <v>3</v>
      </c>
      <c r="H21" s="15">
        <f t="shared" si="0"/>
        <v>2179.2592592592591</v>
      </c>
      <c r="I21" s="16">
        <f t="shared" si="1"/>
        <v>6537.7777777777774</v>
      </c>
      <c r="J21" s="17">
        <f t="shared" si="2"/>
        <v>29847.777777777777</v>
      </c>
      <c r="K21" s="17">
        <f t="shared" si="3"/>
        <v>23310</v>
      </c>
      <c r="L21" s="18">
        <f t="shared" si="4"/>
        <v>0.21903733760190591</v>
      </c>
      <c r="M21" s="19" t="s">
        <v>21</v>
      </c>
      <c r="N21" s="19" t="s">
        <v>22</v>
      </c>
      <c r="O21" s="20">
        <v>45793</v>
      </c>
      <c r="P21" s="20">
        <v>45793</v>
      </c>
      <c r="Q21" s="19"/>
      <c r="R21" s="19" t="s">
        <v>23</v>
      </c>
      <c r="S21" s="8"/>
      <c r="T21" s="8"/>
    </row>
    <row r="22" spans="2:20" ht="15.75" x14ac:dyDescent="0.25">
      <c r="B22" s="9" t="s">
        <v>18</v>
      </c>
      <c r="C22" s="34" t="s">
        <v>19</v>
      </c>
      <c r="D22" s="27" t="s">
        <v>43</v>
      </c>
      <c r="E22" s="12">
        <v>2000</v>
      </c>
      <c r="F22" s="13">
        <v>3581.8181818181802</v>
      </c>
      <c r="G22" s="14">
        <v>4</v>
      </c>
      <c r="H22" s="15">
        <f t="shared" si="0"/>
        <v>1581.8181818181802</v>
      </c>
      <c r="I22" s="16">
        <f t="shared" si="1"/>
        <v>6327.2727272727207</v>
      </c>
      <c r="J22" s="17">
        <f t="shared" si="2"/>
        <v>14327.272727272721</v>
      </c>
      <c r="K22" s="17">
        <f t="shared" si="3"/>
        <v>8000</v>
      </c>
      <c r="L22" s="18">
        <f t="shared" si="4"/>
        <v>0.44162436548223327</v>
      </c>
      <c r="M22" s="19" t="s">
        <v>21</v>
      </c>
      <c r="N22" s="19" t="s">
        <v>22</v>
      </c>
      <c r="O22" s="20">
        <v>45793</v>
      </c>
      <c r="P22" s="20">
        <v>45793</v>
      </c>
      <c r="Q22" s="19"/>
      <c r="R22" s="19" t="s">
        <v>23</v>
      </c>
      <c r="S22" s="8"/>
      <c r="T22" s="8"/>
    </row>
    <row r="23" spans="2:20" ht="30" x14ac:dyDescent="0.25">
      <c r="B23" s="9" t="s">
        <v>18</v>
      </c>
      <c r="C23" s="10" t="s">
        <v>19</v>
      </c>
      <c r="D23" s="25" t="s">
        <v>44</v>
      </c>
      <c r="E23" s="12">
        <v>6808</v>
      </c>
      <c r="F23" s="13">
        <v>8935</v>
      </c>
      <c r="G23" s="14">
        <v>5</v>
      </c>
      <c r="H23" s="15">
        <f t="shared" si="0"/>
        <v>2127</v>
      </c>
      <c r="I23" s="16">
        <f t="shared" si="1"/>
        <v>10635</v>
      </c>
      <c r="J23" s="17">
        <f t="shared" si="2"/>
        <v>44675</v>
      </c>
      <c r="K23" s="17">
        <f t="shared" si="3"/>
        <v>34040</v>
      </c>
      <c r="L23" s="18">
        <f t="shared" si="4"/>
        <v>0.23805260212646895</v>
      </c>
      <c r="M23" s="19" t="s">
        <v>21</v>
      </c>
      <c r="N23" s="19" t="s">
        <v>22</v>
      </c>
      <c r="O23" s="20">
        <v>45793</v>
      </c>
      <c r="P23" s="20">
        <v>45793</v>
      </c>
      <c r="Q23" s="19"/>
      <c r="R23" s="19" t="s">
        <v>23</v>
      </c>
      <c r="S23" s="8"/>
      <c r="T23" s="8"/>
    </row>
    <row r="24" spans="2:20" ht="15.75" x14ac:dyDescent="0.25">
      <c r="B24" s="9" t="s">
        <v>18</v>
      </c>
      <c r="C24" s="21" t="s">
        <v>33</v>
      </c>
      <c r="D24" s="36" t="s">
        <v>45</v>
      </c>
      <c r="E24" s="23">
        <v>2820</v>
      </c>
      <c r="F24" s="24">
        <v>5959.0243902438997</v>
      </c>
      <c r="G24" s="14">
        <v>2</v>
      </c>
      <c r="H24" s="15">
        <f t="shared" si="0"/>
        <v>3139.0243902438997</v>
      </c>
      <c r="I24" s="16">
        <f t="shared" si="1"/>
        <v>6278.0487804877994</v>
      </c>
      <c r="J24" s="17">
        <f t="shared" si="2"/>
        <v>11918.048780487799</v>
      </c>
      <c r="K24" s="17">
        <f t="shared" si="3"/>
        <v>5640</v>
      </c>
      <c r="L24" s="18">
        <f t="shared" si="4"/>
        <v>0.52676817288801547</v>
      </c>
      <c r="M24" s="19" t="s">
        <v>21</v>
      </c>
      <c r="N24" s="19" t="s">
        <v>22</v>
      </c>
      <c r="O24" s="20">
        <v>45793</v>
      </c>
      <c r="P24" s="20">
        <v>45793</v>
      </c>
      <c r="Q24" s="19"/>
      <c r="R24" s="19" t="s">
        <v>23</v>
      </c>
      <c r="S24" s="8"/>
      <c r="T24" s="8"/>
    </row>
    <row r="25" spans="2:20" ht="15.75" x14ac:dyDescent="0.25">
      <c r="B25" s="9" t="s">
        <v>18</v>
      </c>
      <c r="C25" s="10" t="s">
        <v>19</v>
      </c>
      <c r="D25" s="11" t="s">
        <v>46</v>
      </c>
      <c r="E25" s="12">
        <v>6390</v>
      </c>
      <c r="F25" s="13">
        <v>8979</v>
      </c>
      <c r="G25" s="14">
        <v>2</v>
      </c>
      <c r="H25" s="15">
        <f t="shared" si="0"/>
        <v>2589</v>
      </c>
      <c r="I25" s="16">
        <f t="shared" si="1"/>
        <v>5178</v>
      </c>
      <c r="J25" s="17">
        <f t="shared" si="2"/>
        <v>17958</v>
      </c>
      <c r="K25" s="17">
        <f t="shared" si="3"/>
        <v>12780</v>
      </c>
      <c r="L25" s="18">
        <f t="shared" si="4"/>
        <v>0.28833945873705313</v>
      </c>
      <c r="M25" s="19" t="s">
        <v>21</v>
      </c>
      <c r="N25" s="19" t="s">
        <v>22</v>
      </c>
      <c r="O25" s="20">
        <v>45793</v>
      </c>
      <c r="P25" s="20">
        <v>45793</v>
      </c>
      <c r="Q25" s="19"/>
      <c r="R25" s="19" t="s">
        <v>23</v>
      </c>
      <c r="S25" s="8"/>
      <c r="T25" s="8"/>
    </row>
    <row r="26" spans="2:20" ht="15.75" x14ac:dyDescent="0.25">
      <c r="B26" s="9" t="s">
        <v>18</v>
      </c>
      <c r="C26" s="10" t="s">
        <v>19</v>
      </c>
      <c r="D26" s="11" t="s">
        <v>47</v>
      </c>
      <c r="E26" s="12">
        <v>6390</v>
      </c>
      <c r="F26" s="13">
        <v>8979</v>
      </c>
      <c r="G26" s="14">
        <v>2</v>
      </c>
      <c r="H26" s="15">
        <f t="shared" si="0"/>
        <v>2589</v>
      </c>
      <c r="I26" s="16">
        <f t="shared" si="1"/>
        <v>5178</v>
      </c>
      <c r="J26" s="17">
        <f t="shared" si="2"/>
        <v>17958</v>
      </c>
      <c r="K26" s="17">
        <f t="shared" si="3"/>
        <v>12780</v>
      </c>
      <c r="L26" s="18">
        <f t="shared" si="4"/>
        <v>0.28833945873705313</v>
      </c>
      <c r="M26" s="19" t="s">
        <v>21</v>
      </c>
      <c r="N26" s="19" t="s">
        <v>22</v>
      </c>
      <c r="O26" s="20">
        <v>45793</v>
      </c>
      <c r="P26" s="20">
        <v>45793</v>
      </c>
      <c r="Q26" s="19"/>
      <c r="R26" s="19" t="s">
        <v>23</v>
      </c>
      <c r="S26" s="8"/>
      <c r="T26" s="8"/>
    </row>
    <row r="27" spans="2:20" ht="15.75" x14ac:dyDescent="0.25">
      <c r="B27" s="9" t="s">
        <v>18</v>
      </c>
      <c r="C27" s="10" t="s">
        <v>19</v>
      </c>
      <c r="D27" s="11" t="s">
        <v>48</v>
      </c>
      <c r="E27" s="12">
        <v>6390</v>
      </c>
      <c r="F27" s="13">
        <v>8979</v>
      </c>
      <c r="G27" s="14">
        <v>2</v>
      </c>
      <c r="H27" s="15">
        <f t="shared" si="0"/>
        <v>2589</v>
      </c>
      <c r="I27" s="16">
        <f t="shared" si="1"/>
        <v>5178</v>
      </c>
      <c r="J27" s="17">
        <f t="shared" si="2"/>
        <v>17958</v>
      </c>
      <c r="K27" s="17">
        <f t="shared" si="3"/>
        <v>12780</v>
      </c>
      <c r="L27" s="18">
        <f t="shared" si="4"/>
        <v>0.28833945873705313</v>
      </c>
      <c r="M27" s="19" t="s">
        <v>21</v>
      </c>
      <c r="N27" s="19" t="s">
        <v>22</v>
      </c>
      <c r="O27" s="20">
        <v>45793</v>
      </c>
      <c r="P27" s="20">
        <v>45793</v>
      </c>
      <c r="Q27" s="19"/>
      <c r="R27" s="19" t="s">
        <v>23</v>
      </c>
      <c r="S27" s="8"/>
      <c r="T27" s="8"/>
    </row>
    <row r="28" spans="2:20" ht="15.75" x14ac:dyDescent="0.25">
      <c r="B28" s="9" t="s">
        <v>18</v>
      </c>
      <c r="C28" s="10" t="s">
        <v>19</v>
      </c>
      <c r="D28" s="11" t="s">
        <v>49</v>
      </c>
      <c r="E28" s="12">
        <v>6390</v>
      </c>
      <c r="F28" s="13">
        <v>8979</v>
      </c>
      <c r="G28" s="14">
        <v>2</v>
      </c>
      <c r="H28" s="15">
        <f t="shared" si="0"/>
        <v>2589</v>
      </c>
      <c r="I28" s="16">
        <f t="shared" si="1"/>
        <v>5178</v>
      </c>
      <c r="J28" s="17">
        <f t="shared" si="2"/>
        <v>17958</v>
      </c>
      <c r="K28" s="17">
        <f t="shared" si="3"/>
        <v>12780</v>
      </c>
      <c r="L28" s="18">
        <f t="shared" si="4"/>
        <v>0.28833945873705313</v>
      </c>
      <c r="M28" s="19" t="s">
        <v>21</v>
      </c>
      <c r="N28" s="19" t="s">
        <v>22</v>
      </c>
      <c r="O28" s="20">
        <v>45793</v>
      </c>
      <c r="P28" s="20">
        <v>45793</v>
      </c>
      <c r="Q28" s="19"/>
      <c r="R28" s="19" t="s">
        <v>23</v>
      </c>
      <c r="S28" s="8"/>
      <c r="T28" s="8"/>
    </row>
    <row r="29" spans="2:20" ht="15.75" x14ac:dyDescent="0.25">
      <c r="B29" s="9" t="s">
        <v>18</v>
      </c>
      <c r="C29" s="28" t="s">
        <v>33</v>
      </c>
      <c r="D29" s="37" t="s">
        <v>50</v>
      </c>
      <c r="E29" s="38">
        <v>2050</v>
      </c>
      <c r="F29" s="24">
        <v>3736</v>
      </c>
      <c r="G29" s="14">
        <v>3</v>
      </c>
      <c r="H29" s="15">
        <f t="shared" si="0"/>
        <v>1686</v>
      </c>
      <c r="I29" s="16">
        <f t="shared" si="1"/>
        <v>5058</v>
      </c>
      <c r="J29" s="17">
        <f t="shared" si="2"/>
        <v>11208</v>
      </c>
      <c r="K29" s="17">
        <f t="shared" si="3"/>
        <v>6150</v>
      </c>
      <c r="L29" s="18">
        <f t="shared" si="4"/>
        <v>0.45128479657387577</v>
      </c>
      <c r="M29" s="19" t="s">
        <v>21</v>
      </c>
      <c r="N29" s="19" t="s">
        <v>22</v>
      </c>
      <c r="O29" s="20">
        <v>45793</v>
      </c>
      <c r="P29" s="20">
        <v>45793</v>
      </c>
      <c r="Q29" s="19"/>
      <c r="R29" s="19" t="s">
        <v>23</v>
      </c>
      <c r="S29" s="8"/>
      <c r="T29" s="8"/>
    </row>
    <row r="30" spans="2:20" ht="15.75" x14ac:dyDescent="0.25">
      <c r="B30" s="9" t="s">
        <v>18</v>
      </c>
      <c r="C30" s="28" t="s">
        <v>33</v>
      </c>
      <c r="D30" s="37" t="s">
        <v>51</v>
      </c>
      <c r="E30" s="38">
        <v>2200</v>
      </c>
      <c r="F30" s="24">
        <v>3975</v>
      </c>
      <c r="G30" s="14">
        <v>3</v>
      </c>
      <c r="H30" s="15">
        <f t="shared" si="0"/>
        <v>1775</v>
      </c>
      <c r="I30" s="16">
        <f t="shared" si="1"/>
        <v>5325</v>
      </c>
      <c r="J30" s="17">
        <f t="shared" si="2"/>
        <v>11925</v>
      </c>
      <c r="K30" s="17">
        <f t="shared" si="3"/>
        <v>6600</v>
      </c>
      <c r="L30" s="18">
        <f t="shared" si="4"/>
        <v>0.44654088050314467</v>
      </c>
      <c r="M30" s="19" t="s">
        <v>21</v>
      </c>
      <c r="N30" s="19" t="s">
        <v>22</v>
      </c>
      <c r="O30" s="20">
        <v>45793</v>
      </c>
      <c r="P30" s="20">
        <v>45793</v>
      </c>
      <c r="Q30" s="19"/>
      <c r="R30" s="19" t="s">
        <v>23</v>
      </c>
      <c r="S30" s="8"/>
      <c r="T30" s="8"/>
    </row>
    <row r="31" spans="2:20" ht="15.75" x14ac:dyDescent="0.25">
      <c r="B31" s="9" t="s">
        <v>18</v>
      </c>
      <c r="C31" s="28" t="s">
        <v>33</v>
      </c>
      <c r="D31" s="37" t="s">
        <v>52</v>
      </c>
      <c r="E31" s="38">
        <v>9500</v>
      </c>
      <c r="F31" s="24">
        <v>13639</v>
      </c>
      <c r="G31" s="14">
        <v>2</v>
      </c>
      <c r="H31" s="15">
        <f t="shared" si="0"/>
        <v>4139</v>
      </c>
      <c r="I31" s="16">
        <f t="shared" si="1"/>
        <v>8278</v>
      </c>
      <c r="J31" s="17">
        <f t="shared" si="2"/>
        <v>27278</v>
      </c>
      <c r="K31" s="17">
        <f t="shared" si="3"/>
        <v>19000</v>
      </c>
      <c r="L31" s="18">
        <f t="shared" si="4"/>
        <v>0.30346799618740372</v>
      </c>
      <c r="M31" s="19" t="s">
        <v>21</v>
      </c>
      <c r="N31" s="19" t="s">
        <v>22</v>
      </c>
      <c r="O31" s="20">
        <v>45793</v>
      </c>
      <c r="P31" s="20">
        <v>45793</v>
      </c>
      <c r="Q31" s="19"/>
      <c r="R31" s="19" t="s">
        <v>23</v>
      </c>
      <c r="S31" s="8"/>
      <c r="T31" s="8"/>
    </row>
    <row r="32" spans="2:20" ht="15.75" x14ac:dyDescent="0.25">
      <c r="B32" s="9" t="s">
        <v>18</v>
      </c>
      <c r="C32" s="21" t="s">
        <v>33</v>
      </c>
      <c r="D32" s="37" t="s">
        <v>53</v>
      </c>
      <c r="E32" s="38">
        <v>7500</v>
      </c>
      <c r="F32" s="24">
        <v>9995</v>
      </c>
      <c r="G32" s="14">
        <v>2</v>
      </c>
      <c r="H32" s="15">
        <f t="shared" si="0"/>
        <v>2495</v>
      </c>
      <c r="I32" s="16">
        <f t="shared" si="1"/>
        <v>4990</v>
      </c>
      <c r="J32" s="17">
        <f t="shared" si="2"/>
        <v>19990</v>
      </c>
      <c r="K32" s="17">
        <f t="shared" si="3"/>
        <v>15000</v>
      </c>
      <c r="L32" s="18">
        <f t="shared" si="4"/>
        <v>0.24962481240620316</v>
      </c>
      <c r="M32" s="19" t="s">
        <v>21</v>
      </c>
      <c r="N32" s="19" t="s">
        <v>22</v>
      </c>
      <c r="O32" s="20">
        <v>45793</v>
      </c>
      <c r="P32" s="20">
        <v>45793</v>
      </c>
      <c r="Q32" s="19"/>
      <c r="R32" s="19" t="s">
        <v>23</v>
      </c>
      <c r="S32" s="8"/>
      <c r="T32" s="8"/>
    </row>
    <row r="33" spans="2:20" ht="15.75" x14ac:dyDescent="0.25">
      <c r="B33" s="9" t="s">
        <v>18</v>
      </c>
      <c r="C33" s="28" t="s">
        <v>54</v>
      </c>
      <c r="D33" s="37" t="s">
        <v>55</v>
      </c>
      <c r="E33" s="38">
        <v>4000</v>
      </c>
      <c r="F33" s="24">
        <v>5000</v>
      </c>
      <c r="G33" s="14">
        <v>6</v>
      </c>
      <c r="H33" s="15">
        <f t="shared" si="0"/>
        <v>1000</v>
      </c>
      <c r="I33" s="16">
        <f t="shared" si="1"/>
        <v>6000</v>
      </c>
      <c r="J33" s="17">
        <f t="shared" si="2"/>
        <v>30000</v>
      </c>
      <c r="K33" s="17">
        <f t="shared" si="3"/>
        <v>24000</v>
      </c>
      <c r="L33" s="18">
        <f t="shared" si="4"/>
        <v>0.19999999999999996</v>
      </c>
      <c r="M33" s="19" t="s">
        <v>21</v>
      </c>
      <c r="N33" s="19" t="s">
        <v>22</v>
      </c>
      <c r="O33" s="20">
        <v>45793</v>
      </c>
      <c r="P33" s="20">
        <v>45793</v>
      </c>
      <c r="Q33" s="19"/>
      <c r="R33" s="19" t="s">
        <v>23</v>
      </c>
      <c r="S33" s="8"/>
      <c r="T33" s="8"/>
    </row>
    <row r="34" spans="2:20" ht="15.75" x14ac:dyDescent="0.25">
      <c r="B34" s="9" t="s">
        <v>18</v>
      </c>
      <c r="C34" s="28" t="s">
        <v>33</v>
      </c>
      <c r="D34" s="37" t="s">
        <v>56</v>
      </c>
      <c r="E34" s="38">
        <v>9200</v>
      </c>
      <c r="F34" s="24">
        <v>14120</v>
      </c>
      <c r="G34" s="14">
        <v>2</v>
      </c>
      <c r="H34" s="15">
        <f t="shared" si="0"/>
        <v>4920</v>
      </c>
      <c r="I34" s="16">
        <f t="shared" si="1"/>
        <v>9840</v>
      </c>
      <c r="J34" s="17">
        <f t="shared" si="2"/>
        <v>28240</v>
      </c>
      <c r="K34" s="17">
        <f t="shared" si="3"/>
        <v>18400</v>
      </c>
      <c r="L34" s="18">
        <f t="shared" si="4"/>
        <v>0.34844192634560911</v>
      </c>
      <c r="M34" s="19" t="s">
        <v>21</v>
      </c>
      <c r="N34" s="19" t="s">
        <v>22</v>
      </c>
      <c r="O34" s="20">
        <v>45793</v>
      </c>
      <c r="P34" s="20">
        <v>45793</v>
      </c>
      <c r="Q34" s="19"/>
      <c r="R34" s="19" t="s">
        <v>23</v>
      </c>
      <c r="S34" s="8"/>
      <c r="T34" s="8"/>
    </row>
    <row r="35" spans="2:20" ht="15.75" x14ac:dyDescent="0.25">
      <c r="B35" s="9" t="s">
        <v>18</v>
      </c>
      <c r="C35" s="28" t="s">
        <v>57</v>
      </c>
      <c r="D35" s="28" t="s">
        <v>58</v>
      </c>
      <c r="E35" s="39">
        <v>18500</v>
      </c>
      <c r="F35" s="24">
        <v>26955</v>
      </c>
      <c r="G35" s="14">
        <v>1</v>
      </c>
      <c r="H35" s="15">
        <f t="shared" si="0"/>
        <v>8455</v>
      </c>
      <c r="I35" s="16">
        <f t="shared" si="1"/>
        <v>8455</v>
      </c>
      <c r="J35" s="17">
        <f t="shared" si="2"/>
        <v>26955</v>
      </c>
      <c r="K35" s="17">
        <f t="shared" si="3"/>
        <v>18500</v>
      </c>
      <c r="L35" s="18">
        <f t="shared" si="4"/>
        <v>0.31367093303654237</v>
      </c>
      <c r="M35" s="19" t="s">
        <v>21</v>
      </c>
      <c r="N35" s="19" t="s">
        <v>22</v>
      </c>
      <c r="O35" s="20">
        <v>45793</v>
      </c>
      <c r="P35" s="20">
        <v>45793</v>
      </c>
      <c r="Q35" s="19"/>
      <c r="R35" s="19" t="s">
        <v>23</v>
      </c>
      <c r="S35" s="8"/>
      <c r="T35" s="8"/>
    </row>
    <row r="36" spans="2:20" ht="15.75" x14ac:dyDescent="0.25">
      <c r="B36" s="9" t="s">
        <v>18</v>
      </c>
      <c r="C36" s="28" t="s">
        <v>33</v>
      </c>
      <c r="D36" s="28" t="s">
        <v>59</v>
      </c>
      <c r="E36" s="39">
        <v>5520</v>
      </c>
      <c r="F36" s="24">
        <v>8778.6666666667006</v>
      </c>
      <c r="G36" s="14">
        <v>2</v>
      </c>
      <c r="H36" s="15">
        <f t="shared" si="0"/>
        <v>3258.6666666667006</v>
      </c>
      <c r="I36" s="16">
        <f t="shared" si="1"/>
        <v>6517.3333333334012</v>
      </c>
      <c r="J36" s="17">
        <f t="shared" si="2"/>
        <v>17557.333333333401</v>
      </c>
      <c r="K36" s="17">
        <f t="shared" si="3"/>
        <v>11040</v>
      </c>
      <c r="L36" s="18">
        <f t="shared" si="4"/>
        <v>0.37120291616039125</v>
      </c>
      <c r="M36" s="19" t="s">
        <v>21</v>
      </c>
      <c r="N36" s="19" t="s">
        <v>22</v>
      </c>
      <c r="O36" s="20">
        <v>45793</v>
      </c>
      <c r="P36" s="20">
        <v>45793</v>
      </c>
      <c r="Q36" s="19"/>
      <c r="R36" s="19" t="s">
        <v>23</v>
      </c>
      <c r="S36" s="8"/>
      <c r="T36" s="8"/>
    </row>
    <row r="37" spans="2:20" ht="30" x14ac:dyDescent="0.25">
      <c r="B37" s="9" t="s">
        <v>18</v>
      </c>
      <c r="C37" s="21" t="s">
        <v>33</v>
      </c>
      <c r="D37" s="40" t="s">
        <v>60</v>
      </c>
      <c r="E37" s="41">
        <v>1750</v>
      </c>
      <c r="F37" s="24">
        <v>3279</v>
      </c>
      <c r="G37" s="14">
        <v>3</v>
      </c>
      <c r="H37" s="15">
        <f t="shared" si="0"/>
        <v>1529</v>
      </c>
      <c r="I37" s="16">
        <f t="shared" si="1"/>
        <v>4587</v>
      </c>
      <c r="J37" s="17">
        <f t="shared" si="2"/>
        <v>9837</v>
      </c>
      <c r="K37" s="17">
        <f t="shared" si="3"/>
        <v>5250</v>
      </c>
      <c r="L37" s="18">
        <f t="shared" si="4"/>
        <v>0.46630070143336388</v>
      </c>
      <c r="M37" s="19" t="s">
        <v>21</v>
      </c>
      <c r="N37" s="19" t="s">
        <v>22</v>
      </c>
      <c r="O37" s="20">
        <v>45793</v>
      </c>
      <c r="P37" s="20">
        <v>45793</v>
      </c>
      <c r="Q37" s="19"/>
      <c r="R37" s="19" t="s">
        <v>23</v>
      </c>
      <c r="S37" s="8"/>
      <c r="T37" s="8"/>
    </row>
    <row r="38" spans="2:20" ht="30" x14ac:dyDescent="0.25">
      <c r="B38" s="9" t="s">
        <v>18</v>
      </c>
      <c r="C38" s="21" t="s">
        <v>33</v>
      </c>
      <c r="D38" s="40" t="s">
        <v>61</v>
      </c>
      <c r="E38" s="41">
        <v>1750</v>
      </c>
      <c r="F38" s="24">
        <v>3279</v>
      </c>
      <c r="G38" s="14">
        <v>3</v>
      </c>
      <c r="H38" s="15">
        <f t="shared" si="0"/>
        <v>1529</v>
      </c>
      <c r="I38" s="16">
        <f t="shared" si="1"/>
        <v>4587</v>
      </c>
      <c r="J38" s="17">
        <f t="shared" si="2"/>
        <v>9837</v>
      </c>
      <c r="K38" s="17">
        <f t="shared" si="3"/>
        <v>5250</v>
      </c>
      <c r="L38" s="18">
        <f t="shared" si="4"/>
        <v>0.46630070143336388</v>
      </c>
      <c r="M38" s="19" t="s">
        <v>21</v>
      </c>
      <c r="N38" s="19" t="s">
        <v>22</v>
      </c>
      <c r="O38" s="20">
        <v>45793</v>
      </c>
      <c r="P38" s="20">
        <v>45793</v>
      </c>
      <c r="Q38" s="19"/>
      <c r="R38" s="19" t="s">
        <v>23</v>
      </c>
      <c r="S38" s="8"/>
      <c r="T38" s="8"/>
    </row>
    <row r="39" spans="2:20" ht="15.75" x14ac:dyDescent="0.25">
      <c r="B39" s="9" t="s">
        <v>62</v>
      </c>
      <c r="C39" s="21" t="s">
        <v>63</v>
      </c>
      <c r="D39" s="36" t="s">
        <v>64</v>
      </c>
      <c r="E39" s="23">
        <v>4500</v>
      </c>
      <c r="F39" s="24">
        <v>6392.8735632183898</v>
      </c>
      <c r="G39" s="42">
        <v>10</v>
      </c>
      <c r="H39" s="15">
        <f t="shared" si="0"/>
        <v>1892.8735632183898</v>
      </c>
      <c r="I39" s="16">
        <f t="shared" si="1"/>
        <v>18928.735632183896</v>
      </c>
      <c r="J39" s="17">
        <f t="shared" si="2"/>
        <v>63928.735632183896</v>
      </c>
      <c r="K39" s="17">
        <f t="shared" si="3"/>
        <v>45000</v>
      </c>
      <c r="L39" s="18">
        <f t="shared" si="4"/>
        <v>0.29609119349850754</v>
      </c>
      <c r="M39" s="19" t="s">
        <v>65</v>
      </c>
      <c r="N39" s="19" t="s">
        <v>66</v>
      </c>
      <c r="O39" s="20">
        <v>45793</v>
      </c>
      <c r="P39" s="20">
        <v>45793</v>
      </c>
      <c r="Q39" s="19"/>
      <c r="R39" s="19" t="s">
        <v>67</v>
      </c>
      <c r="S39" s="8"/>
      <c r="T39" s="8"/>
    </row>
    <row r="40" spans="2:20" ht="15.75" x14ac:dyDescent="0.25">
      <c r="B40" s="9" t="s">
        <v>62</v>
      </c>
      <c r="C40" s="10" t="s">
        <v>19</v>
      </c>
      <c r="D40" s="33" t="s">
        <v>68</v>
      </c>
      <c r="E40" s="12">
        <v>69610</v>
      </c>
      <c r="F40" s="13">
        <v>79971</v>
      </c>
      <c r="G40" s="42">
        <v>1</v>
      </c>
      <c r="H40" s="15">
        <f t="shared" si="0"/>
        <v>10361</v>
      </c>
      <c r="I40" s="16">
        <f t="shared" si="1"/>
        <v>10361</v>
      </c>
      <c r="J40" s="17">
        <f t="shared" si="2"/>
        <v>79971</v>
      </c>
      <c r="K40" s="17">
        <f t="shared" si="3"/>
        <v>69610</v>
      </c>
      <c r="L40" s="18">
        <f t="shared" si="4"/>
        <v>0.12955946530617346</v>
      </c>
      <c r="M40" s="19" t="s">
        <v>65</v>
      </c>
      <c r="N40" s="19" t="s">
        <v>66</v>
      </c>
      <c r="O40" s="20">
        <v>45793</v>
      </c>
      <c r="P40" s="20">
        <v>45793</v>
      </c>
      <c r="Q40" s="19"/>
      <c r="R40" s="19" t="s">
        <v>67</v>
      </c>
      <c r="S40" s="8"/>
      <c r="T40" s="8"/>
    </row>
    <row r="41" spans="2:20" ht="15.75" x14ac:dyDescent="0.25">
      <c r="B41" s="9" t="s">
        <v>62</v>
      </c>
      <c r="C41" s="10" t="s">
        <v>19</v>
      </c>
      <c r="D41" s="27" t="s">
        <v>69</v>
      </c>
      <c r="E41" s="12">
        <v>3450</v>
      </c>
      <c r="F41" s="13">
        <v>5661.27659574468</v>
      </c>
      <c r="G41" s="42">
        <v>6</v>
      </c>
      <c r="H41" s="15">
        <f t="shared" si="0"/>
        <v>2211.27659574468</v>
      </c>
      <c r="I41" s="16">
        <f t="shared" si="1"/>
        <v>13267.65957446808</v>
      </c>
      <c r="J41" s="17">
        <f t="shared" si="2"/>
        <v>33967.659574468082</v>
      </c>
      <c r="K41" s="17">
        <f t="shared" si="3"/>
        <v>20700</v>
      </c>
      <c r="L41" s="18">
        <f t="shared" si="4"/>
        <v>0.39059681298857485</v>
      </c>
      <c r="M41" s="19" t="s">
        <v>65</v>
      </c>
      <c r="N41" s="19" t="s">
        <v>66</v>
      </c>
      <c r="O41" s="20">
        <v>45793</v>
      </c>
      <c r="P41" s="20">
        <v>45793</v>
      </c>
      <c r="Q41" s="19"/>
      <c r="R41" s="19" t="s">
        <v>67</v>
      </c>
      <c r="S41" s="8"/>
      <c r="T41" s="8"/>
    </row>
    <row r="42" spans="2:20" ht="15.75" x14ac:dyDescent="0.25">
      <c r="B42" s="9" t="s">
        <v>62</v>
      </c>
      <c r="C42" s="21" t="s">
        <v>33</v>
      </c>
      <c r="D42" s="32" t="s">
        <v>70</v>
      </c>
      <c r="E42" s="23">
        <v>3420</v>
      </c>
      <c r="F42" s="24">
        <v>4095</v>
      </c>
      <c r="G42" s="42">
        <v>20</v>
      </c>
      <c r="H42" s="15">
        <f t="shared" si="0"/>
        <v>675</v>
      </c>
      <c r="I42" s="16">
        <f t="shared" si="1"/>
        <v>13500</v>
      </c>
      <c r="J42" s="17">
        <f t="shared" si="2"/>
        <v>81900</v>
      </c>
      <c r="K42" s="17">
        <f t="shared" si="3"/>
        <v>68400</v>
      </c>
      <c r="L42" s="18">
        <f t="shared" si="4"/>
        <v>0.1648351648351648</v>
      </c>
      <c r="M42" s="19" t="s">
        <v>65</v>
      </c>
      <c r="N42" s="19" t="s">
        <v>66</v>
      </c>
      <c r="O42" s="20">
        <v>45793</v>
      </c>
      <c r="P42" s="20">
        <v>45793</v>
      </c>
      <c r="Q42" s="19"/>
      <c r="R42" s="19" t="s">
        <v>67</v>
      </c>
      <c r="S42" s="8"/>
      <c r="T42" s="8"/>
    </row>
    <row r="43" spans="2:20" ht="45" x14ac:dyDescent="0.25">
      <c r="B43" s="9" t="s">
        <v>62</v>
      </c>
      <c r="C43" s="10" t="s">
        <v>19</v>
      </c>
      <c r="D43" s="43" t="s">
        <v>71</v>
      </c>
      <c r="E43" s="12">
        <v>760</v>
      </c>
      <c r="F43" s="13">
        <v>1572.84403669725</v>
      </c>
      <c r="G43" s="42">
        <v>20</v>
      </c>
      <c r="H43" s="15">
        <f t="shared" si="0"/>
        <v>812.84403669724998</v>
      </c>
      <c r="I43" s="16">
        <f t="shared" si="1"/>
        <v>16256.880733945</v>
      </c>
      <c r="J43" s="17">
        <f t="shared" si="2"/>
        <v>31456.880733945</v>
      </c>
      <c r="K43" s="17">
        <f t="shared" si="3"/>
        <v>15200</v>
      </c>
      <c r="L43" s="18">
        <f t="shared" si="4"/>
        <v>0.51679888007466235</v>
      </c>
      <c r="M43" s="19" t="s">
        <v>65</v>
      </c>
      <c r="N43" s="19" t="s">
        <v>66</v>
      </c>
      <c r="O43" s="20">
        <v>45793</v>
      </c>
      <c r="P43" s="20">
        <v>45793</v>
      </c>
      <c r="Q43" s="19"/>
      <c r="R43" s="19" t="s">
        <v>67</v>
      </c>
      <c r="S43" s="8"/>
      <c r="T43" s="8"/>
    </row>
    <row r="44" spans="2:20" ht="90" x14ac:dyDescent="0.25">
      <c r="B44" s="9" t="s">
        <v>62</v>
      </c>
      <c r="C44" s="10" t="s">
        <v>19</v>
      </c>
      <c r="D44" s="26" t="s">
        <v>72</v>
      </c>
      <c r="E44" s="12">
        <v>3080</v>
      </c>
      <c r="F44" s="13">
        <v>5500</v>
      </c>
      <c r="G44" s="42">
        <v>10</v>
      </c>
      <c r="H44" s="15">
        <f t="shared" si="0"/>
        <v>2420</v>
      </c>
      <c r="I44" s="16">
        <f t="shared" si="1"/>
        <v>24200</v>
      </c>
      <c r="J44" s="17">
        <f t="shared" si="2"/>
        <v>55000</v>
      </c>
      <c r="K44" s="17">
        <f t="shared" si="3"/>
        <v>30800</v>
      </c>
      <c r="L44" s="18">
        <f t="shared" si="4"/>
        <v>0.43999999999999995</v>
      </c>
      <c r="M44" s="19" t="s">
        <v>65</v>
      </c>
      <c r="N44" s="19" t="s">
        <v>66</v>
      </c>
      <c r="O44" s="20">
        <v>45793</v>
      </c>
      <c r="P44" s="20">
        <v>45793</v>
      </c>
      <c r="Q44" s="19"/>
      <c r="R44" s="19" t="s">
        <v>67</v>
      </c>
      <c r="S44" s="8"/>
      <c r="T44" s="8"/>
    </row>
    <row r="45" spans="2:20" ht="15.75" x14ac:dyDescent="0.25">
      <c r="B45" s="9" t="s">
        <v>62</v>
      </c>
      <c r="C45" s="10" t="s">
        <v>19</v>
      </c>
      <c r="D45" s="33" t="s">
        <v>73</v>
      </c>
      <c r="E45" s="12">
        <v>6840</v>
      </c>
      <c r="F45" s="13">
        <v>9979</v>
      </c>
      <c r="G45" s="42">
        <v>1</v>
      </c>
      <c r="H45" s="15">
        <f t="shared" si="0"/>
        <v>3139</v>
      </c>
      <c r="I45" s="16">
        <f t="shared" si="1"/>
        <v>3139</v>
      </c>
      <c r="J45" s="17">
        <f t="shared" si="2"/>
        <v>9979</v>
      </c>
      <c r="K45" s="17">
        <f t="shared" si="3"/>
        <v>6840</v>
      </c>
      <c r="L45" s="18">
        <f t="shared" si="4"/>
        <v>0.31456057721214548</v>
      </c>
      <c r="M45" s="19" t="s">
        <v>65</v>
      </c>
      <c r="N45" s="19" t="s">
        <v>66</v>
      </c>
      <c r="O45" s="20">
        <v>45793</v>
      </c>
      <c r="P45" s="20">
        <v>45793</v>
      </c>
      <c r="Q45" s="19"/>
      <c r="R45" s="19" t="s">
        <v>67</v>
      </c>
      <c r="S45" s="8"/>
      <c r="T45" s="8"/>
    </row>
    <row r="46" spans="2:20" ht="15.75" x14ac:dyDescent="0.25">
      <c r="B46" s="9" t="s">
        <v>62</v>
      </c>
      <c r="C46" s="10" t="s">
        <v>19</v>
      </c>
      <c r="D46" s="27" t="s">
        <v>74</v>
      </c>
      <c r="E46" s="12">
        <v>4570</v>
      </c>
      <c r="F46" s="13">
        <v>6523</v>
      </c>
      <c r="G46" s="42">
        <v>6</v>
      </c>
      <c r="H46" s="15">
        <f t="shared" si="0"/>
        <v>1953</v>
      </c>
      <c r="I46" s="16">
        <f t="shared" si="1"/>
        <v>11718</v>
      </c>
      <c r="J46" s="17">
        <f t="shared" si="2"/>
        <v>39138</v>
      </c>
      <c r="K46" s="17">
        <f t="shared" si="3"/>
        <v>27420</v>
      </c>
      <c r="L46" s="18">
        <f t="shared" si="4"/>
        <v>0.29940211559098573</v>
      </c>
      <c r="M46" s="19" t="s">
        <v>65</v>
      </c>
      <c r="N46" s="19" t="s">
        <v>66</v>
      </c>
      <c r="O46" s="20">
        <v>45793</v>
      </c>
      <c r="P46" s="20">
        <v>45793</v>
      </c>
      <c r="Q46" s="19"/>
      <c r="R46" s="19" t="s">
        <v>67</v>
      </c>
      <c r="S46" s="8"/>
      <c r="T46" s="8"/>
    </row>
    <row r="47" spans="2:20" ht="15.75" x14ac:dyDescent="0.25">
      <c r="B47" s="9" t="s">
        <v>62</v>
      </c>
      <c r="C47" s="28" t="s">
        <v>63</v>
      </c>
      <c r="D47" s="37" t="s">
        <v>75</v>
      </c>
      <c r="E47" s="38">
        <v>8100</v>
      </c>
      <c r="F47" s="24">
        <v>9725</v>
      </c>
      <c r="G47" s="42">
        <v>20</v>
      </c>
      <c r="H47" s="15">
        <f t="shared" si="0"/>
        <v>1625</v>
      </c>
      <c r="I47" s="16">
        <f t="shared" si="1"/>
        <v>32500</v>
      </c>
      <c r="J47" s="17">
        <f t="shared" si="2"/>
        <v>194500</v>
      </c>
      <c r="K47" s="17">
        <f t="shared" si="3"/>
        <v>162000</v>
      </c>
      <c r="L47" s="18">
        <f t="shared" si="4"/>
        <v>0.16709511568123392</v>
      </c>
      <c r="M47" s="19" t="s">
        <v>65</v>
      </c>
      <c r="N47" s="19" t="s">
        <v>66</v>
      </c>
      <c r="O47" s="20">
        <v>45793</v>
      </c>
      <c r="P47" s="20">
        <v>45793</v>
      </c>
      <c r="Q47" s="19"/>
      <c r="R47" s="19" t="s">
        <v>67</v>
      </c>
      <c r="S47" s="8"/>
      <c r="T47" s="8"/>
    </row>
    <row r="48" spans="2:20" ht="15.75" x14ac:dyDescent="0.25">
      <c r="B48" s="9" t="s">
        <v>62</v>
      </c>
      <c r="C48" s="28" t="s">
        <v>33</v>
      </c>
      <c r="D48" s="37" t="s">
        <v>76</v>
      </c>
      <c r="E48" s="38">
        <v>6600</v>
      </c>
      <c r="F48" s="24">
        <v>8979</v>
      </c>
      <c r="G48" s="42">
        <v>3</v>
      </c>
      <c r="H48" s="15">
        <f t="shared" si="0"/>
        <v>2379</v>
      </c>
      <c r="I48" s="16">
        <f t="shared" si="1"/>
        <v>7137</v>
      </c>
      <c r="J48" s="17">
        <f t="shared" si="2"/>
        <v>26937</v>
      </c>
      <c r="K48" s="17">
        <f t="shared" si="3"/>
        <v>19800</v>
      </c>
      <c r="L48" s="18">
        <f t="shared" si="4"/>
        <v>0.26495155362512535</v>
      </c>
      <c r="M48" s="19" t="s">
        <v>65</v>
      </c>
      <c r="N48" s="19" t="s">
        <v>66</v>
      </c>
      <c r="O48" s="20">
        <v>45793</v>
      </c>
      <c r="P48" s="20">
        <v>45793</v>
      </c>
      <c r="Q48" s="19"/>
      <c r="R48" s="19" t="s">
        <v>67</v>
      </c>
      <c r="S48" s="8"/>
      <c r="T48" s="8"/>
    </row>
    <row r="49" spans="2:20" ht="15.75" x14ac:dyDescent="0.25">
      <c r="B49" s="9" t="s">
        <v>77</v>
      </c>
      <c r="C49" s="21" t="s">
        <v>78</v>
      </c>
      <c r="D49" s="32" t="s">
        <v>79</v>
      </c>
      <c r="E49" s="23">
        <v>3650</v>
      </c>
      <c r="F49" s="24">
        <v>4426.6666666666697</v>
      </c>
      <c r="G49" s="42">
        <v>3</v>
      </c>
      <c r="H49" s="15">
        <f t="shared" si="0"/>
        <v>776.6666666666697</v>
      </c>
      <c r="I49" s="16">
        <f t="shared" si="1"/>
        <v>2330.0000000000091</v>
      </c>
      <c r="J49" s="17">
        <f t="shared" si="2"/>
        <v>13280.000000000009</v>
      </c>
      <c r="K49" s="17">
        <f t="shared" si="3"/>
        <v>10950</v>
      </c>
      <c r="L49" s="18">
        <f t="shared" si="4"/>
        <v>0.17545180722891618</v>
      </c>
      <c r="M49" s="19" t="s">
        <v>80</v>
      </c>
      <c r="N49" s="19" t="s">
        <v>66</v>
      </c>
      <c r="O49" s="20">
        <v>45793</v>
      </c>
      <c r="P49" s="20">
        <v>45793</v>
      </c>
      <c r="Q49" s="19"/>
      <c r="R49" s="19" t="s">
        <v>81</v>
      </c>
      <c r="S49" s="8"/>
      <c r="T49" s="8"/>
    </row>
    <row r="50" spans="2:20" ht="15.75" x14ac:dyDescent="0.25">
      <c r="B50" s="9" t="s">
        <v>77</v>
      </c>
      <c r="C50" s="21" t="s">
        <v>78</v>
      </c>
      <c r="D50" s="32" t="s">
        <v>82</v>
      </c>
      <c r="E50" s="23">
        <v>3650</v>
      </c>
      <c r="F50" s="24">
        <v>4396.6666666666697</v>
      </c>
      <c r="G50" s="42">
        <v>3</v>
      </c>
      <c r="H50" s="15">
        <f t="shared" si="0"/>
        <v>746.6666666666697</v>
      </c>
      <c r="I50" s="16">
        <f t="shared" si="1"/>
        <v>2240.0000000000091</v>
      </c>
      <c r="J50" s="17">
        <f t="shared" si="2"/>
        <v>13190.000000000009</v>
      </c>
      <c r="K50" s="17">
        <f t="shared" si="3"/>
        <v>10950</v>
      </c>
      <c r="L50" s="18">
        <f t="shared" si="4"/>
        <v>0.16982562547384439</v>
      </c>
      <c r="M50" s="19" t="s">
        <v>80</v>
      </c>
      <c r="N50" s="19" t="s">
        <v>66</v>
      </c>
      <c r="O50" s="20">
        <v>45793</v>
      </c>
      <c r="P50" s="20">
        <v>45793</v>
      </c>
      <c r="Q50" s="19"/>
      <c r="R50" s="19" t="s">
        <v>81</v>
      </c>
      <c r="S50" s="8"/>
      <c r="T50" s="8"/>
    </row>
    <row r="51" spans="2:20" ht="15.75" x14ac:dyDescent="0.25">
      <c r="B51" s="9" t="s">
        <v>77</v>
      </c>
      <c r="C51" s="21" t="s">
        <v>78</v>
      </c>
      <c r="D51" s="32" t="s">
        <v>83</v>
      </c>
      <c r="E51" s="23">
        <v>7800</v>
      </c>
      <c r="F51" s="24">
        <v>8885.1090909090908</v>
      </c>
      <c r="G51" s="42">
        <v>3</v>
      </c>
      <c r="H51" s="15">
        <f t="shared" si="0"/>
        <v>1085.1090909090908</v>
      </c>
      <c r="I51" s="16">
        <f t="shared" si="1"/>
        <v>3255.3272727272724</v>
      </c>
      <c r="J51" s="17">
        <f t="shared" si="2"/>
        <v>26655.327272727271</v>
      </c>
      <c r="K51" s="17">
        <f t="shared" si="3"/>
        <v>23400</v>
      </c>
      <c r="L51" s="18">
        <f t="shared" si="4"/>
        <v>0.12212670433268324</v>
      </c>
      <c r="M51" s="19" t="s">
        <v>80</v>
      </c>
      <c r="N51" s="19" t="s">
        <v>66</v>
      </c>
      <c r="O51" s="20">
        <v>45793</v>
      </c>
      <c r="P51" s="20">
        <v>45793</v>
      </c>
      <c r="Q51" s="19"/>
      <c r="R51" s="19" t="s">
        <v>81</v>
      </c>
      <c r="S51" s="8"/>
      <c r="T51" s="8"/>
    </row>
    <row r="52" spans="2:20" ht="15.75" x14ac:dyDescent="0.25">
      <c r="B52" s="9" t="s">
        <v>77</v>
      </c>
      <c r="C52" s="10" t="s">
        <v>19</v>
      </c>
      <c r="D52" s="27" t="s">
        <v>84</v>
      </c>
      <c r="E52" s="12">
        <v>2090</v>
      </c>
      <c r="F52" s="13">
        <v>3071</v>
      </c>
      <c r="G52" s="42">
        <v>12</v>
      </c>
      <c r="H52" s="15">
        <f t="shared" si="0"/>
        <v>981</v>
      </c>
      <c r="I52" s="16">
        <f t="shared" si="1"/>
        <v>11772</v>
      </c>
      <c r="J52" s="17">
        <f t="shared" si="2"/>
        <v>36852</v>
      </c>
      <c r="K52" s="17">
        <f t="shared" si="3"/>
        <v>25080</v>
      </c>
      <c r="L52" s="18">
        <f t="shared" si="4"/>
        <v>0.31943992184956038</v>
      </c>
      <c r="M52" s="19" t="s">
        <v>80</v>
      </c>
      <c r="N52" s="19" t="s">
        <v>66</v>
      </c>
      <c r="O52" s="20">
        <v>45793</v>
      </c>
      <c r="P52" s="20">
        <v>45793</v>
      </c>
      <c r="Q52" s="19"/>
      <c r="R52" s="19" t="s">
        <v>81</v>
      </c>
      <c r="S52" s="8"/>
      <c r="T52" s="8"/>
    </row>
    <row r="53" spans="2:20" ht="45" x14ac:dyDescent="0.25">
      <c r="B53" s="9" t="s">
        <v>77</v>
      </c>
      <c r="C53" s="10" t="s">
        <v>19</v>
      </c>
      <c r="D53" s="44" t="s">
        <v>85</v>
      </c>
      <c r="E53" s="12">
        <v>2190</v>
      </c>
      <c r="F53" s="13">
        <v>4160</v>
      </c>
      <c r="G53" s="42">
        <v>1</v>
      </c>
      <c r="H53" s="15">
        <f t="shared" si="0"/>
        <v>1970</v>
      </c>
      <c r="I53" s="16">
        <f t="shared" si="1"/>
        <v>1970</v>
      </c>
      <c r="J53" s="17">
        <f t="shared" si="2"/>
        <v>4160</v>
      </c>
      <c r="K53" s="17">
        <f t="shared" si="3"/>
        <v>2190</v>
      </c>
      <c r="L53" s="18">
        <f t="shared" si="4"/>
        <v>0.47355769230769229</v>
      </c>
      <c r="M53" s="19" t="s">
        <v>80</v>
      </c>
      <c r="N53" s="19" t="s">
        <v>66</v>
      </c>
      <c r="O53" s="20">
        <v>45793</v>
      </c>
      <c r="P53" s="20">
        <v>45793</v>
      </c>
      <c r="Q53" s="19"/>
      <c r="R53" s="19" t="s">
        <v>81</v>
      </c>
      <c r="S53" s="8"/>
      <c r="T53" s="8"/>
    </row>
    <row r="54" spans="2:20" ht="15.75" x14ac:dyDescent="0.25">
      <c r="B54" s="9" t="s">
        <v>77</v>
      </c>
      <c r="C54" s="10" t="s">
        <v>19</v>
      </c>
      <c r="D54" s="34" t="s">
        <v>86</v>
      </c>
      <c r="E54" s="45">
        <v>12937</v>
      </c>
      <c r="F54" s="13">
        <v>16300</v>
      </c>
      <c r="G54" s="46">
        <v>3</v>
      </c>
      <c r="H54" s="15">
        <f t="shared" si="0"/>
        <v>3363</v>
      </c>
      <c r="I54" s="16">
        <f t="shared" si="1"/>
        <v>10089</v>
      </c>
      <c r="J54" s="17">
        <f t="shared" si="2"/>
        <v>48900</v>
      </c>
      <c r="K54" s="17">
        <f t="shared" si="3"/>
        <v>38811</v>
      </c>
      <c r="L54" s="18">
        <f t="shared" si="4"/>
        <v>0.20631901840490796</v>
      </c>
      <c r="M54" s="19" t="s">
        <v>80</v>
      </c>
      <c r="N54" s="19" t="s">
        <v>66</v>
      </c>
      <c r="O54" s="20">
        <v>45793</v>
      </c>
      <c r="P54" s="20">
        <v>45793</v>
      </c>
      <c r="Q54" s="19"/>
      <c r="R54" s="19" t="s">
        <v>81</v>
      </c>
      <c r="S54" s="8"/>
      <c r="T54" s="8"/>
    </row>
    <row r="55" spans="2:20" ht="15.75" x14ac:dyDescent="0.25">
      <c r="B55" s="9" t="s">
        <v>77</v>
      </c>
      <c r="C55" s="10" t="s">
        <v>19</v>
      </c>
      <c r="D55" s="47" t="s">
        <v>87</v>
      </c>
      <c r="E55" s="12">
        <v>17150</v>
      </c>
      <c r="F55" s="13">
        <v>25755</v>
      </c>
      <c r="G55" s="42">
        <v>5</v>
      </c>
      <c r="H55" s="15">
        <f t="shared" si="0"/>
        <v>8605</v>
      </c>
      <c r="I55" s="16">
        <f t="shared" si="1"/>
        <v>43025</v>
      </c>
      <c r="J55" s="17">
        <f t="shared" si="2"/>
        <v>128775</v>
      </c>
      <c r="K55" s="17">
        <f t="shared" si="3"/>
        <v>85750</v>
      </c>
      <c r="L55" s="18">
        <f t="shared" si="4"/>
        <v>0.33410988157639299</v>
      </c>
      <c r="M55" s="19" t="s">
        <v>80</v>
      </c>
      <c r="N55" s="19" t="s">
        <v>66</v>
      </c>
      <c r="O55" s="20">
        <v>45793</v>
      </c>
      <c r="P55" s="20">
        <v>45793</v>
      </c>
      <c r="Q55" s="19"/>
      <c r="R55" s="19" t="s">
        <v>81</v>
      </c>
      <c r="S55" s="8"/>
      <c r="T55" s="8"/>
    </row>
    <row r="56" spans="2:20" ht="15.75" x14ac:dyDescent="0.25">
      <c r="B56" s="9" t="s">
        <v>77</v>
      </c>
      <c r="C56" s="10" t="s">
        <v>19</v>
      </c>
      <c r="D56" s="47" t="s">
        <v>88</v>
      </c>
      <c r="E56" s="12">
        <v>19150</v>
      </c>
      <c r="F56" s="13">
        <v>28351</v>
      </c>
      <c r="G56" s="42">
        <v>3</v>
      </c>
      <c r="H56" s="15">
        <f t="shared" si="0"/>
        <v>9201</v>
      </c>
      <c r="I56" s="16">
        <f t="shared" si="1"/>
        <v>27603</v>
      </c>
      <c r="J56" s="17">
        <f t="shared" si="2"/>
        <v>85053</v>
      </c>
      <c r="K56" s="17">
        <f t="shared" si="3"/>
        <v>57450</v>
      </c>
      <c r="L56" s="18">
        <f t="shared" si="4"/>
        <v>0.32453881697294629</v>
      </c>
      <c r="M56" s="19" t="s">
        <v>80</v>
      </c>
      <c r="N56" s="19" t="s">
        <v>66</v>
      </c>
      <c r="O56" s="20">
        <v>45793</v>
      </c>
      <c r="P56" s="20">
        <v>45793</v>
      </c>
      <c r="Q56" s="19"/>
      <c r="R56" s="19" t="s">
        <v>81</v>
      </c>
      <c r="S56" s="8"/>
      <c r="T56" s="8"/>
    </row>
    <row r="57" spans="2:20" ht="75" x14ac:dyDescent="0.25">
      <c r="B57" s="9" t="s">
        <v>77</v>
      </c>
      <c r="C57" s="10" t="s">
        <v>19</v>
      </c>
      <c r="D57" s="26" t="s">
        <v>89</v>
      </c>
      <c r="E57" s="12">
        <v>20900</v>
      </c>
      <c r="F57" s="13">
        <v>30735.294117647056</v>
      </c>
      <c r="G57" s="42">
        <v>3</v>
      </c>
      <c r="H57" s="15">
        <f t="shared" si="0"/>
        <v>9835.2941176470558</v>
      </c>
      <c r="I57" s="16">
        <f t="shared" si="1"/>
        <v>29505.882352941167</v>
      </c>
      <c r="J57" s="17">
        <f t="shared" si="2"/>
        <v>92205.882352941175</v>
      </c>
      <c r="K57" s="17">
        <f t="shared" si="3"/>
        <v>62700</v>
      </c>
      <c r="L57" s="18">
        <f t="shared" si="4"/>
        <v>0.31999999999999995</v>
      </c>
      <c r="M57" s="19" t="s">
        <v>80</v>
      </c>
      <c r="N57" s="19" t="s">
        <v>66</v>
      </c>
      <c r="O57" s="20">
        <v>45793</v>
      </c>
      <c r="P57" s="20">
        <v>45793</v>
      </c>
      <c r="Q57" s="19"/>
      <c r="R57" s="19" t="s">
        <v>81</v>
      </c>
      <c r="S57" s="8"/>
      <c r="T57" s="8"/>
    </row>
    <row r="58" spans="2:20" ht="75" x14ac:dyDescent="0.25">
      <c r="B58" s="9" t="s">
        <v>77</v>
      </c>
      <c r="C58" s="10" t="s">
        <v>19</v>
      </c>
      <c r="D58" s="26" t="s">
        <v>90</v>
      </c>
      <c r="E58" s="12">
        <v>20000</v>
      </c>
      <c r="F58" s="13">
        <v>29411.76470588235</v>
      </c>
      <c r="G58" s="42">
        <v>3</v>
      </c>
      <c r="H58" s="15">
        <f t="shared" si="0"/>
        <v>9411.7647058823495</v>
      </c>
      <c r="I58" s="16">
        <f t="shared" si="1"/>
        <v>28235.294117647049</v>
      </c>
      <c r="J58" s="17">
        <f t="shared" si="2"/>
        <v>88235.294117647049</v>
      </c>
      <c r="K58" s="17">
        <f t="shared" si="3"/>
        <v>60000</v>
      </c>
      <c r="L58" s="18">
        <f t="shared" si="4"/>
        <v>0.31999999999999995</v>
      </c>
      <c r="M58" s="19" t="s">
        <v>80</v>
      </c>
      <c r="N58" s="19" t="s">
        <v>66</v>
      </c>
      <c r="O58" s="20">
        <v>45793</v>
      </c>
      <c r="P58" s="20">
        <v>45793</v>
      </c>
      <c r="Q58" s="19"/>
      <c r="R58" s="19" t="s">
        <v>81</v>
      </c>
      <c r="S58" s="8"/>
      <c r="T58" s="8"/>
    </row>
    <row r="59" spans="2:20" ht="15.75" x14ac:dyDescent="0.25">
      <c r="B59" s="9" t="s">
        <v>77</v>
      </c>
      <c r="C59" s="28" t="s">
        <v>33</v>
      </c>
      <c r="D59" s="37" t="s">
        <v>91</v>
      </c>
      <c r="E59" s="38">
        <v>6900</v>
      </c>
      <c r="F59" s="24">
        <v>8925</v>
      </c>
      <c r="G59" s="42">
        <v>5</v>
      </c>
      <c r="H59" s="15">
        <f t="shared" si="0"/>
        <v>2025</v>
      </c>
      <c r="I59" s="16">
        <f t="shared" si="1"/>
        <v>10125</v>
      </c>
      <c r="J59" s="17">
        <f t="shared" si="2"/>
        <v>44625</v>
      </c>
      <c r="K59" s="17">
        <f t="shared" si="3"/>
        <v>34500</v>
      </c>
      <c r="L59" s="18">
        <f t="shared" si="4"/>
        <v>0.22689075630252098</v>
      </c>
      <c r="M59" s="19" t="s">
        <v>80</v>
      </c>
      <c r="N59" s="19" t="s">
        <v>66</v>
      </c>
      <c r="O59" s="20">
        <v>45793</v>
      </c>
      <c r="P59" s="20">
        <v>45793</v>
      </c>
      <c r="Q59" s="19"/>
      <c r="R59" s="19" t="s">
        <v>81</v>
      </c>
      <c r="S59" s="8"/>
      <c r="T59" s="8"/>
    </row>
    <row r="60" spans="2:20" ht="15.75" x14ac:dyDescent="0.25">
      <c r="B60" s="9" t="s">
        <v>77</v>
      </c>
      <c r="C60" s="28" t="s">
        <v>92</v>
      </c>
      <c r="D60" s="28" t="s">
        <v>93</v>
      </c>
      <c r="E60" s="39">
        <v>7460</v>
      </c>
      <c r="F60" s="24">
        <v>8593</v>
      </c>
      <c r="G60" s="42">
        <v>20</v>
      </c>
      <c r="H60" s="15">
        <f t="shared" si="0"/>
        <v>1133</v>
      </c>
      <c r="I60" s="16">
        <f t="shared" si="1"/>
        <v>22660</v>
      </c>
      <c r="J60" s="17">
        <f t="shared" si="2"/>
        <v>171860</v>
      </c>
      <c r="K60" s="17">
        <f t="shared" si="3"/>
        <v>149200</v>
      </c>
      <c r="L60" s="18">
        <f t="shared" si="4"/>
        <v>0.13185150704061444</v>
      </c>
      <c r="M60" s="19" t="s">
        <v>80</v>
      </c>
      <c r="N60" s="19" t="s">
        <v>66</v>
      </c>
      <c r="O60" s="20">
        <v>45793</v>
      </c>
      <c r="P60" s="20">
        <v>45793</v>
      </c>
      <c r="Q60" s="19"/>
      <c r="R60" s="19" t="s">
        <v>81</v>
      </c>
      <c r="S60" s="8"/>
      <c r="T60" s="8"/>
    </row>
    <row r="61" spans="2:20" ht="15.75" x14ac:dyDescent="0.25">
      <c r="B61" s="9" t="s">
        <v>77</v>
      </c>
      <c r="C61" s="28" t="s">
        <v>33</v>
      </c>
      <c r="D61" s="28" t="s">
        <v>94</v>
      </c>
      <c r="E61" s="39">
        <v>1000</v>
      </c>
      <c r="F61" s="24">
        <v>1162.7906976744187</v>
      </c>
      <c r="G61" s="42">
        <v>25</v>
      </c>
      <c r="H61" s="15">
        <f t="shared" si="0"/>
        <v>162.79069767441865</v>
      </c>
      <c r="I61" s="16">
        <f t="shared" si="1"/>
        <v>4069.7674418604665</v>
      </c>
      <c r="J61" s="17">
        <f t="shared" si="2"/>
        <v>29069.767441860466</v>
      </c>
      <c r="K61" s="17">
        <f t="shared" si="3"/>
        <v>25000</v>
      </c>
      <c r="L61" s="18">
        <f t="shared" si="4"/>
        <v>0.14000000000000001</v>
      </c>
      <c r="M61" s="19" t="s">
        <v>80</v>
      </c>
      <c r="N61" s="19" t="s">
        <v>66</v>
      </c>
      <c r="O61" s="20">
        <v>45793</v>
      </c>
      <c r="P61" s="20">
        <v>45793</v>
      </c>
      <c r="Q61" s="19"/>
      <c r="R61" s="19" t="s">
        <v>81</v>
      </c>
      <c r="S61" s="8"/>
      <c r="T61" s="8"/>
    </row>
    <row r="62" spans="2:20" ht="15.75" x14ac:dyDescent="0.25">
      <c r="B62" s="9" t="s">
        <v>77</v>
      </c>
      <c r="C62" s="21" t="s">
        <v>33</v>
      </c>
      <c r="D62" s="28" t="s">
        <v>95</v>
      </c>
      <c r="E62" s="39">
        <v>1000</v>
      </c>
      <c r="F62" s="24">
        <v>1162.7906976744187</v>
      </c>
      <c r="G62" s="42">
        <v>25</v>
      </c>
      <c r="H62" s="15">
        <f t="shared" si="0"/>
        <v>162.79069767441865</v>
      </c>
      <c r="I62" s="16">
        <f t="shared" si="1"/>
        <v>4069.7674418604665</v>
      </c>
      <c r="J62" s="17">
        <f t="shared" si="2"/>
        <v>29069.767441860466</v>
      </c>
      <c r="K62" s="17">
        <f t="shared" si="3"/>
        <v>25000</v>
      </c>
      <c r="L62" s="18">
        <f t="shared" si="4"/>
        <v>0.14000000000000001</v>
      </c>
      <c r="M62" s="19" t="s">
        <v>80</v>
      </c>
      <c r="N62" s="19" t="s">
        <v>66</v>
      </c>
      <c r="O62" s="20">
        <v>45793</v>
      </c>
      <c r="P62" s="20">
        <v>45793</v>
      </c>
      <c r="Q62" s="19"/>
      <c r="R62" s="19" t="s">
        <v>81</v>
      </c>
      <c r="S62" s="8"/>
      <c r="T62" s="8"/>
    </row>
    <row r="63" spans="2:20" ht="15.75" x14ac:dyDescent="0.25">
      <c r="B63" s="9" t="s">
        <v>77</v>
      </c>
      <c r="C63" s="28" t="s">
        <v>33</v>
      </c>
      <c r="D63" s="28" t="s">
        <v>96</v>
      </c>
      <c r="E63" s="39">
        <v>1000</v>
      </c>
      <c r="F63" s="24">
        <v>1162.7906976744187</v>
      </c>
      <c r="G63" s="42">
        <v>25</v>
      </c>
      <c r="H63" s="15">
        <f t="shared" si="0"/>
        <v>162.79069767441865</v>
      </c>
      <c r="I63" s="16">
        <f t="shared" si="1"/>
        <v>4069.7674418604665</v>
      </c>
      <c r="J63" s="17">
        <f t="shared" si="2"/>
        <v>29069.767441860466</v>
      </c>
      <c r="K63" s="17">
        <f t="shared" si="3"/>
        <v>25000</v>
      </c>
      <c r="L63" s="18">
        <f t="shared" si="4"/>
        <v>0.14000000000000001</v>
      </c>
      <c r="M63" s="19" t="s">
        <v>80</v>
      </c>
      <c r="N63" s="19" t="s">
        <v>66</v>
      </c>
      <c r="O63" s="20">
        <v>45793</v>
      </c>
      <c r="P63" s="20">
        <v>45793</v>
      </c>
      <c r="Q63" s="19"/>
      <c r="R63" s="19" t="s">
        <v>81</v>
      </c>
      <c r="S63" s="8"/>
      <c r="T63" s="8"/>
    </row>
    <row r="64" spans="2:20" ht="15.75" x14ac:dyDescent="0.25">
      <c r="B64" s="9" t="s">
        <v>97</v>
      </c>
      <c r="C64" s="28" t="s">
        <v>78</v>
      </c>
      <c r="D64" s="37" t="s">
        <v>98</v>
      </c>
      <c r="E64" s="38">
        <v>1440</v>
      </c>
      <c r="F64" s="24">
        <v>1986.6666666666699</v>
      </c>
      <c r="G64" s="42">
        <v>10</v>
      </c>
      <c r="H64" s="15">
        <f t="shared" si="0"/>
        <v>546.66666666666993</v>
      </c>
      <c r="I64" s="16">
        <f t="shared" si="1"/>
        <v>5466.6666666666988</v>
      </c>
      <c r="J64" s="17">
        <f t="shared" si="2"/>
        <v>19866.666666666701</v>
      </c>
      <c r="K64" s="17">
        <f t="shared" si="3"/>
        <v>14400</v>
      </c>
      <c r="L64" s="18">
        <f t="shared" si="4"/>
        <v>0.2751677852349006</v>
      </c>
      <c r="M64" s="19" t="s">
        <v>99</v>
      </c>
      <c r="N64" s="19" t="s">
        <v>22</v>
      </c>
      <c r="O64" s="20">
        <v>45793</v>
      </c>
      <c r="P64" s="20">
        <v>45793</v>
      </c>
      <c r="Q64" s="19"/>
      <c r="R64" s="19" t="s">
        <v>100</v>
      </c>
      <c r="S64" s="8"/>
      <c r="T64" s="8"/>
    </row>
    <row r="65" spans="2:20" ht="15.75" x14ac:dyDescent="0.25">
      <c r="B65" s="9" t="s">
        <v>101</v>
      </c>
      <c r="C65" s="10" t="s">
        <v>19</v>
      </c>
      <c r="D65" s="27" t="s">
        <v>102</v>
      </c>
      <c r="E65" s="12">
        <v>2190</v>
      </c>
      <c r="F65" s="31">
        <v>3500</v>
      </c>
      <c r="G65" s="46">
        <v>6</v>
      </c>
      <c r="H65" s="15">
        <f t="shared" si="0"/>
        <v>1310</v>
      </c>
      <c r="I65" s="16">
        <f t="shared" si="1"/>
        <v>7860</v>
      </c>
      <c r="J65" s="17">
        <f t="shared" si="2"/>
        <v>21000</v>
      </c>
      <c r="K65" s="17">
        <f t="shared" si="3"/>
        <v>13140</v>
      </c>
      <c r="L65" s="18">
        <f t="shared" si="4"/>
        <v>0.37428571428571433</v>
      </c>
      <c r="M65" s="19" t="s">
        <v>103</v>
      </c>
      <c r="N65" s="19" t="s">
        <v>66</v>
      </c>
      <c r="O65" s="20">
        <v>45793</v>
      </c>
      <c r="P65" s="20">
        <v>45793</v>
      </c>
      <c r="Q65" s="19"/>
      <c r="R65" s="19" t="s">
        <v>104</v>
      </c>
      <c r="S65" s="8"/>
      <c r="T65" s="8"/>
    </row>
    <row r="66" spans="2:20" ht="15.75" x14ac:dyDescent="0.25">
      <c r="B66" s="9" t="s">
        <v>101</v>
      </c>
      <c r="C66" s="10" t="s">
        <v>19</v>
      </c>
      <c r="D66" s="27" t="s">
        <v>105</v>
      </c>
      <c r="E66" s="12">
        <v>10290</v>
      </c>
      <c r="F66" s="31">
        <v>15000</v>
      </c>
      <c r="G66" s="46">
        <v>1</v>
      </c>
      <c r="H66" s="15">
        <f t="shared" si="0"/>
        <v>4710</v>
      </c>
      <c r="I66" s="16">
        <f t="shared" si="1"/>
        <v>4710</v>
      </c>
      <c r="J66" s="17">
        <f t="shared" si="2"/>
        <v>15000</v>
      </c>
      <c r="K66" s="17">
        <f t="shared" si="3"/>
        <v>10290</v>
      </c>
      <c r="L66" s="18">
        <f t="shared" si="4"/>
        <v>0.31399999999999995</v>
      </c>
      <c r="M66" s="19" t="s">
        <v>103</v>
      </c>
      <c r="N66" s="19" t="s">
        <v>66</v>
      </c>
      <c r="O66" s="20">
        <v>45793</v>
      </c>
      <c r="P66" s="20">
        <v>45793</v>
      </c>
      <c r="Q66" s="19"/>
      <c r="R66" s="19" t="s">
        <v>104</v>
      </c>
      <c r="S66" s="8"/>
      <c r="T66" s="8"/>
    </row>
    <row r="67" spans="2:20" ht="15.75" x14ac:dyDescent="0.25">
      <c r="B67" s="9" t="s">
        <v>101</v>
      </c>
      <c r="C67" s="10" t="s">
        <v>19</v>
      </c>
      <c r="D67" s="11" t="s">
        <v>106</v>
      </c>
      <c r="E67" s="12">
        <v>10290</v>
      </c>
      <c r="F67" s="31">
        <v>22616.84782608696</v>
      </c>
      <c r="G67" s="42">
        <v>1</v>
      </c>
      <c r="H67" s="15">
        <f t="shared" si="0"/>
        <v>12326.84782608696</v>
      </c>
      <c r="I67" s="16">
        <f t="shared" si="1"/>
        <v>12326.84782608696</v>
      </c>
      <c r="J67" s="17">
        <f t="shared" si="2"/>
        <v>22616.84782608696</v>
      </c>
      <c r="K67" s="17">
        <f t="shared" si="3"/>
        <v>10290</v>
      </c>
      <c r="L67" s="18">
        <f t="shared" si="4"/>
        <v>0.54502943650126157</v>
      </c>
      <c r="M67" s="19" t="s">
        <v>103</v>
      </c>
      <c r="N67" s="19" t="s">
        <v>66</v>
      </c>
      <c r="O67" s="20">
        <v>45793</v>
      </c>
      <c r="P67" s="20">
        <v>45793</v>
      </c>
      <c r="Q67" s="19"/>
      <c r="R67" s="19" t="s">
        <v>104</v>
      </c>
      <c r="S67" s="8"/>
      <c r="T67" s="8"/>
    </row>
    <row r="68" spans="2:20" ht="15.75" x14ac:dyDescent="0.25">
      <c r="B68" s="9" t="s">
        <v>101</v>
      </c>
      <c r="C68" s="10" t="s">
        <v>19</v>
      </c>
      <c r="D68" s="47" t="s">
        <v>107</v>
      </c>
      <c r="E68" s="12">
        <v>13720</v>
      </c>
      <c r="F68" s="31">
        <v>19000</v>
      </c>
      <c r="G68" s="46">
        <v>2</v>
      </c>
      <c r="H68" s="15">
        <f t="shared" ref="H68:H131" si="5">+F68-E68</f>
        <v>5280</v>
      </c>
      <c r="I68" s="16">
        <f t="shared" ref="I68:I131" si="6">+H68*G68</f>
        <v>10560</v>
      </c>
      <c r="J68" s="17">
        <f t="shared" ref="J68:J131" si="7">+F68*G68</f>
        <v>38000</v>
      </c>
      <c r="K68" s="17">
        <f t="shared" ref="K68:K131" si="8">+E68*G68</f>
        <v>27440</v>
      </c>
      <c r="L68" s="18">
        <f t="shared" si="4"/>
        <v>0.27789473684210531</v>
      </c>
      <c r="M68" s="19" t="s">
        <v>103</v>
      </c>
      <c r="N68" s="19" t="s">
        <v>66</v>
      </c>
      <c r="O68" s="20">
        <v>45793</v>
      </c>
      <c r="P68" s="20">
        <v>45793</v>
      </c>
      <c r="Q68" s="19"/>
      <c r="R68" s="19" t="s">
        <v>104</v>
      </c>
      <c r="S68" s="8"/>
      <c r="T68" s="8"/>
    </row>
    <row r="69" spans="2:20" ht="15.75" x14ac:dyDescent="0.25">
      <c r="B69" s="9" t="s">
        <v>101</v>
      </c>
      <c r="C69" s="10" t="s">
        <v>19</v>
      </c>
      <c r="D69" s="47" t="s">
        <v>87</v>
      </c>
      <c r="E69" s="12">
        <v>17150</v>
      </c>
      <c r="F69" s="31">
        <v>24000</v>
      </c>
      <c r="G69" s="46">
        <v>2</v>
      </c>
      <c r="H69" s="15">
        <f t="shared" si="5"/>
        <v>6850</v>
      </c>
      <c r="I69" s="16">
        <f t="shared" si="6"/>
        <v>13700</v>
      </c>
      <c r="J69" s="17">
        <f t="shared" si="7"/>
        <v>48000</v>
      </c>
      <c r="K69" s="17">
        <f t="shared" si="8"/>
        <v>34300</v>
      </c>
      <c r="L69" s="18">
        <f t="shared" ref="L69:L132" si="9">1-K69/J69</f>
        <v>0.28541666666666665</v>
      </c>
      <c r="M69" s="19" t="s">
        <v>103</v>
      </c>
      <c r="N69" s="19" t="s">
        <v>66</v>
      </c>
      <c r="O69" s="20">
        <v>45793</v>
      </c>
      <c r="P69" s="20">
        <v>45793</v>
      </c>
      <c r="Q69" s="19"/>
      <c r="R69" s="19" t="s">
        <v>104</v>
      </c>
      <c r="S69" s="8"/>
      <c r="T69" s="8"/>
    </row>
    <row r="70" spans="2:20" ht="15.75" x14ac:dyDescent="0.25">
      <c r="B70" s="9" t="s">
        <v>101</v>
      </c>
      <c r="C70" s="10" t="s">
        <v>19</v>
      </c>
      <c r="D70" s="47" t="s">
        <v>108</v>
      </c>
      <c r="E70" s="12">
        <v>8390</v>
      </c>
      <c r="F70" s="31">
        <v>10500</v>
      </c>
      <c r="G70" s="46">
        <v>2</v>
      </c>
      <c r="H70" s="15">
        <f t="shared" si="5"/>
        <v>2110</v>
      </c>
      <c r="I70" s="16">
        <f t="shared" si="6"/>
        <v>4220</v>
      </c>
      <c r="J70" s="17">
        <f t="shared" si="7"/>
        <v>21000</v>
      </c>
      <c r="K70" s="17">
        <f t="shared" si="8"/>
        <v>16780</v>
      </c>
      <c r="L70" s="18">
        <f t="shared" si="9"/>
        <v>0.20095238095238099</v>
      </c>
      <c r="M70" s="19" t="s">
        <v>103</v>
      </c>
      <c r="N70" s="19" t="s">
        <v>66</v>
      </c>
      <c r="O70" s="20">
        <v>45793</v>
      </c>
      <c r="P70" s="20">
        <v>45793</v>
      </c>
      <c r="Q70" s="19"/>
      <c r="R70" s="19" t="s">
        <v>104</v>
      </c>
      <c r="S70" s="8"/>
      <c r="T70" s="8"/>
    </row>
    <row r="71" spans="2:20" ht="15.75" x14ac:dyDescent="0.25">
      <c r="B71" s="9" t="s">
        <v>101</v>
      </c>
      <c r="C71" s="10" t="s">
        <v>19</v>
      </c>
      <c r="D71" s="47" t="s">
        <v>109</v>
      </c>
      <c r="E71" s="12">
        <v>8680</v>
      </c>
      <c r="F71" s="31">
        <v>12000</v>
      </c>
      <c r="G71" s="46">
        <v>2</v>
      </c>
      <c r="H71" s="15">
        <f t="shared" si="5"/>
        <v>3320</v>
      </c>
      <c r="I71" s="16">
        <f t="shared" si="6"/>
        <v>6640</v>
      </c>
      <c r="J71" s="17">
        <f t="shared" si="7"/>
        <v>24000</v>
      </c>
      <c r="K71" s="17">
        <f t="shared" si="8"/>
        <v>17360</v>
      </c>
      <c r="L71" s="18">
        <f t="shared" si="9"/>
        <v>0.27666666666666662</v>
      </c>
      <c r="M71" s="19" t="s">
        <v>103</v>
      </c>
      <c r="N71" s="19" t="s">
        <v>66</v>
      </c>
      <c r="O71" s="20">
        <v>45793</v>
      </c>
      <c r="P71" s="20">
        <v>45793</v>
      </c>
      <c r="Q71" s="19"/>
      <c r="R71" s="19" t="s">
        <v>104</v>
      </c>
      <c r="S71" s="8"/>
      <c r="T71" s="8"/>
    </row>
    <row r="72" spans="2:20" ht="15.75" x14ac:dyDescent="0.25">
      <c r="B72" s="9" t="s">
        <v>101</v>
      </c>
      <c r="C72" s="28" t="s">
        <v>63</v>
      </c>
      <c r="D72" s="37" t="s">
        <v>110</v>
      </c>
      <c r="E72" s="38">
        <v>1350</v>
      </c>
      <c r="F72" s="31">
        <v>1755</v>
      </c>
      <c r="G72" s="42">
        <v>10</v>
      </c>
      <c r="H72" s="15">
        <f t="shared" si="5"/>
        <v>405</v>
      </c>
      <c r="I72" s="16">
        <f t="shared" si="6"/>
        <v>4050</v>
      </c>
      <c r="J72" s="17">
        <f t="shared" si="7"/>
        <v>17550</v>
      </c>
      <c r="K72" s="17">
        <f t="shared" si="8"/>
        <v>13500</v>
      </c>
      <c r="L72" s="18">
        <f t="shared" si="9"/>
        <v>0.23076923076923073</v>
      </c>
      <c r="M72" s="19" t="s">
        <v>103</v>
      </c>
      <c r="N72" s="19" t="s">
        <v>66</v>
      </c>
      <c r="O72" s="20">
        <v>45793</v>
      </c>
      <c r="P72" s="20">
        <v>45793</v>
      </c>
      <c r="Q72" s="19"/>
      <c r="R72" s="19" t="s">
        <v>104</v>
      </c>
      <c r="S72" s="8"/>
      <c r="T72" s="8"/>
    </row>
    <row r="73" spans="2:20" ht="15.75" x14ac:dyDescent="0.25">
      <c r="B73" s="9" t="s">
        <v>111</v>
      </c>
      <c r="C73" s="10" t="s">
        <v>19</v>
      </c>
      <c r="D73" s="11" t="s">
        <v>20</v>
      </c>
      <c r="E73" s="12">
        <v>2580</v>
      </c>
      <c r="F73" s="13">
        <v>3179</v>
      </c>
      <c r="G73" s="14">
        <v>6</v>
      </c>
      <c r="H73" s="15">
        <f t="shared" si="5"/>
        <v>599</v>
      </c>
      <c r="I73" s="16">
        <f t="shared" si="6"/>
        <v>3594</v>
      </c>
      <c r="J73" s="17">
        <f t="shared" si="7"/>
        <v>19074</v>
      </c>
      <c r="K73" s="17">
        <f t="shared" si="8"/>
        <v>15480</v>
      </c>
      <c r="L73" s="18">
        <f t="shared" si="9"/>
        <v>0.1884240327146901</v>
      </c>
      <c r="M73" s="19" t="s">
        <v>112</v>
      </c>
      <c r="N73" s="19" t="s">
        <v>66</v>
      </c>
      <c r="O73" s="20">
        <v>45793</v>
      </c>
      <c r="P73" s="20">
        <v>45793</v>
      </c>
      <c r="Q73" s="19"/>
      <c r="R73" s="19" t="s">
        <v>113</v>
      </c>
      <c r="S73" s="8"/>
      <c r="T73" s="8"/>
    </row>
    <row r="74" spans="2:20" ht="15.75" x14ac:dyDescent="0.25">
      <c r="B74" s="9" t="s">
        <v>111</v>
      </c>
      <c r="C74" s="10" t="s">
        <v>19</v>
      </c>
      <c r="D74" s="27" t="s">
        <v>114</v>
      </c>
      <c r="E74" s="12">
        <v>5130</v>
      </c>
      <c r="F74" s="13">
        <v>6500</v>
      </c>
      <c r="G74" s="35">
        <v>12</v>
      </c>
      <c r="H74" s="15">
        <f t="shared" si="5"/>
        <v>1370</v>
      </c>
      <c r="I74" s="16">
        <f t="shared" si="6"/>
        <v>16440</v>
      </c>
      <c r="J74" s="17">
        <f t="shared" si="7"/>
        <v>78000</v>
      </c>
      <c r="K74" s="17">
        <f t="shared" si="8"/>
        <v>61560</v>
      </c>
      <c r="L74" s="18">
        <f t="shared" si="9"/>
        <v>0.21076923076923082</v>
      </c>
      <c r="M74" s="19" t="s">
        <v>112</v>
      </c>
      <c r="N74" s="19" t="s">
        <v>66</v>
      </c>
      <c r="O74" s="20">
        <v>45793</v>
      </c>
      <c r="P74" s="20">
        <v>45793</v>
      </c>
      <c r="Q74" s="19"/>
      <c r="R74" s="19" t="s">
        <v>113</v>
      </c>
      <c r="S74" s="8"/>
      <c r="T74" s="8"/>
    </row>
    <row r="75" spans="2:20" ht="15.75" x14ac:dyDescent="0.25">
      <c r="B75" s="9" t="s">
        <v>111</v>
      </c>
      <c r="C75" s="10" t="s">
        <v>19</v>
      </c>
      <c r="D75" s="33" t="s">
        <v>115</v>
      </c>
      <c r="E75" s="12">
        <v>7410</v>
      </c>
      <c r="F75" s="13">
        <v>9920.7142857142899</v>
      </c>
      <c r="G75" s="14">
        <v>3</v>
      </c>
      <c r="H75" s="15">
        <f t="shared" si="5"/>
        <v>2510.7142857142899</v>
      </c>
      <c r="I75" s="16">
        <f t="shared" si="6"/>
        <v>7532.1428571428696</v>
      </c>
      <c r="J75" s="17">
        <f t="shared" si="7"/>
        <v>29762.14285714287</v>
      </c>
      <c r="K75" s="17">
        <f t="shared" si="8"/>
        <v>22230</v>
      </c>
      <c r="L75" s="18">
        <f t="shared" si="9"/>
        <v>0.25307797537619725</v>
      </c>
      <c r="M75" s="19" t="s">
        <v>112</v>
      </c>
      <c r="N75" s="19" t="s">
        <v>66</v>
      </c>
      <c r="O75" s="20">
        <v>45793</v>
      </c>
      <c r="P75" s="20">
        <v>45793</v>
      </c>
      <c r="Q75" s="19"/>
      <c r="R75" s="19" t="s">
        <v>113</v>
      </c>
      <c r="S75" s="8"/>
      <c r="T75" s="8"/>
    </row>
    <row r="76" spans="2:20" ht="15.75" x14ac:dyDescent="0.25">
      <c r="B76" s="9" t="s">
        <v>111</v>
      </c>
      <c r="C76" s="10" t="s">
        <v>19</v>
      </c>
      <c r="D76" s="33" t="s">
        <v>116</v>
      </c>
      <c r="E76" s="12">
        <v>11490</v>
      </c>
      <c r="F76" s="13">
        <v>13357</v>
      </c>
      <c r="G76" s="14">
        <v>3</v>
      </c>
      <c r="H76" s="15">
        <f t="shared" si="5"/>
        <v>1867</v>
      </c>
      <c r="I76" s="16">
        <f t="shared" si="6"/>
        <v>5601</v>
      </c>
      <c r="J76" s="17">
        <f t="shared" si="7"/>
        <v>40071</v>
      </c>
      <c r="K76" s="17">
        <f t="shared" si="8"/>
        <v>34470</v>
      </c>
      <c r="L76" s="18">
        <f t="shared" si="9"/>
        <v>0.13977689600958298</v>
      </c>
      <c r="M76" s="19" t="s">
        <v>112</v>
      </c>
      <c r="N76" s="19" t="s">
        <v>66</v>
      </c>
      <c r="O76" s="20">
        <v>45793</v>
      </c>
      <c r="P76" s="20">
        <v>45793</v>
      </c>
      <c r="Q76" s="19"/>
      <c r="R76" s="19" t="s">
        <v>113</v>
      </c>
      <c r="S76" s="8"/>
      <c r="T76" s="8"/>
    </row>
    <row r="77" spans="2:20" ht="15.75" x14ac:dyDescent="0.25">
      <c r="B77" s="9" t="s">
        <v>117</v>
      </c>
      <c r="C77" s="10" t="s">
        <v>19</v>
      </c>
      <c r="D77" s="27" t="s">
        <v>118</v>
      </c>
      <c r="E77" s="12">
        <v>590</v>
      </c>
      <c r="F77" s="13">
        <v>830</v>
      </c>
      <c r="G77" s="46">
        <v>25</v>
      </c>
      <c r="H77" s="15">
        <f t="shared" si="5"/>
        <v>240</v>
      </c>
      <c r="I77" s="16">
        <f t="shared" si="6"/>
        <v>6000</v>
      </c>
      <c r="J77" s="17">
        <f t="shared" si="7"/>
        <v>20750</v>
      </c>
      <c r="K77" s="17">
        <f t="shared" si="8"/>
        <v>14750</v>
      </c>
      <c r="L77" s="18">
        <f t="shared" si="9"/>
        <v>0.28915662650602414</v>
      </c>
      <c r="M77" s="19" t="s">
        <v>119</v>
      </c>
      <c r="N77" s="19" t="s">
        <v>66</v>
      </c>
      <c r="O77" s="20">
        <v>45793</v>
      </c>
      <c r="P77" s="20">
        <v>45793</v>
      </c>
      <c r="Q77" s="19"/>
      <c r="R77" s="19" t="s">
        <v>120</v>
      </c>
      <c r="S77" s="8"/>
      <c r="T77" s="8"/>
    </row>
    <row r="78" spans="2:20" ht="15.75" x14ac:dyDescent="0.25">
      <c r="B78" s="9" t="s">
        <v>117</v>
      </c>
      <c r="C78" s="28" t="s">
        <v>33</v>
      </c>
      <c r="D78" s="37" t="s">
        <v>121</v>
      </c>
      <c r="E78" s="38">
        <v>13200</v>
      </c>
      <c r="F78" s="24">
        <v>19500</v>
      </c>
      <c r="G78" s="42">
        <v>0</v>
      </c>
      <c r="H78" s="15">
        <f t="shared" si="5"/>
        <v>6300</v>
      </c>
      <c r="I78" s="16">
        <f t="shared" si="6"/>
        <v>0</v>
      </c>
      <c r="J78" s="17">
        <f t="shared" si="7"/>
        <v>0</v>
      </c>
      <c r="K78" s="17">
        <f t="shared" si="8"/>
        <v>0</v>
      </c>
      <c r="L78" s="18" t="e">
        <f t="shared" si="9"/>
        <v>#DIV/0!</v>
      </c>
      <c r="M78" s="19" t="s">
        <v>119</v>
      </c>
      <c r="N78" s="19" t="s">
        <v>66</v>
      </c>
      <c r="O78" s="20">
        <v>45793</v>
      </c>
      <c r="P78" s="20">
        <v>45793</v>
      </c>
      <c r="Q78" s="19"/>
      <c r="R78" s="19" t="s">
        <v>120</v>
      </c>
      <c r="S78" s="8"/>
      <c r="T78" s="8"/>
    </row>
    <row r="79" spans="2:20" ht="15.75" x14ac:dyDescent="0.25">
      <c r="B79" s="9" t="s">
        <v>117</v>
      </c>
      <c r="C79" s="28" t="s">
        <v>78</v>
      </c>
      <c r="D79" s="37" t="s">
        <v>122</v>
      </c>
      <c r="E79" s="38">
        <v>9000</v>
      </c>
      <c r="F79" s="24">
        <v>12900</v>
      </c>
      <c r="G79" s="42">
        <v>6</v>
      </c>
      <c r="H79" s="15">
        <f t="shared" si="5"/>
        <v>3900</v>
      </c>
      <c r="I79" s="16">
        <f t="shared" si="6"/>
        <v>23400</v>
      </c>
      <c r="J79" s="17">
        <f t="shared" si="7"/>
        <v>77400</v>
      </c>
      <c r="K79" s="17">
        <f t="shared" si="8"/>
        <v>54000</v>
      </c>
      <c r="L79" s="18">
        <f t="shared" si="9"/>
        <v>0.30232558139534882</v>
      </c>
      <c r="M79" s="19" t="s">
        <v>119</v>
      </c>
      <c r="N79" s="19" t="s">
        <v>66</v>
      </c>
      <c r="O79" s="20">
        <v>45793</v>
      </c>
      <c r="P79" s="20">
        <v>45793</v>
      </c>
      <c r="Q79" s="19"/>
      <c r="R79" s="19" t="s">
        <v>120</v>
      </c>
      <c r="S79" s="8"/>
      <c r="T79" s="8"/>
    </row>
    <row r="80" spans="2:20" ht="15.75" x14ac:dyDescent="0.25">
      <c r="B80" s="9" t="s">
        <v>117</v>
      </c>
      <c r="C80" s="28" t="s">
        <v>33</v>
      </c>
      <c r="D80" s="37" t="s">
        <v>123</v>
      </c>
      <c r="E80" s="38">
        <v>9450</v>
      </c>
      <c r="F80" s="24">
        <v>16795</v>
      </c>
      <c r="G80" s="42">
        <v>3</v>
      </c>
      <c r="H80" s="15">
        <f t="shared" si="5"/>
        <v>7345</v>
      </c>
      <c r="I80" s="16">
        <f t="shared" si="6"/>
        <v>22035</v>
      </c>
      <c r="J80" s="17">
        <f t="shared" si="7"/>
        <v>50385</v>
      </c>
      <c r="K80" s="17">
        <f t="shared" si="8"/>
        <v>28350</v>
      </c>
      <c r="L80" s="18">
        <f t="shared" si="9"/>
        <v>0.43733253944626382</v>
      </c>
      <c r="M80" s="19" t="s">
        <v>119</v>
      </c>
      <c r="N80" s="19" t="s">
        <v>66</v>
      </c>
      <c r="O80" s="20">
        <v>45793</v>
      </c>
      <c r="P80" s="20">
        <v>45793</v>
      </c>
      <c r="Q80" s="19"/>
      <c r="R80" s="19" t="s">
        <v>120</v>
      </c>
      <c r="S80" s="8"/>
      <c r="T80" s="8"/>
    </row>
    <row r="81" spans="2:20" ht="15.75" x14ac:dyDescent="0.25">
      <c r="B81" s="9" t="s">
        <v>117</v>
      </c>
      <c r="C81" s="28" t="s">
        <v>33</v>
      </c>
      <c r="D81" s="37" t="s">
        <v>52</v>
      </c>
      <c r="E81" s="38">
        <v>9500</v>
      </c>
      <c r="F81" s="24">
        <v>12900</v>
      </c>
      <c r="G81" s="46">
        <v>10</v>
      </c>
      <c r="H81" s="15">
        <f t="shared" si="5"/>
        <v>3400</v>
      </c>
      <c r="I81" s="16">
        <f t="shared" si="6"/>
        <v>34000</v>
      </c>
      <c r="J81" s="17">
        <f t="shared" si="7"/>
        <v>129000</v>
      </c>
      <c r="K81" s="17">
        <f t="shared" si="8"/>
        <v>95000</v>
      </c>
      <c r="L81" s="18">
        <f t="shared" si="9"/>
        <v>0.26356589147286824</v>
      </c>
      <c r="M81" s="19" t="s">
        <v>119</v>
      </c>
      <c r="N81" s="19" t="s">
        <v>66</v>
      </c>
      <c r="O81" s="20">
        <v>45793</v>
      </c>
      <c r="P81" s="20">
        <v>45793</v>
      </c>
      <c r="Q81" s="19"/>
      <c r="R81" s="19" t="s">
        <v>120</v>
      </c>
      <c r="S81" s="8"/>
      <c r="T81" s="8"/>
    </row>
    <row r="82" spans="2:20" ht="75" x14ac:dyDescent="0.25">
      <c r="B82" s="9" t="s">
        <v>124</v>
      </c>
      <c r="C82" s="21" t="s">
        <v>24</v>
      </c>
      <c r="D82" s="48" t="s">
        <v>125</v>
      </c>
      <c r="E82" s="23">
        <v>12150</v>
      </c>
      <c r="F82" s="24">
        <v>16293</v>
      </c>
      <c r="G82" s="42">
        <v>2</v>
      </c>
      <c r="H82" s="15">
        <f t="shared" si="5"/>
        <v>4143</v>
      </c>
      <c r="I82" s="16">
        <f t="shared" si="6"/>
        <v>8286</v>
      </c>
      <c r="J82" s="17">
        <f t="shared" si="7"/>
        <v>32586</v>
      </c>
      <c r="K82" s="17">
        <f t="shared" si="8"/>
        <v>24300</v>
      </c>
      <c r="L82" s="18">
        <f t="shared" si="9"/>
        <v>0.25428097956177498</v>
      </c>
      <c r="M82" s="19" t="s">
        <v>126</v>
      </c>
      <c r="N82" s="19" t="s">
        <v>66</v>
      </c>
      <c r="O82" s="20">
        <v>45793</v>
      </c>
      <c r="P82" s="20">
        <v>45793</v>
      </c>
      <c r="Q82" s="19"/>
      <c r="R82" s="19" t="s">
        <v>127</v>
      </c>
      <c r="S82" s="8"/>
      <c r="T82" s="8"/>
    </row>
    <row r="83" spans="2:20" ht="15.75" x14ac:dyDescent="0.25">
      <c r="B83" s="9" t="s">
        <v>124</v>
      </c>
      <c r="C83" s="10" t="s">
        <v>19</v>
      </c>
      <c r="D83" s="27" t="s">
        <v>128</v>
      </c>
      <c r="E83" s="31">
        <v>17940</v>
      </c>
      <c r="F83" s="13">
        <v>24525</v>
      </c>
      <c r="G83" s="42">
        <v>3</v>
      </c>
      <c r="H83" s="15">
        <f t="shared" si="5"/>
        <v>6585</v>
      </c>
      <c r="I83" s="16">
        <f t="shared" si="6"/>
        <v>19755</v>
      </c>
      <c r="J83" s="17">
        <f t="shared" si="7"/>
        <v>73575</v>
      </c>
      <c r="K83" s="17">
        <f t="shared" si="8"/>
        <v>53820</v>
      </c>
      <c r="L83" s="18">
        <f t="shared" si="9"/>
        <v>0.26850152905198776</v>
      </c>
      <c r="M83" s="19" t="s">
        <v>126</v>
      </c>
      <c r="N83" s="19" t="s">
        <v>66</v>
      </c>
      <c r="O83" s="20">
        <v>45793</v>
      </c>
      <c r="P83" s="20">
        <v>45793</v>
      </c>
      <c r="Q83" s="19"/>
      <c r="R83" s="19" t="s">
        <v>127</v>
      </c>
      <c r="S83" s="8"/>
      <c r="T83" s="8"/>
    </row>
    <row r="84" spans="2:20" ht="15.75" x14ac:dyDescent="0.25">
      <c r="B84" s="9" t="s">
        <v>124</v>
      </c>
      <c r="C84" s="10" t="s">
        <v>19</v>
      </c>
      <c r="D84" s="27" t="s">
        <v>74</v>
      </c>
      <c r="E84" s="12">
        <v>4570</v>
      </c>
      <c r="F84" s="13">
        <v>6523</v>
      </c>
      <c r="G84" s="42">
        <v>6</v>
      </c>
      <c r="H84" s="15">
        <f t="shared" si="5"/>
        <v>1953</v>
      </c>
      <c r="I84" s="16">
        <f t="shared" si="6"/>
        <v>11718</v>
      </c>
      <c r="J84" s="17">
        <f t="shared" si="7"/>
        <v>39138</v>
      </c>
      <c r="K84" s="17">
        <f t="shared" si="8"/>
        <v>27420</v>
      </c>
      <c r="L84" s="18">
        <f t="shared" si="9"/>
        <v>0.29940211559098573</v>
      </c>
      <c r="M84" s="19" t="s">
        <v>126</v>
      </c>
      <c r="N84" s="19" t="s">
        <v>66</v>
      </c>
      <c r="O84" s="20">
        <v>45793</v>
      </c>
      <c r="P84" s="20">
        <v>45793</v>
      </c>
      <c r="Q84" s="19"/>
      <c r="R84" s="19" t="s">
        <v>127</v>
      </c>
      <c r="S84" s="8"/>
      <c r="T84" s="8"/>
    </row>
    <row r="85" spans="2:20" ht="15.75" x14ac:dyDescent="0.25">
      <c r="B85" s="9" t="s">
        <v>124</v>
      </c>
      <c r="C85" s="28" t="s">
        <v>33</v>
      </c>
      <c r="D85" s="37" t="s">
        <v>129</v>
      </c>
      <c r="E85" s="38">
        <v>11200</v>
      </c>
      <c r="F85" s="24">
        <v>18971</v>
      </c>
      <c r="G85" s="42">
        <v>1</v>
      </c>
      <c r="H85" s="15">
        <f t="shared" si="5"/>
        <v>7771</v>
      </c>
      <c r="I85" s="16">
        <f t="shared" si="6"/>
        <v>7771</v>
      </c>
      <c r="J85" s="17">
        <f t="shared" si="7"/>
        <v>18971</v>
      </c>
      <c r="K85" s="17">
        <f t="shared" si="8"/>
        <v>11200</v>
      </c>
      <c r="L85" s="18">
        <f t="shared" si="9"/>
        <v>0.40962521743714086</v>
      </c>
      <c r="M85" s="19" t="s">
        <v>126</v>
      </c>
      <c r="N85" s="19" t="s">
        <v>66</v>
      </c>
      <c r="O85" s="20">
        <v>45793</v>
      </c>
      <c r="P85" s="20">
        <v>45793</v>
      </c>
      <c r="Q85" s="19"/>
      <c r="R85" s="19" t="s">
        <v>127</v>
      </c>
      <c r="S85" s="8"/>
      <c r="T85" s="8"/>
    </row>
    <row r="86" spans="2:20" ht="15.75" x14ac:dyDescent="0.25">
      <c r="B86" s="9" t="s">
        <v>124</v>
      </c>
      <c r="C86" s="28" t="s">
        <v>33</v>
      </c>
      <c r="D86" s="37" t="s">
        <v>130</v>
      </c>
      <c r="E86" s="38">
        <v>10200</v>
      </c>
      <c r="F86" s="24">
        <v>15900</v>
      </c>
      <c r="G86" s="42">
        <v>0</v>
      </c>
      <c r="H86" s="15">
        <f t="shared" si="5"/>
        <v>5700</v>
      </c>
      <c r="I86" s="16">
        <f t="shared" si="6"/>
        <v>0</v>
      </c>
      <c r="J86" s="17">
        <f t="shared" si="7"/>
        <v>0</v>
      </c>
      <c r="K86" s="17">
        <f t="shared" si="8"/>
        <v>0</v>
      </c>
      <c r="L86" s="18" t="e">
        <f t="shared" si="9"/>
        <v>#DIV/0!</v>
      </c>
      <c r="M86" s="19" t="s">
        <v>126</v>
      </c>
      <c r="N86" s="19" t="s">
        <v>66</v>
      </c>
      <c r="O86" s="20">
        <v>45793</v>
      </c>
      <c r="P86" s="20">
        <v>45793</v>
      </c>
      <c r="Q86" s="19"/>
      <c r="R86" s="19" t="s">
        <v>127</v>
      </c>
      <c r="S86" s="8"/>
      <c r="T86" s="8"/>
    </row>
    <row r="87" spans="2:20" ht="15.75" x14ac:dyDescent="0.25">
      <c r="B87" s="9" t="s">
        <v>131</v>
      </c>
      <c r="C87" s="21" t="s">
        <v>78</v>
      </c>
      <c r="D87" s="36" t="s">
        <v>132</v>
      </c>
      <c r="E87" s="23">
        <v>1800</v>
      </c>
      <c r="F87" s="24">
        <v>2533.3333333333298</v>
      </c>
      <c r="G87" s="42">
        <v>3</v>
      </c>
      <c r="H87" s="15">
        <f t="shared" si="5"/>
        <v>733.33333333332985</v>
      </c>
      <c r="I87" s="16">
        <f t="shared" si="6"/>
        <v>2199.9999999999895</v>
      </c>
      <c r="J87" s="17">
        <f t="shared" si="7"/>
        <v>7599.9999999999891</v>
      </c>
      <c r="K87" s="17">
        <f t="shared" si="8"/>
        <v>5400</v>
      </c>
      <c r="L87" s="18">
        <f t="shared" si="9"/>
        <v>0.28947368421052533</v>
      </c>
      <c r="M87" s="19" t="s">
        <v>133</v>
      </c>
      <c r="N87" s="19" t="s">
        <v>134</v>
      </c>
      <c r="O87" s="20">
        <v>45793</v>
      </c>
      <c r="P87" s="20">
        <v>45793</v>
      </c>
      <c r="Q87" s="19"/>
      <c r="R87" s="19" t="s">
        <v>135</v>
      </c>
      <c r="S87" s="8"/>
      <c r="T87" s="8"/>
    </row>
    <row r="88" spans="2:20" ht="15.75" x14ac:dyDescent="0.25">
      <c r="B88" s="9" t="s">
        <v>131</v>
      </c>
      <c r="C88" s="21" t="s">
        <v>33</v>
      </c>
      <c r="D88" s="32" t="s">
        <v>136</v>
      </c>
      <c r="E88" s="23">
        <v>1050</v>
      </c>
      <c r="F88" s="24">
        <v>2555</v>
      </c>
      <c r="G88" s="42">
        <v>3</v>
      </c>
      <c r="H88" s="15">
        <f t="shared" si="5"/>
        <v>1505</v>
      </c>
      <c r="I88" s="16">
        <f t="shared" si="6"/>
        <v>4515</v>
      </c>
      <c r="J88" s="17">
        <f t="shared" si="7"/>
        <v>7665</v>
      </c>
      <c r="K88" s="17">
        <f t="shared" si="8"/>
        <v>3150</v>
      </c>
      <c r="L88" s="18">
        <f t="shared" si="9"/>
        <v>0.58904109589041098</v>
      </c>
      <c r="M88" s="19" t="s">
        <v>133</v>
      </c>
      <c r="N88" s="19" t="s">
        <v>134</v>
      </c>
      <c r="O88" s="20">
        <v>45793</v>
      </c>
      <c r="P88" s="20">
        <v>45793</v>
      </c>
      <c r="Q88" s="19"/>
      <c r="R88" s="19" t="s">
        <v>135</v>
      </c>
      <c r="S88" s="8"/>
      <c r="T88" s="8"/>
    </row>
    <row r="89" spans="2:20" ht="15.75" x14ac:dyDescent="0.25">
      <c r="B89" s="9" t="s">
        <v>131</v>
      </c>
      <c r="C89" s="21" t="s">
        <v>33</v>
      </c>
      <c r="D89" s="32" t="s">
        <v>137</v>
      </c>
      <c r="E89" s="23">
        <v>1750</v>
      </c>
      <c r="F89" s="24">
        <v>2508.3333333333298</v>
      </c>
      <c r="G89" s="42">
        <v>6</v>
      </c>
      <c r="H89" s="15">
        <f t="shared" si="5"/>
        <v>758.33333333332985</v>
      </c>
      <c r="I89" s="16">
        <f t="shared" si="6"/>
        <v>4549.9999999999791</v>
      </c>
      <c r="J89" s="17">
        <f t="shared" si="7"/>
        <v>15049.999999999978</v>
      </c>
      <c r="K89" s="17">
        <f t="shared" si="8"/>
        <v>10500</v>
      </c>
      <c r="L89" s="18">
        <f t="shared" si="9"/>
        <v>0.30232558139534782</v>
      </c>
      <c r="M89" s="19" t="s">
        <v>133</v>
      </c>
      <c r="N89" s="19" t="s">
        <v>134</v>
      </c>
      <c r="O89" s="20">
        <v>45793</v>
      </c>
      <c r="P89" s="20">
        <v>45793</v>
      </c>
      <c r="Q89" s="19"/>
      <c r="R89" s="19" t="s">
        <v>135</v>
      </c>
      <c r="S89" s="8"/>
      <c r="T89" s="8"/>
    </row>
    <row r="90" spans="2:20" ht="15.75" x14ac:dyDescent="0.25">
      <c r="B90" s="9" t="s">
        <v>131</v>
      </c>
      <c r="C90" s="10" t="s">
        <v>19</v>
      </c>
      <c r="D90" s="27" t="s">
        <v>138</v>
      </c>
      <c r="E90" s="12">
        <v>7860</v>
      </c>
      <c r="F90" s="13">
        <v>9493.8709677419392</v>
      </c>
      <c r="G90" s="42">
        <v>3</v>
      </c>
      <c r="H90" s="15">
        <f t="shared" si="5"/>
        <v>1633.8709677419392</v>
      </c>
      <c r="I90" s="16">
        <f t="shared" si="6"/>
        <v>4901.6129032258177</v>
      </c>
      <c r="J90" s="17">
        <f t="shared" si="7"/>
        <v>28481.612903225818</v>
      </c>
      <c r="K90" s="17">
        <f t="shared" si="8"/>
        <v>23580</v>
      </c>
      <c r="L90" s="18">
        <f t="shared" si="9"/>
        <v>0.17209744826883255</v>
      </c>
      <c r="M90" s="19" t="s">
        <v>133</v>
      </c>
      <c r="N90" s="19" t="s">
        <v>134</v>
      </c>
      <c r="O90" s="20">
        <v>45793</v>
      </c>
      <c r="P90" s="20">
        <v>45793</v>
      </c>
      <c r="Q90" s="19"/>
      <c r="R90" s="19" t="s">
        <v>135</v>
      </c>
      <c r="S90" s="8"/>
      <c r="T90" s="8"/>
    </row>
    <row r="91" spans="2:20" ht="15.75" x14ac:dyDescent="0.25">
      <c r="B91" s="9" t="s">
        <v>131</v>
      </c>
      <c r="C91" s="10" t="s">
        <v>19</v>
      </c>
      <c r="D91" s="49" t="s">
        <v>139</v>
      </c>
      <c r="E91" s="23">
        <v>7000</v>
      </c>
      <c r="F91" s="24">
        <v>8807.6551724137898</v>
      </c>
      <c r="G91" s="42">
        <v>3</v>
      </c>
      <c r="H91" s="15">
        <f t="shared" si="5"/>
        <v>1807.6551724137898</v>
      </c>
      <c r="I91" s="16">
        <f t="shared" si="6"/>
        <v>5422.9655172413695</v>
      </c>
      <c r="J91" s="17">
        <f t="shared" si="7"/>
        <v>26422.96551724137</v>
      </c>
      <c r="K91" s="17">
        <f t="shared" si="8"/>
        <v>21000</v>
      </c>
      <c r="L91" s="18">
        <f t="shared" si="9"/>
        <v>0.20523682376615926</v>
      </c>
      <c r="M91" s="19" t="s">
        <v>133</v>
      </c>
      <c r="N91" s="19" t="s">
        <v>134</v>
      </c>
      <c r="O91" s="20">
        <v>45793</v>
      </c>
      <c r="P91" s="20">
        <v>45793</v>
      </c>
      <c r="Q91" s="19"/>
      <c r="R91" s="19" t="s">
        <v>135</v>
      </c>
      <c r="S91" s="8"/>
      <c r="T91" s="8"/>
    </row>
    <row r="92" spans="2:20" ht="15.75" x14ac:dyDescent="0.25">
      <c r="B92" s="9" t="s">
        <v>131</v>
      </c>
      <c r="C92" s="10" t="s">
        <v>19</v>
      </c>
      <c r="D92" s="27" t="s">
        <v>140</v>
      </c>
      <c r="E92" s="12">
        <v>6670</v>
      </c>
      <c r="F92" s="50">
        <v>11000</v>
      </c>
      <c r="G92" s="46">
        <v>6</v>
      </c>
      <c r="H92" s="15">
        <f t="shared" si="5"/>
        <v>4330</v>
      </c>
      <c r="I92" s="16">
        <f t="shared" si="6"/>
        <v>25980</v>
      </c>
      <c r="J92" s="17">
        <f t="shared" si="7"/>
        <v>66000</v>
      </c>
      <c r="K92" s="17">
        <f t="shared" si="8"/>
        <v>40020</v>
      </c>
      <c r="L92" s="18">
        <f t="shared" si="9"/>
        <v>0.39363636363636367</v>
      </c>
      <c r="M92" s="19" t="s">
        <v>133</v>
      </c>
      <c r="N92" s="19" t="s">
        <v>134</v>
      </c>
      <c r="O92" s="20">
        <v>45793</v>
      </c>
      <c r="P92" s="20">
        <v>45793</v>
      </c>
      <c r="Q92" s="19"/>
      <c r="R92" s="19" t="s">
        <v>135</v>
      </c>
      <c r="S92" s="8"/>
      <c r="T92" s="8"/>
    </row>
    <row r="93" spans="2:20" ht="45" x14ac:dyDescent="0.25">
      <c r="B93" s="9" t="s">
        <v>131</v>
      </c>
      <c r="C93" s="21" t="s">
        <v>78</v>
      </c>
      <c r="D93" s="51" t="s">
        <v>141</v>
      </c>
      <c r="E93" s="23">
        <v>1850</v>
      </c>
      <c r="F93" s="24">
        <v>2395</v>
      </c>
      <c r="G93" s="42">
        <v>6</v>
      </c>
      <c r="H93" s="15">
        <f t="shared" si="5"/>
        <v>545</v>
      </c>
      <c r="I93" s="16">
        <f t="shared" si="6"/>
        <v>3270</v>
      </c>
      <c r="J93" s="17">
        <f t="shared" si="7"/>
        <v>14370</v>
      </c>
      <c r="K93" s="17">
        <f t="shared" si="8"/>
        <v>11100</v>
      </c>
      <c r="L93" s="18">
        <f t="shared" si="9"/>
        <v>0.22755741127348639</v>
      </c>
      <c r="M93" s="19" t="s">
        <v>133</v>
      </c>
      <c r="N93" s="19" t="s">
        <v>134</v>
      </c>
      <c r="O93" s="20">
        <v>45793</v>
      </c>
      <c r="P93" s="20">
        <v>45793</v>
      </c>
      <c r="Q93" s="19"/>
      <c r="R93" s="19" t="s">
        <v>135</v>
      </c>
      <c r="S93" s="8"/>
      <c r="T93" s="8"/>
    </row>
    <row r="94" spans="2:20" ht="30" x14ac:dyDescent="0.25">
      <c r="B94" s="9" t="s">
        <v>131</v>
      </c>
      <c r="C94" s="10" t="s">
        <v>19</v>
      </c>
      <c r="D94" s="25" t="s">
        <v>44</v>
      </c>
      <c r="E94" s="12">
        <v>6808</v>
      </c>
      <c r="F94" s="13">
        <v>8935</v>
      </c>
      <c r="G94" s="42">
        <v>6</v>
      </c>
      <c r="H94" s="15">
        <f t="shared" si="5"/>
        <v>2127</v>
      </c>
      <c r="I94" s="16">
        <f t="shared" si="6"/>
        <v>12762</v>
      </c>
      <c r="J94" s="17">
        <f t="shared" si="7"/>
        <v>53610</v>
      </c>
      <c r="K94" s="17">
        <f t="shared" si="8"/>
        <v>40848</v>
      </c>
      <c r="L94" s="18">
        <f t="shared" si="9"/>
        <v>0.23805260212646895</v>
      </c>
      <c r="M94" s="19" t="s">
        <v>133</v>
      </c>
      <c r="N94" s="19" t="s">
        <v>134</v>
      </c>
      <c r="O94" s="20">
        <v>45793</v>
      </c>
      <c r="P94" s="20">
        <v>45793</v>
      </c>
      <c r="Q94" s="19"/>
      <c r="R94" s="19" t="s">
        <v>135</v>
      </c>
      <c r="S94" s="8"/>
      <c r="T94" s="8"/>
    </row>
    <row r="95" spans="2:20" ht="15.75" x14ac:dyDescent="0.25">
      <c r="B95" s="9" t="s">
        <v>131</v>
      </c>
      <c r="C95" s="10" t="s">
        <v>19</v>
      </c>
      <c r="D95" s="33" t="s">
        <v>142</v>
      </c>
      <c r="E95" s="12">
        <v>3140</v>
      </c>
      <c r="F95" s="13">
        <v>3600</v>
      </c>
      <c r="G95" s="46">
        <v>20</v>
      </c>
      <c r="H95" s="15">
        <f t="shared" si="5"/>
        <v>460</v>
      </c>
      <c r="I95" s="16">
        <f t="shared" si="6"/>
        <v>9200</v>
      </c>
      <c r="J95" s="17">
        <f t="shared" si="7"/>
        <v>72000</v>
      </c>
      <c r="K95" s="17">
        <f t="shared" si="8"/>
        <v>62800</v>
      </c>
      <c r="L95" s="18">
        <f t="shared" si="9"/>
        <v>0.12777777777777777</v>
      </c>
      <c r="M95" s="19" t="s">
        <v>133</v>
      </c>
      <c r="N95" s="19" t="s">
        <v>134</v>
      </c>
      <c r="O95" s="20">
        <v>45793</v>
      </c>
      <c r="P95" s="20">
        <v>45793</v>
      </c>
      <c r="Q95" s="19"/>
      <c r="R95" s="19" t="s">
        <v>135</v>
      </c>
      <c r="S95" s="8"/>
      <c r="T95" s="8"/>
    </row>
    <row r="96" spans="2:20" ht="15.75" x14ac:dyDescent="0.25">
      <c r="B96" s="9" t="s">
        <v>131</v>
      </c>
      <c r="C96" s="10" t="s">
        <v>19</v>
      </c>
      <c r="D96" s="33" t="s">
        <v>143</v>
      </c>
      <c r="E96" s="12">
        <v>3180</v>
      </c>
      <c r="F96" s="13">
        <v>3600</v>
      </c>
      <c r="G96" s="46">
        <v>10</v>
      </c>
      <c r="H96" s="15">
        <f t="shared" si="5"/>
        <v>420</v>
      </c>
      <c r="I96" s="16">
        <f t="shared" si="6"/>
        <v>4200</v>
      </c>
      <c r="J96" s="17">
        <f t="shared" si="7"/>
        <v>36000</v>
      </c>
      <c r="K96" s="17">
        <f t="shared" si="8"/>
        <v>31800</v>
      </c>
      <c r="L96" s="18">
        <f t="shared" si="9"/>
        <v>0.1166666666666667</v>
      </c>
      <c r="M96" s="19" t="s">
        <v>133</v>
      </c>
      <c r="N96" s="19" t="s">
        <v>134</v>
      </c>
      <c r="O96" s="20">
        <v>45793</v>
      </c>
      <c r="P96" s="20">
        <v>45793</v>
      </c>
      <c r="Q96" s="19"/>
      <c r="R96" s="19" t="s">
        <v>135</v>
      </c>
      <c r="S96" s="8"/>
      <c r="T96" s="8"/>
    </row>
    <row r="97" spans="2:20" ht="15.75" x14ac:dyDescent="0.25">
      <c r="B97" s="9" t="s">
        <v>131</v>
      </c>
      <c r="C97" s="10" t="s">
        <v>19</v>
      </c>
      <c r="D97" s="27" t="s">
        <v>144</v>
      </c>
      <c r="E97" s="12">
        <v>4580</v>
      </c>
      <c r="F97" s="13">
        <v>6921</v>
      </c>
      <c r="G97" s="42">
        <v>6</v>
      </c>
      <c r="H97" s="15">
        <f t="shared" si="5"/>
        <v>2341</v>
      </c>
      <c r="I97" s="16">
        <f t="shared" si="6"/>
        <v>14046</v>
      </c>
      <c r="J97" s="17">
        <f t="shared" si="7"/>
        <v>41526</v>
      </c>
      <c r="K97" s="17">
        <f t="shared" si="8"/>
        <v>27480</v>
      </c>
      <c r="L97" s="18">
        <f t="shared" si="9"/>
        <v>0.33824591821991046</v>
      </c>
      <c r="M97" s="19" t="s">
        <v>133</v>
      </c>
      <c r="N97" s="19" t="s">
        <v>134</v>
      </c>
      <c r="O97" s="20">
        <v>45793</v>
      </c>
      <c r="P97" s="20">
        <v>45793</v>
      </c>
      <c r="Q97" s="19"/>
      <c r="R97" s="19" t="s">
        <v>135</v>
      </c>
      <c r="S97" s="8"/>
      <c r="T97" s="8"/>
    </row>
    <row r="98" spans="2:20" ht="15.75" x14ac:dyDescent="0.25">
      <c r="B98" s="9" t="s">
        <v>131</v>
      </c>
      <c r="C98" s="10" t="s">
        <v>19</v>
      </c>
      <c r="D98" s="11" t="s">
        <v>145</v>
      </c>
      <c r="E98" s="12">
        <v>3670</v>
      </c>
      <c r="F98" s="13">
        <v>5121</v>
      </c>
      <c r="G98" s="42">
        <v>6</v>
      </c>
      <c r="H98" s="15">
        <f t="shared" si="5"/>
        <v>1451</v>
      </c>
      <c r="I98" s="16">
        <f t="shared" si="6"/>
        <v>8706</v>
      </c>
      <c r="J98" s="17">
        <f t="shared" si="7"/>
        <v>30726</v>
      </c>
      <c r="K98" s="17">
        <f t="shared" si="8"/>
        <v>22020</v>
      </c>
      <c r="L98" s="18">
        <f t="shared" si="9"/>
        <v>0.28334309705135718</v>
      </c>
      <c r="M98" s="19" t="s">
        <v>133</v>
      </c>
      <c r="N98" s="19" t="s">
        <v>134</v>
      </c>
      <c r="O98" s="20">
        <v>45793</v>
      </c>
      <c r="P98" s="20">
        <v>45793</v>
      </c>
      <c r="Q98" s="19"/>
      <c r="R98" s="19" t="s">
        <v>135</v>
      </c>
      <c r="S98" s="8"/>
      <c r="T98" s="8"/>
    </row>
    <row r="99" spans="2:20" ht="15.75" x14ac:dyDescent="0.25">
      <c r="B99" s="9" t="s">
        <v>131</v>
      </c>
      <c r="C99" s="10" t="s">
        <v>19</v>
      </c>
      <c r="D99" s="27" t="s">
        <v>146</v>
      </c>
      <c r="E99" s="12">
        <v>3670</v>
      </c>
      <c r="F99" s="13">
        <v>5121</v>
      </c>
      <c r="G99" s="42">
        <v>6</v>
      </c>
      <c r="H99" s="15">
        <f t="shared" si="5"/>
        <v>1451</v>
      </c>
      <c r="I99" s="16">
        <f t="shared" si="6"/>
        <v>8706</v>
      </c>
      <c r="J99" s="17">
        <f t="shared" si="7"/>
        <v>30726</v>
      </c>
      <c r="K99" s="17">
        <f t="shared" si="8"/>
        <v>22020</v>
      </c>
      <c r="L99" s="18">
        <f t="shared" si="9"/>
        <v>0.28334309705135718</v>
      </c>
      <c r="M99" s="19" t="s">
        <v>133</v>
      </c>
      <c r="N99" s="19" t="s">
        <v>134</v>
      </c>
      <c r="O99" s="20">
        <v>45793</v>
      </c>
      <c r="P99" s="20">
        <v>45793</v>
      </c>
      <c r="Q99" s="19"/>
      <c r="R99" s="19" t="s">
        <v>135</v>
      </c>
      <c r="S99" s="8"/>
      <c r="T99" s="8"/>
    </row>
    <row r="100" spans="2:20" ht="15.75" x14ac:dyDescent="0.25">
      <c r="B100" s="9" t="s">
        <v>131</v>
      </c>
      <c r="C100" s="10" t="s">
        <v>19</v>
      </c>
      <c r="D100" s="11" t="s">
        <v>147</v>
      </c>
      <c r="E100" s="12">
        <v>3670</v>
      </c>
      <c r="F100" s="13">
        <v>5121</v>
      </c>
      <c r="G100" s="42">
        <v>6</v>
      </c>
      <c r="H100" s="15">
        <f t="shared" si="5"/>
        <v>1451</v>
      </c>
      <c r="I100" s="16">
        <f t="shared" si="6"/>
        <v>8706</v>
      </c>
      <c r="J100" s="17">
        <f t="shared" si="7"/>
        <v>30726</v>
      </c>
      <c r="K100" s="17">
        <f t="shared" si="8"/>
        <v>22020</v>
      </c>
      <c r="L100" s="18">
        <f t="shared" si="9"/>
        <v>0.28334309705135718</v>
      </c>
      <c r="M100" s="19" t="s">
        <v>133</v>
      </c>
      <c r="N100" s="19" t="s">
        <v>134</v>
      </c>
      <c r="O100" s="20">
        <v>45793</v>
      </c>
      <c r="P100" s="20">
        <v>45793</v>
      </c>
      <c r="Q100" s="19"/>
      <c r="R100" s="19" t="s">
        <v>135</v>
      </c>
      <c r="S100" s="8"/>
      <c r="T100" s="8"/>
    </row>
    <row r="101" spans="2:20" ht="15.75" x14ac:dyDescent="0.25">
      <c r="B101" s="9" t="s">
        <v>131</v>
      </c>
      <c r="C101" s="52" t="s">
        <v>19</v>
      </c>
      <c r="D101" s="53" t="s">
        <v>148</v>
      </c>
      <c r="E101" s="54">
        <v>19790</v>
      </c>
      <c r="F101" s="55">
        <v>24563.6363636364</v>
      </c>
      <c r="G101" s="42">
        <v>1</v>
      </c>
      <c r="H101" s="15">
        <f t="shared" si="5"/>
        <v>4773.6363636364003</v>
      </c>
      <c r="I101" s="16">
        <f t="shared" si="6"/>
        <v>4773.6363636364003</v>
      </c>
      <c r="J101" s="17">
        <f t="shared" si="7"/>
        <v>24563.6363636364</v>
      </c>
      <c r="K101" s="17">
        <f t="shared" si="8"/>
        <v>19790</v>
      </c>
      <c r="L101" s="18">
        <f t="shared" si="9"/>
        <v>0.19433752775721813</v>
      </c>
      <c r="M101" s="19" t="s">
        <v>133</v>
      </c>
      <c r="N101" s="19" t="s">
        <v>134</v>
      </c>
      <c r="O101" s="20">
        <v>45793</v>
      </c>
      <c r="P101" s="20">
        <v>45793</v>
      </c>
      <c r="Q101" s="19"/>
      <c r="R101" s="19" t="s">
        <v>135</v>
      </c>
      <c r="S101" s="8"/>
      <c r="T101" s="8"/>
    </row>
    <row r="102" spans="2:20" ht="15.75" x14ac:dyDescent="0.25">
      <c r="B102" s="9" t="s">
        <v>131</v>
      </c>
      <c r="C102" s="34" t="s">
        <v>19</v>
      </c>
      <c r="D102" s="27" t="s">
        <v>149</v>
      </c>
      <c r="E102" s="12">
        <v>24350</v>
      </c>
      <c r="F102" s="13">
        <v>29963.6363636364</v>
      </c>
      <c r="G102" s="42">
        <v>1</v>
      </c>
      <c r="H102" s="15">
        <f t="shared" si="5"/>
        <v>5613.6363636364003</v>
      </c>
      <c r="I102" s="16">
        <f t="shared" si="6"/>
        <v>5613.6363636364003</v>
      </c>
      <c r="J102" s="17">
        <f t="shared" si="7"/>
        <v>29963.6363636364</v>
      </c>
      <c r="K102" s="17">
        <f t="shared" si="8"/>
        <v>24350</v>
      </c>
      <c r="L102" s="18">
        <f t="shared" si="9"/>
        <v>0.18734830097087474</v>
      </c>
      <c r="M102" s="19" t="s">
        <v>133</v>
      </c>
      <c r="N102" s="19" t="s">
        <v>134</v>
      </c>
      <c r="O102" s="20">
        <v>45793</v>
      </c>
      <c r="P102" s="20">
        <v>45793</v>
      </c>
      <c r="Q102" s="19"/>
      <c r="R102" s="19" t="s">
        <v>135</v>
      </c>
      <c r="S102" s="8"/>
      <c r="T102" s="8"/>
    </row>
    <row r="103" spans="2:20" ht="15.75" x14ac:dyDescent="0.25">
      <c r="B103" s="9" t="s">
        <v>131</v>
      </c>
      <c r="C103" s="28" t="s">
        <v>33</v>
      </c>
      <c r="D103" s="37" t="s">
        <v>150</v>
      </c>
      <c r="E103" s="38">
        <v>2650</v>
      </c>
      <c r="F103" s="24">
        <v>3920</v>
      </c>
      <c r="G103" s="42">
        <v>4</v>
      </c>
      <c r="H103" s="15">
        <f t="shared" si="5"/>
        <v>1270</v>
      </c>
      <c r="I103" s="16">
        <f t="shared" si="6"/>
        <v>5080</v>
      </c>
      <c r="J103" s="17">
        <f t="shared" si="7"/>
        <v>15680</v>
      </c>
      <c r="K103" s="17">
        <f t="shared" si="8"/>
        <v>10600</v>
      </c>
      <c r="L103" s="18">
        <f t="shared" si="9"/>
        <v>0.32397959183673475</v>
      </c>
      <c r="M103" s="19" t="s">
        <v>133</v>
      </c>
      <c r="N103" s="19" t="s">
        <v>134</v>
      </c>
      <c r="O103" s="20">
        <v>45793</v>
      </c>
      <c r="P103" s="20">
        <v>45793</v>
      </c>
      <c r="Q103" s="19"/>
      <c r="R103" s="19" t="s">
        <v>135</v>
      </c>
      <c r="S103" s="8"/>
      <c r="T103" s="8"/>
    </row>
    <row r="104" spans="2:20" ht="15.75" x14ac:dyDescent="0.25">
      <c r="B104" s="9" t="s">
        <v>131</v>
      </c>
      <c r="C104" s="28" t="s">
        <v>33</v>
      </c>
      <c r="D104" s="37" t="s">
        <v>151</v>
      </c>
      <c r="E104" s="38">
        <v>1050</v>
      </c>
      <c r="F104" s="24">
        <v>2300</v>
      </c>
      <c r="G104" s="42">
        <v>6</v>
      </c>
      <c r="H104" s="15">
        <f t="shared" si="5"/>
        <v>1250</v>
      </c>
      <c r="I104" s="16">
        <f t="shared" si="6"/>
        <v>7500</v>
      </c>
      <c r="J104" s="17">
        <f t="shared" si="7"/>
        <v>13800</v>
      </c>
      <c r="K104" s="17">
        <f t="shared" si="8"/>
        <v>6300</v>
      </c>
      <c r="L104" s="18">
        <f t="shared" si="9"/>
        <v>0.54347826086956519</v>
      </c>
      <c r="M104" s="19" t="s">
        <v>133</v>
      </c>
      <c r="N104" s="19" t="s">
        <v>134</v>
      </c>
      <c r="O104" s="20">
        <v>45793</v>
      </c>
      <c r="P104" s="20">
        <v>45793</v>
      </c>
      <c r="Q104" s="19"/>
      <c r="R104" s="19" t="s">
        <v>135</v>
      </c>
      <c r="S104" s="8"/>
      <c r="T104" s="8"/>
    </row>
    <row r="105" spans="2:20" ht="15.75" x14ac:dyDescent="0.25">
      <c r="B105" s="9" t="s">
        <v>131</v>
      </c>
      <c r="C105" s="28" t="s">
        <v>33</v>
      </c>
      <c r="D105" s="37" t="s">
        <v>91</v>
      </c>
      <c r="E105" s="38">
        <v>6900</v>
      </c>
      <c r="F105" s="24">
        <v>8925</v>
      </c>
      <c r="G105" s="42">
        <v>4</v>
      </c>
      <c r="H105" s="15">
        <f t="shared" si="5"/>
        <v>2025</v>
      </c>
      <c r="I105" s="16">
        <f t="shared" si="6"/>
        <v>8100</v>
      </c>
      <c r="J105" s="17">
        <f t="shared" si="7"/>
        <v>35700</v>
      </c>
      <c r="K105" s="17">
        <f t="shared" si="8"/>
        <v>27600</v>
      </c>
      <c r="L105" s="18">
        <f t="shared" si="9"/>
        <v>0.22689075630252098</v>
      </c>
      <c r="M105" s="19" t="s">
        <v>133</v>
      </c>
      <c r="N105" s="19" t="s">
        <v>134</v>
      </c>
      <c r="O105" s="20">
        <v>45793</v>
      </c>
      <c r="P105" s="20">
        <v>45793</v>
      </c>
      <c r="Q105" s="19"/>
      <c r="R105" s="19" t="s">
        <v>135</v>
      </c>
      <c r="S105" s="8"/>
      <c r="T105" s="8"/>
    </row>
    <row r="106" spans="2:20" ht="15.75" x14ac:dyDescent="0.25">
      <c r="B106" s="9" t="s">
        <v>131</v>
      </c>
      <c r="C106" s="28" t="s">
        <v>33</v>
      </c>
      <c r="D106" s="37" t="s">
        <v>152</v>
      </c>
      <c r="E106" s="38">
        <v>780</v>
      </c>
      <c r="F106" s="24">
        <v>1200</v>
      </c>
      <c r="G106" s="42">
        <v>6</v>
      </c>
      <c r="H106" s="15">
        <f t="shared" si="5"/>
        <v>420</v>
      </c>
      <c r="I106" s="16">
        <f t="shared" si="6"/>
        <v>2520</v>
      </c>
      <c r="J106" s="17">
        <f t="shared" si="7"/>
        <v>7200</v>
      </c>
      <c r="K106" s="17">
        <f t="shared" si="8"/>
        <v>4680</v>
      </c>
      <c r="L106" s="18">
        <f t="shared" si="9"/>
        <v>0.35</v>
      </c>
      <c r="M106" s="19" t="s">
        <v>133</v>
      </c>
      <c r="N106" s="19" t="s">
        <v>134</v>
      </c>
      <c r="O106" s="20">
        <v>45793</v>
      </c>
      <c r="P106" s="20">
        <v>45793</v>
      </c>
      <c r="Q106" s="19"/>
      <c r="R106" s="19" t="s">
        <v>135</v>
      </c>
      <c r="S106" s="8"/>
      <c r="T106" s="8"/>
    </row>
    <row r="107" spans="2:20" ht="15.75" x14ac:dyDescent="0.25">
      <c r="B107" s="9" t="s">
        <v>131</v>
      </c>
      <c r="C107" s="28" t="s">
        <v>92</v>
      </c>
      <c r="D107" s="28" t="s">
        <v>153</v>
      </c>
      <c r="E107" s="39">
        <v>17750</v>
      </c>
      <c r="F107" s="24">
        <v>19943.8202247191</v>
      </c>
      <c r="G107" s="42">
        <v>2</v>
      </c>
      <c r="H107" s="15">
        <f t="shared" si="5"/>
        <v>2193.8202247191002</v>
      </c>
      <c r="I107" s="16">
        <f t="shared" si="6"/>
        <v>4387.6404494382004</v>
      </c>
      <c r="J107" s="17">
        <f t="shared" si="7"/>
        <v>39887.6404494382</v>
      </c>
      <c r="K107" s="17">
        <f t="shared" si="8"/>
        <v>35500</v>
      </c>
      <c r="L107" s="18">
        <f t="shared" si="9"/>
        <v>0.10999999999999999</v>
      </c>
      <c r="M107" s="19" t="s">
        <v>133</v>
      </c>
      <c r="N107" s="19" t="s">
        <v>134</v>
      </c>
      <c r="O107" s="20">
        <v>45793</v>
      </c>
      <c r="P107" s="20">
        <v>45793</v>
      </c>
      <c r="Q107" s="19"/>
      <c r="R107" s="19" t="s">
        <v>135</v>
      </c>
      <c r="S107" s="8"/>
      <c r="T107" s="8"/>
    </row>
    <row r="108" spans="2:20" ht="15.75" x14ac:dyDescent="0.25">
      <c r="B108" s="9" t="s">
        <v>131</v>
      </c>
      <c r="C108" s="28" t="s">
        <v>33</v>
      </c>
      <c r="D108" s="22" t="s">
        <v>154</v>
      </c>
      <c r="E108" s="41">
        <v>10120</v>
      </c>
      <c r="F108" s="24">
        <v>15145</v>
      </c>
      <c r="G108" s="42">
        <v>4</v>
      </c>
      <c r="H108" s="15">
        <f t="shared" si="5"/>
        <v>5025</v>
      </c>
      <c r="I108" s="16">
        <f t="shared" si="6"/>
        <v>20100</v>
      </c>
      <c r="J108" s="17">
        <f t="shared" si="7"/>
        <v>60580</v>
      </c>
      <c r="K108" s="17">
        <f t="shared" si="8"/>
        <v>40480</v>
      </c>
      <c r="L108" s="18">
        <f t="shared" si="9"/>
        <v>0.33179267084846487</v>
      </c>
      <c r="M108" s="19" t="s">
        <v>133</v>
      </c>
      <c r="N108" s="19" t="s">
        <v>134</v>
      </c>
      <c r="O108" s="20">
        <v>45793</v>
      </c>
      <c r="P108" s="20">
        <v>45793</v>
      </c>
      <c r="Q108" s="19"/>
      <c r="R108" s="19" t="s">
        <v>135</v>
      </c>
      <c r="S108" s="8"/>
      <c r="T108" s="8"/>
    </row>
    <row r="109" spans="2:20" ht="15.75" x14ac:dyDescent="0.25">
      <c r="B109" s="9" t="s">
        <v>131</v>
      </c>
      <c r="C109" s="21" t="s">
        <v>54</v>
      </c>
      <c r="D109" s="22" t="s">
        <v>155</v>
      </c>
      <c r="E109" s="56">
        <v>16000</v>
      </c>
      <c r="F109" s="57">
        <v>21991</v>
      </c>
      <c r="G109" s="42">
        <v>3</v>
      </c>
      <c r="H109" s="15">
        <f t="shared" si="5"/>
        <v>5991</v>
      </c>
      <c r="I109" s="16">
        <f t="shared" si="6"/>
        <v>17973</v>
      </c>
      <c r="J109" s="17">
        <f t="shared" si="7"/>
        <v>65973</v>
      </c>
      <c r="K109" s="17">
        <f t="shared" si="8"/>
        <v>48000</v>
      </c>
      <c r="L109" s="18">
        <f t="shared" si="9"/>
        <v>0.27242963030330591</v>
      </c>
      <c r="M109" s="19" t="s">
        <v>133</v>
      </c>
      <c r="N109" s="19" t="s">
        <v>134</v>
      </c>
      <c r="O109" s="20">
        <v>45793</v>
      </c>
      <c r="P109" s="20">
        <v>45793</v>
      </c>
      <c r="Q109" s="19"/>
      <c r="R109" s="19" t="s">
        <v>135</v>
      </c>
      <c r="S109" s="8"/>
      <c r="T109" s="8"/>
    </row>
    <row r="110" spans="2:20" ht="15.75" x14ac:dyDescent="0.25">
      <c r="B110" s="9" t="s">
        <v>131</v>
      </c>
      <c r="C110" s="21" t="s">
        <v>54</v>
      </c>
      <c r="D110" s="58" t="s">
        <v>156</v>
      </c>
      <c r="E110" s="41">
        <v>4500</v>
      </c>
      <c r="F110" s="24">
        <v>5225</v>
      </c>
      <c r="G110" s="42">
        <v>6</v>
      </c>
      <c r="H110" s="15">
        <f t="shared" si="5"/>
        <v>725</v>
      </c>
      <c r="I110" s="16">
        <f t="shared" si="6"/>
        <v>4350</v>
      </c>
      <c r="J110" s="17">
        <f t="shared" si="7"/>
        <v>31350</v>
      </c>
      <c r="K110" s="17">
        <f t="shared" si="8"/>
        <v>27000</v>
      </c>
      <c r="L110" s="18">
        <f t="shared" si="9"/>
        <v>0.13875598086124397</v>
      </c>
      <c r="M110" s="19" t="s">
        <v>133</v>
      </c>
      <c r="N110" s="19" t="s">
        <v>134</v>
      </c>
      <c r="O110" s="20">
        <v>45793</v>
      </c>
      <c r="P110" s="20">
        <v>45793</v>
      </c>
      <c r="Q110" s="19"/>
      <c r="R110" s="19" t="s">
        <v>135</v>
      </c>
      <c r="S110" s="8"/>
      <c r="T110" s="8"/>
    </row>
    <row r="111" spans="2:20" ht="15.75" x14ac:dyDescent="0.25">
      <c r="B111" s="9" t="s">
        <v>157</v>
      </c>
      <c r="C111" s="10" t="s">
        <v>19</v>
      </c>
      <c r="D111" s="27" t="s">
        <v>158</v>
      </c>
      <c r="E111" s="12">
        <v>2280</v>
      </c>
      <c r="F111" s="13">
        <v>4929.1666666666697</v>
      </c>
      <c r="G111" s="42">
        <v>6</v>
      </c>
      <c r="H111" s="15">
        <f t="shared" si="5"/>
        <v>2649.1666666666697</v>
      </c>
      <c r="I111" s="16">
        <f t="shared" si="6"/>
        <v>15895.000000000018</v>
      </c>
      <c r="J111" s="17">
        <f t="shared" si="7"/>
        <v>29575.000000000018</v>
      </c>
      <c r="K111" s="17">
        <f t="shared" si="8"/>
        <v>13680</v>
      </c>
      <c r="L111" s="18">
        <f t="shared" si="9"/>
        <v>0.53744716821639926</v>
      </c>
      <c r="M111" s="19" t="s">
        <v>159</v>
      </c>
      <c r="N111" s="19" t="s">
        <v>160</v>
      </c>
      <c r="O111" s="20">
        <v>45793</v>
      </c>
      <c r="P111" s="20">
        <v>45793</v>
      </c>
      <c r="Q111" s="19"/>
      <c r="R111" s="19" t="s">
        <v>161</v>
      </c>
      <c r="S111" s="8"/>
      <c r="T111" s="8"/>
    </row>
    <row r="112" spans="2:20" ht="15.75" x14ac:dyDescent="0.25">
      <c r="B112" s="9" t="s">
        <v>157</v>
      </c>
      <c r="C112" s="10" t="s">
        <v>19</v>
      </c>
      <c r="D112" s="11" t="s">
        <v>162</v>
      </c>
      <c r="E112" s="12">
        <v>1010</v>
      </c>
      <c r="F112" s="13">
        <v>1888.57142857143</v>
      </c>
      <c r="G112" s="42">
        <v>12</v>
      </c>
      <c r="H112" s="15">
        <f t="shared" si="5"/>
        <v>878.57142857143003</v>
      </c>
      <c r="I112" s="16">
        <f t="shared" si="6"/>
        <v>10542.857142857159</v>
      </c>
      <c r="J112" s="17">
        <f t="shared" si="7"/>
        <v>22662.857142857159</v>
      </c>
      <c r="K112" s="17">
        <f t="shared" si="8"/>
        <v>12120</v>
      </c>
      <c r="L112" s="18">
        <f t="shared" si="9"/>
        <v>0.46520423600605187</v>
      </c>
      <c r="M112" s="19" t="s">
        <v>159</v>
      </c>
      <c r="N112" s="19" t="s">
        <v>160</v>
      </c>
      <c r="O112" s="20">
        <v>45793</v>
      </c>
      <c r="P112" s="20">
        <v>45793</v>
      </c>
      <c r="Q112" s="19"/>
      <c r="R112" s="19" t="s">
        <v>161</v>
      </c>
      <c r="S112" s="8"/>
      <c r="T112" s="8"/>
    </row>
    <row r="113" spans="2:20" ht="15.75" x14ac:dyDescent="0.25">
      <c r="B113" s="9" t="s">
        <v>157</v>
      </c>
      <c r="C113" s="10" t="s">
        <v>19</v>
      </c>
      <c r="D113" s="27" t="s">
        <v>163</v>
      </c>
      <c r="E113" s="12">
        <v>2400</v>
      </c>
      <c r="F113" s="13">
        <v>4133</v>
      </c>
      <c r="G113" s="42">
        <v>12</v>
      </c>
      <c r="H113" s="15">
        <f t="shared" si="5"/>
        <v>1733</v>
      </c>
      <c r="I113" s="16">
        <f t="shared" si="6"/>
        <v>20796</v>
      </c>
      <c r="J113" s="17">
        <f t="shared" si="7"/>
        <v>49596</v>
      </c>
      <c r="K113" s="17">
        <f t="shared" si="8"/>
        <v>28800</v>
      </c>
      <c r="L113" s="18">
        <f t="shared" si="9"/>
        <v>0.41930800871037988</v>
      </c>
      <c r="M113" s="19" t="s">
        <v>159</v>
      </c>
      <c r="N113" s="19" t="s">
        <v>160</v>
      </c>
      <c r="O113" s="20">
        <v>45793</v>
      </c>
      <c r="P113" s="20">
        <v>45793</v>
      </c>
      <c r="Q113" s="19"/>
      <c r="R113" s="19" t="s">
        <v>161</v>
      </c>
      <c r="S113" s="8"/>
      <c r="T113" s="8"/>
    </row>
    <row r="114" spans="2:20" ht="15.75" x14ac:dyDescent="0.25">
      <c r="B114" s="9" t="s">
        <v>157</v>
      </c>
      <c r="C114" s="10" t="s">
        <v>19</v>
      </c>
      <c r="D114" s="33" t="s">
        <v>164</v>
      </c>
      <c r="E114" s="12">
        <v>3780</v>
      </c>
      <c r="F114" s="13">
        <v>7390</v>
      </c>
      <c r="G114" s="42">
        <v>2</v>
      </c>
      <c r="H114" s="15">
        <f t="shared" si="5"/>
        <v>3610</v>
      </c>
      <c r="I114" s="16">
        <f t="shared" si="6"/>
        <v>7220</v>
      </c>
      <c r="J114" s="17">
        <f t="shared" si="7"/>
        <v>14780</v>
      </c>
      <c r="K114" s="17">
        <f t="shared" si="8"/>
        <v>7560</v>
      </c>
      <c r="L114" s="18">
        <f t="shared" si="9"/>
        <v>0.4884979702300406</v>
      </c>
      <c r="M114" s="19" t="s">
        <v>159</v>
      </c>
      <c r="N114" s="19" t="s">
        <v>160</v>
      </c>
      <c r="O114" s="20">
        <v>45793</v>
      </c>
      <c r="P114" s="20">
        <v>45793</v>
      </c>
      <c r="Q114" s="19"/>
      <c r="R114" s="19" t="s">
        <v>161</v>
      </c>
      <c r="S114" s="8"/>
      <c r="T114" s="8"/>
    </row>
    <row r="115" spans="2:20" ht="15.75" x14ac:dyDescent="0.25">
      <c r="B115" s="9" t="s">
        <v>157</v>
      </c>
      <c r="C115" s="10" t="s">
        <v>19</v>
      </c>
      <c r="D115" s="27" t="s">
        <v>165</v>
      </c>
      <c r="E115" s="12">
        <v>3420</v>
      </c>
      <c r="F115" s="13">
        <v>8535.5</v>
      </c>
      <c r="G115" s="42">
        <v>2</v>
      </c>
      <c r="H115" s="15">
        <f t="shared" si="5"/>
        <v>5115.5</v>
      </c>
      <c r="I115" s="16">
        <f t="shared" si="6"/>
        <v>10231</v>
      </c>
      <c r="J115" s="17">
        <f t="shared" si="7"/>
        <v>17071</v>
      </c>
      <c r="K115" s="17">
        <f t="shared" si="8"/>
        <v>6840</v>
      </c>
      <c r="L115" s="18">
        <f t="shared" si="9"/>
        <v>0.59932048503309709</v>
      </c>
      <c r="M115" s="19" t="s">
        <v>159</v>
      </c>
      <c r="N115" s="19" t="s">
        <v>160</v>
      </c>
      <c r="O115" s="20">
        <v>45793</v>
      </c>
      <c r="P115" s="20">
        <v>45793</v>
      </c>
      <c r="Q115" s="19"/>
      <c r="R115" s="19" t="s">
        <v>161</v>
      </c>
      <c r="S115" s="8"/>
      <c r="T115" s="8"/>
    </row>
    <row r="116" spans="2:20" ht="15.75" x14ac:dyDescent="0.25">
      <c r="B116" s="9" t="s">
        <v>157</v>
      </c>
      <c r="C116" s="10" t="s">
        <v>19</v>
      </c>
      <c r="D116" s="27" t="s">
        <v>166</v>
      </c>
      <c r="E116" s="12">
        <v>3670</v>
      </c>
      <c r="F116" s="13">
        <v>9579.5</v>
      </c>
      <c r="G116" s="42">
        <v>2</v>
      </c>
      <c r="H116" s="15">
        <f t="shared" si="5"/>
        <v>5909.5</v>
      </c>
      <c r="I116" s="16">
        <f t="shared" si="6"/>
        <v>11819</v>
      </c>
      <c r="J116" s="17">
        <f t="shared" si="7"/>
        <v>19159</v>
      </c>
      <c r="K116" s="17">
        <f t="shared" si="8"/>
        <v>7340</v>
      </c>
      <c r="L116" s="18">
        <f t="shared" si="9"/>
        <v>0.61689023435461143</v>
      </c>
      <c r="M116" s="19" t="s">
        <v>159</v>
      </c>
      <c r="N116" s="19" t="s">
        <v>160</v>
      </c>
      <c r="O116" s="20">
        <v>45793</v>
      </c>
      <c r="P116" s="20">
        <v>45793</v>
      </c>
      <c r="Q116" s="19"/>
      <c r="R116" s="19" t="s">
        <v>161</v>
      </c>
      <c r="S116" s="8"/>
      <c r="T116" s="8"/>
    </row>
    <row r="117" spans="2:20" ht="15.75" x14ac:dyDescent="0.25">
      <c r="B117" s="9" t="s">
        <v>157</v>
      </c>
      <c r="C117" s="10" t="s">
        <v>19</v>
      </c>
      <c r="D117" s="27" t="s">
        <v>167</v>
      </c>
      <c r="E117" s="12">
        <v>4410</v>
      </c>
      <c r="F117" s="13">
        <v>10991</v>
      </c>
      <c r="G117" s="42">
        <v>2</v>
      </c>
      <c r="H117" s="15">
        <f t="shared" si="5"/>
        <v>6581</v>
      </c>
      <c r="I117" s="16">
        <f t="shared" si="6"/>
        <v>13162</v>
      </c>
      <c r="J117" s="17">
        <f t="shared" si="7"/>
        <v>21982</v>
      </c>
      <c r="K117" s="17">
        <f t="shared" si="8"/>
        <v>8820</v>
      </c>
      <c r="L117" s="18">
        <f t="shared" si="9"/>
        <v>0.5987626239650623</v>
      </c>
      <c r="M117" s="19" t="s">
        <v>159</v>
      </c>
      <c r="N117" s="19" t="s">
        <v>160</v>
      </c>
      <c r="O117" s="20">
        <v>45793</v>
      </c>
      <c r="P117" s="20">
        <v>45793</v>
      </c>
      <c r="Q117" s="19"/>
      <c r="R117" s="19" t="s">
        <v>161</v>
      </c>
      <c r="S117" s="8"/>
      <c r="T117" s="8"/>
    </row>
    <row r="118" spans="2:20" ht="15.75" x14ac:dyDescent="0.25">
      <c r="B118" s="9" t="s">
        <v>157</v>
      </c>
      <c r="C118" s="10" t="s">
        <v>19</v>
      </c>
      <c r="D118" s="33" t="s">
        <v>168</v>
      </c>
      <c r="E118" s="12">
        <v>1950</v>
      </c>
      <c r="F118" s="13">
        <v>3529.1666666666702</v>
      </c>
      <c r="G118" s="42">
        <v>6</v>
      </c>
      <c r="H118" s="15">
        <f t="shared" si="5"/>
        <v>1579.1666666666702</v>
      </c>
      <c r="I118" s="16">
        <f t="shared" si="6"/>
        <v>9475.0000000000218</v>
      </c>
      <c r="J118" s="17">
        <f t="shared" si="7"/>
        <v>21175.000000000022</v>
      </c>
      <c r="K118" s="17">
        <f t="shared" si="8"/>
        <v>11700</v>
      </c>
      <c r="L118" s="18">
        <f t="shared" si="9"/>
        <v>0.4474616292798117</v>
      </c>
      <c r="M118" s="19" t="s">
        <v>159</v>
      </c>
      <c r="N118" s="19" t="s">
        <v>160</v>
      </c>
      <c r="O118" s="20">
        <v>45793</v>
      </c>
      <c r="P118" s="20">
        <v>45793</v>
      </c>
      <c r="Q118" s="19"/>
      <c r="R118" s="19" t="s">
        <v>161</v>
      </c>
      <c r="S118" s="8"/>
      <c r="T118" s="8"/>
    </row>
    <row r="119" spans="2:20" ht="15.75" x14ac:dyDescent="0.25">
      <c r="B119" s="9" t="s">
        <v>157</v>
      </c>
      <c r="C119" s="10" t="s">
        <v>19</v>
      </c>
      <c r="D119" s="33" t="s">
        <v>169</v>
      </c>
      <c r="E119" s="12">
        <v>5480</v>
      </c>
      <c r="F119" s="13">
        <v>6628.5714285714303</v>
      </c>
      <c r="G119" s="42">
        <v>12</v>
      </c>
      <c r="H119" s="15">
        <f t="shared" si="5"/>
        <v>1148.5714285714303</v>
      </c>
      <c r="I119" s="16">
        <f t="shared" si="6"/>
        <v>13782.857142857163</v>
      </c>
      <c r="J119" s="17">
        <f t="shared" si="7"/>
        <v>79542.857142857159</v>
      </c>
      <c r="K119" s="17">
        <f t="shared" si="8"/>
        <v>65760</v>
      </c>
      <c r="L119" s="18">
        <f t="shared" si="9"/>
        <v>0.17327586206896572</v>
      </c>
      <c r="M119" s="19" t="s">
        <v>159</v>
      </c>
      <c r="N119" s="19" t="s">
        <v>160</v>
      </c>
      <c r="O119" s="20">
        <v>45793</v>
      </c>
      <c r="P119" s="20">
        <v>45793</v>
      </c>
      <c r="Q119" s="19"/>
      <c r="R119" s="19" t="s">
        <v>161</v>
      </c>
      <c r="S119" s="8"/>
      <c r="T119" s="8"/>
    </row>
    <row r="120" spans="2:20" ht="15.75" x14ac:dyDescent="0.25">
      <c r="B120" s="9" t="s">
        <v>157</v>
      </c>
      <c r="C120" s="10" t="s">
        <v>19</v>
      </c>
      <c r="D120" s="27" t="s">
        <v>170</v>
      </c>
      <c r="E120" s="12">
        <v>3470</v>
      </c>
      <c r="F120" s="13">
        <v>4395</v>
      </c>
      <c r="G120" s="42">
        <v>24</v>
      </c>
      <c r="H120" s="15">
        <f t="shared" si="5"/>
        <v>925</v>
      </c>
      <c r="I120" s="16">
        <f t="shared" si="6"/>
        <v>22200</v>
      </c>
      <c r="J120" s="17">
        <f t="shared" si="7"/>
        <v>105480</v>
      </c>
      <c r="K120" s="17">
        <f t="shared" si="8"/>
        <v>83280</v>
      </c>
      <c r="L120" s="18">
        <f t="shared" si="9"/>
        <v>0.2104664391353811</v>
      </c>
      <c r="M120" s="19" t="s">
        <v>159</v>
      </c>
      <c r="N120" s="19" t="s">
        <v>160</v>
      </c>
      <c r="O120" s="20">
        <v>45793</v>
      </c>
      <c r="P120" s="20">
        <v>45793</v>
      </c>
      <c r="Q120" s="19"/>
      <c r="R120" s="19" t="s">
        <v>161</v>
      </c>
      <c r="S120" s="8"/>
      <c r="T120" s="8"/>
    </row>
    <row r="121" spans="2:20" ht="15.75" x14ac:dyDescent="0.25">
      <c r="B121" s="9" t="s">
        <v>171</v>
      </c>
      <c r="C121" s="10" t="s">
        <v>19</v>
      </c>
      <c r="D121" s="27" t="s">
        <v>172</v>
      </c>
      <c r="E121" s="12">
        <v>20140</v>
      </c>
      <c r="F121" s="13">
        <v>26559</v>
      </c>
      <c r="G121" s="59">
        <v>1</v>
      </c>
      <c r="H121" s="15">
        <f t="shared" si="5"/>
        <v>6419</v>
      </c>
      <c r="I121" s="16">
        <f t="shared" si="6"/>
        <v>6419</v>
      </c>
      <c r="J121" s="17">
        <f t="shared" si="7"/>
        <v>26559</v>
      </c>
      <c r="K121" s="60">
        <f t="shared" si="8"/>
        <v>20140</v>
      </c>
      <c r="L121" s="18">
        <f t="shared" si="9"/>
        <v>0.24168831657818446</v>
      </c>
      <c r="M121" s="19" t="s">
        <v>173</v>
      </c>
      <c r="N121" s="19" t="s">
        <v>160</v>
      </c>
      <c r="O121" s="20">
        <v>45793</v>
      </c>
      <c r="P121" s="20">
        <v>45793</v>
      </c>
      <c r="Q121" s="19"/>
      <c r="R121" s="19" t="s">
        <v>174</v>
      </c>
      <c r="S121" s="8"/>
      <c r="T121" s="8"/>
    </row>
    <row r="122" spans="2:20" ht="45" x14ac:dyDescent="0.25">
      <c r="B122" s="9" t="s">
        <v>171</v>
      </c>
      <c r="C122" s="21" t="s">
        <v>33</v>
      </c>
      <c r="D122" s="61" t="s">
        <v>175</v>
      </c>
      <c r="E122" s="23">
        <v>3450</v>
      </c>
      <c r="F122" s="24">
        <v>4893.3333333333303</v>
      </c>
      <c r="G122" s="59">
        <v>6</v>
      </c>
      <c r="H122" s="15">
        <f t="shared" si="5"/>
        <v>1443.3333333333303</v>
      </c>
      <c r="I122" s="16">
        <f t="shared" si="6"/>
        <v>8659.9999999999818</v>
      </c>
      <c r="J122" s="17">
        <f t="shared" si="7"/>
        <v>29359.999999999982</v>
      </c>
      <c r="K122" s="60">
        <f t="shared" si="8"/>
        <v>20700</v>
      </c>
      <c r="L122" s="18">
        <f t="shared" si="9"/>
        <v>0.2949591280653947</v>
      </c>
      <c r="M122" s="19" t="s">
        <v>173</v>
      </c>
      <c r="N122" s="19" t="s">
        <v>160</v>
      </c>
      <c r="O122" s="20">
        <v>45793</v>
      </c>
      <c r="P122" s="20">
        <v>45793</v>
      </c>
      <c r="Q122" s="19"/>
      <c r="R122" s="19" t="s">
        <v>174</v>
      </c>
      <c r="S122" s="8"/>
      <c r="T122" s="8"/>
    </row>
    <row r="123" spans="2:20" ht="45" x14ac:dyDescent="0.25">
      <c r="B123" s="9" t="s">
        <v>171</v>
      </c>
      <c r="C123" s="10" t="s">
        <v>19</v>
      </c>
      <c r="D123" s="26" t="s">
        <v>176</v>
      </c>
      <c r="E123" s="12">
        <v>2940</v>
      </c>
      <c r="F123" s="13">
        <v>4673</v>
      </c>
      <c r="G123" s="59">
        <v>3</v>
      </c>
      <c r="H123" s="15">
        <f t="shared" si="5"/>
        <v>1733</v>
      </c>
      <c r="I123" s="16">
        <f t="shared" si="6"/>
        <v>5199</v>
      </c>
      <c r="J123" s="17">
        <f t="shared" si="7"/>
        <v>14019</v>
      </c>
      <c r="K123" s="60">
        <f t="shared" si="8"/>
        <v>8820</v>
      </c>
      <c r="L123" s="18">
        <f t="shared" si="9"/>
        <v>0.37085384121549325</v>
      </c>
      <c r="M123" s="19" t="s">
        <v>173</v>
      </c>
      <c r="N123" s="19" t="s">
        <v>160</v>
      </c>
      <c r="O123" s="20">
        <v>45793</v>
      </c>
      <c r="P123" s="20">
        <v>45793</v>
      </c>
      <c r="Q123" s="19"/>
      <c r="R123" s="19" t="s">
        <v>174</v>
      </c>
      <c r="S123" s="8"/>
      <c r="T123" s="8"/>
    </row>
    <row r="124" spans="2:20" ht="15.75" x14ac:dyDescent="0.25">
      <c r="B124" s="9" t="s">
        <v>171</v>
      </c>
      <c r="C124" s="10" t="s">
        <v>19</v>
      </c>
      <c r="D124" s="27" t="s">
        <v>128</v>
      </c>
      <c r="E124" s="31">
        <v>17940</v>
      </c>
      <c r="F124" s="13">
        <v>24525</v>
      </c>
      <c r="G124" s="59">
        <v>3</v>
      </c>
      <c r="H124" s="15">
        <f t="shared" si="5"/>
        <v>6585</v>
      </c>
      <c r="I124" s="16">
        <f t="shared" si="6"/>
        <v>19755</v>
      </c>
      <c r="J124" s="17">
        <f t="shared" si="7"/>
        <v>73575</v>
      </c>
      <c r="K124" s="17">
        <f t="shared" si="8"/>
        <v>53820</v>
      </c>
      <c r="L124" s="18">
        <f t="shared" si="9"/>
        <v>0.26850152905198776</v>
      </c>
      <c r="M124" s="19" t="s">
        <v>173</v>
      </c>
      <c r="N124" s="19" t="s">
        <v>160</v>
      </c>
      <c r="O124" s="20">
        <v>45793</v>
      </c>
      <c r="P124" s="20">
        <v>45793</v>
      </c>
      <c r="Q124" s="19"/>
      <c r="R124" s="19" t="s">
        <v>174</v>
      </c>
      <c r="S124" s="8"/>
      <c r="T124" s="8"/>
    </row>
    <row r="125" spans="2:20" ht="15.75" x14ac:dyDescent="0.25">
      <c r="B125" s="9" t="s">
        <v>171</v>
      </c>
      <c r="C125" s="28" t="s">
        <v>33</v>
      </c>
      <c r="D125" s="37" t="s">
        <v>177</v>
      </c>
      <c r="E125" s="38">
        <v>2430</v>
      </c>
      <c r="F125" s="24">
        <v>3940</v>
      </c>
      <c r="G125" s="59">
        <v>6</v>
      </c>
      <c r="H125" s="15">
        <f t="shared" si="5"/>
        <v>1510</v>
      </c>
      <c r="I125" s="16">
        <f t="shared" si="6"/>
        <v>9060</v>
      </c>
      <c r="J125" s="17">
        <f t="shared" si="7"/>
        <v>23640</v>
      </c>
      <c r="K125" s="17">
        <f t="shared" si="8"/>
        <v>14580</v>
      </c>
      <c r="L125" s="18">
        <f t="shared" si="9"/>
        <v>0.38324873096446699</v>
      </c>
      <c r="M125" s="19" t="s">
        <v>173</v>
      </c>
      <c r="N125" s="19" t="s">
        <v>160</v>
      </c>
      <c r="O125" s="20">
        <v>45793</v>
      </c>
      <c r="P125" s="20">
        <v>45793</v>
      </c>
      <c r="Q125" s="19"/>
      <c r="R125" s="19" t="s">
        <v>174</v>
      </c>
      <c r="S125" s="8"/>
      <c r="T125" s="8"/>
    </row>
    <row r="126" spans="2:20" ht="15.75" x14ac:dyDescent="0.25">
      <c r="B126" s="9" t="s">
        <v>171</v>
      </c>
      <c r="C126" s="28" t="s">
        <v>33</v>
      </c>
      <c r="D126" s="37" t="s">
        <v>178</v>
      </c>
      <c r="E126" s="38">
        <v>8050</v>
      </c>
      <c r="F126" s="24">
        <v>11500</v>
      </c>
      <c r="G126" s="59">
        <v>3</v>
      </c>
      <c r="H126" s="15">
        <f t="shared" si="5"/>
        <v>3450</v>
      </c>
      <c r="I126" s="16">
        <f t="shared" si="6"/>
        <v>10350</v>
      </c>
      <c r="J126" s="17">
        <f t="shared" si="7"/>
        <v>34500</v>
      </c>
      <c r="K126" s="17">
        <f t="shared" si="8"/>
        <v>24150</v>
      </c>
      <c r="L126" s="18">
        <f t="shared" si="9"/>
        <v>0.30000000000000004</v>
      </c>
      <c r="M126" s="19" t="s">
        <v>173</v>
      </c>
      <c r="N126" s="19" t="s">
        <v>160</v>
      </c>
      <c r="O126" s="20">
        <v>45793</v>
      </c>
      <c r="P126" s="20">
        <v>45793</v>
      </c>
      <c r="Q126" s="19"/>
      <c r="R126" s="19" t="s">
        <v>174</v>
      </c>
      <c r="S126" s="8"/>
      <c r="T126" s="8"/>
    </row>
    <row r="127" spans="2:20" ht="15.75" x14ac:dyDescent="0.25">
      <c r="B127" s="9" t="s">
        <v>171</v>
      </c>
      <c r="C127" s="28" t="s">
        <v>63</v>
      </c>
      <c r="D127" s="37" t="s">
        <v>179</v>
      </c>
      <c r="E127" s="38">
        <v>6800</v>
      </c>
      <c r="F127" s="24">
        <v>9920</v>
      </c>
      <c r="G127" s="59">
        <v>3</v>
      </c>
      <c r="H127" s="15">
        <f t="shared" si="5"/>
        <v>3120</v>
      </c>
      <c r="I127" s="16">
        <f t="shared" si="6"/>
        <v>9360</v>
      </c>
      <c r="J127" s="17">
        <f t="shared" si="7"/>
        <v>29760</v>
      </c>
      <c r="K127" s="17">
        <f t="shared" si="8"/>
        <v>20400</v>
      </c>
      <c r="L127" s="18">
        <f t="shared" si="9"/>
        <v>0.31451612903225812</v>
      </c>
      <c r="M127" s="19" t="s">
        <v>173</v>
      </c>
      <c r="N127" s="19" t="s">
        <v>160</v>
      </c>
      <c r="O127" s="20">
        <v>45793</v>
      </c>
      <c r="P127" s="20">
        <v>45793</v>
      </c>
      <c r="Q127" s="19"/>
      <c r="R127" s="19" t="s">
        <v>174</v>
      </c>
      <c r="S127" s="8"/>
      <c r="T127" s="8"/>
    </row>
    <row r="128" spans="2:20" ht="15.75" x14ac:dyDescent="0.25">
      <c r="B128" s="9" t="s">
        <v>171</v>
      </c>
      <c r="C128" s="28" t="s">
        <v>63</v>
      </c>
      <c r="D128" s="37" t="s">
        <v>180</v>
      </c>
      <c r="E128" s="38">
        <v>2600</v>
      </c>
      <c r="F128" s="24">
        <v>3981</v>
      </c>
      <c r="G128" s="59">
        <v>3</v>
      </c>
      <c r="H128" s="15">
        <f t="shared" si="5"/>
        <v>1381</v>
      </c>
      <c r="I128" s="16">
        <f t="shared" si="6"/>
        <v>4143</v>
      </c>
      <c r="J128" s="17">
        <f t="shared" si="7"/>
        <v>11943</v>
      </c>
      <c r="K128" s="17">
        <f t="shared" si="8"/>
        <v>7800</v>
      </c>
      <c r="L128" s="18">
        <f t="shared" si="9"/>
        <v>0.34689776438080888</v>
      </c>
      <c r="M128" s="19" t="s">
        <v>173</v>
      </c>
      <c r="N128" s="19" t="s">
        <v>160</v>
      </c>
      <c r="O128" s="20">
        <v>45793</v>
      </c>
      <c r="P128" s="20">
        <v>45793</v>
      </c>
      <c r="Q128" s="19"/>
      <c r="R128" s="19" t="s">
        <v>174</v>
      </c>
      <c r="S128" s="8"/>
      <c r="T128" s="8"/>
    </row>
    <row r="129" spans="2:20" ht="15.75" x14ac:dyDescent="0.25">
      <c r="B129" s="9" t="s">
        <v>171</v>
      </c>
      <c r="C129" s="28" t="s">
        <v>63</v>
      </c>
      <c r="D129" s="37" t="s">
        <v>181</v>
      </c>
      <c r="E129" s="38">
        <v>4000</v>
      </c>
      <c r="F129" s="24">
        <v>6171.4285714285716</v>
      </c>
      <c r="G129" s="59">
        <v>3</v>
      </c>
      <c r="H129" s="15">
        <f t="shared" si="5"/>
        <v>2171.4285714285716</v>
      </c>
      <c r="I129" s="16">
        <f t="shared" si="6"/>
        <v>6514.2857142857147</v>
      </c>
      <c r="J129" s="17">
        <f t="shared" si="7"/>
        <v>18514.285714285714</v>
      </c>
      <c r="K129" s="17">
        <f t="shared" si="8"/>
        <v>12000</v>
      </c>
      <c r="L129" s="18">
        <f t="shared" si="9"/>
        <v>0.35185185185185186</v>
      </c>
      <c r="M129" s="19" t="s">
        <v>173</v>
      </c>
      <c r="N129" s="19" t="s">
        <v>160</v>
      </c>
      <c r="O129" s="20">
        <v>45793</v>
      </c>
      <c r="P129" s="20">
        <v>45793</v>
      </c>
      <c r="Q129" s="19"/>
      <c r="R129" s="19" t="s">
        <v>174</v>
      </c>
      <c r="S129" s="8"/>
      <c r="T129" s="8"/>
    </row>
    <row r="130" spans="2:20" ht="15.75" x14ac:dyDescent="0.25">
      <c r="B130" s="9" t="s">
        <v>171</v>
      </c>
      <c r="C130" s="28" t="s">
        <v>33</v>
      </c>
      <c r="D130" s="37" t="s">
        <v>182</v>
      </c>
      <c r="E130" s="38">
        <v>2880</v>
      </c>
      <c r="F130" s="24">
        <v>4000</v>
      </c>
      <c r="G130" s="62">
        <v>6</v>
      </c>
      <c r="H130" s="15">
        <f t="shared" si="5"/>
        <v>1120</v>
      </c>
      <c r="I130" s="16">
        <f t="shared" si="6"/>
        <v>6720</v>
      </c>
      <c r="J130" s="17">
        <f t="shared" si="7"/>
        <v>24000</v>
      </c>
      <c r="K130" s="17">
        <f t="shared" si="8"/>
        <v>17280</v>
      </c>
      <c r="L130" s="18">
        <f t="shared" si="9"/>
        <v>0.28000000000000003</v>
      </c>
      <c r="M130" s="19" t="s">
        <v>173</v>
      </c>
      <c r="N130" s="19" t="s">
        <v>160</v>
      </c>
      <c r="O130" s="20">
        <v>45793</v>
      </c>
      <c r="P130" s="20">
        <v>45793</v>
      </c>
      <c r="Q130" s="19"/>
      <c r="R130" s="19" t="s">
        <v>174</v>
      </c>
      <c r="S130" s="8"/>
      <c r="T130" s="8"/>
    </row>
    <row r="131" spans="2:20" ht="15.75" x14ac:dyDescent="0.25">
      <c r="B131" s="9" t="s">
        <v>171</v>
      </c>
      <c r="C131" s="28" t="s">
        <v>63</v>
      </c>
      <c r="D131" s="37" t="s">
        <v>183</v>
      </c>
      <c r="E131" s="38">
        <v>12500</v>
      </c>
      <c r="F131" s="24">
        <v>21975</v>
      </c>
      <c r="G131" s="59">
        <v>2</v>
      </c>
      <c r="H131" s="15">
        <f t="shared" si="5"/>
        <v>9475</v>
      </c>
      <c r="I131" s="16">
        <f t="shared" si="6"/>
        <v>18950</v>
      </c>
      <c r="J131" s="17">
        <f t="shared" si="7"/>
        <v>43950</v>
      </c>
      <c r="K131" s="17">
        <f t="shared" si="8"/>
        <v>25000</v>
      </c>
      <c r="L131" s="18">
        <f t="shared" si="9"/>
        <v>0.43117178612059159</v>
      </c>
      <c r="M131" s="19" t="s">
        <v>173</v>
      </c>
      <c r="N131" s="19" t="s">
        <v>160</v>
      </c>
      <c r="O131" s="20">
        <v>45793</v>
      </c>
      <c r="P131" s="20">
        <v>45793</v>
      </c>
      <c r="Q131" s="19"/>
      <c r="R131" s="19" t="s">
        <v>174</v>
      </c>
      <c r="S131" s="8"/>
      <c r="T131" s="8"/>
    </row>
    <row r="132" spans="2:20" ht="15.75" x14ac:dyDescent="0.25">
      <c r="B132" s="9" t="s">
        <v>171</v>
      </c>
      <c r="C132" s="28" t="s">
        <v>33</v>
      </c>
      <c r="D132" s="22" t="s">
        <v>154</v>
      </c>
      <c r="E132" s="41">
        <v>10120</v>
      </c>
      <c r="F132" s="24">
        <v>15145</v>
      </c>
      <c r="G132" s="59">
        <v>3</v>
      </c>
      <c r="H132" s="15">
        <f t="shared" ref="H132:H195" si="10">+F132-E132</f>
        <v>5025</v>
      </c>
      <c r="I132" s="16">
        <f t="shared" ref="I132:I195" si="11">+H132*G132</f>
        <v>15075</v>
      </c>
      <c r="J132" s="17">
        <f t="shared" ref="J132:J195" si="12">+F132*G132</f>
        <v>45435</v>
      </c>
      <c r="K132" s="17">
        <f t="shared" ref="K132:K195" si="13">+E132*G132</f>
        <v>30360</v>
      </c>
      <c r="L132" s="18">
        <f t="shared" si="9"/>
        <v>0.33179267084846487</v>
      </c>
      <c r="M132" s="19" t="s">
        <v>173</v>
      </c>
      <c r="N132" s="19" t="s">
        <v>160</v>
      </c>
      <c r="O132" s="20">
        <v>45793</v>
      </c>
      <c r="P132" s="20">
        <v>45793</v>
      </c>
      <c r="Q132" s="19"/>
      <c r="R132" s="19" t="s">
        <v>174</v>
      </c>
      <c r="S132" s="8"/>
      <c r="T132" s="8"/>
    </row>
    <row r="133" spans="2:20" ht="15.75" x14ac:dyDescent="0.25">
      <c r="B133" s="9" t="s">
        <v>171</v>
      </c>
      <c r="C133" s="28" t="s">
        <v>33</v>
      </c>
      <c r="D133" s="63" t="s">
        <v>184</v>
      </c>
      <c r="E133" s="41">
        <v>4370</v>
      </c>
      <c r="F133" s="24">
        <v>10135.922330097101</v>
      </c>
      <c r="G133" s="59">
        <v>3</v>
      </c>
      <c r="H133" s="15">
        <f t="shared" si="10"/>
        <v>5765.9223300971007</v>
      </c>
      <c r="I133" s="16">
        <f t="shared" si="11"/>
        <v>17297.766990291304</v>
      </c>
      <c r="J133" s="17">
        <f t="shared" si="12"/>
        <v>30407.766990291304</v>
      </c>
      <c r="K133" s="17">
        <f t="shared" si="13"/>
        <v>13110</v>
      </c>
      <c r="L133" s="18">
        <f t="shared" ref="L133:L196" si="14">1-K133/J133</f>
        <v>0.56886015325670558</v>
      </c>
      <c r="M133" s="19" t="s">
        <v>173</v>
      </c>
      <c r="N133" s="19" t="s">
        <v>160</v>
      </c>
      <c r="O133" s="20">
        <v>45793</v>
      </c>
      <c r="P133" s="20">
        <v>45793</v>
      </c>
      <c r="Q133" s="19"/>
      <c r="R133" s="19" t="s">
        <v>174</v>
      </c>
      <c r="S133" s="8"/>
      <c r="T133" s="8"/>
    </row>
    <row r="134" spans="2:20" ht="15.75" x14ac:dyDescent="0.25">
      <c r="B134" s="9" t="s">
        <v>171</v>
      </c>
      <c r="C134" s="21" t="s">
        <v>54</v>
      </c>
      <c r="D134" s="63" t="s">
        <v>185</v>
      </c>
      <c r="E134" s="41">
        <v>5000</v>
      </c>
      <c r="F134" s="24">
        <v>5995</v>
      </c>
      <c r="G134" s="59">
        <v>3</v>
      </c>
      <c r="H134" s="15">
        <f t="shared" si="10"/>
        <v>995</v>
      </c>
      <c r="I134" s="16">
        <f t="shared" si="11"/>
        <v>2985</v>
      </c>
      <c r="J134" s="17">
        <f t="shared" si="12"/>
        <v>17985</v>
      </c>
      <c r="K134" s="17">
        <f t="shared" si="13"/>
        <v>15000</v>
      </c>
      <c r="L134" s="18">
        <f t="shared" si="14"/>
        <v>0.1659716430358632</v>
      </c>
      <c r="M134" s="19" t="s">
        <v>173</v>
      </c>
      <c r="N134" s="19" t="s">
        <v>160</v>
      </c>
      <c r="O134" s="20">
        <v>45793</v>
      </c>
      <c r="P134" s="20">
        <v>45793</v>
      </c>
      <c r="Q134" s="19"/>
      <c r="R134" s="19" t="s">
        <v>174</v>
      </c>
      <c r="S134" s="8"/>
      <c r="T134" s="8"/>
    </row>
    <row r="135" spans="2:20" ht="15.75" x14ac:dyDescent="0.25">
      <c r="B135" s="9" t="s">
        <v>186</v>
      </c>
      <c r="C135" s="10" t="s">
        <v>19</v>
      </c>
      <c r="D135" s="27" t="s">
        <v>187</v>
      </c>
      <c r="E135" s="12">
        <v>1990</v>
      </c>
      <c r="F135" s="13">
        <v>3316.666666666667</v>
      </c>
      <c r="G135" s="42">
        <v>12</v>
      </c>
      <c r="H135" s="15">
        <f t="shared" si="10"/>
        <v>1326.666666666667</v>
      </c>
      <c r="I135" s="16">
        <f t="shared" si="11"/>
        <v>15920.000000000004</v>
      </c>
      <c r="J135" s="17">
        <f t="shared" si="12"/>
        <v>39800</v>
      </c>
      <c r="K135" s="64">
        <f t="shared" si="13"/>
        <v>23880</v>
      </c>
      <c r="L135" s="18">
        <f t="shared" si="14"/>
        <v>0.4</v>
      </c>
      <c r="M135" s="19" t="s">
        <v>188</v>
      </c>
      <c r="N135" s="19" t="s">
        <v>189</v>
      </c>
      <c r="O135" s="20">
        <v>45793</v>
      </c>
      <c r="P135" s="20">
        <v>45793</v>
      </c>
      <c r="Q135" s="19"/>
      <c r="R135" s="19" t="s">
        <v>190</v>
      </c>
      <c r="S135" s="8"/>
      <c r="T135" s="8"/>
    </row>
    <row r="136" spans="2:20" ht="15.75" x14ac:dyDescent="0.25">
      <c r="B136" s="9" t="s">
        <v>186</v>
      </c>
      <c r="C136" s="10" t="s">
        <v>19</v>
      </c>
      <c r="D136" s="33" t="s">
        <v>68</v>
      </c>
      <c r="E136" s="12">
        <v>69610</v>
      </c>
      <c r="F136" s="13">
        <v>79971</v>
      </c>
      <c r="G136" s="42">
        <v>1</v>
      </c>
      <c r="H136" s="15">
        <f t="shared" si="10"/>
        <v>10361</v>
      </c>
      <c r="I136" s="16">
        <f t="shared" si="11"/>
        <v>10361</v>
      </c>
      <c r="J136" s="17">
        <f t="shared" si="12"/>
        <v>79971</v>
      </c>
      <c r="K136" s="17">
        <f t="shared" si="13"/>
        <v>69610</v>
      </c>
      <c r="L136" s="18">
        <f t="shared" si="14"/>
        <v>0.12955946530617346</v>
      </c>
      <c r="M136" s="19" t="s">
        <v>188</v>
      </c>
      <c r="N136" s="19" t="s">
        <v>189</v>
      </c>
      <c r="O136" s="20">
        <v>45793</v>
      </c>
      <c r="P136" s="20">
        <v>45793</v>
      </c>
      <c r="Q136" s="19"/>
      <c r="R136" s="19" t="s">
        <v>190</v>
      </c>
      <c r="S136" s="8"/>
      <c r="T136" s="8"/>
    </row>
    <row r="137" spans="2:20" ht="15.75" x14ac:dyDescent="0.25">
      <c r="B137" s="9" t="s">
        <v>186</v>
      </c>
      <c r="C137" s="10" t="s">
        <v>19</v>
      </c>
      <c r="D137" s="47" t="s">
        <v>191</v>
      </c>
      <c r="E137" s="65">
        <v>1710</v>
      </c>
      <c r="F137" s="13">
        <v>2550</v>
      </c>
      <c r="G137" s="46">
        <v>10</v>
      </c>
      <c r="H137" s="15">
        <f t="shared" si="10"/>
        <v>840</v>
      </c>
      <c r="I137" s="16">
        <f t="shared" si="11"/>
        <v>8400</v>
      </c>
      <c r="J137" s="17">
        <f t="shared" si="12"/>
        <v>25500</v>
      </c>
      <c r="K137" s="17">
        <f t="shared" si="13"/>
        <v>17100</v>
      </c>
      <c r="L137" s="18">
        <f t="shared" si="14"/>
        <v>0.3294117647058824</v>
      </c>
      <c r="M137" s="19" t="s">
        <v>188</v>
      </c>
      <c r="N137" s="19" t="s">
        <v>189</v>
      </c>
      <c r="O137" s="20">
        <v>45793</v>
      </c>
      <c r="P137" s="20">
        <v>45793</v>
      </c>
      <c r="Q137" s="19"/>
      <c r="R137" s="19" t="s">
        <v>190</v>
      </c>
      <c r="S137" s="8"/>
      <c r="T137" s="8"/>
    </row>
    <row r="138" spans="2:20" ht="30" x14ac:dyDescent="0.25">
      <c r="B138" s="9" t="s">
        <v>186</v>
      </c>
      <c r="C138" s="10" t="s">
        <v>19</v>
      </c>
      <c r="D138" s="26" t="s">
        <v>28</v>
      </c>
      <c r="E138" s="12">
        <v>1460</v>
      </c>
      <c r="F138" s="13">
        <v>2920</v>
      </c>
      <c r="G138" s="42">
        <v>6</v>
      </c>
      <c r="H138" s="15">
        <f t="shared" si="10"/>
        <v>1460</v>
      </c>
      <c r="I138" s="16">
        <f t="shared" si="11"/>
        <v>8760</v>
      </c>
      <c r="J138" s="17">
        <f t="shared" si="12"/>
        <v>17520</v>
      </c>
      <c r="K138" s="64">
        <f t="shared" si="13"/>
        <v>8760</v>
      </c>
      <c r="L138" s="18">
        <f t="shared" si="14"/>
        <v>0.5</v>
      </c>
      <c r="M138" s="19" t="s">
        <v>188</v>
      </c>
      <c r="N138" s="19" t="s">
        <v>189</v>
      </c>
      <c r="O138" s="20">
        <v>45793</v>
      </c>
      <c r="P138" s="20">
        <v>45793</v>
      </c>
      <c r="Q138" s="19"/>
      <c r="R138" s="19" t="s">
        <v>190</v>
      </c>
      <c r="S138" s="8"/>
      <c r="T138" s="8"/>
    </row>
    <row r="139" spans="2:20" ht="30" x14ac:dyDescent="0.25">
      <c r="B139" s="9" t="s">
        <v>186</v>
      </c>
      <c r="C139" s="10" t="s">
        <v>19</v>
      </c>
      <c r="D139" s="26" t="s">
        <v>29</v>
      </c>
      <c r="E139" s="12">
        <v>1650</v>
      </c>
      <c r="F139" s="13">
        <v>3300</v>
      </c>
      <c r="G139" s="42">
        <v>6</v>
      </c>
      <c r="H139" s="15">
        <f t="shared" si="10"/>
        <v>1650</v>
      </c>
      <c r="I139" s="16">
        <f t="shared" si="11"/>
        <v>9900</v>
      </c>
      <c r="J139" s="17">
        <f t="shared" si="12"/>
        <v>19800</v>
      </c>
      <c r="K139" s="17">
        <f t="shared" si="13"/>
        <v>9900</v>
      </c>
      <c r="L139" s="18">
        <f t="shared" si="14"/>
        <v>0.5</v>
      </c>
      <c r="M139" s="19" t="s">
        <v>188</v>
      </c>
      <c r="N139" s="19" t="s">
        <v>189</v>
      </c>
      <c r="O139" s="20">
        <v>45793</v>
      </c>
      <c r="P139" s="20">
        <v>45793</v>
      </c>
      <c r="Q139" s="19"/>
      <c r="R139" s="19" t="s">
        <v>190</v>
      </c>
      <c r="S139" s="8"/>
      <c r="T139" s="8"/>
    </row>
    <row r="140" spans="2:20" ht="30" x14ac:dyDescent="0.25">
      <c r="B140" s="9" t="s">
        <v>186</v>
      </c>
      <c r="C140" s="10" t="s">
        <v>19</v>
      </c>
      <c r="D140" s="26" t="s">
        <v>31</v>
      </c>
      <c r="E140" s="12">
        <v>2060</v>
      </c>
      <c r="F140" s="13">
        <v>4120</v>
      </c>
      <c r="G140" s="42">
        <v>3</v>
      </c>
      <c r="H140" s="15">
        <f t="shared" si="10"/>
        <v>2060</v>
      </c>
      <c r="I140" s="16">
        <f t="shared" si="11"/>
        <v>6180</v>
      </c>
      <c r="J140" s="17">
        <f t="shared" si="12"/>
        <v>12360</v>
      </c>
      <c r="K140" s="17">
        <f t="shared" si="13"/>
        <v>6180</v>
      </c>
      <c r="L140" s="18">
        <f t="shared" si="14"/>
        <v>0.5</v>
      </c>
      <c r="M140" s="19" t="s">
        <v>188</v>
      </c>
      <c r="N140" s="19" t="s">
        <v>189</v>
      </c>
      <c r="O140" s="20">
        <v>45793</v>
      </c>
      <c r="P140" s="20">
        <v>45793</v>
      </c>
      <c r="Q140" s="19"/>
      <c r="R140" s="19" t="s">
        <v>190</v>
      </c>
      <c r="S140" s="8"/>
      <c r="T140" s="8"/>
    </row>
    <row r="141" spans="2:20" ht="15.75" x14ac:dyDescent="0.25">
      <c r="B141" s="9" t="s">
        <v>186</v>
      </c>
      <c r="C141" s="10" t="s">
        <v>19</v>
      </c>
      <c r="D141" s="27" t="s">
        <v>192</v>
      </c>
      <c r="E141" s="12">
        <v>3090</v>
      </c>
      <c r="F141" s="13">
        <v>5527.7272727272702</v>
      </c>
      <c r="G141" s="42">
        <v>3</v>
      </c>
      <c r="H141" s="15">
        <f t="shared" si="10"/>
        <v>2437.7272727272702</v>
      </c>
      <c r="I141" s="16">
        <f t="shared" si="11"/>
        <v>7313.1818181818107</v>
      </c>
      <c r="J141" s="17">
        <f t="shared" si="12"/>
        <v>16583.181818181809</v>
      </c>
      <c r="K141" s="17">
        <f t="shared" si="13"/>
        <v>9270</v>
      </c>
      <c r="L141" s="18">
        <f t="shared" si="14"/>
        <v>0.44099991776991998</v>
      </c>
      <c r="M141" s="19" t="s">
        <v>188</v>
      </c>
      <c r="N141" s="19" t="s">
        <v>189</v>
      </c>
      <c r="O141" s="20">
        <v>45793</v>
      </c>
      <c r="P141" s="20">
        <v>45793</v>
      </c>
      <c r="Q141" s="19"/>
      <c r="R141" s="19" t="s">
        <v>190</v>
      </c>
      <c r="S141" s="8"/>
      <c r="T141" s="8"/>
    </row>
    <row r="142" spans="2:20" ht="15.75" x14ac:dyDescent="0.25">
      <c r="B142" s="9" t="s">
        <v>186</v>
      </c>
      <c r="C142" s="21" t="s">
        <v>33</v>
      </c>
      <c r="D142" s="36" t="s">
        <v>193</v>
      </c>
      <c r="E142" s="23">
        <v>17150</v>
      </c>
      <c r="F142" s="24">
        <v>20985</v>
      </c>
      <c r="G142" s="42">
        <v>2</v>
      </c>
      <c r="H142" s="15">
        <f t="shared" si="10"/>
        <v>3835</v>
      </c>
      <c r="I142" s="16">
        <f t="shared" si="11"/>
        <v>7670</v>
      </c>
      <c r="J142" s="17">
        <f t="shared" si="12"/>
        <v>41970</v>
      </c>
      <c r="K142" s="17">
        <f t="shared" si="13"/>
        <v>34300</v>
      </c>
      <c r="L142" s="18">
        <f t="shared" si="14"/>
        <v>0.18274958303550159</v>
      </c>
      <c r="M142" s="19" t="s">
        <v>188</v>
      </c>
      <c r="N142" s="19" t="s">
        <v>189</v>
      </c>
      <c r="O142" s="20">
        <v>45793</v>
      </c>
      <c r="P142" s="20">
        <v>45793</v>
      </c>
      <c r="Q142" s="19"/>
      <c r="R142" s="19" t="s">
        <v>190</v>
      </c>
      <c r="S142" s="8"/>
      <c r="T142" s="8"/>
    </row>
    <row r="143" spans="2:20" ht="45" x14ac:dyDescent="0.25">
      <c r="B143" s="9" t="s">
        <v>186</v>
      </c>
      <c r="C143" s="21" t="s">
        <v>33</v>
      </c>
      <c r="D143" s="66" t="s">
        <v>194</v>
      </c>
      <c r="E143" s="23">
        <v>9390</v>
      </c>
      <c r="F143" s="24">
        <v>11255</v>
      </c>
      <c r="G143" s="42">
        <v>2</v>
      </c>
      <c r="H143" s="15">
        <f t="shared" si="10"/>
        <v>1865</v>
      </c>
      <c r="I143" s="16">
        <f t="shared" si="11"/>
        <v>3730</v>
      </c>
      <c r="J143" s="17">
        <f t="shared" si="12"/>
        <v>22510</v>
      </c>
      <c r="K143" s="17">
        <f t="shared" si="13"/>
        <v>18780</v>
      </c>
      <c r="L143" s="18">
        <f t="shared" si="14"/>
        <v>0.16570413149711238</v>
      </c>
      <c r="M143" s="19" t="s">
        <v>188</v>
      </c>
      <c r="N143" s="19" t="s">
        <v>189</v>
      </c>
      <c r="O143" s="20">
        <v>45793</v>
      </c>
      <c r="P143" s="20">
        <v>45793</v>
      </c>
      <c r="Q143" s="19"/>
      <c r="R143" s="19" t="s">
        <v>190</v>
      </c>
      <c r="S143" s="8"/>
      <c r="T143" s="8"/>
    </row>
    <row r="144" spans="2:20" ht="45" x14ac:dyDescent="0.25">
      <c r="B144" s="9" t="s">
        <v>186</v>
      </c>
      <c r="C144" s="21" t="s">
        <v>33</v>
      </c>
      <c r="D144" s="66" t="s">
        <v>195</v>
      </c>
      <c r="E144" s="23">
        <v>3770</v>
      </c>
      <c r="F144" s="24">
        <v>4571</v>
      </c>
      <c r="G144" s="42">
        <v>6</v>
      </c>
      <c r="H144" s="15">
        <f t="shared" si="10"/>
        <v>801</v>
      </c>
      <c r="I144" s="16">
        <f t="shared" si="11"/>
        <v>4806</v>
      </c>
      <c r="J144" s="17">
        <f t="shared" si="12"/>
        <v>27426</v>
      </c>
      <c r="K144" s="17">
        <f t="shared" si="13"/>
        <v>22620</v>
      </c>
      <c r="L144" s="18">
        <f t="shared" si="14"/>
        <v>0.17523517829796542</v>
      </c>
      <c r="M144" s="19" t="s">
        <v>188</v>
      </c>
      <c r="N144" s="19" t="s">
        <v>189</v>
      </c>
      <c r="O144" s="20">
        <v>45793</v>
      </c>
      <c r="P144" s="20">
        <v>45793</v>
      </c>
      <c r="Q144" s="19"/>
      <c r="R144" s="19" t="s">
        <v>190</v>
      </c>
      <c r="S144" s="8"/>
      <c r="T144" s="8"/>
    </row>
    <row r="145" spans="2:20" ht="60" x14ac:dyDescent="0.25">
      <c r="B145" s="9" t="s">
        <v>186</v>
      </c>
      <c r="C145" s="10" t="s">
        <v>19</v>
      </c>
      <c r="D145" s="30" t="s">
        <v>196</v>
      </c>
      <c r="E145" s="12">
        <v>2130</v>
      </c>
      <c r="F145" s="13">
        <v>2982.7368421052602</v>
      </c>
      <c r="G145" s="42">
        <v>3</v>
      </c>
      <c r="H145" s="15">
        <f t="shared" si="10"/>
        <v>852.73684210526017</v>
      </c>
      <c r="I145" s="16">
        <f t="shared" si="11"/>
        <v>2558.2105263157805</v>
      </c>
      <c r="J145" s="17">
        <f t="shared" si="12"/>
        <v>8948.210526315781</v>
      </c>
      <c r="K145" s="17">
        <f t="shared" si="13"/>
        <v>6390</v>
      </c>
      <c r="L145" s="18">
        <f t="shared" si="14"/>
        <v>0.28589073969508683</v>
      </c>
      <c r="M145" s="19" t="s">
        <v>188</v>
      </c>
      <c r="N145" s="19" t="s">
        <v>189</v>
      </c>
      <c r="O145" s="20">
        <v>45793</v>
      </c>
      <c r="P145" s="20">
        <v>45793</v>
      </c>
      <c r="Q145" s="19"/>
      <c r="R145" s="19" t="s">
        <v>190</v>
      </c>
      <c r="S145" s="8"/>
      <c r="T145" s="8"/>
    </row>
    <row r="146" spans="2:20" ht="60" x14ac:dyDescent="0.25">
      <c r="B146" s="9" t="s">
        <v>186</v>
      </c>
      <c r="C146" s="10" t="s">
        <v>19</v>
      </c>
      <c r="D146" s="30" t="s">
        <v>197</v>
      </c>
      <c r="E146" s="12">
        <v>1320</v>
      </c>
      <c r="F146" s="13">
        <v>2195</v>
      </c>
      <c r="G146" s="42">
        <v>3</v>
      </c>
      <c r="H146" s="15">
        <f t="shared" si="10"/>
        <v>875</v>
      </c>
      <c r="I146" s="16">
        <f t="shared" si="11"/>
        <v>2625</v>
      </c>
      <c r="J146" s="17">
        <f t="shared" si="12"/>
        <v>6585</v>
      </c>
      <c r="K146" s="64">
        <f t="shared" si="13"/>
        <v>3960</v>
      </c>
      <c r="L146" s="18">
        <f t="shared" si="14"/>
        <v>0.39863325740318911</v>
      </c>
      <c r="M146" s="19" t="s">
        <v>188</v>
      </c>
      <c r="N146" s="19" t="s">
        <v>189</v>
      </c>
      <c r="O146" s="20">
        <v>45793</v>
      </c>
      <c r="P146" s="20">
        <v>45793</v>
      </c>
      <c r="Q146" s="19"/>
      <c r="R146" s="19" t="s">
        <v>190</v>
      </c>
      <c r="S146" s="8"/>
      <c r="T146" s="8"/>
    </row>
    <row r="147" spans="2:20" ht="15.75" x14ac:dyDescent="0.25">
      <c r="B147" s="9" t="s">
        <v>186</v>
      </c>
      <c r="C147" s="10" t="s">
        <v>19</v>
      </c>
      <c r="D147" s="27" t="s">
        <v>198</v>
      </c>
      <c r="E147" s="12">
        <v>7710</v>
      </c>
      <c r="F147" s="13">
        <v>9997.1428571428605</v>
      </c>
      <c r="G147" s="42">
        <v>3</v>
      </c>
      <c r="H147" s="15">
        <f t="shared" si="10"/>
        <v>2287.1428571428605</v>
      </c>
      <c r="I147" s="16">
        <f t="shared" si="11"/>
        <v>6861.4285714285816</v>
      </c>
      <c r="J147" s="17">
        <f t="shared" si="12"/>
        <v>29991.42857142858</v>
      </c>
      <c r="K147" s="17">
        <f t="shared" si="13"/>
        <v>23130</v>
      </c>
      <c r="L147" s="18">
        <f t="shared" si="14"/>
        <v>0.22877965132895139</v>
      </c>
      <c r="M147" s="19" t="s">
        <v>188</v>
      </c>
      <c r="N147" s="19" t="s">
        <v>189</v>
      </c>
      <c r="O147" s="20">
        <v>45793</v>
      </c>
      <c r="P147" s="20">
        <v>45793</v>
      </c>
      <c r="Q147" s="19"/>
      <c r="R147" s="19" t="s">
        <v>190</v>
      </c>
      <c r="S147" s="8"/>
      <c r="T147" s="8"/>
    </row>
    <row r="148" spans="2:20" ht="15.75" x14ac:dyDescent="0.25">
      <c r="B148" s="9" t="s">
        <v>186</v>
      </c>
      <c r="C148" s="10" t="s">
        <v>19</v>
      </c>
      <c r="D148" s="33" t="s">
        <v>199</v>
      </c>
      <c r="E148" s="12">
        <v>5200</v>
      </c>
      <c r="F148" s="13">
        <v>8897.1428571428605</v>
      </c>
      <c r="G148" s="42">
        <v>3</v>
      </c>
      <c r="H148" s="15">
        <f t="shared" si="10"/>
        <v>3697.1428571428605</v>
      </c>
      <c r="I148" s="16">
        <f t="shared" si="11"/>
        <v>11091.428571428582</v>
      </c>
      <c r="J148" s="17">
        <f t="shared" si="12"/>
        <v>26691.42857142858</v>
      </c>
      <c r="K148" s="17">
        <f t="shared" si="13"/>
        <v>15600</v>
      </c>
      <c r="L148" s="18">
        <f t="shared" si="14"/>
        <v>0.41554271034039836</v>
      </c>
      <c r="M148" s="19" t="s">
        <v>188</v>
      </c>
      <c r="N148" s="19" t="s">
        <v>189</v>
      </c>
      <c r="O148" s="20">
        <v>45793</v>
      </c>
      <c r="P148" s="20">
        <v>45793</v>
      </c>
      <c r="Q148" s="19"/>
      <c r="R148" s="19" t="s">
        <v>190</v>
      </c>
      <c r="S148" s="8"/>
      <c r="T148" s="8"/>
    </row>
    <row r="149" spans="2:20" ht="15.75" x14ac:dyDescent="0.25">
      <c r="B149" s="9" t="s">
        <v>186</v>
      </c>
      <c r="C149" s="10" t="s">
        <v>19</v>
      </c>
      <c r="D149" s="47" t="s">
        <v>200</v>
      </c>
      <c r="E149" s="12">
        <v>8890</v>
      </c>
      <c r="F149" s="13">
        <v>12573</v>
      </c>
      <c r="G149" s="42">
        <v>1</v>
      </c>
      <c r="H149" s="15">
        <f t="shared" si="10"/>
        <v>3683</v>
      </c>
      <c r="I149" s="16">
        <f t="shared" si="11"/>
        <v>3683</v>
      </c>
      <c r="J149" s="17">
        <f t="shared" si="12"/>
        <v>12573</v>
      </c>
      <c r="K149" s="17">
        <f t="shared" si="13"/>
        <v>8890</v>
      </c>
      <c r="L149" s="18">
        <f t="shared" si="14"/>
        <v>0.29292929292929293</v>
      </c>
      <c r="M149" s="19" t="s">
        <v>188</v>
      </c>
      <c r="N149" s="19" t="s">
        <v>189</v>
      </c>
      <c r="O149" s="20">
        <v>45793</v>
      </c>
      <c r="P149" s="20">
        <v>45793</v>
      </c>
      <c r="Q149" s="19"/>
      <c r="R149" s="19" t="s">
        <v>190</v>
      </c>
      <c r="S149" s="8"/>
      <c r="T149" s="8"/>
    </row>
    <row r="150" spans="2:20" ht="15.75" x14ac:dyDescent="0.25">
      <c r="B150" s="9" t="s">
        <v>186</v>
      </c>
      <c r="C150" s="34" t="s">
        <v>19</v>
      </c>
      <c r="D150" s="33" t="s">
        <v>201</v>
      </c>
      <c r="E150" s="12">
        <v>6620</v>
      </c>
      <c r="F150" s="13">
        <v>8973.3333333333303</v>
      </c>
      <c r="G150" s="42">
        <v>2</v>
      </c>
      <c r="H150" s="15">
        <f t="shared" si="10"/>
        <v>2353.3333333333303</v>
      </c>
      <c r="I150" s="16">
        <f t="shared" si="11"/>
        <v>4706.6666666666606</v>
      </c>
      <c r="J150" s="17">
        <f t="shared" si="12"/>
        <v>17946.666666666661</v>
      </c>
      <c r="K150" s="17">
        <f t="shared" si="13"/>
        <v>13240</v>
      </c>
      <c r="L150" s="18">
        <f t="shared" si="14"/>
        <v>0.26225854383358072</v>
      </c>
      <c r="M150" s="19" t="s">
        <v>188</v>
      </c>
      <c r="N150" s="19" t="s">
        <v>189</v>
      </c>
      <c r="O150" s="20">
        <v>45793</v>
      </c>
      <c r="P150" s="20">
        <v>45793</v>
      </c>
      <c r="Q150" s="19"/>
      <c r="R150" s="19" t="s">
        <v>190</v>
      </c>
      <c r="S150" s="8"/>
      <c r="T150" s="8"/>
    </row>
    <row r="151" spans="2:20" ht="15.75" x14ac:dyDescent="0.25">
      <c r="B151" s="9" t="s">
        <v>186</v>
      </c>
      <c r="C151" s="10" t="s">
        <v>19</v>
      </c>
      <c r="D151" s="33" t="s">
        <v>202</v>
      </c>
      <c r="E151" s="12">
        <v>10260</v>
      </c>
      <c r="F151" s="13">
        <v>12111</v>
      </c>
      <c r="G151" s="42">
        <v>3</v>
      </c>
      <c r="H151" s="15">
        <f t="shared" si="10"/>
        <v>1851</v>
      </c>
      <c r="I151" s="16">
        <f t="shared" si="11"/>
        <v>5553</v>
      </c>
      <c r="J151" s="17">
        <f t="shared" si="12"/>
        <v>36333</v>
      </c>
      <c r="K151" s="64">
        <f t="shared" si="13"/>
        <v>30780</v>
      </c>
      <c r="L151" s="18">
        <f t="shared" si="14"/>
        <v>0.15283626455288579</v>
      </c>
      <c r="M151" s="19" t="s">
        <v>188</v>
      </c>
      <c r="N151" s="19" t="s">
        <v>189</v>
      </c>
      <c r="O151" s="20">
        <v>45793</v>
      </c>
      <c r="P151" s="20">
        <v>45793</v>
      </c>
      <c r="Q151" s="19"/>
      <c r="R151" s="19" t="s">
        <v>190</v>
      </c>
      <c r="S151" s="8"/>
      <c r="T151" s="8"/>
    </row>
    <row r="152" spans="2:20" ht="15.75" x14ac:dyDescent="0.25">
      <c r="B152" s="9" t="s">
        <v>186</v>
      </c>
      <c r="C152" s="10" t="s">
        <v>19</v>
      </c>
      <c r="D152" s="47" t="s">
        <v>203</v>
      </c>
      <c r="E152" s="12">
        <v>1380</v>
      </c>
      <c r="F152" s="13">
        <v>2979</v>
      </c>
      <c r="G152" s="42">
        <v>3</v>
      </c>
      <c r="H152" s="15">
        <f t="shared" si="10"/>
        <v>1599</v>
      </c>
      <c r="I152" s="16">
        <f t="shared" si="11"/>
        <v>4797</v>
      </c>
      <c r="J152" s="17">
        <f t="shared" si="12"/>
        <v>8937</v>
      </c>
      <c r="K152" s="17">
        <f t="shared" si="13"/>
        <v>4140</v>
      </c>
      <c r="L152" s="18">
        <f t="shared" si="14"/>
        <v>0.53675730110775421</v>
      </c>
      <c r="M152" s="19" t="s">
        <v>188</v>
      </c>
      <c r="N152" s="19" t="s">
        <v>189</v>
      </c>
      <c r="O152" s="20">
        <v>45793</v>
      </c>
      <c r="P152" s="20">
        <v>45793</v>
      </c>
      <c r="Q152" s="19"/>
      <c r="R152" s="19" t="s">
        <v>190</v>
      </c>
      <c r="S152" s="8"/>
      <c r="T152" s="8"/>
    </row>
    <row r="153" spans="2:20" ht="30" x14ac:dyDescent="0.25">
      <c r="B153" s="9" t="s">
        <v>186</v>
      </c>
      <c r="C153" s="21" t="s">
        <v>33</v>
      </c>
      <c r="D153" s="67" t="s">
        <v>204</v>
      </c>
      <c r="E153" s="23">
        <v>2700</v>
      </c>
      <c r="F153" s="24">
        <v>5574.2857142857101</v>
      </c>
      <c r="G153" s="42">
        <v>3</v>
      </c>
      <c r="H153" s="15">
        <f t="shared" si="10"/>
        <v>2874.2857142857101</v>
      </c>
      <c r="I153" s="16">
        <f t="shared" si="11"/>
        <v>8622.8571428571304</v>
      </c>
      <c r="J153" s="17">
        <f t="shared" si="12"/>
        <v>16722.85714285713</v>
      </c>
      <c r="K153" s="17">
        <f t="shared" si="13"/>
        <v>8100</v>
      </c>
      <c r="L153" s="18">
        <f t="shared" si="14"/>
        <v>0.51563300871347995</v>
      </c>
      <c r="M153" s="19" t="s">
        <v>188</v>
      </c>
      <c r="N153" s="19" t="s">
        <v>189</v>
      </c>
      <c r="O153" s="20">
        <v>45793</v>
      </c>
      <c r="P153" s="20">
        <v>45793</v>
      </c>
      <c r="Q153" s="19"/>
      <c r="R153" s="19" t="s">
        <v>190</v>
      </c>
      <c r="S153" s="8"/>
      <c r="T153" s="8"/>
    </row>
    <row r="154" spans="2:20" ht="15.75" x14ac:dyDescent="0.25">
      <c r="B154" s="9" t="s">
        <v>186</v>
      </c>
      <c r="C154" s="21" t="s">
        <v>33</v>
      </c>
      <c r="D154" s="36" t="s">
        <v>205</v>
      </c>
      <c r="E154" s="23">
        <v>3450</v>
      </c>
      <c r="F154" s="24">
        <v>5959.0243902438997</v>
      </c>
      <c r="G154" s="42">
        <v>3</v>
      </c>
      <c r="H154" s="15">
        <f t="shared" si="10"/>
        <v>2509.0243902438997</v>
      </c>
      <c r="I154" s="16">
        <f t="shared" si="11"/>
        <v>7527.0731707316991</v>
      </c>
      <c r="J154" s="17">
        <f t="shared" si="12"/>
        <v>17877.073170731699</v>
      </c>
      <c r="K154" s="17">
        <f t="shared" si="13"/>
        <v>10350</v>
      </c>
      <c r="L154" s="18">
        <f t="shared" si="14"/>
        <v>0.42104616895874236</v>
      </c>
      <c r="M154" s="19" t="s">
        <v>188</v>
      </c>
      <c r="N154" s="19" t="s">
        <v>189</v>
      </c>
      <c r="O154" s="20">
        <v>45793</v>
      </c>
      <c r="P154" s="20">
        <v>45793</v>
      </c>
      <c r="Q154" s="19"/>
      <c r="R154" s="19" t="s">
        <v>190</v>
      </c>
      <c r="S154" s="8"/>
      <c r="T154" s="8"/>
    </row>
    <row r="155" spans="2:20" ht="15.75" x14ac:dyDescent="0.25">
      <c r="B155" s="9" t="s">
        <v>186</v>
      </c>
      <c r="C155" s="10" t="s">
        <v>19</v>
      </c>
      <c r="D155" s="11" t="s">
        <v>206</v>
      </c>
      <c r="E155" s="45">
        <v>3240</v>
      </c>
      <c r="F155" s="13">
        <v>3795</v>
      </c>
      <c r="G155" s="42">
        <v>10</v>
      </c>
      <c r="H155" s="15">
        <f t="shared" si="10"/>
        <v>555</v>
      </c>
      <c r="I155" s="16">
        <f t="shared" si="11"/>
        <v>5550</v>
      </c>
      <c r="J155" s="17">
        <f t="shared" si="12"/>
        <v>37950</v>
      </c>
      <c r="K155" s="17">
        <f t="shared" si="13"/>
        <v>32400</v>
      </c>
      <c r="L155" s="18">
        <f t="shared" si="14"/>
        <v>0.14624505928853759</v>
      </c>
      <c r="M155" s="19" t="s">
        <v>188</v>
      </c>
      <c r="N155" s="19" t="s">
        <v>189</v>
      </c>
      <c r="O155" s="20">
        <v>45793</v>
      </c>
      <c r="P155" s="20">
        <v>45793</v>
      </c>
      <c r="Q155" s="19"/>
      <c r="R155" s="19" t="s">
        <v>190</v>
      </c>
      <c r="S155" s="8"/>
      <c r="T155" s="8"/>
    </row>
    <row r="156" spans="2:20" ht="75" x14ac:dyDescent="0.25">
      <c r="B156" s="9" t="s">
        <v>186</v>
      </c>
      <c r="C156" s="10" t="s">
        <v>19</v>
      </c>
      <c r="D156" s="26" t="s">
        <v>207</v>
      </c>
      <c r="E156" s="12">
        <v>13460</v>
      </c>
      <c r="F156" s="13">
        <v>17946.666666666668</v>
      </c>
      <c r="G156" s="42">
        <v>3</v>
      </c>
      <c r="H156" s="15">
        <f t="shared" si="10"/>
        <v>4486.6666666666679</v>
      </c>
      <c r="I156" s="16">
        <f t="shared" si="11"/>
        <v>13460.000000000004</v>
      </c>
      <c r="J156" s="17">
        <f t="shared" si="12"/>
        <v>53840</v>
      </c>
      <c r="K156" s="17">
        <f t="shared" si="13"/>
        <v>40380</v>
      </c>
      <c r="L156" s="18">
        <f t="shared" si="14"/>
        <v>0.25</v>
      </c>
      <c r="M156" s="19" t="s">
        <v>188</v>
      </c>
      <c r="N156" s="19" t="s">
        <v>189</v>
      </c>
      <c r="O156" s="20">
        <v>45793</v>
      </c>
      <c r="P156" s="20">
        <v>45793</v>
      </c>
      <c r="Q156" s="19"/>
      <c r="R156" s="19" t="s">
        <v>190</v>
      </c>
      <c r="S156" s="8"/>
      <c r="T156" s="8"/>
    </row>
    <row r="157" spans="2:20" ht="45" x14ac:dyDescent="0.25">
      <c r="B157" s="9" t="s">
        <v>186</v>
      </c>
      <c r="C157" s="10" t="s">
        <v>19</v>
      </c>
      <c r="D157" s="30" t="s">
        <v>208</v>
      </c>
      <c r="E157" s="12">
        <v>2510</v>
      </c>
      <c r="F157" s="13">
        <v>4500</v>
      </c>
      <c r="G157" s="42">
        <v>2</v>
      </c>
      <c r="H157" s="15">
        <f t="shared" si="10"/>
        <v>1990</v>
      </c>
      <c r="I157" s="16">
        <f t="shared" si="11"/>
        <v>3980</v>
      </c>
      <c r="J157" s="17">
        <f t="shared" si="12"/>
        <v>9000</v>
      </c>
      <c r="K157" s="17">
        <f t="shared" si="13"/>
        <v>5020</v>
      </c>
      <c r="L157" s="18">
        <f t="shared" si="14"/>
        <v>0.44222222222222218</v>
      </c>
      <c r="M157" s="19" t="s">
        <v>188</v>
      </c>
      <c r="N157" s="19" t="s">
        <v>189</v>
      </c>
      <c r="O157" s="20">
        <v>45793</v>
      </c>
      <c r="P157" s="20">
        <v>45793</v>
      </c>
      <c r="Q157" s="19"/>
      <c r="R157" s="19" t="s">
        <v>190</v>
      </c>
      <c r="S157" s="8"/>
      <c r="T157" s="8"/>
    </row>
    <row r="158" spans="2:20" ht="15.75" x14ac:dyDescent="0.25">
      <c r="B158" s="9" t="s">
        <v>186</v>
      </c>
      <c r="C158" s="28" t="s">
        <v>33</v>
      </c>
      <c r="D158" s="37" t="s">
        <v>177</v>
      </c>
      <c r="E158" s="38">
        <v>2430</v>
      </c>
      <c r="F158" s="24">
        <v>3940</v>
      </c>
      <c r="G158" s="42">
        <v>3</v>
      </c>
      <c r="H158" s="15">
        <f t="shared" si="10"/>
        <v>1510</v>
      </c>
      <c r="I158" s="16">
        <f t="shared" si="11"/>
        <v>4530</v>
      </c>
      <c r="J158" s="17">
        <f t="shared" si="12"/>
        <v>11820</v>
      </c>
      <c r="K158" s="17">
        <f t="shared" si="13"/>
        <v>7290</v>
      </c>
      <c r="L158" s="18">
        <f t="shared" si="14"/>
        <v>0.38324873096446699</v>
      </c>
      <c r="M158" s="19" t="s">
        <v>188</v>
      </c>
      <c r="N158" s="19" t="s">
        <v>189</v>
      </c>
      <c r="O158" s="20">
        <v>45793</v>
      </c>
      <c r="P158" s="20">
        <v>45793</v>
      </c>
      <c r="Q158" s="19"/>
      <c r="R158" s="19" t="s">
        <v>190</v>
      </c>
      <c r="S158" s="8"/>
      <c r="T158" s="8"/>
    </row>
    <row r="159" spans="2:20" ht="15.75" x14ac:dyDescent="0.25">
      <c r="B159" s="9" t="s">
        <v>186</v>
      </c>
      <c r="C159" s="21" t="s">
        <v>33</v>
      </c>
      <c r="D159" s="37" t="s">
        <v>209</v>
      </c>
      <c r="E159" s="38">
        <v>8280</v>
      </c>
      <c r="F159" s="24">
        <v>12980</v>
      </c>
      <c r="G159" s="42">
        <v>1</v>
      </c>
      <c r="H159" s="15">
        <f t="shared" si="10"/>
        <v>4700</v>
      </c>
      <c r="I159" s="16">
        <f t="shared" si="11"/>
        <v>4700</v>
      </c>
      <c r="J159" s="17">
        <f t="shared" si="12"/>
        <v>12980</v>
      </c>
      <c r="K159" s="17">
        <f t="shared" si="13"/>
        <v>8280</v>
      </c>
      <c r="L159" s="18">
        <f t="shared" si="14"/>
        <v>0.36209553158705698</v>
      </c>
      <c r="M159" s="19" t="s">
        <v>188</v>
      </c>
      <c r="N159" s="19" t="s">
        <v>189</v>
      </c>
      <c r="O159" s="20">
        <v>45793</v>
      </c>
      <c r="P159" s="20">
        <v>45793</v>
      </c>
      <c r="Q159" s="19"/>
      <c r="R159" s="19" t="s">
        <v>190</v>
      </c>
      <c r="S159" s="8"/>
      <c r="T159" s="8"/>
    </row>
    <row r="160" spans="2:20" ht="15.75" x14ac:dyDescent="0.25">
      <c r="B160" s="9" t="s">
        <v>186</v>
      </c>
      <c r="C160" s="28" t="s">
        <v>33</v>
      </c>
      <c r="D160" s="37" t="s">
        <v>210</v>
      </c>
      <c r="E160" s="38">
        <v>6900</v>
      </c>
      <c r="F160" s="24">
        <v>12000</v>
      </c>
      <c r="G160" s="42">
        <v>3</v>
      </c>
      <c r="H160" s="15">
        <f t="shared" si="10"/>
        <v>5100</v>
      </c>
      <c r="I160" s="16">
        <f t="shared" si="11"/>
        <v>15300</v>
      </c>
      <c r="J160" s="17">
        <f t="shared" si="12"/>
        <v>36000</v>
      </c>
      <c r="K160" s="17">
        <f t="shared" si="13"/>
        <v>20700</v>
      </c>
      <c r="L160" s="18">
        <f t="shared" si="14"/>
        <v>0.42500000000000004</v>
      </c>
      <c r="M160" s="19" t="s">
        <v>188</v>
      </c>
      <c r="N160" s="19" t="s">
        <v>189</v>
      </c>
      <c r="O160" s="20">
        <v>45793</v>
      </c>
      <c r="P160" s="20">
        <v>45793</v>
      </c>
      <c r="Q160" s="19"/>
      <c r="R160" s="19" t="s">
        <v>190</v>
      </c>
      <c r="S160" s="8"/>
      <c r="T160" s="8"/>
    </row>
    <row r="161" spans="2:20" ht="15.75" x14ac:dyDescent="0.25">
      <c r="B161" s="9" t="s">
        <v>186</v>
      </c>
      <c r="C161" s="28" t="s">
        <v>33</v>
      </c>
      <c r="D161" s="37" t="s">
        <v>211</v>
      </c>
      <c r="E161" s="38">
        <v>4370</v>
      </c>
      <c r="F161" s="24">
        <v>6720</v>
      </c>
      <c r="G161" s="42">
        <v>6</v>
      </c>
      <c r="H161" s="15">
        <f t="shared" si="10"/>
        <v>2350</v>
      </c>
      <c r="I161" s="16">
        <f t="shared" si="11"/>
        <v>14100</v>
      </c>
      <c r="J161" s="17">
        <f t="shared" si="12"/>
        <v>40320</v>
      </c>
      <c r="K161" s="17">
        <f t="shared" si="13"/>
        <v>26220</v>
      </c>
      <c r="L161" s="18">
        <f t="shared" si="14"/>
        <v>0.34970238095238093</v>
      </c>
      <c r="M161" s="19" t="s">
        <v>188</v>
      </c>
      <c r="N161" s="19" t="s">
        <v>189</v>
      </c>
      <c r="O161" s="20">
        <v>45793</v>
      </c>
      <c r="P161" s="20">
        <v>45793</v>
      </c>
      <c r="Q161" s="19"/>
      <c r="R161" s="19" t="s">
        <v>190</v>
      </c>
      <c r="S161" s="8"/>
      <c r="T161" s="8"/>
    </row>
    <row r="162" spans="2:20" ht="15.75" x14ac:dyDescent="0.25">
      <c r="B162" s="9" t="s">
        <v>186</v>
      </c>
      <c r="C162" s="28" t="s">
        <v>33</v>
      </c>
      <c r="D162" s="37" t="s">
        <v>212</v>
      </c>
      <c r="E162" s="38">
        <v>1330</v>
      </c>
      <c r="F162" s="24">
        <v>2425</v>
      </c>
      <c r="G162" s="42">
        <v>3</v>
      </c>
      <c r="H162" s="15">
        <f t="shared" si="10"/>
        <v>1095</v>
      </c>
      <c r="I162" s="16">
        <f t="shared" si="11"/>
        <v>3285</v>
      </c>
      <c r="J162" s="17">
        <f t="shared" si="12"/>
        <v>7275</v>
      </c>
      <c r="K162" s="64">
        <f t="shared" si="13"/>
        <v>3990</v>
      </c>
      <c r="L162" s="18">
        <f t="shared" si="14"/>
        <v>0.45154639175257727</v>
      </c>
      <c r="M162" s="19" t="s">
        <v>188</v>
      </c>
      <c r="N162" s="19" t="s">
        <v>189</v>
      </c>
      <c r="O162" s="20">
        <v>45793</v>
      </c>
      <c r="P162" s="20">
        <v>45793</v>
      </c>
      <c r="Q162" s="19"/>
      <c r="R162" s="19" t="s">
        <v>190</v>
      </c>
      <c r="S162" s="8"/>
      <c r="T162" s="8"/>
    </row>
    <row r="163" spans="2:20" ht="15.75" x14ac:dyDescent="0.25">
      <c r="B163" s="9" t="s">
        <v>186</v>
      </c>
      <c r="C163" s="28" t="s">
        <v>63</v>
      </c>
      <c r="D163" s="37" t="s">
        <v>213</v>
      </c>
      <c r="E163" s="38">
        <v>4000</v>
      </c>
      <c r="F163" s="24">
        <v>5553</v>
      </c>
      <c r="G163" s="42">
        <v>6</v>
      </c>
      <c r="H163" s="15">
        <f t="shared" si="10"/>
        <v>1553</v>
      </c>
      <c r="I163" s="16">
        <f t="shared" si="11"/>
        <v>9318</v>
      </c>
      <c r="J163" s="17">
        <f t="shared" si="12"/>
        <v>33318</v>
      </c>
      <c r="K163" s="17">
        <f t="shared" si="13"/>
        <v>24000</v>
      </c>
      <c r="L163" s="18">
        <f t="shared" si="14"/>
        <v>0.27966864757788579</v>
      </c>
      <c r="M163" s="19" t="s">
        <v>188</v>
      </c>
      <c r="N163" s="19" t="s">
        <v>189</v>
      </c>
      <c r="O163" s="20">
        <v>45793</v>
      </c>
      <c r="P163" s="20">
        <v>45793</v>
      </c>
      <c r="Q163" s="19"/>
      <c r="R163" s="19" t="s">
        <v>190</v>
      </c>
      <c r="S163" s="8"/>
      <c r="T163" s="8"/>
    </row>
    <row r="164" spans="2:20" ht="15.75" x14ac:dyDescent="0.25">
      <c r="B164" s="9" t="s">
        <v>186</v>
      </c>
      <c r="C164" s="21" t="s">
        <v>78</v>
      </c>
      <c r="D164" s="22" t="s">
        <v>214</v>
      </c>
      <c r="E164" s="41">
        <v>900</v>
      </c>
      <c r="F164" s="24">
        <v>1300</v>
      </c>
      <c r="G164" s="42">
        <v>10</v>
      </c>
      <c r="H164" s="15">
        <f t="shared" si="10"/>
        <v>400</v>
      </c>
      <c r="I164" s="16">
        <f t="shared" si="11"/>
        <v>4000</v>
      </c>
      <c r="J164" s="17">
        <f t="shared" si="12"/>
        <v>13000</v>
      </c>
      <c r="K164" s="17">
        <f t="shared" si="13"/>
        <v>9000</v>
      </c>
      <c r="L164" s="18">
        <f t="shared" si="14"/>
        <v>0.30769230769230771</v>
      </c>
      <c r="M164" s="19" t="s">
        <v>188</v>
      </c>
      <c r="N164" s="19" t="s">
        <v>189</v>
      </c>
      <c r="O164" s="20">
        <v>45793</v>
      </c>
      <c r="P164" s="20">
        <v>45793</v>
      </c>
      <c r="Q164" s="19"/>
      <c r="R164" s="19" t="s">
        <v>190</v>
      </c>
      <c r="S164" s="8"/>
      <c r="T164" s="8"/>
    </row>
    <row r="165" spans="2:20" ht="15.75" x14ac:dyDescent="0.25">
      <c r="B165" s="9" t="s">
        <v>186</v>
      </c>
      <c r="C165" s="21" t="s">
        <v>54</v>
      </c>
      <c r="D165" s="22" t="s">
        <v>215</v>
      </c>
      <c r="E165" s="56">
        <v>30000</v>
      </c>
      <c r="F165" s="57">
        <v>38461.538461538461</v>
      </c>
      <c r="G165" s="42">
        <v>2</v>
      </c>
      <c r="H165" s="15">
        <f t="shared" si="10"/>
        <v>8461.538461538461</v>
      </c>
      <c r="I165" s="16">
        <f t="shared" si="11"/>
        <v>16923.076923076922</v>
      </c>
      <c r="J165" s="17">
        <f t="shared" si="12"/>
        <v>76923.076923076922</v>
      </c>
      <c r="K165" s="64">
        <f t="shared" si="13"/>
        <v>60000</v>
      </c>
      <c r="L165" s="18">
        <f t="shared" si="14"/>
        <v>0.21999999999999997</v>
      </c>
      <c r="M165" s="19" t="s">
        <v>188</v>
      </c>
      <c r="N165" s="19" t="s">
        <v>189</v>
      </c>
      <c r="O165" s="20">
        <v>45793</v>
      </c>
      <c r="P165" s="20">
        <v>45793</v>
      </c>
      <c r="Q165" s="19"/>
      <c r="R165" s="19" t="s">
        <v>190</v>
      </c>
      <c r="S165" s="8"/>
      <c r="T165" s="8"/>
    </row>
    <row r="166" spans="2:20" ht="15.75" x14ac:dyDescent="0.25">
      <c r="B166" s="9" t="s">
        <v>186</v>
      </c>
      <c r="C166" s="21" t="s">
        <v>54</v>
      </c>
      <c r="D166" s="22" t="s">
        <v>216</v>
      </c>
      <c r="E166" s="56">
        <v>7000</v>
      </c>
      <c r="F166" s="57">
        <v>14619.883040935672</v>
      </c>
      <c r="G166" s="42">
        <v>3</v>
      </c>
      <c r="H166" s="15">
        <f t="shared" si="10"/>
        <v>7619.8830409356724</v>
      </c>
      <c r="I166" s="16">
        <f t="shared" si="11"/>
        <v>22859.649122807015</v>
      </c>
      <c r="J166" s="17">
        <f t="shared" si="12"/>
        <v>43859.649122807015</v>
      </c>
      <c r="K166" s="64">
        <f t="shared" si="13"/>
        <v>21000</v>
      </c>
      <c r="L166" s="18">
        <f t="shared" si="14"/>
        <v>0.5212</v>
      </c>
      <c r="M166" s="19" t="s">
        <v>188</v>
      </c>
      <c r="N166" s="19" t="s">
        <v>189</v>
      </c>
      <c r="O166" s="20">
        <v>45793</v>
      </c>
      <c r="P166" s="20">
        <v>45793</v>
      </c>
      <c r="Q166" s="19"/>
      <c r="R166" s="19" t="s">
        <v>190</v>
      </c>
      <c r="S166" s="8"/>
      <c r="T166" s="8"/>
    </row>
    <row r="167" spans="2:20" ht="15.75" x14ac:dyDescent="0.25">
      <c r="B167" s="9" t="s">
        <v>217</v>
      </c>
      <c r="C167" s="28" t="s">
        <v>78</v>
      </c>
      <c r="D167" s="37" t="s">
        <v>218</v>
      </c>
      <c r="E167" s="38">
        <v>70</v>
      </c>
      <c r="F167" s="24">
        <v>119</v>
      </c>
      <c r="G167" s="42">
        <v>400</v>
      </c>
      <c r="H167" s="15">
        <f t="shared" si="10"/>
        <v>49</v>
      </c>
      <c r="I167" s="16">
        <f t="shared" si="11"/>
        <v>19600</v>
      </c>
      <c r="J167" s="17">
        <f t="shared" si="12"/>
        <v>47600</v>
      </c>
      <c r="K167" s="64">
        <f t="shared" si="13"/>
        <v>28000</v>
      </c>
      <c r="L167" s="18">
        <f t="shared" si="14"/>
        <v>0.41176470588235292</v>
      </c>
      <c r="M167" s="19" t="s">
        <v>219</v>
      </c>
      <c r="N167" s="19" t="s">
        <v>189</v>
      </c>
      <c r="O167" s="20">
        <v>45793</v>
      </c>
      <c r="P167" s="20">
        <v>45793</v>
      </c>
      <c r="Q167" s="19"/>
      <c r="R167" s="19" t="s">
        <v>220</v>
      </c>
      <c r="S167" s="8"/>
      <c r="T167" s="8"/>
    </row>
    <row r="168" spans="2:20" ht="15.75" x14ac:dyDescent="0.25">
      <c r="B168" s="9" t="s">
        <v>221</v>
      </c>
      <c r="C168" s="10" t="s">
        <v>19</v>
      </c>
      <c r="D168" s="11" t="s">
        <v>20</v>
      </c>
      <c r="E168" s="12">
        <v>2580</v>
      </c>
      <c r="F168" s="31">
        <v>3179</v>
      </c>
      <c r="G168" s="14">
        <v>12</v>
      </c>
      <c r="H168" s="15">
        <f t="shared" si="10"/>
        <v>599</v>
      </c>
      <c r="I168" s="16">
        <f t="shared" si="11"/>
        <v>7188</v>
      </c>
      <c r="J168" s="17">
        <f t="shared" si="12"/>
        <v>38148</v>
      </c>
      <c r="K168" s="64">
        <f t="shared" si="13"/>
        <v>30960</v>
      </c>
      <c r="L168" s="18">
        <f t="shared" si="14"/>
        <v>0.1884240327146901</v>
      </c>
      <c r="M168" s="19" t="s">
        <v>222</v>
      </c>
      <c r="N168" s="19" t="s">
        <v>223</v>
      </c>
      <c r="O168" s="20">
        <v>45793</v>
      </c>
      <c r="P168" s="20">
        <v>45793</v>
      </c>
      <c r="Q168" s="19"/>
      <c r="R168" s="19" t="s">
        <v>224</v>
      </c>
      <c r="S168" s="8"/>
      <c r="T168" s="8"/>
    </row>
    <row r="169" spans="2:20" ht="15.75" x14ac:dyDescent="0.25">
      <c r="B169" s="9" t="s">
        <v>221</v>
      </c>
      <c r="C169" s="21" t="s">
        <v>33</v>
      </c>
      <c r="D169" s="36" t="s">
        <v>225</v>
      </c>
      <c r="E169" s="23">
        <v>1760</v>
      </c>
      <c r="F169" s="31">
        <v>2500</v>
      </c>
      <c r="G169" s="35">
        <v>6</v>
      </c>
      <c r="H169" s="15">
        <f t="shared" si="10"/>
        <v>740</v>
      </c>
      <c r="I169" s="16">
        <f t="shared" si="11"/>
        <v>4440</v>
      </c>
      <c r="J169" s="17">
        <f t="shared" si="12"/>
        <v>15000</v>
      </c>
      <c r="K169" s="17">
        <f t="shared" si="13"/>
        <v>10560</v>
      </c>
      <c r="L169" s="18">
        <f t="shared" si="14"/>
        <v>0.29600000000000004</v>
      </c>
      <c r="M169" s="19" t="s">
        <v>222</v>
      </c>
      <c r="N169" s="19" t="s">
        <v>223</v>
      </c>
      <c r="O169" s="20">
        <v>45793</v>
      </c>
      <c r="P169" s="20">
        <v>45793</v>
      </c>
      <c r="Q169" s="19"/>
      <c r="R169" s="19" t="s">
        <v>224</v>
      </c>
      <c r="S169" s="8"/>
      <c r="T169" s="8"/>
    </row>
    <row r="170" spans="2:20" ht="15.75" x14ac:dyDescent="0.25">
      <c r="B170" s="9" t="s">
        <v>221</v>
      </c>
      <c r="C170" s="21" t="s">
        <v>33</v>
      </c>
      <c r="D170" s="36" t="s">
        <v>226</v>
      </c>
      <c r="E170" s="23">
        <v>1850</v>
      </c>
      <c r="F170" s="31">
        <v>2500</v>
      </c>
      <c r="G170" s="35">
        <v>6</v>
      </c>
      <c r="H170" s="15">
        <f t="shared" si="10"/>
        <v>650</v>
      </c>
      <c r="I170" s="16">
        <f t="shared" si="11"/>
        <v>3900</v>
      </c>
      <c r="J170" s="17">
        <f t="shared" si="12"/>
        <v>15000</v>
      </c>
      <c r="K170" s="17">
        <f t="shared" si="13"/>
        <v>11100</v>
      </c>
      <c r="L170" s="18">
        <f t="shared" si="14"/>
        <v>0.26</v>
      </c>
      <c r="M170" s="19" t="s">
        <v>222</v>
      </c>
      <c r="N170" s="19" t="s">
        <v>223</v>
      </c>
      <c r="O170" s="20">
        <v>45793</v>
      </c>
      <c r="P170" s="20">
        <v>45793</v>
      </c>
      <c r="Q170" s="19"/>
      <c r="R170" s="19" t="s">
        <v>224</v>
      </c>
      <c r="S170" s="8"/>
      <c r="T170" s="8"/>
    </row>
    <row r="171" spans="2:20" ht="45" x14ac:dyDescent="0.25">
      <c r="B171" s="9" t="s">
        <v>221</v>
      </c>
      <c r="C171" s="10" t="s">
        <v>19</v>
      </c>
      <c r="D171" s="25" t="s">
        <v>227</v>
      </c>
      <c r="E171" s="12">
        <v>8560</v>
      </c>
      <c r="F171" s="31">
        <v>12500</v>
      </c>
      <c r="G171" s="35">
        <v>6</v>
      </c>
      <c r="H171" s="15">
        <f t="shared" si="10"/>
        <v>3940</v>
      </c>
      <c r="I171" s="16">
        <f t="shared" si="11"/>
        <v>23640</v>
      </c>
      <c r="J171" s="17">
        <f t="shared" si="12"/>
        <v>75000</v>
      </c>
      <c r="K171" s="17">
        <f t="shared" si="13"/>
        <v>51360</v>
      </c>
      <c r="L171" s="18">
        <f t="shared" si="14"/>
        <v>0.31520000000000004</v>
      </c>
      <c r="M171" s="19" t="s">
        <v>222</v>
      </c>
      <c r="N171" s="19" t="s">
        <v>223</v>
      </c>
      <c r="O171" s="20">
        <v>45793</v>
      </c>
      <c r="P171" s="20">
        <v>45793</v>
      </c>
      <c r="Q171" s="19"/>
      <c r="R171" s="19" t="s">
        <v>224</v>
      </c>
      <c r="S171" s="8"/>
      <c r="T171" s="8"/>
    </row>
    <row r="172" spans="2:20" ht="15.75" x14ac:dyDescent="0.25">
      <c r="B172" s="9" t="s">
        <v>221</v>
      </c>
      <c r="C172" s="10" t="s">
        <v>19</v>
      </c>
      <c r="D172" s="27" t="s">
        <v>228</v>
      </c>
      <c r="E172" s="12">
        <v>4400</v>
      </c>
      <c r="F172" s="31">
        <v>8500</v>
      </c>
      <c r="G172" s="35">
        <v>3</v>
      </c>
      <c r="H172" s="15">
        <f t="shared" si="10"/>
        <v>4100</v>
      </c>
      <c r="I172" s="16">
        <f t="shared" si="11"/>
        <v>12300</v>
      </c>
      <c r="J172" s="17">
        <f t="shared" si="12"/>
        <v>25500</v>
      </c>
      <c r="K172" s="17">
        <f t="shared" si="13"/>
        <v>13200</v>
      </c>
      <c r="L172" s="18">
        <f t="shared" si="14"/>
        <v>0.48235294117647054</v>
      </c>
      <c r="M172" s="19" t="s">
        <v>222</v>
      </c>
      <c r="N172" s="19" t="s">
        <v>223</v>
      </c>
      <c r="O172" s="20">
        <v>45793</v>
      </c>
      <c r="P172" s="20">
        <v>45793</v>
      </c>
      <c r="Q172" s="19"/>
      <c r="R172" s="19" t="s">
        <v>224</v>
      </c>
      <c r="S172" s="8"/>
      <c r="T172" s="8"/>
    </row>
    <row r="173" spans="2:20" ht="15.75" x14ac:dyDescent="0.25">
      <c r="B173" s="9" t="s">
        <v>221</v>
      </c>
      <c r="C173" s="10" t="s">
        <v>19</v>
      </c>
      <c r="D173" s="68" t="s">
        <v>229</v>
      </c>
      <c r="E173" s="12">
        <v>3570</v>
      </c>
      <c r="F173" s="31">
        <v>4791</v>
      </c>
      <c r="G173" s="14">
        <v>6</v>
      </c>
      <c r="H173" s="15">
        <f t="shared" si="10"/>
        <v>1221</v>
      </c>
      <c r="I173" s="16">
        <f t="shared" si="11"/>
        <v>7326</v>
      </c>
      <c r="J173" s="17">
        <f t="shared" si="12"/>
        <v>28746</v>
      </c>
      <c r="K173" s="17">
        <f t="shared" si="13"/>
        <v>21420</v>
      </c>
      <c r="L173" s="18">
        <f t="shared" si="14"/>
        <v>0.25485284909204764</v>
      </c>
      <c r="M173" s="19" t="s">
        <v>222</v>
      </c>
      <c r="N173" s="19" t="s">
        <v>223</v>
      </c>
      <c r="O173" s="20">
        <v>45793</v>
      </c>
      <c r="P173" s="20">
        <v>45793</v>
      </c>
      <c r="Q173" s="19"/>
      <c r="R173" s="19" t="s">
        <v>224</v>
      </c>
      <c r="S173" s="8"/>
      <c r="T173" s="8"/>
    </row>
    <row r="174" spans="2:20" ht="15.75" x14ac:dyDescent="0.25">
      <c r="B174" s="9" t="s">
        <v>221</v>
      </c>
      <c r="C174" s="21" t="s">
        <v>33</v>
      </c>
      <c r="D174" s="32" t="s">
        <v>230</v>
      </c>
      <c r="E174" s="23">
        <v>1000</v>
      </c>
      <c r="F174" s="31">
        <v>1400</v>
      </c>
      <c r="G174" s="35">
        <v>4</v>
      </c>
      <c r="H174" s="15">
        <f t="shared" si="10"/>
        <v>400</v>
      </c>
      <c r="I174" s="16">
        <f t="shared" si="11"/>
        <v>1600</v>
      </c>
      <c r="J174" s="17">
        <f t="shared" si="12"/>
        <v>5600</v>
      </c>
      <c r="K174" s="17">
        <f t="shared" si="13"/>
        <v>4000</v>
      </c>
      <c r="L174" s="18">
        <f t="shared" si="14"/>
        <v>0.2857142857142857</v>
      </c>
      <c r="M174" s="19" t="s">
        <v>222</v>
      </c>
      <c r="N174" s="19" t="s">
        <v>223</v>
      </c>
      <c r="O174" s="20">
        <v>45793</v>
      </c>
      <c r="P174" s="20">
        <v>45793</v>
      </c>
      <c r="Q174" s="19"/>
      <c r="R174" s="19" t="s">
        <v>224</v>
      </c>
      <c r="S174" s="8"/>
      <c r="T174" s="8"/>
    </row>
    <row r="175" spans="2:20" ht="15.75" x14ac:dyDescent="0.25">
      <c r="B175" s="9" t="s">
        <v>221</v>
      </c>
      <c r="C175" s="10" t="s">
        <v>19</v>
      </c>
      <c r="D175" s="33" t="s">
        <v>169</v>
      </c>
      <c r="E175" s="12">
        <v>5480</v>
      </c>
      <c r="F175" s="31">
        <v>6450</v>
      </c>
      <c r="G175" s="35">
        <v>5</v>
      </c>
      <c r="H175" s="15">
        <f t="shared" si="10"/>
        <v>970</v>
      </c>
      <c r="I175" s="16">
        <f t="shared" si="11"/>
        <v>4850</v>
      </c>
      <c r="J175" s="17">
        <f t="shared" si="12"/>
        <v>32250</v>
      </c>
      <c r="K175" s="17">
        <f t="shared" si="13"/>
        <v>27400</v>
      </c>
      <c r="L175" s="18">
        <f t="shared" si="14"/>
        <v>0.15038759689922476</v>
      </c>
      <c r="M175" s="19" t="s">
        <v>222</v>
      </c>
      <c r="N175" s="19" t="s">
        <v>223</v>
      </c>
      <c r="O175" s="20">
        <v>45793</v>
      </c>
      <c r="P175" s="20">
        <v>45793</v>
      </c>
      <c r="Q175" s="19"/>
      <c r="R175" s="19" t="s">
        <v>224</v>
      </c>
      <c r="S175" s="8"/>
      <c r="T175" s="8"/>
    </row>
    <row r="176" spans="2:20" ht="15.75" x14ac:dyDescent="0.25">
      <c r="B176" s="9" t="s">
        <v>221</v>
      </c>
      <c r="C176" s="10" t="s">
        <v>19</v>
      </c>
      <c r="D176" s="11" t="s">
        <v>231</v>
      </c>
      <c r="E176" s="12">
        <v>3840</v>
      </c>
      <c r="F176" s="31">
        <v>4995</v>
      </c>
      <c r="G176" s="14">
        <v>4</v>
      </c>
      <c r="H176" s="15">
        <f t="shared" si="10"/>
        <v>1155</v>
      </c>
      <c r="I176" s="16">
        <f t="shared" si="11"/>
        <v>4620</v>
      </c>
      <c r="J176" s="17">
        <f t="shared" si="12"/>
        <v>19980</v>
      </c>
      <c r="K176" s="17">
        <f t="shared" si="13"/>
        <v>15360</v>
      </c>
      <c r="L176" s="18">
        <f t="shared" si="14"/>
        <v>0.23123123123123124</v>
      </c>
      <c r="M176" s="19" t="s">
        <v>222</v>
      </c>
      <c r="N176" s="19" t="s">
        <v>223</v>
      </c>
      <c r="O176" s="20">
        <v>45793</v>
      </c>
      <c r="P176" s="20">
        <v>45793</v>
      </c>
      <c r="Q176" s="19"/>
      <c r="R176" s="19" t="s">
        <v>224</v>
      </c>
      <c r="S176" s="8"/>
      <c r="T176" s="8"/>
    </row>
    <row r="177" spans="2:20" ht="15.75" x14ac:dyDescent="0.25">
      <c r="B177" s="9" t="s">
        <v>221</v>
      </c>
      <c r="C177" s="21" t="s">
        <v>33</v>
      </c>
      <c r="D177" s="36" t="s">
        <v>232</v>
      </c>
      <c r="E177" s="23">
        <v>13800</v>
      </c>
      <c r="F177" s="31">
        <v>16800</v>
      </c>
      <c r="G177" s="35">
        <v>6</v>
      </c>
      <c r="H177" s="15">
        <f t="shared" si="10"/>
        <v>3000</v>
      </c>
      <c r="I177" s="16">
        <f t="shared" si="11"/>
        <v>18000</v>
      </c>
      <c r="J177" s="17">
        <f t="shared" si="12"/>
        <v>100800</v>
      </c>
      <c r="K177" s="17">
        <f t="shared" si="13"/>
        <v>82800</v>
      </c>
      <c r="L177" s="18">
        <f t="shared" si="14"/>
        <v>0.1785714285714286</v>
      </c>
      <c r="M177" s="19" t="s">
        <v>222</v>
      </c>
      <c r="N177" s="19" t="s">
        <v>223</v>
      </c>
      <c r="O177" s="20">
        <v>45793</v>
      </c>
      <c r="P177" s="20">
        <v>45793</v>
      </c>
      <c r="Q177" s="19"/>
      <c r="R177" s="19" t="s">
        <v>224</v>
      </c>
      <c r="S177" s="8"/>
      <c r="T177" s="8"/>
    </row>
    <row r="178" spans="2:20" ht="15.75" x14ac:dyDescent="0.25">
      <c r="B178" s="9" t="s">
        <v>221</v>
      </c>
      <c r="C178" s="28" t="s">
        <v>33</v>
      </c>
      <c r="D178" s="37" t="s">
        <v>233</v>
      </c>
      <c r="E178" s="38">
        <v>300</v>
      </c>
      <c r="F178" s="31">
        <v>750</v>
      </c>
      <c r="G178" s="14">
        <v>6</v>
      </c>
      <c r="H178" s="15">
        <f t="shared" si="10"/>
        <v>450</v>
      </c>
      <c r="I178" s="16">
        <f t="shared" si="11"/>
        <v>2700</v>
      </c>
      <c r="J178" s="17">
        <f t="shared" si="12"/>
        <v>4500</v>
      </c>
      <c r="K178" s="17">
        <f t="shared" si="13"/>
        <v>1800</v>
      </c>
      <c r="L178" s="18">
        <f t="shared" si="14"/>
        <v>0.6</v>
      </c>
      <c r="M178" s="19" t="s">
        <v>222</v>
      </c>
      <c r="N178" s="19" t="s">
        <v>223</v>
      </c>
      <c r="O178" s="20">
        <v>45793</v>
      </c>
      <c r="P178" s="20">
        <v>45793</v>
      </c>
      <c r="Q178" s="19"/>
      <c r="R178" s="19" t="s">
        <v>224</v>
      </c>
      <c r="S178" s="8"/>
      <c r="T178" s="8"/>
    </row>
    <row r="179" spans="2:20" ht="15.75" x14ac:dyDescent="0.25">
      <c r="B179" s="9" t="s">
        <v>221</v>
      </c>
      <c r="C179" s="28" t="s">
        <v>33</v>
      </c>
      <c r="D179" s="37" t="s">
        <v>234</v>
      </c>
      <c r="E179" s="38">
        <v>1250</v>
      </c>
      <c r="F179" s="31">
        <v>2380</v>
      </c>
      <c r="G179" s="14">
        <v>5</v>
      </c>
      <c r="H179" s="15">
        <f t="shared" si="10"/>
        <v>1130</v>
      </c>
      <c r="I179" s="16">
        <f t="shared" si="11"/>
        <v>5650</v>
      </c>
      <c r="J179" s="17">
        <f t="shared" si="12"/>
        <v>11900</v>
      </c>
      <c r="K179" s="17">
        <f t="shared" si="13"/>
        <v>6250</v>
      </c>
      <c r="L179" s="18">
        <f t="shared" si="14"/>
        <v>0.47478991596638653</v>
      </c>
      <c r="M179" s="19" t="s">
        <v>222</v>
      </c>
      <c r="N179" s="19" t="s">
        <v>223</v>
      </c>
      <c r="O179" s="20">
        <v>45793</v>
      </c>
      <c r="P179" s="20">
        <v>45793</v>
      </c>
      <c r="Q179" s="19"/>
      <c r="R179" s="19" t="s">
        <v>224</v>
      </c>
      <c r="S179" s="8"/>
      <c r="T179" s="8"/>
    </row>
    <row r="180" spans="2:20" ht="15.75" x14ac:dyDescent="0.25">
      <c r="B180" s="9" t="s">
        <v>221</v>
      </c>
      <c r="C180" s="28" t="s">
        <v>63</v>
      </c>
      <c r="D180" s="37" t="s">
        <v>235</v>
      </c>
      <c r="E180" s="38">
        <v>600</v>
      </c>
      <c r="F180" s="31">
        <v>1090</v>
      </c>
      <c r="G180" s="14">
        <v>6</v>
      </c>
      <c r="H180" s="15">
        <f t="shared" si="10"/>
        <v>490</v>
      </c>
      <c r="I180" s="16">
        <f t="shared" si="11"/>
        <v>2940</v>
      </c>
      <c r="J180" s="17">
        <f t="shared" si="12"/>
        <v>6540</v>
      </c>
      <c r="K180" s="17">
        <f t="shared" si="13"/>
        <v>3600</v>
      </c>
      <c r="L180" s="18">
        <f t="shared" si="14"/>
        <v>0.44954128440366969</v>
      </c>
      <c r="M180" s="19" t="s">
        <v>222</v>
      </c>
      <c r="N180" s="19" t="s">
        <v>223</v>
      </c>
      <c r="O180" s="20">
        <v>45793</v>
      </c>
      <c r="P180" s="20">
        <v>45793</v>
      </c>
      <c r="Q180" s="19"/>
      <c r="R180" s="19" t="s">
        <v>224</v>
      </c>
      <c r="S180" s="8"/>
      <c r="T180" s="8"/>
    </row>
    <row r="181" spans="2:20" ht="15.75" x14ac:dyDescent="0.25">
      <c r="B181" s="9" t="s">
        <v>236</v>
      </c>
      <c r="C181" s="10" t="s">
        <v>19</v>
      </c>
      <c r="D181" s="27" t="s">
        <v>237</v>
      </c>
      <c r="E181" s="12">
        <v>76380</v>
      </c>
      <c r="F181" s="13">
        <v>99953</v>
      </c>
      <c r="G181" s="69">
        <v>1</v>
      </c>
      <c r="H181" s="15">
        <f t="shared" si="10"/>
        <v>23573</v>
      </c>
      <c r="I181" s="16">
        <f t="shared" si="11"/>
        <v>23573</v>
      </c>
      <c r="J181" s="17">
        <f t="shared" si="12"/>
        <v>99953</v>
      </c>
      <c r="K181" s="17">
        <f t="shared" si="13"/>
        <v>76380</v>
      </c>
      <c r="L181" s="18">
        <f t="shared" si="14"/>
        <v>0.23584084519724269</v>
      </c>
      <c r="M181" s="19" t="s">
        <v>238</v>
      </c>
      <c r="N181" s="19" t="s">
        <v>223</v>
      </c>
      <c r="O181" s="20">
        <v>45793</v>
      </c>
      <c r="P181" s="20">
        <v>45793</v>
      </c>
      <c r="Q181" s="19"/>
      <c r="R181" s="19" t="s">
        <v>239</v>
      </c>
      <c r="S181" s="8"/>
      <c r="T181" s="8"/>
    </row>
    <row r="182" spans="2:20" ht="15.75" x14ac:dyDescent="0.25">
      <c r="B182" s="9" t="s">
        <v>236</v>
      </c>
      <c r="C182" s="10" t="s">
        <v>19</v>
      </c>
      <c r="D182" s="70" t="s">
        <v>240</v>
      </c>
      <c r="E182" s="12">
        <v>350</v>
      </c>
      <c r="F182" s="13">
        <v>570</v>
      </c>
      <c r="G182" s="71">
        <v>50</v>
      </c>
      <c r="H182" s="15">
        <f t="shared" si="10"/>
        <v>220</v>
      </c>
      <c r="I182" s="16">
        <f t="shared" si="11"/>
        <v>11000</v>
      </c>
      <c r="J182" s="17">
        <f t="shared" si="12"/>
        <v>28500</v>
      </c>
      <c r="K182" s="17">
        <f t="shared" si="13"/>
        <v>17500</v>
      </c>
      <c r="L182" s="18">
        <f t="shared" si="14"/>
        <v>0.38596491228070173</v>
      </c>
      <c r="M182" s="19" t="s">
        <v>238</v>
      </c>
      <c r="N182" s="19" t="s">
        <v>223</v>
      </c>
      <c r="O182" s="20">
        <v>45793</v>
      </c>
      <c r="P182" s="20">
        <v>45793</v>
      </c>
      <c r="Q182" s="19"/>
      <c r="R182" s="19" t="s">
        <v>239</v>
      </c>
      <c r="S182" s="8"/>
      <c r="T182" s="8"/>
    </row>
    <row r="183" spans="2:20" ht="60" x14ac:dyDescent="0.25">
      <c r="B183" s="9" t="s">
        <v>236</v>
      </c>
      <c r="C183" s="10" t="s">
        <v>19</v>
      </c>
      <c r="D183" s="26" t="s">
        <v>241</v>
      </c>
      <c r="E183" s="12">
        <v>4230</v>
      </c>
      <c r="F183" s="13">
        <v>5495</v>
      </c>
      <c r="G183" s="69">
        <v>6</v>
      </c>
      <c r="H183" s="15">
        <f t="shared" si="10"/>
        <v>1265</v>
      </c>
      <c r="I183" s="16">
        <f t="shared" si="11"/>
        <v>7590</v>
      </c>
      <c r="J183" s="17">
        <f t="shared" si="12"/>
        <v>32970</v>
      </c>
      <c r="K183" s="17">
        <f t="shared" si="13"/>
        <v>25380</v>
      </c>
      <c r="L183" s="18">
        <f t="shared" si="14"/>
        <v>0.23020928116469519</v>
      </c>
      <c r="M183" s="19" t="s">
        <v>238</v>
      </c>
      <c r="N183" s="19" t="s">
        <v>223</v>
      </c>
      <c r="O183" s="20">
        <v>45793</v>
      </c>
      <c r="P183" s="20">
        <v>45793</v>
      </c>
      <c r="Q183" s="19"/>
      <c r="R183" s="19" t="s">
        <v>239</v>
      </c>
      <c r="S183" s="8"/>
      <c r="T183" s="8"/>
    </row>
    <row r="184" spans="2:20" ht="90" x14ac:dyDescent="0.25">
      <c r="B184" s="9" t="s">
        <v>236</v>
      </c>
      <c r="C184" s="10" t="s">
        <v>19</v>
      </c>
      <c r="D184" s="26" t="s">
        <v>242</v>
      </c>
      <c r="E184" s="12">
        <v>70000</v>
      </c>
      <c r="F184" s="13">
        <v>95000</v>
      </c>
      <c r="G184" s="71">
        <v>1</v>
      </c>
      <c r="H184" s="15">
        <f t="shared" si="10"/>
        <v>25000</v>
      </c>
      <c r="I184" s="16">
        <f t="shared" si="11"/>
        <v>25000</v>
      </c>
      <c r="J184" s="17">
        <f t="shared" si="12"/>
        <v>95000</v>
      </c>
      <c r="K184" s="17">
        <f t="shared" si="13"/>
        <v>70000</v>
      </c>
      <c r="L184" s="18">
        <f t="shared" si="14"/>
        <v>0.26315789473684215</v>
      </c>
      <c r="M184" s="19" t="s">
        <v>238</v>
      </c>
      <c r="N184" s="19" t="s">
        <v>223</v>
      </c>
      <c r="O184" s="20">
        <v>45793</v>
      </c>
      <c r="P184" s="20">
        <v>45793</v>
      </c>
      <c r="Q184" s="19"/>
      <c r="R184" s="19" t="s">
        <v>239</v>
      </c>
      <c r="S184" s="8"/>
      <c r="T184" s="8"/>
    </row>
    <row r="185" spans="2:20" ht="15.75" x14ac:dyDescent="0.25">
      <c r="B185" s="9" t="s">
        <v>236</v>
      </c>
      <c r="C185" s="10" t="s">
        <v>19</v>
      </c>
      <c r="D185" s="11" t="s">
        <v>243</v>
      </c>
      <c r="E185" s="12">
        <v>2580</v>
      </c>
      <c r="F185" s="13">
        <v>3421</v>
      </c>
      <c r="G185" s="69">
        <v>10</v>
      </c>
      <c r="H185" s="15">
        <f t="shared" si="10"/>
        <v>841</v>
      </c>
      <c r="I185" s="16">
        <f t="shared" si="11"/>
        <v>8410</v>
      </c>
      <c r="J185" s="17">
        <f t="shared" si="12"/>
        <v>34210</v>
      </c>
      <c r="K185" s="17">
        <f t="shared" si="13"/>
        <v>25800</v>
      </c>
      <c r="L185" s="18">
        <f t="shared" si="14"/>
        <v>0.24583455130078924</v>
      </c>
      <c r="M185" s="19" t="s">
        <v>238</v>
      </c>
      <c r="N185" s="19" t="s">
        <v>223</v>
      </c>
      <c r="O185" s="20">
        <v>45793</v>
      </c>
      <c r="P185" s="20">
        <v>45793</v>
      </c>
      <c r="Q185" s="19"/>
      <c r="R185" s="19" t="s">
        <v>239</v>
      </c>
      <c r="S185" s="8"/>
      <c r="T185" s="8"/>
    </row>
    <row r="186" spans="2:20" ht="15.75" x14ac:dyDescent="0.25">
      <c r="B186" s="9" t="s">
        <v>236</v>
      </c>
      <c r="C186" s="10" t="s">
        <v>19</v>
      </c>
      <c r="D186" s="33" t="s">
        <v>169</v>
      </c>
      <c r="E186" s="12">
        <v>5480</v>
      </c>
      <c r="F186" s="13">
        <v>6628.5714285714303</v>
      </c>
      <c r="G186" s="69">
        <v>3</v>
      </c>
      <c r="H186" s="15">
        <f t="shared" si="10"/>
        <v>1148.5714285714303</v>
      </c>
      <c r="I186" s="16">
        <f t="shared" si="11"/>
        <v>3445.7142857142908</v>
      </c>
      <c r="J186" s="17">
        <f t="shared" si="12"/>
        <v>19885.71428571429</v>
      </c>
      <c r="K186" s="17">
        <f t="shared" si="13"/>
        <v>16440</v>
      </c>
      <c r="L186" s="18">
        <f t="shared" si="14"/>
        <v>0.17327586206896572</v>
      </c>
      <c r="M186" s="19" t="s">
        <v>238</v>
      </c>
      <c r="N186" s="19" t="s">
        <v>223</v>
      </c>
      <c r="O186" s="20">
        <v>45793</v>
      </c>
      <c r="P186" s="20">
        <v>45793</v>
      </c>
      <c r="Q186" s="19"/>
      <c r="R186" s="19" t="s">
        <v>239</v>
      </c>
      <c r="S186" s="8"/>
      <c r="T186" s="8"/>
    </row>
    <row r="187" spans="2:20" ht="15.75" x14ac:dyDescent="0.25">
      <c r="B187" s="9" t="s">
        <v>236</v>
      </c>
      <c r="C187" s="10" t="s">
        <v>19</v>
      </c>
      <c r="D187" s="47" t="s">
        <v>203</v>
      </c>
      <c r="E187" s="12">
        <v>1380</v>
      </c>
      <c r="F187" s="13">
        <v>2979</v>
      </c>
      <c r="G187" s="69">
        <v>3</v>
      </c>
      <c r="H187" s="15">
        <f t="shared" si="10"/>
        <v>1599</v>
      </c>
      <c r="I187" s="16">
        <f t="shared" si="11"/>
        <v>4797</v>
      </c>
      <c r="J187" s="17">
        <f t="shared" si="12"/>
        <v>8937</v>
      </c>
      <c r="K187" s="17">
        <f t="shared" si="13"/>
        <v>4140</v>
      </c>
      <c r="L187" s="18">
        <f t="shared" si="14"/>
        <v>0.53675730110775421</v>
      </c>
      <c r="M187" s="19" t="s">
        <v>238</v>
      </c>
      <c r="N187" s="19" t="s">
        <v>223</v>
      </c>
      <c r="O187" s="20">
        <v>45793</v>
      </c>
      <c r="P187" s="20">
        <v>45793</v>
      </c>
      <c r="Q187" s="19"/>
      <c r="R187" s="19" t="s">
        <v>239</v>
      </c>
      <c r="S187" s="8"/>
      <c r="T187" s="8"/>
    </row>
    <row r="188" spans="2:20" ht="15.75" x14ac:dyDescent="0.25">
      <c r="B188" s="9" t="s">
        <v>236</v>
      </c>
      <c r="C188" s="10" t="s">
        <v>19</v>
      </c>
      <c r="D188" s="27" t="s">
        <v>128</v>
      </c>
      <c r="E188" s="31">
        <v>17940</v>
      </c>
      <c r="F188" s="13">
        <v>24525</v>
      </c>
      <c r="G188" s="69">
        <v>1</v>
      </c>
      <c r="H188" s="15">
        <f t="shared" si="10"/>
        <v>6585</v>
      </c>
      <c r="I188" s="16">
        <f t="shared" si="11"/>
        <v>6585</v>
      </c>
      <c r="J188" s="17">
        <f t="shared" si="12"/>
        <v>24525</v>
      </c>
      <c r="K188" s="17">
        <f t="shared" si="13"/>
        <v>17940</v>
      </c>
      <c r="L188" s="18">
        <f t="shared" si="14"/>
        <v>0.26850152905198776</v>
      </c>
      <c r="M188" s="19" t="s">
        <v>238</v>
      </c>
      <c r="N188" s="19" t="s">
        <v>223</v>
      </c>
      <c r="O188" s="20">
        <v>45793</v>
      </c>
      <c r="P188" s="20">
        <v>45793</v>
      </c>
      <c r="Q188" s="19"/>
      <c r="R188" s="19" t="s">
        <v>239</v>
      </c>
      <c r="S188" s="8"/>
      <c r="T188" s="8"/>
    </row>
    <row r="189" spans="2:20" ht="15.75" x14ac:dyDescent="0.25">
      <c r="B189" s="9" t="s">
        <v>236</v>
      </c>
      <c r="C189" s="10" t="s">
        <v>19</v>
      </c>
      <c r="D189" s="27" t="s">
        <v>244</v>
      </c>
      <c r="E189" s="12">
        <v>4880</v>
      </c>
      <c r="F189" s="13">
        <v>7321</v>
      </c>
      <c r="G189" s="69">
        <v>3</v>
      </c>
      <c r="H189" s="15">
        <f t="shared" si="10"/>
        <v>2441</v>
      </c>
      <c r="I189" s="16">
        <f t="shared" si="11"/>
        <v>7323</v>
      </c>
      <c r="J189" s="17">
        <f t="shared" si="12"/>
        <v>21963</v>
      </c>
      <c r="K189" s="17">
        <f t="shared" si="13"/>
        <v>14640</v>
      </c>
      <c r="L189" s="18">
        <f t="shared" si="14"/>
        <v>0.33342439557437509</v>
      </c>
      <c r="M189" s="19" t="s">
        <v>238</v>
      </c>
      <c r="N189" s="19" t="s">
        <v>223</v>
      </c>
      <c r="O189" s="20">
        <v>45793</v>
      </c>
      <c r="P189" s="20">
        <v>45793</v>
      </c>
      <c r="Q189" s="19"/>
      <c r="R189" s="19" t="s">
        <v>239</v>
      </c>
      <c r="S189" s="8"/>
      <c r="T189" s="8"/>
    </row>
    <row r="190" spans="2:20" ht="15.75" x14ac:dyDescent="0.25">
      <c r="B190" s="9" t="s">
        <v>236</v>
      </c>
      <c r="C190" s="21" t="s">
        <v>33</v>
      </c>
      <c r="D190" s="36" t="s">
        <v>232</v>
      </c>
      <c r="E190" s="23">
        <v>13800</v>
      </c>
      <c r="F190" s="24">
        <v>17000</v>
      </c>
      <c r="G190" s="71">
        <v>3</v>
      </c>
      <c r="H190" s="15">
        <f t="shared" si="10"/>
        <v>3200</v>
      </c>
      <c r="I190" s="16">
        <f t="shared" si="11"/>
        <v>9600</v>
      </c>
      <c r="J190" s="17">
        <f t="shared" si="12"/>
        <v>51000</v>
      </c>
      <c r="K190" s="17">
        <f t="shared" si="13"/>
        <v>41400</v>
      </c>
      <c r="L190" s="18">
        <f t="shared" si="14"/>
        <v>0.18823529411764706</v>
      </c>
      <c r="M190" s="19" t="s">
        <v>238</v>
      </c>
      <c r="N190" s="19" t="s">
        <v>223</v>
      </c>
      <c r="O190" s="20">
        <v>45793</v>
      </c>
      <c r="P190" s="20">
        <v>45793</v>
      </c>
      <c r="Q190" s="19"/>
      <c r="R190" s="19" t="s">
        <v>239</v>
      </c>
      <c r="S190" s="8"/>
      <c r="T190" s="8"/>
    </row>
    <row r="191" spans="2:20" ht="15.75" x14ac:dyDescent="0.25">
      <c r="B191" s="9" t="s">
        <v>236</v>
      </c>
      <c r="C191" s="28" t="s">
        <v>33</v>
      </c>
      <c r="D191" s="37" t="s">
        <v>245</v>
      </c>
      <c r="E191" s="38">
        <v>2530</v>
      </c>
      <c r="F191" s="24">
        <v>3520</v>
      </c>
      <c r="G191" s="69">
        <v>0</v>
      </c>
      <c r="H191" s="15">
        <f t="shared" si="10"/>
        <v>990</v>
      </c>
      <c r="I191" s="16">
        <f t="shared" si="11"/>
        <v>0</v>
      </c>
      <c r="J191" s="17">
        <f t="shared" si="12"/>
        <v>0</v>
      </c>
      <c r="K191" s="17">
        <f t="shared" si="13"/>
        <v>0</v>
      </c>
      <c r="L191" s="18" t="e">
        <f t="shared" si="14"/>
        <v>#DIV/0!</v>
      </c>
      <c r="M191" s="19" t="s">
        <v>238</v>
      </c>
      <c r="N191" s="19" t="s">
        <v>223</v>
      </c>
      <c r="O191" s="20">
        <v>45793</v>
      </c>
      <c r="P191" s="20">
        <v>45793</v>
      </c>
      <c r="Q191" s="19"/>
      <c r="R191" s="19" t="s">
        <v>239</v>
      </c>
      <c r="S191" s="8"/>
      <c r="T191" s="8"/>
    </row>
    <row r="192" spans="2:20" ht="15.75" x14ac:dyDescent="0.25">
      <c r="B192" s="9" t="s">
        <v>236</v>
      </c>
      <c r="C192" s="28" t="s">
        <v>78</v>
      </c>
      <c r="D192" s="37" t="s">
        <v>246</v>
      </c>
      <c r="E192" s="38">
        <v>104000</v>
      </c>
      <c r="F192" s="24">
        <v>139000</v>
      </c>
      <c r="G192" s="71">
        <v>1</v>
      </c>
      <c r="H192" s="15">
        <f t="shared" si="10"/>
        <v>35000</v>
      </c>
      <c r="I192" s="16">
        <f t="shared" si="11"/>
        <v>35000</v>
      </c>
      <c r="J192" s="17">
        <f t="shared" si="12"/>
        <v>139000</v>
      </c>
      <c r="K192" s="17">
        <f t="shared" si="13"/>
        <v>104000</v>
      </c>
      <c r="L192" s="18">
        <f t="shared" si="14"/>
        <v>0.25179856115107913</v>
      </c>
      <c r="M192" s="19" t="s">
        <v>238</v>
      </c>
      <c r="N192" s="19" t="s">
        <v>223</v>
      </c>
      <c r="O192" s="20">
        <v>45793</v>
      </c>
      <c r="P192" s="20">
        <v>45793</v>
      </c>
      <c r="Q192" s="19"/>
      <c r="R192" s="19" t="s">
        <v>239</v>
      </c>
      <c r="S192" s="8"/>
      <c r="T192" s="8"/>
    </row>
    <row r="193" spans="2:20" ht="15.75" x14ac:dyDescent="0.25">
      <c r="B193" s="9" t="s">
        <v>236</v>
      </c>
      <c r="C193" s="28" t="s">
        <v>92</v>
      </c>
      <c r="D193" s="28" t="s">
        <v>247</v>
      </c>
      <c r="E193" s="39">
        <v>7440</v>
      </c>
      <c r="F193" s="24">
        <v>8593</v>
      </c>
      <c r="G193" s="69">
        <v>3</v>
      </c>
      <c r="H193" s="15">
        <f t="shared" si="10"/>
        <v>1153</v>
      </c>
      <c r="I193" s="16">
        <f t="shared" si="11"/>
        <v>3459</v>
      </c>
      <c r="J193" s="17">
        <f t="shared" si="12"/>
        <v>25779</v>
      </c>
      <c r="K193" s="17">
        <f t="shared" si="13"/>
        <v>22320</v>
      </c>
      <c r="L193" s="18">
        <f t="shared" si="14"/>
        <v>0.13417898289305252</v>
      </c>
      <c r="M193" s="19" t="s">
        <v>238</v>
      </c>
      <c r="N193" s="19" t="s">
        <v>223</v>
      </c>
      <c r="O193" s="20">
        <v>45793</v>
      </c>
      <c r="P193" s="20">
        <v>45793</v>
      </c>
      <c r="Q193" s="19"/>
      <c r="R193" s="19" t="s">
        <v>239</v>
      </c>
      <c r="S193" s="8"/>
      <c r="T193" s="8"/>
    </row>
    <row r="194" spans="2:20" ht="75" x14ac:dyDescent="0.25">
      <c r="B194" s="9" t="s">
        <v>236</v>
      </c>
      <c r="C194" s="72" t="s">
        <v>54</v>
      </c>
      <c r="D194" s="51" t="s">
        <v>248</v>
      </c>
      <c r="E194" s="56">
        <v>22000</v>
      </c>
      <c r="F194" s="57">
        <v>33334.444444444402</v>
      </c>
      <c r="G194" s="69">
        <v>2</v>
      </c>
      <c r="H194" s="15">
        <f t="shared" si="10"/>
        <v>11334.444444444402</v>
      </c>
      <c r="I194" s="16">
        <f t="shared" si="11"/>
        <v>22668.888888888803</v>
      </c>
      <c r="J194" s="17">
        <f t="shared" si="12"/>
        <v>66668.888888888803</v>
      </c>
      <c r="K194" s="17">
        <f t="shared" si="13"/>
        <v>44000</v>
      </c>
      <c r="L194" s="18">
        <f t="shared" si="14"/>
        <v>0.3400219992666903</v>
      </c>
      <c r="M194" s="19" t="s">
        <v>238</v>
      </c>
      <c r="N194" s="19" t="s">
        <v>223</v>
      </c>
      <c r="O194" s="20">
        <v>45793</v>
      </c>
      <c r="P194" s="20">
        <v>45793</v>
      </c>
      <c r="Q194" s="19"/>
      <c r="R194" s="19" t="s">
        <v>239</v>
      </c>
      <c r="S194" s="8"/>
      <c r="T194" s="8"/>
    </row>
    <row r="195" spans="2:20" ht="15.75" x14ac:dyDescent="0.25">
      <c r="B195" s="9" t="s">
        <v>249</v>
      </c>
      <c r="C195" s="28" t="s">
        <v>57</v>
      </c>
      <c r="D195" s="28" t="s">
        <v>250</v>
      </c>
      <c r="E195" s="39">
        <v>5200</v>
      </c>
      <c r="F195" s="24">
        <v>7555</v>
      </c>
      <c r="G195" s="42">
        <v>6</v>
      </c>
      <c r="H195" s="15">
        <f t="shared" si="10"/>
        <v>2355</v>
      </c>
      <c r="I195" s="16">
        <f t="shared" si="11"/>
        <v>14130</v>
      </c>
      <c r="J195" s="17">
        <f t="shared" si="12"/>
        <v>45330</v>
      </c>
      <c r="K195" s="17">
        <f t="shared" si="13"/>
        <v>31200</v>
      </c>
      <c r="L195" s="18">
        <f t="shared" si="14"/>
        <v>0.3117140966247518</v>
      </c>
      <c r="M195" s="19" t="s">
        <v>251</v>
      </c>
      <c r="N195" s="19" t="s">
        <v>223</v>
      </c>
      <c r="O195" s="20">
        <v>45793</v>
      </c>
      <c r="P195" s="20">
        <v>45793</v>
      </c>
      <c r="Q195" s="19"/>
      <c r="R195" s="19" t="s">
        <v>252</v>
      </c>
      <c r="S195" s="8"/>
      <c r="T195" s="8"/>
    </row>
    <row r="196" spans="2:20" ht="15.75" x14ac:dyDescent="0.25">
      <c r="B196" s="9" t="s">
        <v>249</v>
      </c>
      <c r="C196" s="28" t="s">
        <v>92</v>
      </c>
      <c r="D196" s="28" t="s">
        <v>253</v>
      </c>
      <c r="E196" s="39">
        <v>2000</v>
      </c>
      <c r="F196" s="24">
        <v>2559</v>
      </c>
      <c r="G196" s="42">
        <v>12</v>
      </c>
      <c r="H196" s="15">
        <f t="shared" ref="H196:H259" si="15">+F196-E196</f>
        <v>559</v>
      </c>
      <c r="I196" s="16">
        <f t="shared" ref="I196:I259" si="16">+H196*G196</f>
        <v>6708</v>
      </c>
      <c r="J196" s="17">
        <f t="shared" ref="J196:J259" si="17">+F196*G196</f>
        <v>30708</v>
      </c>
      <c r="K196" s="17">
        <f t="shared" ref="K196:K259" si="18">+E196*G196</f>
        <v>24000</v>
      </c>
      <c r="L196" s="18">
        <f t="shared" si="14"/>
        <v>0.21844470496287616</v>
      </c>
      <c r="M196" s="19" t="s">
        <v>251</v>
      </c>
      <c r="N196" s="19" t="s">
        <v>223</v>
      </c>
      <c r="O196" s="20">
        <v>45793</v>
      </c>
      <c r="P196" s="20">
        <v>45793</v>
      </c>
      <c r="Q196" s="19"/>
      <c r="R196" s="19" t="s">
        <v>252</v>
      </c>
      <c r="S196" s="8"/>
      <c r="T196" s="8"/>
    </row>
    <row r="197" spans="2:20" ht="15.75" x14ac:dyDescent="0.25">
      <c r="B197" s="9" t="s">
        <v>249</v>
      </c>
      <c r="C197" s="21" t="s">
        <v>57</v>
      </c>
      <c r="D197" s="22" t="s">
        <v>254</v>
      </c>
      <c r="E197" s="41">
        <v>7800</v>
      </c>
      <c r="F197" s="24">
        <v>9979</v>
      </c>
      <c r="G197" s="42">
        <v>1</v>
      </c>
      <c r="H197" s="15">
        <f t="shared" si="15"/>
        <v>2179</v>
      </c>
      <c r="I197" s="16">
        <f t="shared" si="16"/>
        <v>2179</v>
      </c>
      <c r="J197" s="17">
        <f t="shared" si="17"/>
        <v>9979</v>
      </c>
      <c r="K197" s="17">
        <f t="shared" si="18"/>
        <v>7800</v>
      </c>
      <c r="L197" s="18">
        <f t="shared" ref="L197:L260" si="19">1-K197/J197</f>
        <v>0.21835855296121853</v>
      </c>
      <c r="M197" s="19" t="s">
        <v>251</v>
      </c>
      <c r="N197" s="19" t="s">
        <v>223</v>
      </c>
      <c r="O197" s="20">
        <v>45793</v>
      </c>
      <c r="P197" s="20">
        <v>45793</v>
      </c>
      <c r="Q197" s="19"/>
      <c r="R197" s="19" t="s">
        <v>252</v>
      </c>
      <c r="S197" s="8"/>
      <c r="T197" s="8"/>
    </row>
    <row r="198" spans="2:20" ht="15.75" x14ac:dyDescent="0.25">
      <c r="B198" s="9" t="s">
        <v>249</v>
      </c>
      <c r="C198" s="21" t="s">
        <v>57</v>
      </c>
      <c r="D198" s="22" t="s">
        <v>255</v>
      </c>
      <c r="E198" s="41">
        <v>7400</v>
      </c>
      <c r="F198" s="24">
        <v>9681</v>
      </c>
      <c r="G198" s="42">
        <v>1</v>
      </c>
      <c r="H198" s="15">
        <f t="shared" si="15"/>
        <v>2281</v>
      </c>
      <c r="I198" s="16">
        <f t="shared" si="16"/>
        <v>2281</v>
      </c>
      <c r="J198" s="17">
        <f t="shared" si="17"/>
        <v>9681</v>
      </c>
      <c r="K198" s="17">
        <f t="shared" si="18"/>
        <v>7400</v>
      </c>
      <c r="L198" s="18">
        <f t="shared" si="19"/>
        <v>0.23561615535585168</v>
      </c>
      <c r="M198" s="19" t="s">
        <v>251</v>
      </c>
      <c r="N198" s="19" t="s">
        <v>223</v>
      </c>
      <c r="O198" s="20">
        <v>45793</v>
      </c>
      <c r="P198" s="20">
        <v>45793</v>
      </c>
      <c r="Q198" s="19"/>
      <c r="R198" s="19" t="s">
        <v>252</v>
      </c>
      <c r="S198" s="8"/>
      <c r="T198" s="8"/>
    </row>
    <row r="199" spans="2:20" ht="15.75" x14ac:dyDescent="0.25">
      <c r="B199" s="9" t="s">
        <v>249</v>
      </c>
      <c r="C199" s="21" t="s">
        <v>57</v>
      </c>
      <c r="D199" s="22" t="s">
        <v>256</v>
      </c>
      <c r="E199" s="41">
        <v>7400</v>
      </c>
      <c r="F199" s="24">
        <v>9736.8421052631584</v>
      </c>
      <c r="G199" s="42">
        <v>1</v>
      </c>
      <c r="H199" s="15">
        <f t="shared" si="15"/>
        <v>2336.8421052631584</v>
      </c>
      <c r="I199" s="16">
        <f t="shared" si="16"/>
        <v>2336.8421052631584</v>
      </c>
      <c r="J199" s="17">
        <f t="shared" si="17"/>
        <v>9736.8421052631584</v>
      </c>
      <c r="K199" s="17">
        <f t="shared" si="18"/>
        <v>7400</v>
      </c>
      <c r="L199" s="18">
        <f t="shared" si="19"/>
        <v>0.24</v>
      </c>
      <c r="M199" s="19" t="s">
        <v>251</v>
      </c>
      <c r="N199" s="19" t="s">
        <v>223</v>
      </c>
      <c r="O199" s="20">
        <v>45793</v>
      </c>
      <c r="P199" s="20">
        <v>45793</v>
      </c>
      <c r="Q199" s="19"/>
      <c r="R199" s="19" t="s">
        <v>252</v>
      </c>
      <c r="S199" s="8"/>
      <c r="T199" s="8"/>
    </row>
    <row r="200" spans="2:20" ht="15.75" x14ac:dyDescent="0.25">
      <c r="B200" s="9" t="s">
        <v>257</v>
      </c>
      <c r="C200" s="21" t="s">
        <v>78</v>
      </c>
      <c r="D200" s="32" t="s">
        <v>258</v>
      </c>
      <c r="E200" s="23">
        <v>3000</v>
      </c>
      <c r="F200" s="24">
        <v>4921</v>
      </c>
      <c r="G200" s="69">
        <v>6</v>
      </c>
      <c r="H200" s="15">
        <f t="shared" si="15"/>
        <v>1921</v>
      </c>
      <c r="I200" s="16">
        <f t="shared" si="16"/>
        <v>11526</v>
      </c>
      <c r="J200" s="17">
        <f t="shared" si="17"/>
        <v>29526</v>
      </c>
      <c r="K200" s="17">
        <f t="shared" si="18"/>
        <v>18000</v>
      </c>
      <c r="L200" s="18">
        <f t="shared" si="19"/>
        <v>0.39036781142044297</v>
      </c>
      <c r="M200" s="19" t="s">
        <v>259</v>
      </c>
      <c r="N200" s="19" t="s">
        <v>223</v>
      </c>
      <c r="O200" s="20">
        <v>45793</v>
      </c>
      <c r="P200" s="20">
        <v>45793</v>
      </c>
      <c r="Q200" s="19"/>
      <c r="R200" s="19" t="s">
        <v>260</v>
      </c>
      <c r="S200" s="8"/>
      <c r="T200" s="8"/>
    </row>
    <row r="201" spans="2:20" ht="15.75" x14ac:dyDescent="0.25">
      <c r="B201" s="9" t="s">
        <v>257</v>
      </c>
      <c r="C201" s="28" t="s">
        <v>33</v>
      </c>
      <c r="D201" s="29" t="s">
        <v>34</v>
      </c>
      <c r="E201" s="23">
        <v>4050</v>
      </c>
      <c r="F201" s="24">
        <v>5500</v>
      </c>
      <c r="G201" s="71">
        <v>2</v>
      </c>
      <c r="H201" s="15">
        <f t="shared" si="15"/>
        <v>1450</v>
      </c>
      <c r="I201" s="16">
        <f t="shared" si="16"/>
        <v>2900</v>
      </c>
      <c r="J201" s="17">
        <f t="shared" si="17"/>
        <v>11000</v>
      </c>
      <c r="K201" s="17">
        <f t="shared" si="18"/>
        <v>8100</v>
      </c>
      <c r="L201" s="18">
        <f t="shared" si="19"/>
        <v>0.26363636363636367</v>
      </c>
      <c r="M201" s="19" t="s">
        <v>259</v>
      </c>
      <c r="N201" s="19" t="s">
        <v>223</v>
      </c>
      <c r="O201" s="20">
        <v>45793</v>
      </c>
      <c r="P201" s="20">
        <v>45793</v>
      </c>
      <c r="Q201" s="19"/>
      <c r="R201" s="19" t="s">
        <v>260</v>
      </c>
      <c r="S201" s="8"/>
      <c r="T201" s="8"/>
    </row>
    <row r="202" spans="2:20" ht="15.75" x14ac:dyDescent="0.25">
      <c r="B202" s="9" t="s">
        <v>257</v>
      </c>
      <c r="C202" s="28" t="s">
        <v>33</v>
      </c>
      <c r="D202" s="29" t="s">
        <v>35</v>
      </c>
      <c r="E202" s="23">
        <v>5650</v>
      </c>
      <c r="F202" s="24">
        <v>7500</v>
      </c>
      <c r="G202" s="71">
        <v>2</v>
      </c>
      <c r="H202" s="15">
        <f t="shared" si="15"/>
        <v>1850</v>
      </c>
      <c r="I202" s="16">
        <f t="shared" si="16"/>
        <v>3700</v>
      </c>
      <c r="J202" s="17">
        <f t="shared" si="17"/>
        <v>15000</v>
      </c>
      <c r="K202" s="17">
        <f t="shared" si="18"/>
        <v>11300</v>
      </c>
      <c r="L202" s="18">
        <f t="shared" si="19"/>
        <v>0.2466666666666667</v>
      </c>
      <c r="M202" s="19" t="s">
        <v>259</v>
      </c>
      <c r="N202" s="19" t="s">
        <v>223</v>
      </c>
      <c r="O202" s="20">
        <v>45793</v>
      </c>
      <c r="P202" s="20">
        <v>45793</v>
      </c>
      <c r="Q202" s="19"/>
      <c r="R202" s="19" t="s">
        <v>260</v>
      </c>
      <c r="S202" s="8"/>
      <c r="T202" s="8"/>
    </row>
    <row r="203" spans="2:20" ht="15.75" x14ac:dyDescent="0.25">
      <c r="B203" s="9" t="s">
        <v>257</v>
      </c>
      <c r="C203" s="21" t="s">
        <v>33</v>
      </c>
      <c r="D203" s="29" t="s">
        <v>36</v>
      </c>
      <c r="E203" s="23">
        <v>7380</v>
      </c>
      <c r="F203" s="24">
        <v>10000</v>
      </c>
      <c r="G203" s="71">
        <v>2</v>
      </c>
      <c r="H203" s="15">
        <f t="shared" si="15"/>
        <v>2620</v>
      </c>
      <c r="I203" s="16">
        <f t="shared" si="16"/>
        <v>5240</v>
      </c>
      <c r="J203" s="17">
        <f t="shared" si="17"/>
        <v>20000</v>
      </c>
      <c r="K203" s="17">
        <f t="shared" si="18"/>
        <v>14760</v>
      </c>
      <c r="L203" s="18">
        <f t="shared" si="19"/>
        <v>0.26200000000000001</v>
      </c>
      <c r="M203" s="19" t="s">
        <v>259</v>
      </c>
      <c r="N203" s="19" t="s">
        <v>223</v>
      </c>
      <c r="O203" s="20">
        <v>45793</v>
      </c>
      <c r="P203" s="20">
        <v>45793</v>
      </c>
      <c r="Q203" s="19"/>
      <c r="R203" s="19" t="s">
        <v>260</v>
      </c>
      <c r="S203" s="8"/>
      <c r="T203" s="8"/>
    </row>
    <row r="204" spans="2:20" ht="60" x14ac:dyDescent="0.25">
      <c r="B204" s="9" t="s">
        <v>257</v>
      </c>
      <c r="C204" s="21" t="s">
        <v>33</v>
      </c>
      <c r="D204" s="66" t="s">
        <v>261</v>
      </c>
      <c r="E204" s="23">
        <v>1380</v>
      </c>
      <c r="F204" s="24">
        <v>1950</v>
      </c>
      <c r="G204" s="71">
        <v>8</v>
      </c>
      <c r="H204" s="15">
        <f t="shared" si="15"/>
        <v>570</v>
      </c>
      <c r="I204" s="16">
        <f t="shared" si="16"/>
        <v>4560</v>
      </c>
      <c r="J204" s="17">
        <f t="shared" si="17"/>
        <v>15600</v>
      </c>
      <c r="K204" s="17">
        <f t="shared" si="18"/>
        <v>11040</v>
      </c>
      <c r="L204" s="18">
        <f t="shared" si="19"/>
        <v>0.29230769230769227</v>
      </c>
      <c r="M204" s="19" t="s">
        <v>259</v>
      </c>
      <c r="N204" s="19" t="s">
        <v>223</v>
      </c>
      <c r="O204" s="20">
        <v>45793</v>
      </c>
      <c r="P204" s="20">
        <v>45793</v>
      </c>
      <c r="Q204" s="19"/>
      <c r="R204" s="19" t="s">
        <v>260</v>
      </c>
      <c r="S204" s="8"/>
      <c r="T204" s="8"/>
    </row>
    <row r="205" spans="2:20" ht="15.75" x14ac:dyDescent="0.25">
      <c r="B205" s="9" t="s">
        <v>257</v>
      </c>
      <c r="C205" s="10" t="s">
        <v>19</v>
      </c>
      <c r="D205" s="47" t="s">
        <v>262</v>
      </c>
      <c r="E205" s="12">
        <v>7400</v>
      </c>
      <c r="F205" s="13">
        <v>9500</v>
      </c>
      <c r="G205" s="71">
        <v>4</v>
      </c>
      <c r="H205" s="15">
        <f t="shared" si="15"/>
        <v>2100</v>
      </c>
      <c r="I205" s="16">
        <f t="shared" si="16"/>
        <v>8400</v>
      </c>
      <c r="J205" s="17">
        <f t="shared" si="17"/>
        <v>38000</v>
      </c>
      <c r="K205" s="17">
        <f t="shared" si="18"/>
        <v>29600</v>
      </c>
      <c r="L205" s="18">
        <f t="shared" si="19"/>
        <v>0.22105263157894739</v>
      </c>
      <c r="M205" s="19" t="s">
        <v>259</v>
      </c>
      <c r="N205" s="19" t="s">
        <v>223</v>
      </c>
      <c r="O205" s="20">
        <v>45793</v>
      </c>
      <c r="P205" s="20">
        <v>45793</v>
      </c>
      <c r="Q205" s="19"/>
      <c r="R205" s="19" t="s">
        <v>260</v>
      </c>
      <c r="S205" s="8"/>
      <c r="T205" s="8"/>
    </row>
    <row r="206" spans="2:20" ht="15.75" x14ac:dyDescent="0.25">
      <c r="B206" s="9" t="s">
        <v>257</v>
      </c>
      <c r="C206" s="10" t="s">
        <v>19</v>
      </c>
      <c r="D206" s="33" t="s">
        <v>263</v>
      </c>
      <c r="E206" s="12">
        <v>3050</v>
      </c>
      <c r="F206" s="13">
        <v>4000</v>
      </c>
      <c r="G206" s="71">
        <v>4</v>
      </c>
      <c r="H206" s="15">
        <f t="shared" si="15"/>
        <v>950</v>
      </c>
      <c r="I206" s="16">
        <f t="shared" si="16"/>
        <v>3800</v>
      </c>
      <c r="J206" s="17">
        <f t="shared" si="17"/>
        <v>16000</v>
      </c>
      <c r="K206" s="17">
        <f t="shared" si="18"/>
        <v>12200</v>
      </c>
      <c r="L206" s="18">
        <f t="shared" si="19"/>
        <v>0.23750000000000004</v>
      </c>
      <c r="M206" s="19" t="s">
        <v>259</v>
      </c>
      <c r="N206" s="19" t="s">
        <v>223</v>
      </c>
      <c r="O206" s="20">
        <v>45793</v>
      </c>
      <c r="P206" s="20">
        <v>45793</v>
      </c>
      <c r="Q206" s="19"/>
      <c r="R206" s="19" t="s">
        <v>260</v>
      </c>
      <c r="S206" s="8"/>
      <c r="T206" s="8"/>
    </row>
    <row r="207" spans="2:20" ht="75" x14ac:dyDescent="0.25">
      <c r="B207" s="9" t="s">
        <v>257</v>
      </c>
      <c r="C207" s="21" t="s">
        <v>33</v>
      </c>
      <c r="D207" s="51" t="s">
        <v>264</v>
      </c>
      <c r="E207" s="23">
        <v>1940</v>
      </c>
      <c r="F207" s="24">
        <v>2600</v>
      </c>
      <c r="G207" s="71">
        <v>10</v>
      </c>
      <c r="H207" s="15">
        <f t="shared" si="15"/>
        <v>660</v>
      </c>
      <c r="I207" s="16">
        <f t="shared" si="16"/>
        <v>6600</v>
      </c>
      <c r="J207" s="17">
        <f t="shared" si="17"/>
        <v>26000</v>
      </c>
      <c r="K207" s="17">
        <f t="shared" si="18"/>
        <v>19400</v>
      </c>
      <c r="L207" s="18">
        <f t="shared" si="19"/>
        <v>0.25384615384615383</v>
      </c>
      <c r="M207" s="19" t="s">
        <v>259</v>
      </c>
      <c r="N207" s="19" t="s">
        <v>223</v>
      </c>
      <c r="O207" s="20">
        <v>45793</v>
      </c>
      <c r="P207" s="20">
        <v>45793</v>
      </c>
      <c r="Q207" s="19"/>
      <c r="R207" s="19" t="s">
        <v>260</v>
      </c>
      <c r="S207" s="8"/>
      <c r="T207" s="8"/>
    </row>
    <row r="208" spans="2:20" ht="15.75" x14ac:dyDescent="0.25">
      <c r="B208" s="9" t="s">
        <v>257</v>
      </c>
      <c r="C208" s="28" t="s">
        <v>63</v>
      </c>
      <c r="D208" s="28" t="s">
        <v>265</v>
      </c>
      <c r="E208" s="39">
        <v>24000</v>
      </c>
      <c r="F208" s="24">
        <v>31000</v>
      </c>
      <c r="G208" s="69">
        <v>3</v>
      </c>
      <c r="H208" s="15">
        <f t="shared" si="15"/>
        <v>7000</v>
      </c>
      <c r="I208" s="16">
        <f t="shared" si="16"/>
        <v>21000</v>
      </c>
      <c r="J208" s="17">
        <f t="shared" si="17"/>
        <v>93000</v>
      </c>
      <c r="K208" s="17">
        <f t="shared" si="18"/>
        <v>72000</v>
      </c>
      <c r="L208" s="18">
        <f t="shared" si="19"/>
        <v>0.22580645161290325</v>
      </c>
      <c r="M208" s="19" t="s">
        <v>259</v>
      </c>
      <c r="N208" s="19" t="s">
        <v>223</v>
      </c>
      <c r="O208" s="20">
        <v>45793</v>
      </c>
      <c r="P208" s="20">
        <v>45793</v>
      </c>
      <c r="Q208" s="19"/>
      <c r="R208" s="19" t="s">
        <v>260</v>
      </c>
      <c r="S208" s="8"/>
      <c r="T208" s="8"/>
    </row>
    <row r="209" spans="2:20" ht="15.75" x14ac:dyDescent="0.25">
      <c r="B209" s="9" t="s">
        <v>266</v>
      </c>
      <c r="C209" s="10" t="s">
        <v>19</v>
      </c>
      <c r="D209" s="27" t="s">
        <v>138</v>
      </c>
      <c r="E209" s="12">
        <v>7860</v>
      </c>
      <c r="F209" s="13">
        <v>9300</v>
      </c>
      <c r="G209" s="46">
        <v>6</v>
      </c>
      <c r="H209" s="15">
        <f t="shared" si="15"/>
        <v>1440</v>
      </c>
      <c r="I209" s="16">
        <f t="shared" si="16"/>
        <v>8640</v>
      </c>
      <c r="J209" s="17">
        <f t="shared" si="17"/>
        <v>55800</v>
      </c>
      <c r="K209" s="17">
        <f t="shared" si="18"/>
        <v>47160</v>
      </c>
      <c r="L209" s="18">
        <f t="shared" si="19"/>
        <v>0.15483870967741931</v>
      </c>
      <c r="M209" s="19" t="s">
        <v>267</v>
      </c>
      <c r="N209" s="19" t="s">
        <v>189</v>
      </c>
      <c r="O209" s="20">
        <v>45793</v>
      </c>
      <c r="P209" s="20">
        <v>45793</v>
      </c>
      <c r="Q209" s="19"/>
      <c r="R209" s="19" t="s">
        <v>268</v>
      </c>
      <c r="S209" s="8"/>
      <c r="T209" s="8"/>
    </row>
    <row r="210" spans="2:20" ht="15.75" x14ac:dyDescent="0.25">
      <c r="B210" s="9" t="s">
        <v>266</v>
      </c>
      <c r="C210" s="21" t="s">
        <v>33</v>
      </c>
      <c r="D210" s="49" t="s">
        <v>269</v>
      </c>
      <c r="E210" s="23">
        <v>1265</v>
      </c>
      <c r="F210" s="24">
        <v>1962.0224719101</v>
      </c>
      <c r="G210" s="42">
        <v>24</v>
      </c>
      <c r="H210" s="15">
        <f t="shared" si="15"/>
        <v>697.02247191009997</v>
      </c>
      <c r="I210" s="16">
        <f t="shared" si="16"/>
        <v>16728.539325842401</v>
      </c>
      <c r="J210" s="17">
        <f t="shared" si="17"/>
        <v>47088.539325842401</v>
      </c>
      <c r="K210" s="17">
        <f t="shared" si="18"/>
        <v>30360</v>
      </c>
      <c r="L210" s="18">
        <f t="shared" si="19"/>
        <v>0.35525712976749113</v>
      </c>
      <c r="M210" s="19" t="s">
        <v>267</v>
      </c>
      <c r="N210" s="19" t="s">
        <v>189</v>
      </c>
      <c r="O210" s="20">
        <v>45793</v>
      </c>
      <c r="P210" s="20">
        <v>45793</v>
      </c>
      <c r="Q210" s="19"/>
      <c r="R210" s="19" t="s">
        <v>268</v>
      </c>
      <c r="S210" s="8"/>
      <c r="T210" s="8"/>
    </row>
    <row r="211" spans="2:20" ht="15.75" x14ac:dyDescent="0.25">
      <c r="B211" s="9" t="s">
        <v>266</v>
      </c>
      <c r="C211" s="10" t="s">
        <v>19</v>
      </c>
      <c r="D211" s="33" t="s">
        <v>270</v>
      </c>
      <c r="E211" s="12">
        <v>6770</v>
      </c>
      <c r="F211" s="13">
        <v>8595</v>
      </c>
      <c r="G211" s="42">
        <v>6</v>
      </c>
      <c r="H211" s="15">
        <f t="shared" si="15"/>
        <v>1825</v>
      </c>
      <c r="I211" s="16">
        <f t="shared" si="16"/>
        <v>10950</v>
      </c>
      <c r="J211" s="17">
        <f t="shared" si="17"/>
        <v>51570</v>
      </c>
      <c r="K211" s="17">
        <f t="shared" si="18"/>
        <v>40620</v>
      </c>
      <c r="L211" s="18">
        <f t="shared" si="19"/>
        <v>0.21233275159976728</v>
      </c>
      <c r="M211" s="19" t="s">
        <v>267</v>
      </c>
      <c r="N211" s="19" t="s">
        <v>189</v>
      </c>
      <c r="O211" s="20">
        <v>45793</v>
      </c>
      <c r="P211" s="20">
        <v>45793</v>
      </c>
      <c r="Q211" s="19"/>
      <c r="R211" s="19" t="s">
        <v>268</v>
      </c>
      <c r="S211" s="8"/>
      <c r="T211" s="8"/>
    </row>
    <row r="212" spans="2:20" ht="15.75" x14ac:dyDescent="0.25">
      <c r="B212" s="9" t="s">
        <v>266</v>
      </c>
      <c r="C212" s="10" t="s">
        <v>19</v>
      </c>
      <c r="D212" s="33" t="s">
        <v>271</v>
      </c>
      <c r="E212" s="12">
        <v>6770</v>
      </c>
      <c r="F212" s="13">
        <v>8595</v>
      </c>
      <c r="G212" s="42">
        <v>6</v>
      </c>
      <c r="H212" s="15">
        <f t="shared" si="15"/>
        <v>1825</v>
      </c>
      <c r="I212" s="16">
        <f t="shared" si="16"/>
        <v>10950</v>
      </c>
      <c r="J212" s="17">
        <f t="shared" si="17"/>
        <v>51570</v>
      </c>
      <c r="K212" s="17">
        <f t="shared" si="18"/>
        <v>40620</v>
      </c>
      <c r="L212" s="18">
        <f t="shared" si="19"/>
        <v>0.21233275159976728</v>
      </c>
      <c r="M212" s="19" t="s">
        <v>267</v>
      </c>
      <c r="N212" s="19" t="s">
        <v>189</v>
      </c>
      <c r="O212" s="20">
        <v>45793</v>
      </c>
      <c r="P212" s="20">
        <v>45793</v>
      </c>
      <c r="Q212" s="19"/>
      <c r="R212" s="19" t="s">
        <v>268</v>
      </c>
      <c r="S212" s="8"/>
      <c r="T212" s="8"/>
    </row>
    <row r="213" spans="2:20" ht="15.75" x14ac:dyDescent="0.25">
      <c r="B213" s="9" t="s">
        <v>266</v>
      </c>
      <c r="C213" s="10" t="s">
        <v>19</v>
      </c>
      <c r="D213" s="33" t="s">
        <v>272</v>
      </c>
      <c r="E213" s="12">
        <v>10210</v>
      </c>
      <c r="F213" s="13">
        <v>12945</v>
      </c>
      <c r="G213" s="42">
        <v>6</v>
      </c>
      <c r="H213" s="15">
        <f t="shared" si="15"/>
        <v>2735</v>
      </c>
      <c r="I213" s="16">
        <f t="shared" si="16"/>
        <v>16410</v>
      </c>
      <c r="J213" s="17">
        <f t="shared" si="17"/>
        <v>77670</v>
      </c>
      <c r="K213" s="17">
        <f t="shared" si="18"/>
        <v>61260</v>
      </c>
      <c r="L213" s="18">
        <f t="shared" si="19"/>
        <v>0.21127848590189258</v>
      </c>
      <c r="M213" s="19" t="s">
        <v>267</v>
      </c>
      <c r="N213" s="19" t="s">
        <v>189</v>
      </c>
      <c r="O213" s="20">
        <v>45793</v>
      </c>
      <c r="P213" s="20">
        <v>45793</v>
      </c>
      <c r="Q213" s="19"/>
      <c r="R213" s="19" t="s">
        <v>268</v>
      </c>
      <c r="S213" s="8"/>
      <c r="T213" s="8"/>
    </row>
    <row r="214" spans="2:20" ht="15.75" x14ac:dyDescent="0.25">
      <c r="B214" s="9" t="s">
        <v>266</v>
      </c>
      <c r="C214" s="28" t="s">
        <v>33</v>
      </c>
      <c r="D214" s="28" t="s">
        <v>273</v>
      </c>
      <c r="E214" s="39">
        <v>13980</v>
      </c>
      <c r="F214" s="24">
        <v>15955</v>
      </c>
      <c r="G214" s="46">
        <v>0</v>
      </c>
      <c r="H214" s="15">
        <f t="shared" si="15"/>
        <v>1975</v>
      </c>
      <c r="I214" s="16">
        <f t="shared" si="16"/>
        <v>0</v>
      </c>
      <c r="J214" s="17">
        <f t="shared" si="17"/>
        <v>0</v>
      </c>
      <c r="K214" s="17">
        <f t="shared" si="18"/>
        <v>0</v>
      </c>
      <c r="L214" s="18" t="e">
        <f t="shared" si="19"/>
        <v>#DIV/0!</v>
      </c>
      <c r="M214" s="19" t="s">
        <v>267</v>
      </c>
      <c r="N214" s="19" t="s">
        <v>189</v>
      </c>
      <c r="O214" s="20">
        <v>45793</v>
      </c>
      <c r="P214" s="20">
        <v>45793</v>
      </c>
      <c r="Q214" s="19"/>
      <c r="R214" s="19" t="s">
        <v>268</v>
      </c>
      <c r="S214" s="8"/>
      <c r="T214" s="8"/>
    </row>
    <row r="215" spans="2:20" ht="31.5" x14ac:dyDescent="0.25">
      <c r="B215" s="9" t="s">
        <v>274</v>
      </c>
      <c r="C215" s="21" t="s">
        <v>63</v>
      </c>
      <c r="D215" s="32" t="s">
        <v>275</v>
      </c>
      <c r="E215" s="23">
        <v>2350</v>
      </c>
      <c r="F215" s="24">
        <v>2773.1256830601101</v>
      </c>
      <c r="G215" s="42">
        <v>12</v>
      </c>
      <c r="H215" s="15">
        <f t="shared" si="15"/>
        <v>423.12568306011008</v>
      </c>
      <c r="I215" s="16">
        <f t="shared" si="16"/>
        <v>5077.5081967213209</v>
      </c>
      <c r="J215" s="17">
        <f t="shared" si="17"/>
        <v>33277.508196721319</v>
      </c>
      <c r="K215" s="17">
        <f t="shared" si="18"/>
        <v>28200</v>
      </c>
      <c r="L215" s="18">
        <f t="shared" si="19"/>
        <v>0.15258078119026897</v>
      </c>
      <c r="M215" s="19" t="s">
        <v>276</v>
      </c>
      <c r="N215" s="19" t="s">
        <v>277</v>
      </c>
      <c r="O215" s="20">
        <v>45793</v>
      </c>
      <c r="P215" s="20">
        <v>45793</v>
      </c>
      <c r="Q215" s="19"/>
      <c r="R215" s="19" t="s">
        <v>278</v>
      </c>
      <c r="S215" s="8"/>
      <c r="T215" s="8"/>
    </row>
    <row r="216" spans="2:20" ht="31.5" x14ac:dyDescent="0.25">
      <c r="B216" s="9" t="s">
        <v>274</v>
      </c>
      <c r="C216" s="21" t="s">
        <v>63</v>
      </c>
      <c r="D216" s="73" t="s">
        <v>279</v>
      </c>
      <c r="E216" s="23">
        <v>2700</v>
      </c>
      <c r="F216" s="24">
        <v>3198.06896551724</v>
      </c>
      <c r="G216" s="42">
        <v>12</v>
      </c>
      <c r="H216" s="15">
        <f t="shared" si="15"/>
        <v>498.06896551724003</v>
      </c>
      <c r="I216" s="16">
        <f t="shared" si="16"/>
        <v>5976.8275862068804</v>
      </c>
      <c r="J216" s="17">
        <f t="shared" si="17"/>
        <v>38376.827586206884</v>
      </c>
      <c r="K216" s="17">
        <f t="shared" si="18"/>
        <v>32400</v>
      </c>
      <c r="L216" s="18">
        <f t="shared" si="19"/>
        <v>0.15574053308030678</v>
      </c>
      <c r="M216" s="19" t="s">
        <v>276</v>
      </c>
      <c r="N216" s="19" t="s">
        <v>277</v>
      </c>
      <c r="O216" s="20">
        <v>45793</v>
      </c>
      <c r="P216" s="20">
        <v>45793</v>
      </c>
      <c r="Q216" s="19"/>
      <c r="R216" s="19" t="s">
        <v>278</v>
      </c>
      <c r="S216" s="8"/>
      <c r="T216" s="8"/>
    </row>
    <row r="217" spans="2:20" ht="60" x14ac:dyDescent="0.25">
      <c r="B217" s="9" t="s">
        <v>274</v>
      </c>
      <c r="C217" s="21" t="s">
        <v>33</v>
      </c>
      <c r="D217" s="48" t="s">
        <v>280</v>
      </c>
      <c r="E217" s="23">
        <v>4150</v>
      </c>
      <c r="F217" s="24">
        <v>4897.4358974359002</v>
      </c>
      <c r="G217" s="42">
        <v>6</v>
      </c>
      <c r="H217" s="15">
        <f t="shared" si="15"/>
        <v>747.43589743590019</v>
      </c>
      <c r="I217" s="16">
        <f t="shared" si="16"/>
        <v>4484.6153846154011</v>
      </c>
      <c r="J217" s="17">
        <f t="shared" si="17"/>
        <v>29384.615384615401</v>
      </c>
      <c r="K217" s="17">
        <f t="shared" si="18"/>
        <v>24900</v>
      </c>
      <c r="L217" s="18">
        <f t="shared" si="19"/>
        <v>0.15261780104712086</v>
      </c>
      <c r="M217" s="19" t="s">
        <v>276</v>
      </c>
      <c r="N217" s="19" t="s">
        <v>277</v>
      </c>
      <c r="O217" s="20">
        <v>45793</v>
      </c>
      <c r="P217" s="20">
        <v>45793</v>
      </c>
      <c r="Q217" s="19"/>
      <c r="R217" s="19" t="s">
        <v>278</v>
      </c>
      <c r="S217" s="8"/>
      <c r="T217" s="8"/>
    </row>
    <row r="218" spans="2:20" ht="60" x14ac:dyDescent="0.25">
      <c r="B218" s="9" t="s">
        <v>274</v>
      </c>
      <c r="C218" s="21" t="s">
        <v>33</v>
      </c>
      <c r="D218" s="51" t="s">
        <v>281</v>
      </c>
      <c r="E218" s="23">
        <v>2100</v>
      </c>
      <c r="F218" s="24">
        <v>3025</v>
      </c>
      <c r="G218" s="42">
        <v>6</v>
      </c>
      <c r="H218" s="15">
        <f t="shared" si="15"/>
        <v>925</v>
      </c>
      <c r="I218" s="16">
        <f t="shared" si="16"/>
        <v>5550</v>
      </c>
      <c r="J218" s="17">
        <f t="shared" si="17"/>
        <v>18150</v>
      </c>
      <c r="K218" s="17">
        <f t="shared" si="18"/>
        <v>12600</v>
      </c>
      <c r="L218" s="18">
        <f t="shared" si="19"/>
        <v>0.30578512396694213</v>
      </c>
      <c r="M218" s="19" t="s">
        <v>276</v>
      </c>
      <c r="N218" s="19" t="s">
        <v>277</v>
      </c>
      <c r="O218" s="20">
        <v>45793</v>
      </c>
      <c r="P218" s="20">
        <v>45793</v>
      </c>
      <c r="Q218" s="19"/>
      <c r="R218" s="19" t="s">
        <v>278</v>
      </c>
      <c r="S218" s="8"/>
      <c r="T218" s="8"/>
    </row>
    <row r="219" spans="2:20" ht="45" x14ac:dyDescent="0.25">
      <c r="B219" s="9" t="s">
        <v>274</v>
      </c>
      <c r="C219" s="28" t="s">
        <v>33</v>
      </c>
      <c r="D219" s="66" t="s">
        <v>282</v>
      </c>
      <c r="E219" s="23">
        <v>2240</v>
      </c>
      <c r="F219" s="24">
        <v>3187.2727272727302</v>
      </c>
      <c r="G219" s="42">
        <v>6</v>
      </c>
      <c r="H219" s="15">
        <f t="shared" si="15"/>
        <v>947.27272727273021</v>
      </c>
      <c r="I219" s="16">
        <f t="shared" si="16"/>
        <v>5683.6363636363812</v>
      </c>
      <c r="J219" s="17">
        <f t="shared" si="17"/>
        <v>19123.636363636382</v>
      </c>
      <c r="K219" s="17">
        <f t="shared" si="18"/>
        <v>13440</v>
      </c>
      <c r="L219" s="18">
        <f t="shared" si="19"/>
        <v>0.29720479178551118</v>
      </c>
      <c r="M219" s="19" t="s">
        <v>276</v>
      </c>
      <c r="N219" s="19" t="s">
        <v>277</v>
      </c>
      <c r="O219" s="20">
        <v>45793</v>
      </c>
      <c r="P219" s="20">
        <v>45793</v>
      </c>
      <c r="Q219" s="19"/>
      <c r="R219" s="19" t="s">
        <v>278</v>
      </c>
      <c r="S219" s="8"/>
      <c r="T219" s="8"/>
    </row>
    <row r="220" spans="2:20" ht="31.5" x14ac:dyDescent="0.25">
      <c r="B220" s="9" t="s">
        <v>274</v>
      </c>
      <c r="C220" s="21" t="s">
        <v>33</v>
      </c>
      <c r="D220" s="29" t="s">
        <v>283</v>
      </c>
      <c r="E220" s="23">
        <v>2390</v>
      </c>
      <c r="F220" s="24">
        <v>3175</v>
      </c>
      <c r="G220" s="42">
        <v>10</v>
      </c>
      <c r="H220" s="15">
        <f t="shared" si="15"/>
        <v>785</v>
      </c>
      <c r="I220" s="16">
        <f t="shared" si="16"/>
        <v>7850</v>
      </c>
      <c r="J220" s="17">
        <f t="shared" si="17"/>
        <v>31750</v>
      </c>
      <c r="K220" s="17">
        <f t="shared" si="18"/>
        <v>23900</v>
      </c>
      <c r="L220" s="18">
        <f t="shared" si="19"/>
        <v>0.24724409448818896</v>
      </c>
      <c r="M220" s="19" t="s">
        <v>276</v>
      </c>
      <c r="N220" s="19" t="s">
        <v>277</v>
      </c>
      <c r="O220" s="20">
        <v>45793</v>
      </c>
      <c r="P220" s="20">
        <v>45793</v>
      </c>
      <c r="Q220" s="19"/>
      <c r="R220" s="19" t="s">
        <v>278</v>
      </c>
      <c r="S220" s="8"/>
      <c r="T220" s="8"/>
    </row>
    <row r="221" spans="2:20" ht="60" x14ac:dyDescent="0.25">
      <c r="B221" s="9" t="s">
        <v>274</v>
      </c>
      <c r="C221" s="21" t="s">
        <v>63</v>
      </c>
      <c r="D221" s="48" t="s">
        <v>284</v>
      </c>
      <c r="E221" s="23">
        <v>5600</v>
      </c>
      <c r="F221" s="24">
        <v>6575</v>
      </c>
      <c r="G221" s="42">
        <v>2</v>
      </c>
      <c r="H221" s="15">
        <f t="shared" si="15"/>
        <v>975</v>
      </c>
      <c r="I221" s="16">
        <f t="shared" si="16"/>
        <v>1950</v>
      </c>
      <c r="J221" s="17">
        <f t="shared" si="17"/>
        <v>13150</v>
      </c>
      <c r="K221" s="17">
        <f t="shared" si="18"/>
        <v>11200</v>
      </c>
      <c r="L221" s="18">
        <f t="shared" si="19"/>
        <v>0.14828897338403046</v>
      </c>
      <c r="M221" s="19" t="s">
        <v>276</v>
      </c>
      <c r="N221" s="19" t="s">
        <v>277</v>
      </c>
      <c r="O221" s="20">
        <v>45793</v>
      </c>
      <c r="P221" s="20">
        <v>45793</v>
      </c>
      <c r="Q221" s="19"/>
      <c r="R221" s="19" t="s">
        <v>278</v>
      </c>
      <c r="S221" s="8"/>
      <c r="T221" s="8"/>
    </row>
    <row r="222" spans="2:20" ht="31.5" x14ac:dyDescent="0.25">
      <c r="B222" s="9" t="s">
        <v>274</v>
      </c>
      <c r="C222" s="28" t="s">
        <v>33</v>
      </c>
      <c r="D222" s="74" t="s">
        <v>285</v>
      </c>
      <c r="E222" s="38">
        <v>3080</v>
      </c>
      <c r="F222" s="24">
        <v>3620</v>
      </c>
      <c r="G222" s="42">
        <v>12</v>
      </c>
      <c r="H222" s="15">
        <f t="shared" si="15"/>
        <v>540</v>
      </c>
      <c r="I222" s="16">
        <f t="shared" si="16"/>
        <v>6480</v>
      </c>
      <c r="J222" s="17">
        <f t="shared" si="17"/>
        <v>43440</v>
      </c>
      <c r="K222" s="17">
        <f t="shared" si="18"/>
        <v>36960</v>
      </c>
      <c r="L222" s="18">
        <f t="shared" si="19"/>
        <v>0.149171270718232</v>
      </c>
      <c r="M222" s="19" t="s">
        <v>276</v>
      </c>
      <c r="N222" s="19" t="s">
        <v>277</v>
      </c>
      <c r="O222" s="20">
        <v>45793</v>
      </c>
      <c r="P222" s="20">
        <v>45793</v>
      </c>
      <c r="Q222" s="19"/>
      <c r="R222" s="19" t="s">
        <v>278</v>
      </c>
      <c r="S222" s="8"/>
      <c r="T222" s="8"/>
    </row>
    <row r="223" spans="2:20" ht="31.5" x14ac:dyDescent="0.25">
      <c r="B223" s="9" t="s">
        <v>274</v>
      </c>
      <c r="C223" s="28" t="s">
        <v>33</v>
      </c>
      <c r="D223" s="37" t="s">
        <v>286</v>
      </c>
      <c r="E223" s="38">
        <v>3420</v>
      </c>
      <c r="F223" s="24">
        <v>3993</v>
      </c>
      <c r="G223" s="42">
        <v>10</v>
      </c>
      <c r="H223" s="15">
        <f t="shared" si="15"/>
        <v>573</v>
      </c>
      <c r="I223" s="16">
        <f t="shared" si="16"/>
        <v>5730</v>
      </c>
      <c r="J223" s="17">
        <f t="shared" si="17"/>
        <v>39930</v>
      </c>
      <c r="K223" s="17">
        <f t="shared" si="18"/>
        <v>34200</v>
      </c>
      <c r="L223" s="18">
        <f t="shared" si="19"/>
        <v>0.1435011269722013</v>
      </c>
      <c r="M223" s="19" t="s">
        <v>276</v>
      </c>
      <c r="N223" s="19" t="s">
        <v>277</v>
      </c>
      <c r="O223" s="20">
        <v>45793</v>
      </c>
      <c r="P223" s="20">
        <v>45793</v>
      </c>
      <c r="Q223" s="19"/>
      <c r="R223" s="19" t="s">
        <v>278</v>
      </c>
      <c r="S223" s="8"/>
      <c r="T223" s="8"/>
    </row>
    <row r="224" spans="2:20" ht="31.5" x14ac:dyDescent="0.25">
      <c r="B224" s="9" t="s">
        <v>274</v>
      </c>
      <c r="C224" s="28" t="s">
        <v>33</v>
      </c>
      <c r="D224" s="28" t="s">
        <v>287</v>
      </c>
      <c r="E224" s="39">
        <v>2270</v>
      </c>
      <c r="F224" s="24">
        <v>2813.3333333333298</v>
      </c>
      <c r="G224" s="42">
        <v>12</v>
      </c>
      <c r="H224" s="15">
        <f t="shared" si="15"/>
        <v>543.33333333332985</v>
      </c>
      <c r="I224" s="16">
        <f t="shared" si="16"/>
        <v>6519.9999999999582</v>
      </c>
      <c r="J224" s="17">
        <f t="shared" si="17"/>
        <v>33759.999999999956</v>
      </c>
      <c r="K224" s="17">
        <f t="shared" si="18"/>
        <v>27240</v>
      </c>
      <c r="L224" s="18">
        <f t="shared" si="19"/>
        <v>0.19312796208530703</v>
      </c>
      <c r="M224" s="19" t="s">
        <v>276</v>
      </c>
      <c r="N224" s="19" t="s">
        <v>277</v>
      </c>
      <c r="O224" s="20">
        <v>45793</v>
      </c>
      <c r="P224" s="20">
        <v>45793</v>
      </c>
      <c r="Q224" s="19"/>
      <c r="R224" s="19" t="s">
        <v>278</v>
      </c>
      <c r="S224" s="8"/>
      <c r="T224" s="8"/>
    </row>
    <row r="225" spans="2:20" ht="31.5" x14ac:dyDescent="0.25">
      <c r="B225" s="9" t="s">
        <v>274</v>
      </c>
      <c r="C225" s="21" t="s">
        <v>33</v>
      </c>
      <c r="D225" s="58" t="s">
        <v>288</v>
      </c>
      <c r="E225" s="41">
        <v>3280</v>
      </c>
      <c r="F225" s="24">
        <v>7280</v>
      </c>
      <c r="G225" s="42">
        <v>3</v>
      </c>
      <c r="H225" s="15">
        <f t="shared" si="15"/>
        <v>4000</v>
      </c>
      <c r="I225" s="16">
        <f t="shared" si="16"/>
        <v>12000</v>
      </c>
      <c r="J225" s="17">
        <f t="shared" si="17"/>
        <v>21840</v>
      </c>
      <c r="K225" s="17">
        <f t="shared" si="18"/>
        <v>9840</v>
      </c>
      <c r="L225" s="18">
        <f t="shared" si="19"/>
        <v>0.5494505494505495</v>
      </c>
      <c r="M225" s="19" t="s">
        <v>276</v>
      </c>
      <c r="N225" s="19" t="s">
        <v>277</v>
      </c>
      <c r="O225" s="20">
        <v>45793</v>
      </c>
      <c r="P225" s="20">
        <v>45793</v>
      </c>
      <c r="Q225" s="19"/>
      <c r="R225" s="19" t="s">
        <v>278</v>
      </c>
      <c r="S225" s="8"/>
      <c r="T225" s="8"/>
    </row>
    <row r="226" spans="2:20" ht="15.75" x14ac:dyDescent="0.25">
      <c r="B226" s="9" t="s">
        <v>289</v>
      </c>
      <c r="C226" s="21" t="s">
        <v>63</v>
      </c>
      <c r="D226" s="32" t="s">
        <v>275</v>
      </c>
      <c r="E226" s="23">
        <v>2350</v>
      </c>
      <c r="F226" s="24">
        <v>2773.1256830601101</v>
      </c>
      <c r="G226" s="42">
        <v>10</v>
      </c>
      <c r="H226" s="15">
        <f t="shared" si="15"/>
        <v>423.12568306011008</v>
      </c>
      <c r="I226" s="16">
        <f t="shared" si="16"/>
        <v>4231.2568306011008</v>
      </c>
      <c r="J226" s="17">
        <f t="shared" si="17"/>
        <v>27731.256830601102</v>
      </c>
      <c r="K226" s="17">
        <f t="shared" si="18"/>
        <v>23500</v>
      </c>
      <c r="L226" s="18">
        <f t="shared" si="19"/>
        <v>0.15258078119026908</v>
      </c>
      <c r="M226" s="19" t="s">
        <v>290</v>
      </c>
      <c r="N226" s="19" t="s">
        <v>291</v>
      </c>
      <c r="O226" s="20">
        <v>45793</v>
      </c>
      <c r="P226" s="20">
        <v>45793</v>
      </c>
      <c r="Q226" s="19"/>
      <c r="R226" s="19" t="s">
        <v>292</v>
      </c>
      <c r="S226" s="8"/>
      <c r="T226" s="8"/>
    </row>
    <row r="227" spans="2:20" ht="15.75" x14ac:dyDescent="0.25">
      <c r="B227" s="9" t="s">
        <v>289</v>
      </c>
      <c r="C227" s="21" t="s">
        <v>63</v>
      </c>
      <c r="D227" s="73" t="s">
        <v>279</v>
      </c>
      <c r="E227" s="23">
        <v>2700</v>
      </c>
      <c r="F227" s="24">
        <v>3198.06896551724</v>
      </c>
      <c r="G227" s="42">
        <v>10</v>
      </c>
      <c r="H227" s="15">
        <f t="shared" si="15"/>
        <v>498.06896551724003</v>
      </c>
      <c r="I227" s="16">
        <f t="shared" si="16"/>
        <v>4980.6896551724003</v>
      </c>
      <c r="J227" s="17">
        <f t="shared" si="17"/>
        <v>31980.689655172398</v>
      </c>
      <c r="K227" s="17">
        <f t="shared" si="18"/>
        <v>27000</v>
      </c>
      <c r="L227" s="18">
        <f t="shared" si="19"/>
        <v>0.15574053308030666</v>
      </c>
      <c r="M227" s="19" t="s">
        <v>290</v>
      </c>
      <c r="N227" s="19" t="s">
        <v>291</v>
      </c>
      <c r="O227" s="20">
        <v>45793</v>
      </c>
      <c r="P227" s="20">
        <v>45793</v>
      </c>
      <c r="Q227" s="19"/>
      <c r="R227" s="19" t="s">
        <v>292</v>
      </c>
      <c r="S227" s="8"/>
      <c r="T227" s="8"/>
    </row>
    <row r="228" spans="2:20" ht="45" x14ac:dyDescent="0.25">
      <c r="B228" s="9" t="s">
        <v>289</v>
      </c>
      <c r="C228" s="21" t="s">
        <v>33</v>
      </c>
      <c r="D228" s="66" t="s">
        <v>293</v>
      </c>
      <c r="E228" s="23">
        <v>2510</v>
      </c>
      <c r="F228" s="24">
        <v>3650</v>
      </c>
      <c r="G228" s="42">
        <v>12</v>
      </c>
      <c r="H228" s="15">
        <f t="shared" si="15"/>
        <v>1140</v>
      </c>
      <c r="I228" s="16">
        <f t="shared" si="16"/>
        <v>13680</v>
      </c>
      <c r="J228" s="17">
        <f t="shared" si="17"/>
        <v>43800</v>
      </c>
      <c r="K228" s="17">
        <f t="shared" si="18"/>
        <v>30120</v>
      </c>
      <c r="L228" s="18">
        <f t="shared" si="19"/>
        <v>0.31232876712328772</v>
      </c>
      <c r="M228" s="19" t="s">
        <v>290</v>
      </c>
      <c r="N228" s="19" t="s">
        <v>291</v>
      </c>
      <c r="O228" s="20">
        <v>45793</v>
      </c>
      <c r="P228" s="20">
        <v>45793</v>
      </c>
      <c r="Q228" s="19"/>
      <c r="R228" s="19" t="s">
        <v>292</v>
      </c>
      <c r="S228" s="8"/>
      <c r="T228" s="8"/>
    </row>
    <row r="229" spans="2:20" ht="15.75" x14ac:dyDescent="0.25">
      <c r="B229" s="9" t="s">
        <v>289</v>
      </c>
      <c r="C229" s="21" t="s">
        <v>33</v>
      </c>
      <c r="D229" s="36" t="s">
        <v>232</v>
      </c>
      <c r="E229" s="23">
        <v>13800</v>
      </c>
      <c r="F229" s="24">
        <v>17692.307692307691</v>
      </c>
      <c r="G229" s="42">
        <v>4</v>
      </c>
      <c r="H229" s="15">
        <f t="shared" si="15"/>
        <v>3892.3076923076915</v>
      </c>
      <c r="I229" s="16">
        <f t="shared" si="16"/>
        <v>15569.230769230766</v>
      </c>
      <c r="J229" s="17">
        <f t="shared" si="17"/>
        <v>70769.230769230766</v>
      </c>
      <c r="K229" s="17">
        <f t="shared" si="18"/>
        <v>55200</v>
      </c>
      <c r="L229" s="18">
        <f t="shared" si="19"/>
        <v>0.21999999999999997</v>
      </c>
      <c r="M229" s="19" t="s">
        <v>290</v>
      </c>
      <c r="N229" s="19" t="s">
        <v>291</v>
      </c>
      <c r="O229" s="20">
        <v>45793</v>
      </c>
      <c r="P229" s="20">
        <v>45793</v>
      </c>
      <c r="Q229" s="19"/>
      <c r="R229" s="19" t="s">
        <v>292</v>
      </c>
      <c r="S229" s="8"/>
      <c r="T229" s="8"/>
    </row>
    <row r="230" spans="2:20" ht="15.75" x14ac:dyDescent="0.25">
      <c r="B230" s="9" t="s">
        <v>289</v>
      </c>
      <c r="C230" s="28" t="s">
        <v>63</v>
      </c>
      <c r="D230" s="37" t="s">
        <v>294</v>
      </c>
      <c r="E230" s="38">
        <v>3800</v>
      </c>
      <c r="F230" s="24">
        <v>4495</v>
      </c>
      <c r="G230" s="42">
        <v>10</v>
      </c>
      <c r="H230" s="15">
        <f t="shared" si="15"/>
        <v>695</v>
      </c>
      <c r="I230" s="16">
        <f t="shared" si="16"/>
        <v>6950</v>
      </c>
      <c r="J230" s="17">
        <f t="shared" si="17"/>
        <v>44950</v>
      </c>
      <c r="K230" s="17">
        <f t="shared" si="18"/>
        <v>38000</v>
      </c>
      <c r="L230" s="18">
        <f t="shared" si="19"/>
        <v>0.1546162402669633</v>
      </c>
      <c r="M230" s="19" t="s">
        <v>290</v>
      </c>
      <c r="N230" s="19" t="s">
        <v>291</v>
      </c>
      <c r="O230" s="20">
        <v>45793</v>
      </c>
      <c r="P230" s="20">
        <v>45793</v>
      </c>
      <c r="Q230" s="19"/>
      <c r="R230" s="19" t="s">
        <v>292</v>
      </c>
      <c r="S230" s="8"/>
      <c r="T230" s="8"/>
    </row>
    <row r="231" spans="2:20" ht="15.75" x14ac:dyDescent="0.25">
      <c r="B231" s="9" t="s">
        <v>289</v>
      </c>
      <c r="C231" s="28" t="s">
        <v>33</v>
      </c>
      <c r="D231" s="74" t="s">
        <v>285</v>
      </c>
      <c r="E231" s="38">
        <v>3080</v>
      </c>
      <c r="F231" s="24">
        <v>3620</v>
      </c>
      <c r="G231" s="42">
        <v>10</v>
      </c>
      <c r="H231" s="15">
        <f t="shared" si="15"/>
        <v>540</v>
      </c>
      <c r="I231" s="16">
        <f t="shared" si="16"/>
        <v>5400</v>
      </c>
      <c r="J231" s="17">
        <f t="shared" si="17"/>
        <v>36200</v>
      </c>
      <c r="K231" s="17">
        <f t="shared" si="18"/>
        <v>30800</v>
      </c>
      <c r="L231" s="18">
        <f t="shared" si="19"/>
        <v>0.149171270718232</v>
      </c>
      <c r="M231" s="19" t="s">
        <v>290</v>
      </c>
      <c r="N231" s="19" t="s">
        <v>291</v>
      </c>
      <c r="O231" s="20">
        <v>45793</v>
      </c>
      <c r="P231" s="20">
        <v>45793</v>
      </c>
      <c r="Q231" s="19"/>
      <c r="R231" s="19" t="s">
        <v>292</v>
      </c>
      <c r="S231" s="8"/>
      <c r="T231" s="8"/>
    </row>
    <row r="232" spans="2:20" ht="15.75" x14ac:dyDescent="0.25">
      <c r="B232" s="9" t="s">
        <v>289</v>
      </c>
      <c r="C232" s="28" t="s">
        <v>33</v>
      </c>
      <c r="D232" s="37" t="s">
        <v>295</v>
      </c>
      <c r="E232" s="38">
        <v>3840</v>
      </c>
      <c r="F232" s="24">
        <v>5120</v>
      </c>
      <c r="G232" s="42">
        <v>4</v>
      </c>
      <c r="H232" s="15">
        <f t="shared" si="15"/>
        <v>1280</v>
      </c>
      <c r="I232" s="16">
        <f t="shared" si="16"/>
        <v>5120</v>
      </c>
      <c r="J232" s="17">
        <f t="shared" si="17"/>
        <v>20480</v>
      </c>
      <c r="K232" s="17">
        <f t="shared" si="18"/>
        <v>15360</v>
      </c>
      <c r="L232" s="18">
        <f t="shared" si="19"/>
        <v>0.25</v>
      </c>
      <c r="M232" s="19" t="s">
        <v>290</v>
      </c>
      <c r="N232" s="19" t="s">
        <v>291</v>
      </c>
      <c r="O232" s="20">
        <v>45793</v>
      </c>
      <c r="P232" s="20">
        <v>45793</v>
      </c>
      <c r="Q232" s="19"/>
      <c r="R232" s="19" t="s">
        <v>292</v>
      </c>
      <c r="S232" s="8"/>
      <c r="T232" s="8"/>
    </row>
    <row r="233" spans="2:20" ht="15.75" x14ac:dyDescent="0.25">
      <c r="B233" s="9" t="s">
        <v>289</v>
      </c>
      <c r="C233" s="28" t="s">
        <v>24</v>
      </c>
      <c r="D233" s="37" t="s">
        <v>296</v>
      </c>
      <c r="E233" s="38">
        <v>1461</v>
      </c>
      <c r="F233" s="38">
        <v>2125</v>
      </c>
      <c r="G233" s="42">
        <v>4</v>
      </c>
      <c r="H233" s="15">
        <f t="shared" si="15"/>
        <v>664</v>
      </c>
      <c r="I233" s="16">
        <f t="shared" si="16"/>
        <v>2656</v>
      </c>
      <c r="J233" s="17">
        <f t="shared" si="17"/>
        <v>8500</v>
      </c>
      <c r="K233" s="17">
        <f t="shared" si="18"/>
        <v>5844</v>
      </c>
      <c r="L233" s="18">
        <f t="shared" si="19"/>
        <v>0.31247058823529417</v>
      </c>
      <c r="M233" s="19" t="s">
        <v>290</v>
      </c>
      <c r="N233" s="19" t="s">
        <v>291</v>
      </c>
      <c r="O233" s="20">
        <v>45793</v>
      </c>
      <c r="P233" s="20">
        <v>45793</v>
      </c>
      <c r="Q233" s="19"/>
      <c r="R233" s="19" t="s">
        <v>292</v>
      </c>
      <c r="S233" s="8"/>
      <c r="T233" s="8"/>
    </row>
    <row r="234" spans="2:20" ht="45" x14ac:dyDescent="0.25">
      <c r="B234" s="9" t="s">
        <v>297</v>
      </c>
      <c r="C234" s="21" t="s">
        <v>33</v>
      </c>
      <c r="D234" s="61" t="s">
        <v>298</v>
      </c>
      <c r="E234" s="23">
        <v>2420</v>
      </c>
      <c r="F234" s="31">
        <v>3993.6666666666702</v>
      </c>
      <c r="G234" s="69">
        <v>1</v>
      </c>
      <c r="H234" s="15">
        <f t="shared" si="15"/>
        <v>1573.6666666666702</v>
      </c>
      <c r="I234" s="16">
        <f t="shared" si="16"/>
        <v>1573.6666666666702</v>
      </c>
      <c r="J234" s="17">
        <f t="shared" si="17"/>
        <v>3993.6666666666702</v>
      </c>
      <c r="K234" s="17">
        <f t="shared" si="18"/>
        <v>2420</v>
      </c>
      <c r="L234" s="18">
        <f t="shared" si="19"/>
        <v>0.39404056422669276</v>
      </c>
      <c r="M234" s="19" t="s">
        <v>299</v>
      </c>
      <c r="N234" s="19" t="s">
        <v>291</v>
      </c>
      <c r="O234" s="20">
        <v>45793</v>
      </c>
      <c r="P234" s="20">
        <v>45793</v>
      </c>
      <c r="Q234" s="19"/>
      <c r="R234" s="19" t="s">
        <v>300</v>
      </c>
      <c r="S234" s="8"/>
      <c r="T234" s="8"/>
    </row>
    <row r="235" spans="2:20" ht="15.75" x14ac:dyDescent="0.25">
      <c r="B235" s="9" t="s">
        <v>297</v>
      </c>
      <c r="C235" s="10" t="s">
        <v>19</v>
      </c>
      <c r="D235" s="70" t="s">
        <v>240</v>
      </c>
      <c r="E235" s="12">
        <v>350</v>
      </c>
      <c r="F235" s="31">
        <v>591</v>
      </c>
      <c r="G235" s="69">
        <v>30</v>
      </c>
      <c r="H235" s="15">
        <f t="shared" si="15"/>
        <v>241</v>
      </c>
      <c r="I235" s="16">
        <f t="shared" si="16"/>
        <v>7230</v>
      </c>
      <c r="J235" s="17">
        <f t="shared" si="17"/>
        <v>17730</v>
      </c>
      <c r="K235" s="17">
        <f t="shared" si="18"/>
        <v>10500</v>
      </c>
      <c r="L235" s="18">
        <f t="shared" si="19"/>
        <v>0.40778341793570216</v>
      </c>
      <c r="M235" s="19" t="s">
        <v>299</v>
      </c>
      <c r="N235" s="19" t="s">
        <v>291</v>
      </c>
      <c r="O235" s="20">
        <v>45793</v>
      </c>
      <c r="P235" s="20">
        <v>45793</v>
      </c>
      <c r="Q235" s="19"/>
      <c r="R235" s="19" t="s">
        <v>300</v>
      </c>
      <c r="S235" s="8"/>
      <c r="T235" s="8"/>
    </row>
    <row r="236" spans="2:20" ht="15.75" x14ac:dyDescent="0.25">
      <c r="B236" s="9" t="s">
        <v>297</v>
      </c>
      <c r="C236" s="21" t="s">
        <v>33</v>
      </c>
      <c r="D236" s="32" t="s">
        <v>301</v>
      </c>
      <c r="E236" s="23">
        <v>3490</v>
      </c>
      <c r="F236" s="31">
        <v>0</v>
      </c>
      <c r="G236" s="69">
        <v>0</v>
      </c>
      <c r="H236" s="15">
        <f t="shared" si="15"/>
        <v>-3490</v>
      </c>
      <c r="I236" s="16">
        <f t="shared" si="16"/>
        <v>0</v>
      </c>
      <c r="J236" s="17">
        <f t="shared" si="17"/>
        <v>0</v>
      </c>
      <c r="K236" s="17">
        <f t="shared" si="18"/>
        <v>0</v>
      </c>
      <c r="L236" s="18" t="e">
        <f t="shared" si="19"/>
        <v>#DIV/0!</v>
      </c>
      <c r="M236" s="19" t="s">
        <v>299</v>
      </c>
      <c r="N236" s="19" t="s">
        <v>291</v>
      </c>
      <c r="O236" s="20">
        <v>45793</v>
      </c>
      <c r="P236" s="20">
        <v>45793</v>
      </c>
      <c r="Q236" s="19"/>
      <c r="R236" s="19" t="s">
        <v>300</v>
      </c>
      <c r="S236" s="8"/>
      <c r="T236" s="8"/>
    </row>
    <row r="237" spans="2:20" ht="15.75" x14ac:dyDescent="0.25">
      <c r="B237" s="9" t="s">
        <v>297</v>
      </c>
      <c r="C237" s="21" t="s">
        <v>33</v>
      </c>
      <c r="D237" s="36" t="s">
        <v>302</v>
      </c>
      <c r="E237" s="23">
        <v>30600</v>
      </c>
      <c r="F237" s="31">
        <v>41875</v>
      </c>
      <c r="G237" s="69">
        <v>1</v>
      </c>
      <c r="H237" s="15">
        <f t="shared" si="15"/>
        <v>11275</v>
      </c>
      <c r="I237" s="16">
        <f t="shared" si="16"/>
        <v>11275</v>
      </c>
      <c r="J237" s="17">
        <f t="shared" si="17"/>
        <v>41875</v>
      </c>
      <c r="K237" s="17">
        <f t="shared" si="18"/>
        <v>30600</v>
      </c>
      <c r="L237" s="18">
        <f t="shared" si="19"/>
        <v>0.26925373134328356</v>
      </c>
      <c r="M237" s="19" t="s">
        <v>299</v>
      </c>
      <c r="N237" s="19" t="s">
        <v>291</v>
      </c>
      <c r="O237" s="20">
        <v>45793</v>
      </c>
      <c r="P237" s="20">
        <v>45793</v>
      </c>
      <c r="Q237" s="19"/>
      <c r="R237" s="19" t="s">
        <v>300</v>
      </c>
      <c r="S237" s="8"/>
      <c r="T237" s="8"/>
    </row>
    <row r="238" spans="2:20" ht="15.75" x14ac:dyDescent="0.25">
      <c r="B238" s="9" t="s">
        <v>297</v>
      </c>
      <c r="C238" s="10" t="s">
        <v>19</v>
      </c>
      <c r="D238" s="27" t="s">
        <v>303</v>
      </c>
      <c r="E238" s="12">
        <v>3670</v>
      </c>
      <c r="F238" s="31">
        <v>5300</v>
      </c>
      <c r="G238" s="71">
        <v>6</v>
      </c>
      <c r="H238" s="15">
        <f t="shared" si="15"/>
        <v>1630</v>
      </c>
      <c r="I238" s="16">
        <f t="shared" si="16"/>
        <v>9780</v>
      </c>
      <c r="J238" s="17">
        <f t="shared" si="17"/>
        <v>31800</v>
      </c>
      <c r="K238" s="17">
        <f t="shared" si="18"/>
        <v>22020</v>
      </c>
      <c r="L238" s="18">
        <f t="shared" si="19"/>
        <v>0.3075471698113208</v>
      </c>
      <c r="M238" s="19" t="s">
        <v>299</v>
      </c>
      <c r="N238" s="19" t="s">
        <v>291</v>
      </c>
      <c r="O238" s="20">
        <v>45793</v>
      </c>
      <c r="P238" s="20">
        <v>45793</v>
      </c>
      <c r="Q238" s="19"/>
      <c r="R238" s="19" t="s">
        <v>300</v>
      </c>
      <c r="S238" s="8"/>
      <c r="T238" s="8"/>
    </row>
    <row r="239" spans="2:20" ht="15.75" x14ac:dyDescent="0.25">
      <c r="B239" s="9" t="s">
        <v>297</v>
      </c>
      <c r="C239" s="10" t="s">
        <v>19</v>
      </c>
      <c r="D239" s="11" t="s">
        <v>304</v>
      </c>
      <c r="E239" s="12">
        <v>3670</v>
      </c>
      <c r="F239" s="31">
        <v>5300</v>
      </c>
      <c r="G239" s="71">
        <v>3</v>
      </c>
      <c r="H239" s="15">
        <f t="shared" si="15"/>
        <v>1630</v>
      </c>
      <c r="I239" s="16">
        <f t="shared" si="16"/>
        <v>4890</v>
      </c>
      <c r="J239" s="17">
        <f t="shared" si="17"/>
        <v>15900</v>
      </c>
      <c r="K239" s="17">
        <f t="shared" si="18"/>
        <v>11010</v>
      </c>
      <c r="L239" s="18">
        <f t="shared" si="19"/>
        <v>0.3075471698113208</v>
      </c>
      <c r="M239" s="19" t="s">
        <v>299</v>
      </c>
      <c r="N239" s="19" t="s">
        <v>291</v>
      </c>
      <c r="O239" s="20">
        <v>45793</v>
      </c>
      <c r="P239" s="20">
        <v>45793</v>
      </c>
      <c r="Q239" s="19"/>
      <c r="R239" s="19" t="s">
        <v>300</v>
      </c>
      <c r="S239" s="8"/>
      <c r="T239" s="8"/>
    </row>
    <row r="240" spans="2:20" ht="15.75" x14ac:dyDescent="0.25">
      <c r="B240" s="9" t="s">
        <v>297</v>
      </c>
      <c r="C240" s="10" t="s">
        <v>19</v>
      </c>
      <c r="D240" s="27" t="s">
        <v>305</v>
      </c>
      <c r="E240" s="12">
        <v>3670</v>
      </c>
      <c r="F240" s="31">
        <v>5300</v>
      </c>
      <c r="G240" s="71">
        <v>6</v>
      </c>
      <c r="H240" s="15">
        <f t="shared" si="15"/>
        <v>1630</v>
      </c>
      <c r="I240" s="16">
        <f t="shared" si="16"/>
        <v>9780</v>
      </c>
      <c r="J240" s="17">
        <f t="shared" si="17"/>
        <v>31800</v>
      </c>
      <c r="K240" s="17">
        <f t="shared" si="18"/>
        <v>22020</v>
      </c>
      <c r="L240" s="18">
        <f t="shared" si="19"/>
        <v>0.3075471698113208</v>
      </c>
      <c r="M240" s="19" t="s">
        <v>299</v>
      </c>
      <c r="N240" s="19" t="s">
        <v>291</v>
      </c>
      <c r="O240" s="20">
        <v>45793</v>
      </c>
      <c r="P240" s="20">
        <v>45793</v>
      </c>
      <c r="Q240" s="19"/>
      <c r="R240" s="19" t="s">
        <v>300</v>
      </c>
      <c r="S240" s="8"/>
      <c r="T240" s="8"/>
    </row>
    <row r="241" spans="2:20" ht="15.75" x14ac:dyDescent="0.25">
      <c r="B241" s="9" t="s">
        <v>297</v>
      </c>
      <c r="C241" s="10" t="s">
        <v>19</v>
      </c>
      <c r="D241" s="11" t="s">
        <v>306</v>
      </c>
      <c r="E241" s="12">
        <v>3670</v>
      </c>
      <c r="F241" s="31">
        <v>4500</v>
      </c>
      <c r="G241" s="71">
        <v>6</v>
      </c>
      <c r="H241" s="15">
        <f t="shared" si="15"/>
        <v>830</v>
      </c>
      <c r="I241" s="16">
        <f t="shared" si="16"/>
        <v>4980</v>
      </c>
      <c r="J241" s="17">
        <f t="shared" si="17"/>
        <v>27000</v>
      </c>
      <c r="K241" s="17">
        <f t="shared" si="18"/>
        <v>22020</v>
      </c>
      <c r="L241" s="18">
        <f t="shared" si="19"/>
        <v>0.18444444444444441</v>
      </c>
      <c r="M241" s="19" t="s">
        <v>299</v>
      </c>
      <c r="N241" s="19" t="s">
        <v>291</v>
      </c>
      <c r="O241" s="20">
        <v>45793</v>
      </c>
      <c r="P241" s="20">
        <v>45793</v>
      </c>
      <c r="Q241" s="19"/>
      <c r="R241" s="19" t="s">
        <v>300</v>
      </c>
      <c r="S241" s="8"/>
      <c r="T241" s="8"/>
    </row>
    <row r="242" spans="2:20" ht="15.75" x14ac:dyDescent="0.25">
      <c r="B242" s="9" t="s">
        <v>297</v>
      </c>
      <c r="C242" s="75" t="s">
        <v>19</v>
      </c>
      <c r="D242" s="76" t="s">
        <v>307</v>
      </c>
      <c r="E242" s="54">
        <v>3670</v>
      </c>
      <c r="F242" s="31">
        <v>4500</v>
      </c>
      <c r="G242" s="71">
        <v>6</v>
      </c>
      <c r="H242" s="15">
        <f t="shared" si="15"/>
        <v>830</v>
      </c>
      <c r="I242" s="16">
        <f t="shared" si="16"/>
        <v>4980</v>
      </c>
      <c r="J242" s="17">
        <f t="shared" si="17"/>
        <v>27000</v>
      </c>
      <c r="K242" s="17">
        <f t="shared" si="18"/>
        <v>22020</v>
      </c>
      <c r="L242" s="18">
        <f t="shared" si="19"/>
        <v>0.18444444444444441</v>
      </c>
      <c r="M242" s="19" t="s">
        <v>299</v>
      </c>
      <c r="N242" s="19" t="s">
        <v>291</v>
      </c>
      <c r="O242" s="20">
        <v>45793</v>
      </c>
      <c r="P242" s="20">
        <v>45793</v>
      </c>
      <c r="Q242" s="19"/>
      <c r="R242" s="19" t="s">
        <v>300</v>
      </c>
      <c r="S242" s="8"/>
      <c r="T242" s="8"/>
    </row>
    <row r="243" spans="2:20" ht="15.75" x14ac:dyDescent="0.25">
      <c r="B243" s="9" t="s">
        <v>297</v>
      </c>
      <c r="C243" s="10" t="s">
        <v>19</v>
      </c>
      <c r="D243" s="11" t="s">
        <v>308</v>
      </c>
      <c r="E243" s="12">
        <v>3670</v>
      </c>
      <c r="F243" s="31">
        <v>4500</v>
      </c>
      <c r="G243" s="71">
        <v>6</v>
      </c>
      <c r="H243" s="15">
        <f t="shared" si="15"/>
        <v>830</v>
      </c>
      <c r="I243" s="16">
        <f t="shared" si="16"/>
        <v>4980</v>
      </c>
      <c r="J243" s="17">
        <f t="shared" si="17"/>
        <v>27000</v>
      </c>
      <c r="K243" s="17">
        <f t="shared" si="18"/>
        <v>22020</v>
      </c>
      <c r="L243" s="18">
        <f t="shared" si="19"/>
        <v>0.18444444444444441</v>
      </c>
      <c r="M243" s="19" t="s">
        <v>299</v>
      </c>
      <c r="N243" s="19" t="s">
        <v>291</v>
      </c>
      <c r="O243" s="20">
        <v>45793</v>
      </c>
      <c r="P243" s="20">
        <v>45793</v>
      </c>
      <c r="Q243" s="19"/>
      <c r="R243" s="19" t="s">
        <v>300</v>
      </c>
      <c r="S243" s="8"/>
      <c r="T243" s="8"/>
    </row>
    <row r="244" spans="2:20" ht="15.75" x14ac:dyDescent="0.25">
      <c r="B244" s="9" t="s">
        <v>297</v>
      </c>
      <c r="C244" s="10" t="s">
        <v>19</v>
      </c>
      <c r="D244" s="11" t="s">
        <v>147</v>
      </c>
      <c r="E244" s="12">
        <v>3670</v>
      </c>
      <c r="F244" s="31">
        <v>4500</v>
      </c>
      <c r="G244" s="71">
        <v>6</v>
      </c>
      <c r="H244" s="15">
        <f t="shared" si="15"/>
        <v>830</v>
      </c>
      <c r="I244" s="16">
        <f t="shared" si="16"/>
        <v>4980</v>
      </c>
      <c r="J244" s="17">
        <f t="shared" si="17"/>
        <v>27000</v>
      </c>
      <c r="K244" s="17">
        <f t="shared" si="18"/>
        <v>22020</v>
      </c>
      <c r="L244" s="18">
        <f t="shared" si="19"/>
        <v>0.18444444444444441</v>
      </c>
      <c r="M244" s="19" t="s">
        <v>299</v>
      </c>
      <c r="N244" s="19" t="s">
        <v>291</v>
      </c>
      <c r="O244" s="20">
        <v>45793</v>
      </c>
      <c r="P244" s="20">
        <v>45793</v>
      </c>
      <c r="Q244" s="19"/>
      <c r="R244" s="19" t="s">
        <v>300</v>
      </c>
      <c r="S244" s="8"/>
      <c r="T244" s="8"/>
    </row>
    <row r="245" spans="2:20" ht="15.75" x14ac:dyDescent="0.25">
      <c r="B245" s="9" t="s">
        <v>297</v>
      </c>
      <c r="C245" s="28" t="s">
        <v>78</v>
      </c>
      <c r="D245" s="37" t="s">
        <v>309</v>
      </c>
      <c r="E245" s="38">
        <v>4500</v>
      </c>
      <c r="F245" s="31">
        <v>5500</v>
      </c>
      <c r="G245" s="71">
        <v>3</v>
      </c>
      <c r="H245" s="15">
        <f t="shared" si="15"/>
        <v>1000</v>
      </c>
      <c r="I245" s="16">
        <f t="shared" si="16"/>
        <v>3000</v>
      </c>
      <c r="J245" s="17">
        <f t="shared" si="17"/>
        <v>16500</v>
      </c>
      <c r="K245" s="17">
        <f t="shared" si="18"/>
        <v>13500</v>
      </c>
      <c r="L245" s="18">
        <f t="shared" si="19"/>
        <v>0.18181818181818177</v>
      </c>
      <c r="M245" s="19" t="s">
        <v>299</v>
      </c>
      <c r="N245" s="19" t="s">
        <v>291</v>
      </c>
      <c r="O245" s="20">
        <v>45793</v>
      </c>
      <c r="P245" s="20">
        <v>45793</v>
      </c>
      <c r="Q245" s="19"/>
      <c r="R245" s="19" t="s">
        <v>300</v>
      </c>
      <c r="S245" s="8"/>
      <c r="T245" s="8"/>
    </row>
    <row r="246" spans="2:20" ht="15.75" x14ac:dyDescent="0.25">
      <c r="B246" s="9" t="s">
        <v>297</v>
      </c>
      <c r="C246" s="21" t="s">
        <v>24</v>
      </c>
      <c r="D246" s="28" t="s">
        <v>310</v>
      </c>
      <c r="E246" s="39">
        <v>33000</v>
      </c>
      <c r="F246" s="31">
        <v>39000</v>
      </c>
      <c r="G246" s="71">
        <v>3</v>
      </c>
      <c r="H246" s="15">
        <f t="shared" si="15"/>
        <v>6000</v>
      </c>
      <c r="I246" s="16">
        <f t="shared" si="16"/>
        <v>18000</v>
      </c>
      <c r="J246" s="17">
        <f t="shared" si="17"/>
        <v>117000</v>
      </c>
      <c r="K246" s="17">
        <f t="shared" si="18"/>
        <v>99000</v>
      </c>
      <c r="L246" s="18">
        <f t="shared" si="19"/>
        <v>0.15384615384615385</v>
      </c>
      <c r="M246" s="19" t="s">
        <v>299</v>
      </c>
      <c r="N246" s="19" t="s">
        <v>291</v>
      </c>
      <c r="O246" s="20">
        <v>45793</v>
      </c>
      <c r="P246" s="20">
        <v>45793</v>
      </c>
      <c r="Q246" s="19"/>
      <c r="R246" s="19" t="s">
        <v>300</v>
      </c>
      <c r="S246" s="8"/>
      <c r="T246" s="8"/>
    </row>
    <row r="247" spans="2:20" ht="15.75" x14ac:dyDescent="0.25">
      <c r="B247" s="9" t="s">
        <v>297</v>
      </c>
      <c r="C247" s="28" t="s">
        <v>92</v>
      </c>
      <c r="D247" s="28" t="s">
        <v>311</v>
      </c>
      <c r="E247" s="39">
        <v>1640</v>
      </c>
      <c r="F247" s="31">
        <v>1885.0574712643679</v>
      </c>
      <c r="G247" s="69">
        <v>50</v>
      </c>
      <c r="H247" s="15">
        <f t="shared" si="15"/>
        <v>245.0574712643679</v>
      </c>
      <c r="I247" s="16">
        <f t="shared" si="16"/>
        <v>12252.873563218396</v>
      </c>
      <c r="J247" s="17">
        <f t="shared" si="17"/>
        <v>94252.873563218396</v>
      </c>
      <c r="K247" s="17">
        <f t="shared" si="18"/>
        <v>82000</v>
      </c>
      <c r="L247" s="18">
        <f t="shared" si="19"/>
        <v>0.13</v>
      </c>
      <c r="M247" s="19" t="s">
        <v>299</v>
      </c>
      <c r="N247" s="19" t="s">
        <v>291</v>
      </c>
      <c r="O247" s="20">
        <v>45793</v>
      </c>
      <c r="P247" s="20">
        <v>45793</v>
      </c>
      <c r="Q247" s="19"/>
      <c r="R247" s="19" t="s">
        <v>300</v>
      </c>
      <c r="S247" s="8"/>
      <c r="T247" s="8"/>
    </row>
    <row r="248" spans="2:20" ht="15.75" x14ac:dyDescent="0.25">
      <c r="B248" s="9" t="s">
        <v>297</v>
      </c>
      <c r="C248" s="28" t="s">
        <v>78</v>
      </c>
      <c r="D248" s="28" t="s">
        <v>312</v>
      </c>
      <c r="E248" s="39">
        <v>4500</v>
      </c>
      <c r="F248" s="31">
        <v>5295</v>
      </c>
      <c r="G248" s="71">
        <v>5</v>
      </c>
      <c r="H248" s="15">
        <f t="shared" si="15"/>
        <v>795</v>
      </c>
      <c r="I248" s="16">
        <f t="shared" si="16"/>
        <v>3975</v>
      </c>
      <c r="J248" s="17">
        <f t="shared" si="17"/>
        <v>26475</v>
      </c>
      <c r="K248" s="17">
        <f t="shared" si="18"/>
        <v>22500</v>
      </c>
      <c r="L248" s="18">
        <f t="shared" si="19"/>
        <v>0.15014164305949007</v>
      </c>
      <c r="M248" s="19" t="s">
        <v>299</v>
      </c>
      <c r="N248" s="19" t="s">
        <v>291</v>
      </c>
      <c r="O248" s="20">
        <v>45793</v>
      </c>
      <c r="P248" s="20">
        <v>45793</v>
      </c>
      <c r="Q248" s="19"/>
      <c r="R248" s="19" t="s">
        <v>300</v>
      </c>
      <c r="S248" s="8"/>
      <c r="T248" s="8"/>
    </row>
    <row r="249" spans="2:20" ht="15.75" x14ac:dyDescent="0.25">
      <c r="B249" s="9" t="s">
        <v>313</v>
      </c>
      <c r="C249" s="21" t="s">
        <v>78</v>
      </c>
      <c r="D249" s="32" t="s">
        <v>79</v>
      </c>
      <c r="E249" s="23">
        <v>3650</v>
      </c>
      <c r="F249" s="31">
        <v>4100</v>
      </c>
      <c r="G249" s="46">
        <v>6</v>
      </c>
      <c r="H249" s="15">
        <f t="shared" si="15"/>
        <v>450</v>
      </c>
      <c r="I249" s="16">
        <f t="shared" si="16"/>
        <v>2700</v>
      </c>
      <c r="J249" s="17">
        <f t="shared" si="17"/>
        <v>24600</v>
      </c>
      <c r="K249" s="17">
        <f t="shared" si="18"/>
        <v>21900</v>
      </c>
      <c r="L249" s="18">
        <f t="shared" si="19"/>
        <v>0.1097560975609756</v>
      </c>
      <c r="M249" s="19" t="s">
        <v>314</v>
      </c>
      <c r="N249" s="19" t="s">
        <v>291</v>
      </c>
      <c r="O249" s="20">
        <v>45793</v>
      </c>
      <c r="P249" s="20">
        <v>45793</v>
      </c>
      <c r="Q249" s="19"/>
      <c r="R249" s="19" t="s">
        <v>315</v>
      </c>
      <c r="S249" s="8"/>
      <c r="T249" s="8"/>
    </row>
    <row r="250" spans="2:20" ht="15.75" x14ac:dyDescent="0.25">
      <c r="B250" s="9" t="s">
        <v>313</v>
      </c>
      <c r="C250" s="21" t="s">
        <v>33</v>
      </c>
      <c r="D250" s="32" t="s">
        <v>316</v>
      </c>
      <c r="E250" s="23">
        <v>8700</v>
      </c>
      <c r="F250" s="31">
        <v>13000</v>
      </c>
      <c r="G250" s="46">
        <v>1</v>
      </c>
      <c r="H250" s="15">
        <f t="shared" si="15"/>
        <v>4300</v>
      </c>
      <c r="I250" s="16">
        <f t="shared" si="16"/>
        <v>4300</v>
      </c>
      <c r="J250" s="17">
        <f t="shared" si="17"/>
        <v>13000</v>
      </c>
      <c r="K250" s="17">
        <f t="shared" si="18"/>
        <v>8700</v>
      </c>
      <c r="L250" s="18">
        <f t="shared" si="19"/>
        <v>0.33076923076923082</v>
      </c>
      <c r="M250" s="19" t="s">
        <v>314</v>
      </c>
      <c r="N250" s="19" t="s">
        <v>291</v>
      </c>
      <c r="O250" s="20">
        <v>45793</v>
      </c>
      <c r="P250" s="20">
        <v>45793</v>
      </c>
      <c r="Q250" s="19"/>
      <c r="R250" s="19" t="s">
        <v>315</v>
      </c>
      <c r="S250" s="8"/>
      <c r="T250" s="8"/>
    </row>
    <row r="251" spans="2:20" ht="15.75" x14ac:dyDescent="0.25">
      <c r="B251" s="9" t="s">
        <v>313</v>
      </c>
      <c r="C251" s="10" t="s">
        <v>19</v>
      </c>
      <c r="D251" s="33" t="s">
        <v>317</v>
      </c>
      <c r="E251" s="12">
        <v>12520</v>
      </c>
      <c r="F251" s="31">
        <v>18000</v>
      </c>
      <c r="G251" s="46">
        <v>1</v>
      </c>
      <c r="H251" s="15">
        <f t="shared" si="15"/>
        <v>5480</v>
      </c>
      <c r="I251" s="16">
        <f t="shared" si="16"/>
        <v>5480</v>
      </c>
      <c r="J251" s="17">
        <f t="shared" si="17"/>
        <v>18000</v>
      </c>
      <c r="K251" s="17">
        <f t="shared" si="18"/>
        <v>12520</v>
      </c>
      <c r="L251" s="18">
        <f t="shared" si="19"/>
        <v>0.30444444444444441</v>
      </c>
      <c r="M251" s="19" t="s">
        <v>314</v>
      </c>
      <c r="N251" s="19" t="s">
        <v>291</v>
      </c>
      <c r="O251" s="20">
        <v>45793</v>
      </c>
      <c r="P251" s="20">
        <v>45793</v>
      </c>
      <c r="Q251" s="19"/>
      <c r="R251" s="19" t="s">
        <v>315</v>
      </c>
      <c r="S251" s="8"/>
      <c r="T251" s="8"/>
    </row>
    <row r="252" spans="2:20" ht="15.75" x14ac:dyDescent="0.25">
      <c r="B252" s="9" t="s">
        <v>313</v>
      </c>
      <c r="C252" s="10" t="s">
        <v>19</v>
      </c>
      <c r="D252" s="47" t="s">
        <v>318</v>
      </c>
      <c r="E252" s="12">
        <v>6670</v>
      </c>
      <c r="F252" s="31">
        <v>9500</v>
      </c>
      <c r="G252" s="46">
        <v>1</v>
      </c>
      <c r="H252" s="15">
        <f t="shared" si="15"/>
        <v>2830</v>
      </c>
      <c r="I252" s="16">
        <f t="shared" si="16"/>
        <v>2830</v>
      </c>
      <c r="J252" s="17">
        <f t="shared" si="17"/>
        <v>9500</v>
      </c>
      <c r="K252" s="17">
        <f t="shared" si="18"/>
        <v>6670</v>
      </c>
      <c r="L252" s="18">
        <f t="shared" si="19"/>
        <v>0.29789473684210521</v>
      </c>
      <c r="M252" s="19" t="s">
        <v>314</v>
      </c>
      <c r="N252" s="19" t="s">
        <v>291</v>
      </c>
      <c r="O252" s="20">
        <v>45793</v>
      </c>
      <c r="P252" s="20">
        <v>45793</v>
      </c>
      <c r="Q252" s="19"/>
      <c r="R252" s="19" t="s">
        <v>315</v>
      </c>
      <c r="S252" s="8"/>
      <c r="T252" s="8"/>
    </row>
    <row r="253" spans="2:20" ht="15.75" x14ac:dyDescent="0.25">
      <c r="B253" s="9" t="s">
        <v>313</v>
      </c>
      <c r="C253" s="10" t="s">
        <v>19</v>
      </c>
      <c r="D253" s="27" t="s">
        <v>319</v>
      </c>
      <c r="E253" s="65">
        <v>1710</v>
      </c>
      <c r="F253" s="31">
        <v>2550</v>
      </c>
      <c r="G253" s="46">
        <v>10</v>
      </c>
      <c r="H253" s="15">
        <f t="shared" si="15"/>
        <v>840</v>
      </c>
      <c r="I253" s="16">
        <f t="shared" si="16"/>
        <v>8400</v>
      </c>
      <c r="J253" s="17">
        <f t="shared" si="17"/>
        <v>25500</v>
      </c>
      <c r="K253" s="17">
        <f t="shared" si="18"/>
        <v>17100</v>
      </c>
      <c r="L253" s="18">
        <f t="shared" si="19"/>
        <v>0.3294117647058824</v>
      </c>
      <c r="M253" s="19" t="s">
        <v>314</v>
      </c>
      <c r="N253" s="19" t="s">
        <v>291</v>
      </c>
      <c r="O253" s="20">
        <v>45793</v>
      </c>
      <c r="P253" s="20">
        <v>45793</v>
      </c>
      <c r="Q253" s="19"/>
      <c r="R253" s="19" t="s">
        <v>315</v>
      </c>
      <c r="S253" s="8"/>
      <c r="T253" s="8"/>
    </row>
    <row r="254" spans="2:20" ht="15.75" x14ac:dyDescent="0.25">
      <c r="B254" s="9" t="s">
        <v>313</v>
      </c>
      <c r="C254" s="10" t="s">
        <v>19</v>
      </c>
      <c r="D254" s="47" t="s">
        <v>191</v>
      </c>
      <c r="E254" s="65">
        <v>1710</v>
      </c>
      <c r="F254" s="31">
        <v>2550</v>
      </c>
      <c r="G254" s="46">
        <v>10</v>
      </c>
      <c r="H254" s="15">
        <f t="shared" si="15"/>
        <v>840</v>
      </c>
      <c r="I254" s="16">
        <f t="shared" si="16"/>
        <v>8400</v>
      </c>
      <c r="J254" s="17">
        <f t="shared" si="17"/>
        <v>25500</v>
      </c>
      <c r="K254" s="17">
        <f t="shared" si="18"/>
        <v>17100</v>
      </c>
      <c r="L254" s="18">
        <f t="shared" si="19"/>
        <v>0.3294117647058824</v>
      </c>
      <c r="M254" s="19" t="s">
        <v>314</v>
      </c>
      <c r="N254" s="19" t="s">
        <v>291</v>
      </c>
      <c r="O254" s="20">
        <v>45793</v>
      </c>
      <c r="P254" s="20">
        <v>45793</v>
      </c>
      <c r="Q254" s="19"/>
      <c r="R254" s="19" t="s">
        <v>315</v>
      </c>
      <c r="S254" s="8"/>
      <c r="T254" s="8"/>
    </row>
    <row r="255" spans="2:20" ht="15.75" x14ac:dyDescent="0.25">
      <c r="B255" s="9" t="s">
        <v>313</v>
      </c>
      <c r="C255" s="10" t="s">
        <v>19</v>
      </c>
      <c r="D255" s="47" t="s">
        <v>320</v>
      </c>
      <c r="E255" s="65">
        <v>1730</v>
      </c>
      <c r="F255" s="31">
        <v>2550</v>
      </c>
      <c r="G255" s="46">
        <v>10</v>
      </c>
      <c r="H255" s="15">
        <f t="shared" si="15"/>
        <v>820</v>
      </c>
      <c r="I255" s="16">
        <f t="shared" si="16"/>
        <v>8200</v>
      </c>
      <c r="J255" s="17">
        <f t="shared" si="17"/>
        <v>25500</v>
      </c>
      <c r="K255" s="17">
        <f t="shared" si="18"/>
        <v>17300</v>
      </c>
      <c r="L255" s="18">
        <f t="shared" si="19"/>
        <v>0.32156862745098036</v>
      </c>
      <c r="M255" s="19" t="s">
        <v>314</v>
      </c>
      <c r="N255" s="19" t="s">
        <v>291</v>
      </c>
      <c r="O255" s="20">
        <v>45793</v>
      </c>
      <c r="P255" s="20">
        <v>45793</v>
      </c>
      <c r="Q255" s="19"/>
      <c r="R255" s="19" t="s">
        <v>315</v>
      </c>
      <c r="S255" s="8"/>
      <c r="T255" s="8"/>
    </row>
    <row r="256" spans="2:20" ht="15.75" x14ac:dyDescent="0.25">
      <c r="B256" s="9" t="s">
        <v>313</v>
      </c>
      <c r="C256" s="10" t="s">
        <v>19</v>
      </c>
      <c r="D256" s="27" t="s">
        <v>228</v>
      </c>
      <c r="E256" s="12">
        <v>4400</v>
      </c>
      <c r="F256" s="31">
        <v>9525</v>
      </c>
      <c r="G256" s="42">
        <v>4</v>
      </c>
      <c r="H256" s="15">
        <f t="shared" si="15"/>
        <v>5125</v>
      </c>
      <c r="I256" s="16">
        <f t="shared" si="16"/>
        <v>20500</v>
      </c>
      <c r="J256" s="17">
        <f t="shared" si="17"/>
        <v>38100</v>
      </c>
      <c r="K256" s="17">
        <f t="shared" si="18"/>
        <v>17600</v>
      </c>
      <c r="L256" s="18">
        <f t="shared" si="19"/>
        <v>0.53805774278215224</v>
      </c>
      <c r="M256" s="19" t="s">
        <v>314</v>
      </c>
      <c r="N256" s="19" t="s">
        <v>291</v>
      </c>
      <c r="O256" s="20">
        <v>45793</v>
      </c>
      <c r="P256" s="20">
        <v>45793</v>
      </c>
      <c r="Q256" s="19"/>
      <c r="R256" s="19" t="s">
        <v>315</v>
      </c>
      <c r="S256" s="8"/>
      <c r="T256" s="8"/>
    </row>
    <row r="257" spans="2:20" ht="60" x14ac:dyDescent="0.25">
      <c r="B257" s="9" t="s">
        <v>313</v>
      </c>
      <c r="C257" s="21" t="s">
        <v>33</v>
      </c>
      <c r="D257" s="61" t="s">
        <v>321</v>
      </c>
      <c r="E257" s="41">
        <v>2300</v>
      </c>
      <c r="F257" s="31">
        <v>2800</v>
      </c>
      <c r="G257" s="46">
        <v>12</v>
      </c>
      <c r="H257" s="15">
        <f t="shared" si="15"/>
        <v>500</v>
      </c>
      <c r="I257" s="16">
        <f t="shared" si="16"/>
        <v>6000</v>
      </c>
      <c r="J257" s="17">
        <f t="shared" si="17"/>
        <v>33600</v>
      </c>
      <c r="K257" s="17">
        <f t="shared" si="18"/>
        <v>27600</v>
      </c>
      <c r="L257" s="18">
        <f t="shared" si="19"/>
        <v>0.1785714285714286</v>
      </c>
      <c r="M257" s="19" t="s">
        <v>314</v>
      </c>
      <c r="N257" s="19" t="s">
        <v>291</v>
      </c>
      <c r="O257" s="20">
        <v>45793</v>
      </c>
      <c r="P257" s="20">
        <v>45793</v>
      </c>
      <c r="Q257" s="19"/>
      <c r="R257" s="19" t="s">
        <v>315</v>
      </c>
      <c r="S257" s="8"/>
      <c r="T257" s="8"/>
    </row>
    <row r="258" spans="2:20" ht="60" x14ac:dyDescent="0.25">
      <c r="B258" s="9" t="s">
        <v>313</v>
      </c>
      <c r="C258" s="10" t="s">
        <v>19</v>
      </c>
      <c r="D258" s="26" t="s">
        <v>322</v>
      </c>
      <c r="E258" s="65">
        <v>2170</v>
      </c>
      <c r="F258" s="31">
        <v>2800</v>
      </c>
      <c r="G258" s="46">
        <v>12</v>
      </c>
      <c r="H258" s="15">
        <f t="shared" si="15"/>
        <v>630</v>
      </c>
      <c r="I258" s="16">
        <f t="shared" si="16"/>
        <v>7560</v>
      </c>
      <c r="J258" s="17">
        <f t="shared" si="17"/>
        <v>33600</v>
      </c>
      <c r="K258" s="17">
        <f t="shared" si="18"/>
        <v>26040</v>
      </c>
      <c r="L258" s="18">
        <f t="shared" si="19"/>
        <v>0.22499999999999998</v>
      </c>
      <c r="M258" s="19" t="s">
        <v>314</v>
      </c>
      <c r="N258" s="19" t="s">
        <v>291</v>
      </c>
      <c r="O258" s="20">
        <v>45793</v>
      </c>
      <c r="P258" s="20">
        <v>45793</v>
      </c>
      <c r="Q258" s="19"/>
      <c r="R258" s="19" t="s">
        <v>315</v>
      </c>
      <c r="S258" s="8"/>
      <c r="T258" s="8"/>
    </row>
    <row r="259" spans="2:20" ht="60" x14ac:dyDescent="0.25">
      <c r="B259" s="9" t="s">
        <v>313</v>
      </c>
      <c r="C259" s="10" t="s">
        <v>19</v>
      </c>
      <c r="D259" s="26" t="s">
        <v>323</v>
      </c>
      <c r="E259" s="12">
        <v>4880</v>
      </c>
      <c r="F259" s="31">
        <v>8157</v>
      </c>
      <c r="G259" s="42">
        <v>6</v>
      </c>
      <c r="H259" s="15">
        <f t="shared" si="15"/>
        <v>3277</v>
      </c>
      <c r="I259" s="16">
        <f t="shared" si="16"/>
        <v>19662</v>
      </c>
      <c r="J259" s="17">
        <f t="shared" si="17"/>
        <v>48942</v>
      </c>
      <c r="K259" s="17">
        <f t="shared" si="18"/>
        <v>29280</v>
      </c>
      <c r="L259" s="18">
        <f t="shared" si="19"/>
        <v>0.40174083609170042</v>
      </c>
      <c r="M259" s="19" t="s">
        <v>314</v>
      </c>
      <c r="N259" s="19" t="s">
        <v>291</v>
      </c>
      <c r="O259" s="20">
        <v>45793</v>
      </c>
      <c r="P259" s="20">
        <v>45793</v>
      </c>
      <c r="Q259" s="19"/>
      <c r="R259" s="19" t="s">
        <v>315</v>
      </c>
      <c r="S259" s="8"/>
      <c r="T259" s="8"/>
    </row>
    <row r="260" spans="2:20" ht="15.75" x14ac:dyDescent="0.25">
      <c r="B260" s="9" t="s">
        <v>313</v>
      </c>
      <c r="C260" s="10" t="s">
        <v>19</v>
      </c>
      <c r="D260" s="27" t="s">
        <v>324</v>
      </c>
      <c r="E260" s="12">
        <v>560</v>
      </c>
      <c r="F260" s="31">
        <v>1365.8536585365855</v>
      </c>
      <c r="G260" s="42">
        <v>10</v>
      </c>
      <c r="H260" s="15">
        <f t="shared" ref="H260:H313" si="20">+F260-E260</f>
        <v>805.8536585365855</v>
      </c>
      <c r="I260" s="16">
        <f t="shared" ref="I260:I313" si="21">+H260*G260</f>
        <v>8058.536585365855</v>
      </c>
      <c r="J260" s="17">
        <f t="shared" ref="J260:J313" si="22">+F260*G260</f>
        <v>13658.536585365855</v>
      </c>
      <c r="K260" s="17">
        <f t="shared" ref="K260:K313" si="23">+E260*G260</f>
        <v>5600</v>
      </c>
      <c r="L260" s="18">
        <f t="shared" si="19"/>
        <v>0.59000000000000008</v>
      </c>
      <c r="M260" s="19" t="s">
        <v>314</v>
      </c>
      <c r="N260" s="19" t="s">
        <v>291</v>
      </c>
      <c r="O260" s="20">
        <v>45793</v>
      </c>
      <c r="P260" s="20">
        <v>45793</v>
      </c>
      <c r="Q260" s="19"/>
      <c r="R260" s="19" t="s">
        <v>315</v>
      </c>
      <c r="S260" s="8"/>
      <c r="T260" s="8"/>
    </row>
    <row r="261" spans="2:20" ht="15.75" x14ac:dyDescent="0.25">
      <c r="B261" s="9" t="s">
        <v>313</v>
      </c>
      <c r="C261" s="10" t="s">
        <v>19</v>
      </c>
      <c r="D261" s="27" t="s">
        <v>303</v>
      </c>
      <c r="E261" s="12">
        <v>3670</v>
      </c>
      <c r="F261" s="31">
        <v>5500</v>
      </c>
      <c r="G261" s="46">
        <v>6</v>
      </c>
      <c r="H261" s="15">
        <f t="shared" si="20"/>
        <v>1830</v>
      </c>
      <c r="I261" s="16">
        <f t="shared" si="21"/>
        <v>10980</v>
      </c>
      <c r="J261" s="17">
        <f t="shared" si="22"/>
        <v>33000</v>
      </c>
      <c r="K261" s="17">
        <f t="shared" si="23"/>
        <v>22020</v>
      </c>
      <c r="L261" s="18">
        <f t="shared" ref="L261" si="24">1-K261/J261</f>
        <v>0.33272727272727276</v>
      </c>
      <c r="M261" s="19" t="s">
        <v>314</v>
      </c>
      <c r="N261" s="19" t="s">
        <v>291</v>
      </c>
      <c r="O261" s="20">
        <v>45793</v>
      </c>
      <c r="P261" s="20">
        <v>45793</v>
      </c>
      <c r="Q261" s="19"/>
      <c r="R261" s="19" t="s">
        <v>315</v>
      </c>
      <c r="S261" s="8"/>
      <c r="T261" s="8"/>
    </row>
    <row r="262" spans="2:20" ht="15.75" x14ac:dyDescent="0.25">
      <c r="B262" s="9" t="s">
        <v>313</v>
      </c>
      <c r="C262" s="10" t="s">
        <v>19</v>
      </c>
      <c r="D262" s="27" t="s">
        <v>305</v>
      </c>
      <c r="E262" s="12">
        <v>3670</v>
      </c>
      <c r="F262" s="31">
        <v>5500</v>
      </c>
      <c r="G262" s="46">
        <v>6</v>
      </c>
      <c r="H262" s="15">
        <f t="shared" si="20"/>
        <v>1830</v>
      </c>
      <c r="I262" s="16">
        <f t="shared" si="21"/>
        <v>10980</v>
      </c>
      <c r="J262" s="17">
        <f t="shared" si="22"/>
        <v>33000</v>
      </c>
      <c r="K262" s="17">
        <f t="shared" si="23"/>
        <v>22020</v>
      </c>
      <c r="L262" s="18">
        <f>1-K262/J262</f>
        <v>0.33272727272727276</v>
      </c>
      <c r="M262" s="19" t="s">
        <v>314</v>
      </c>
      <c r="N262" s="19" t="s">
        <v>291</v>
      </c>
      <c r="O262" s="20">
        <v>45793</v>
      </c>
      <c r="P262" s="20">
        <v>45793</v>
      </c>
      <c r="Q262" s="19"/>
      <c r="R262" s="19" t="s">
        <v>315</v>
      </c>
      <c r="S262" s="8"/>
      <c r="T262" s="8"/>
    </row>
    <row r="263" spans="2:20" ht="15.75" x14ac:dyDescent="0.25">
      <c r="B263" s="9" t="s">
        <v>313</v>
      </c>
      <c r="C263" s="28" t="s">
        <v>63</v>
      </c>
      <c r="D263" s="37" t="s">
        <v>294</v>
      </c>
      <c r="E263" s="38">
        <v>3800</v>
      </c>
      <c r="F263" s="31">
        <v>4495</v>
      </c>
      <c r="G263" s="42">
        <v>10</v>
      </c>
      <c r="H263" s="15">
        <f t="shared" si="20"/>
        <v>695</v>
      </c>
      <c r="I263" s="16">
        <f t="shared" si="21"/>
        <v>6950</v>
      </c>
      <c r="J263" s="17">
        <f t="shared" si="22"/>
        <v>44950</v>
      </c>
      <c r="K263" s="17">
        <f t="shared" si="23"/>
        <v>38000</v>
      </c>
      <c r="L263" s="18">
        <f t="shared" ref="L263:L313" si="25">1-K263/J263</f>
        <v>0.1546162402669633</v>
      </c>
      <c r="M263" s="19" t="s">
        <v>314</v>
      </c>
      <c r="N263" s="19" t="s">
        <v>291</v>
      </c>
      <c r="O263" s="20">
        <v>45793</v>
      </c>
      <c r="P263" s="20">
        <v>45793</v>
      </c>
      <c r="Q263" s="19"/>
      <c r="R263" s="19" t="s">
        <v>315</v>
      </c>
      <c r="S263" s="8"/>
      <c r="T263" s="8"/>
    </row>
    <row r="264" spans="2:20" ht="15.75" x14ac:dyDescent="0.25">
      <c r="B264" s="9" t="s">
        <v>313</v>
      </c>
      <c r="C264" s="28" t="s">
        <v>63</v>
      </c>
      <c r="D264" s="37" t="s">
        <v>325</v>
      </c>
      <c r="E264" s="38">
        <v>5600</v>
      </c>
      <c r="F264" s="31">
        <v>6500</v>
      </c>
      <c r="G264" s="46">
        <v>10</v>
      </c>
      <c r="H264" s="15">
        <f t="shared" si="20"/>
        <v>900</v>
      </c>
      <c r="I264" s="16">
        <f t="shared" si="21"/>
        <v>9000</v>
      </c>
      <c r="J264" s="17">
        <f t="shared" si="22"/>
        <v>65000</v>
      </c>
      <c r="K264" s="17">
        <f t="shared" si="23"/>
        <v>56000</v>
      </c>
      <c r="L264" s="18">
        <f t="shared" si="25"/>
        <v>0.13846153846153841</v>
      </c>
      <c r="M264" s="19" t="s">
        <v>314</v>
      </c>
      <c r="N264" s="19" t="s">
        <v>291</v>
      </c>
      <c r="O264" s="20">
        <v>45793</v>
      </c>
      <c r="P264" s="20">
        <v>45793</v>
      </c>
      <c r="Q264" s="19"/>
      <c r="R264" s="19" t="s">
        <v>315</v>
      </c>
      <c r="S264" s="8"/>
      <c r="T264" s="8"/>
    </row>
    <row r="265" spans="2:20" ht="15.75" x14ac:dyDescent="0.25">
      <c r="B265" s="9" t="s">
        <v>326</v>
      </c>
      <c r="C265" s="10" t="s">
        <v>19</v>
      </c>
      <c r="D265" s="27" t="s">
        <v>327</v>
      </c>
      <c r="E265" s="31">
        <v>22800</v>
      </c>
      <c r="F265" s="13">
        <v>39973</v>
      </c>
      <c r="G265" s="42">
        <v>1</v>
      </c>
      <c r="H265" s="15">
        <f t="shared" si="20"/>
        <v>17173</v>
      </c>
      <c r="I265" s="16">
        <f t="shared" si="21"/>
        <v>17173</v>
      </c>
      <c r="J265" s="17">
        <f t="shared" si="22"/>
        <v>39973</v>
      </c>
      <c r="K265" s="17">
        <f t="shared" si="23"/>
        <v>22800</v>
      </c>
      <c r="L265" s="18">
        <f t="shared" si="25"/>
        <v>0.42961499011832982</v>
      </c>
      <c r="M265" s="19" t="s">
        <v>328</v>
      </c>
      <c r="N265" s="19" t="s">
        <v>291</v>
      </c>
      <c r="O265" s="20">
        <v>45793</v>
      </c>
      <c r="P265" s="20">
        <v>45793</v>
      </c>
      <c r="Q265" s="19"/>
      <c r="R265" s="19" t="s">
        <v>329</v>
      </c>
      <c r="S265" s="8"/>
      <c r="T265" s="8"/>
    </row>
    <row r="266" spans="2:20" ht="15.75" x14ac:dyDescent="0.25">
      <c r="B266" s="9" t="s">
        <v>326</v>
      </c>
      <c r="C266" s="10" t="s">
        <v>19</v>
      </c>
      <c r="D266" s="33" t="s">
        <v>330</v>
      </c>
      <c r="E266" s="31">
        <v>22800</v>
      </c>
      <c r="F266" s="13">
        <v>39973</v>
      </c>
      <c r="G266" s="42">
        <v>1</v>
      </c>
      <c r="H266" s="15">
        <f t="shared" si="20"/>
        <v>17173</v>
      </c>
      <c r="I266" s="16">
        <f t="shared" si="21"/>
        <v>17173</v>
      </c>
      <c r="J266" s="17">
        <f t="shared" si="22"/>
        <v>39973</v>
      </c>
      <c r="K266" s="17">
        <f t="shared" si="23"/>
        <v>22800</v>
      </c>
      <c r="L266" s="18">
        <f t="shared" si="25"/>
        <v>0.42961499011832982</v>
      </c>
      <c r="M266" s="19" t="s">
        <v>328</v>
      </c>
      <c r="N266" s="19" t="s">
        <v>291</v>
      </c>
      <c r="O266" s="20">
        <v>45793</v>
      </c>
      <c r="P266" s="20">
        <v>45793</v>
      </c>
      <c r="Q266" s="19"/>
      <c r="R266" s="19" t="s">
        <v>329</v>
      </c>
      <c r="S266" s="8"/>
      <c r="T266" s="8"/>
    </row>
    <row r="267" spans="2:20" ht="15.75" x14ac:dyDescent="0.25">
      <c r="B267" s="9" t="s">
        <v>326</v>
      </c>
      <c r="C267" s="10" t="s">
        <v>19</v>
      </c>
      <c r="D267" s="47" t="s">
        <v>87</v>
      </c>
      <c r="E267" s="12">
        <v>17150</v>
      </c>
      <c r="F267" s="13">
        <v>25755</v>
      </c>
      <c r="G267" s="42">
        <v>12</v>
      </c>
      <c r="H267" s="15">
        <f t="shared" si="20"/>
        <v>8605</v>
      </c>
      <c r="I267" s="16">
        <f t="shared" si="21"/>
        <v>103260</v>
      </c>
      <c r="J267" s="17">
        <f t="shared" si="22"/>
        <v>309060</v>
      </c>
      <c r="K267" s="17">
        <f t="shared" si="23"/>
        <v>205800</v>
      </c>
      <c r="L267" s="18">
        <f t="shared" si="25"/>
        <v>0.33410988157639299</v>
      </c>
      <c r="M267" s="19" t="s">
        <v>328</v>
      </c>
      <c r="N267" s="19" t="s">
        <v>291</v>
      </c>
      <c r="O267" s="20">
        <v>45793</v>
      </c>
      <c r="P267" s="20">
        <v>45793</v>
      </c>
      <c r="Q267" s="19"/>
      <c r="R267" s="19" t="s">
        <v>329</v>
      </c>
      <c r="S267" s="8"/>
      <c r="T267" s="8"/>
    </row>
    <row r="268" spans="2:20" ht="15.75" x14ac:dyDescent="0.25">
      <c r="B268" s="9" t="s">
        <v>326</v>
      </c>
      <c r="C268" s="21" t="s">
        <v>331</v>
      </c>
      <c r="D268" s="32" t="s">
        <v>332</v>
      </c>
      <c r="E268" s="23">
        <v>21000</v>
      </c>
      <c r="F268" s="24">
        <v>27955</v>
      </c>
      <c r="G268" s="42">
        <v>12</v>
      </c>
      <c r="H268" s="15">
        <f t="shared" si="20"/>
        <v>6955</v>
      </c>
      <c r="I268" s="16">
        <f t="shared" si="21"/>
        <v>83460</v>
      </c>
      <c r="J268" s="17">
        <f t="shared" si="22"/>
        <v>335460</v>
      </c>
      <c r="K268" s="17">
        <f t="shared" si="23"/>
        <v>252000</v>
      </c>
      <c r="L268" s="18">
        <f t="shared" si="25"/>
        <v>0.24879270255768204</v>
      </c>
      <c r="M268" s="19" t="s">
        <v>328</v>
      </c>
      <c r="N268" s="19" t="s">
        <v>291</v>
      </c>
      <c r="O268" s="20">
        <v>45793</v>
      </c>
      <c r="P268" s="20">
        <v>45793</v>
      </c>
      <c r="Q268" s="19"/>
      <c r="R268" s="19" t="s">
        <v>329</v>
      </c>
      <c r="S268" s="8"/>
      <c r="T268" s="8"/>
    </row>
    <row r="269" spans="2:20" ht="75" x14ac:dyDescent="0.25">
      <c r="B269" s="9" t="s">
        <v>326</v>
      </c>
      <c r="C269" s="10" t="s">
        <v>19</v>
      </c>
      <c r="D269" s="26" t="s">
        <v>90</v>
      </c>
      <c r="E269" s="12">
        <v>20000</v>
      </c>
      <c r="F269" s="13">
        <v>29411.76470588235</v>
      </c>
      <c r="G269" s="42">
        <v>2</v>
      </c>
      <c r="H269" s="15">
        <f t="shared" si="20"/>
        <v>9411.7647058823495</v>
      </c>
      <c r="I269" s="16">
        <f t="shared" si="21"/>
        <v>18823.529411764699</v>
      </c>
      <c r="J269" s="17">
        <f t="shared" si="22"/>
        <v>58823.529411764699</v>
      </c>
      <c r="K269" s="17">
        <f t="shared" si="23"/>
        <v>40000</v>
      </c>
      <c r="L269" s="18">
        <f t="shared" si="25"/>
        <v>0.31999999999999995</v>
      </c>
      <c r="M269" s="19" t="s">
        <v>328</v>
      </c>
      <c r="N269" s="19" t="s">
        <v>291</v>
      </c>
      <c r="O269" s="20">
        <v>45793</v>
      </c>
      <c r="P269" s="20">
        <v>45793</v>
      </c>
      <c r="Q269" s="19"/>
      <c r="R269" s="19" t="s">
        <v>329</v>
      </c>
      <c r="S269" s="8"/>
      <c r="T269" s="8"/>
    </row>
    <row r="270" spans="2:20" ht="105" x14ac:dyDescent="0.25">
      <c r="B270" s="9" t="s">
        <v>326</v>
      </c>
      <c r="C270" s="10" t="s">
        <v>19</v>
      </c>
      <c r="D270" s="26" t="s">
        <v>333</v>
      </c>
      <c r="E270" s="12">
        <v>47600</v>
      </c>
      <c r="F270" s="13">
        <v>70000</v>
      </c>
      <c r="G270" s="42">
        <v>2</v>
      </c>
      <c r="H270" s="15">
        <f t="shared" si="20"/>
        <v>22400</v>
      </c>
      <c r="I270" s="16">
        <f t="shared" si="21"/>
        <v>44800</v>
      </c>
      <c r="J270" s="17">
        <f t="shared" si="22"/>
        <v>140000</v>
      </c>
      <c r="K270" s="17">
        <f t="shared" si="23"/>
        <v>95200</v>
      </c>
      <c r="L270" s="18">
        <f t="shared" si="25"/>
        <v>0.31999999999999995</v>
      </c>
      <c r="M270" s="19" t="s">
        <v>328</v>
      </c>
      <c r="N270" s="19" t="s">
        <v>291</v>
      </c>
      <c r="O270" s="20">
        <v>45793</v>
      </c>
      <c r="P270" s="20">
        <v>45793</v>
      </c>
      <c r="Q270" s="19"/>
      <c r="R270" s="19" t="s">
        <v>329</v>
      </c>
      <c r="S270" s="8"/>
      <c r="T270" s="8"/>
    </row>
    <row r="271" spans="2:20" ht="15.75" x14ac:dyDescent="0.25">
      <c r="B271" s="9" t="s">
        <v>326</v>
      </c>
      <c r="C271" s="28" t="s">
        <v>33</v>
      </c>
      <c r="D271" s="28" t="s">
        <v>334</v>
      </c>
      <c r="E271" s="56">
        <v>15740</v>
      </c>
      <c r="F271" s="24">
        <v>19577.831325301198</v>
      </c>
      <c r="G271" s="42">
        <v>10</v>
      </c>
      <c r="H271" s="15">
        <f t="shared" si="20"/>
        <v>3837.8313253011984</v>
      </c>
      <c r="I271" s="16">
        <f t="shared" si="21"/>
        <v>38378.313253011984</v>
      </c>
      <c r="J271" s="17">
        <f t="shared" si="22"/>
        <v>195778.31325301199</v>
      </c>
      <c r="K271" s="17">
        <f t="shared" si="23"/>
        <v>157400</v>
      </c>
      <c r="L271" s="18">
        <f t="shared" si="25"/>
        <v>0.19602944072469453</v>
      </c>
      <c r="M271" s="19" t="s">
        <v>328</v>
      </c>
      <c r="N271" s="19" t="s">
        <v>291</v>
      </c>
      <c r="O271" s="20">
        <v>45793</v>
      </c>
      <c r="P271" s="20">
        <v>45793</v>
      </c>
      <c r="Q271" s="19"/>
      <c r="R271" s="19" t="s">
        <v>329</v>
      </c>
      <c r="S271" s="8"/>
      <c r="T271" s="8"/>
    </row>
    <row r="272" spans="2:20" ht="15.75" x14ac:dyDescent="0.25">
      <c r="B272" s="9" t="s">
        <v>326</v>
      </c>
      <c r="C272" s="28" t="s">
        <v>33</v>
      </c>
      <c r="D272" s="28" t="s">
        <v>335</v>
      </c>
      <c r="E272" s="39">
        <v>50850</v>
      </c>
      <c r="F272" s="24">
        <v>63973.048780487799</v>
      </c>
      <c r="G272" s="42">
        <v>10</v>
      </c>
      <c r="H272" s="15">
        <f t="shared" si="20"/>
        <v>13123.048780487799</v>
      </c>
      <c r="I272" s="16">
        <f t="shared" si="21"/>
        <v>131230.48780487798</v>
      </c>
      <c r="J272" s="17">
        <f t="shared" si="22"/>
        <v>639730.48780487804</v>
      </c>
      <c r="K272" s="17">
        <f t="shared" si="23"/>
        <v>508500</v>
      </c>
      <c r="L272" s="18">
        <f t="shared" si="25"/>
        <v>0.20513402175840056</v>
      </c>
      <c r="M272" s="19" t="s">
        <v>328</v>
      </c>
      <c r="N272" s="19" t="s">
        <v>291</v>
      </c>
      <c r="O272" s="20">
        <v>45793</v>
      </c>
      <c r="P272" s="20">
        <v>45793</v>
      </c>
      <c r="Q272" s="19"/>
      <c r="R272" s="19" t="s">
        <v>329</v>
      </c>
      <c r="S272" s="8"/>
      <c r="T272" s="8"/>
    </row>
    <row r="273" spans="2:20" ht="15.75" x14ac:dyDescent="0.25">
      <c r="B273" s="9" t="s">
        <v>326</v>
      </c>
      <c r="C273" s="21" t="s">
        <v>33</v>
      </c>
      <c r="D273" s="28" t="s">
        <v>336</v>
      </c>
      <c r="E273" s="39">
        <v>1090</v>
      </c>
      <c r="F273" s="24">
        <v>1267.4418604651164</v>
      </c>
      <c r="G273" s="42">
        <v>100</v>
      </c>
      <c r="H273" s="15">
        <f t="shared" si="20"/>
        <v>177.44186046511641</v>
      </c>
      <c r="I273" s="16">
        <f t="shared" si="21"/>
        <v>17744.186046511641</v>
      </c>
      <c r="J273" s="17">
        <f t="shared" si="22"/>
        <v>126744.18604651163</v>
      </c>
      <c r="K273" s="17">
        <f t="shared" si="23"/>
        <v>109000</v>
      </c>
      <c r="L273" s="18">
        <f t="shared" si="25"/>
        <v>0.14000000000000001</v>
      </c>
      <c r="M273" s="19" t="s">
        <v>328</v>
      </c>
      <c r="N273" s="19" t="s">
        <v>291</v>
      </c>
      <c r="O273" s="20">
        <v>45793</v>
      </c>
      <c r="P273" s="20">
        <v>45793</v>
      </c>
      <c r="Q273" s="19"/>
      <c r="R273" s="19" t="s">
        <v>329</v>
      </c>
      <c r="S273" s="8"/>
      <c r="T273" s="8"/>
    </row>
    <row r="274" spans="2:20" ht="15.75" x14ac:dyDescent="0.25">
      <c r="B274" s="9" t="s">
        <v>326</v>
      </c>
      <c r="C274" s="28" t="s">
        <v>33</v>
      </c>
      <c r="D274" s="28" t="s">
        <v>94</v>
      </c>
      <c r="E274" s="39">
        <v>1000</v>
      </c>
      <c r="F274" s="24">
        <v>1162.7906976744187</v>
      </c>
      <c r="G274" s="42">
        <v>100</v>
      </c>
      <c r="H274" s="15">
        <f t="shared" si="20"/>
        <v>162.79069767441865</v>
      </c>
      <c r="I274" s="16">
        <f t="shared" si="21"/>
        <v>16279.069767441866</v>
      </c>
      <c r="J274" s="17">
        <f t="shared" si="22"/>
        <v>116279.06976744186</v>
      </c>
      <c r="K274" s="17">
        <f t="shared" si="23"/>
        <v>100000</v>
      </c>
      <c r="L274" s="18">
        <f t="shared" si="25"/>
        <v>0.14000000000000001</v>
      </c>
      <c r="M274" s="19" t="s">
        <v>328</v>
      </c>
      <c r="N274" s="19" t="s">
        <v>291</v>
      </c>
      <c r="O274" s="20">
        <v>45793</v>
      </c>
      <c r="P274" s="20">
        <v>45793</v>
      </c>
      <c r="Q274" s="19"/>
      <c r="R274" s="19" t="s">
        <v>329</v>
      </c>
      <c r="S274" s="8"/>
      <c r="T274" s="8"/>
    </row>
    <row r="275" spans="2:20" ht="15.75" x14ac:dyDescent="0.25">
      <c r="B275" s="9" t="s">
        <v>326</v>
      </c>
      <c r="C275" s="21" t="s">
        <v>33</v>
      </c>
      <c r="D275" s="28" t="s">
        <v>95</v>
      </c>
      <c r="E275" s="39">
        <v>1000</v>
      </c>
      <c r="F275" s="24">
        <v>1162.7906976744187</v>
      </c>
      <c r="G275" s="42">
        <v>100</v>
      </c>
      <c r="H275" s="15">
        <f t="shared" si="20"/>
        <v>162.79069767441865</v>
      </c>
      <c r="I275" s="16">
        <f t="shared" si="21"/>
        <v>16279.069767441866</v>
      </c>
      <c r="J275" s="17">
        <f t="shared" si="22"/>
        <v>116279.06976744186</v>
      </c>
      <c r="K275" s="17">
        <f t="shared" si="23"/>
        <v>100000</v>
      </c>
      <c r="L275" s="18">
        <f t="shared" si="25"/>
        <v>0.14000000000000001</v>
      </c>
      <c r="M275" s="19" t="s">
        <v>328</v>
      </c>
      <c r="N275" s="19" t="s">
        <v>291</v>
      </c>
      <c r="O275" s="20">
        <v>45793</v>
      </c>
      <c r="P275" s="20">
        <v>45793</v>
      </c>
      <c r="Q275" s="19"/>
      <c r="R275" s="19" t="s">
        <v>329</v>
      </c>
      <c r="S275" s="8"/>
      <c r="T275" s="8"/>
    </row>
    <row r="276" spans="2:20" ht="15.75" x14ac:dyDescent="0.25">
      <c r="B276" s="9" t="s">
        <v>326</v>
      </c>
      <c r="C276" s="28" t="s">
        <v>33</v>
      </c>
      <c r="D276" s="28" t="s">
        <v>96</v>
      </c>
      <c r="E276" s="39">
        <v>1000</v>
      </c>
      <c r="F276" s="24">
        <v>1162.7906976744187</v>
      </c>
      <c r="G276" s="42">
        <v>100</v>
      </c>
      <c r="H276" s="15">
        <f t="shared" si="20"/>
        <v>162.79069767441865</v>
      </c>
      <c r="I276" s="16">
        <f t="shared" si="21"/>
        <v>16279.069767441866</v>
      </c>
      <c r="J276" s="17">
        <f t="shared" si="22"/>
        <v>116279.06976744186</v>
      </c>
      <c r="K276" s="17">
        <f t="shared" si="23"/>
        <v>100000</v>
      </c>
      <c r="L276" s="18">
        <f t="shared" si="25"/>
        <v>0.14000000000000001</v>
      </c>
      <c r="M276" s="19" t="s">
        <v>328</v>
      </c>
      <c r="N276" s="19" t="s">
        <v>291</v>
      </c>
      <c r="O276" s="20">
        <v>45793</v>
      </c>
      <c r="P276" s="20">
        <v>45793</v>
      </c>
      <c r="Q276" s="19"/>
      <c r="R276" s="19" t="s">
        <v>329</v>
      </c>
      <c r="S276" s="8"/>
      <c r="T276" s="8"/>
    </row>
    <row r="277" spans="2:20" ht="15.75" x14ac:dyDescent="0.25">
      <c r="B277" s="9" t="s">
        <v>326</v>
      </c>
      <c r="C277" s="21" t="s">
        <v>33</v>
      </c>
      <c r="D277" s="28" t="s">
        <v>337</v>
      </c>
      <c r="E277" s="39">
        <v>1090</v>
      </c>
      <c r="F277" s="24">
        <v>1267.4418604651164</v>
      </c>
      <c r="G277" s="42">
        <v>100</v>
      </c>
      <c r="H277" s="15">
        <f t="shared" si="20"/>
        <v>177.44186046511641</v>
      </c>
      <c r="I277" s="16">
        <f t="shared" si="21"/>
        <v>17744.186046511641</v>
      </c>
      <c r="J277" s="17">
        <f t="shared" si="22"/>
        <v>126744.18604651163</v>
      </c>
      <c r="K277" s="17">
        <f t="shared" si="23"/>
        <v>109000</v>
      </c>
      <c r="L277" s="18">
        <f t="shared" si="25"/>
        <v>0.14000000000000001</v>
      </c>
      <c r="M277" s="19" t="s">
        <v>328</v>
      </c>
      <c r="N277" s="19" t="s">
        <v>291</v>
      </c>
      <c r="O277" s="20">
        <v>45793</v>
      </c>
      <c r="P277" s="20">
        <v>45793</v>
      </c>
      <c r="Q277" s="19"/>
      <c r="R277" s="19" t="s">
        <v>329</v>
      </c>
      <c r="S277" s="8"/>
      <c r="T277" s="8"/>
    </row>
    <row r="278" spans="2:20" ht="15.75" x14ac:dyDescent="0.25">
      <c r="B278" s="9" t="s">
        <v>326</v>
      </c>
      <c r="C278" s="21" t="s">
        <v>54</v>
      </c>
      <c r="D278" s="22" t="s">
        <v>338</v>
      </c>
      <c r="E278" s="56">
        <v>45000</v>
      </c>
      <c r="F278" s="57">
        <v>60240.963855421687</v>
      </c>
      <c r="G278" s="42">
        <v>3</v>
      </c>
      <c r="H278" s="15">
        <f t="shared" si="20"/>
        <v>15240.963855421687</v>
      </c>
      <c r="I278" s="16">
        <f t="shared" si="21"/>
        <v>45722.891566265062</v>
      </c>
      <c r="J278" s="17">
        <f t="shared" si="22"/>
        <v>180722.89156626505</v>
      </c>
      <c r="K278" s="17">
        <f t="shared" si="23"/>
        <v>135000</v>
      </c>
      <c r="L278" s="18">
        <f t="shared" si="25"/>
        <v>0.253</v>
      </c>
      <c r="M278" s="19" t="s">
        <v>328</v>
      </c>
      <c r="N278" s="19" t="s">
        <v>291</v>
      </c>
      <c r="O278" s="20">
        <v>45793</v>
      </c>
      <c r="P278" s="20">
        <v>45793</v>
      </c>
      <c r="Q278" s="19"/>
      <c r="R278" s="19" t="s">
        <v>329</v>
      </c>
      <c r="S278" s="8"/>
      <c r="T278" s="8"/>
    </row>
    <row r="279" spans="2:20" ht="15.75" x14ac:dyDescent="0.25">
      <c r="B279" s="9" t="s">
        <v>326</v>
      </c>
      <c r="C279" s="21" t="s">
        <v>54</v>
      </c>
      <c r="D279" s="77" t="s">
        <v>339</v>
      </c>
      <c r="E279" s="56">
        <v>68000</v>
      </c>
      <c r="F279" s="57">
        <v>95029.239766081868</v>
      </c>
      <c r="G279" s="42">
        <v>2</v>
      </c>
      <c r="H279" s="15">
        <f t="shared" si="20"/>
        <v>27029.239766081868</v>
      </c>
      <c r="I279" s="16">
        <f t="shared" si="21"/>
        <v>54058.479532163736</v>
      </c>
      <c r="J279" s="17">
        <f t="shared" si="22"/>
        <v>190058.47953216374</v>
      </c>
      <c r="K279" s="17">
        <f t="shared" si="23"/>
        <v>136000</v>
      </c>
      <c r="L279" s="18">
        <f t="shared" si="25"/>
        <v>0.28443076923076915</v>
      </c>
      <c r="M279" s="19" t="s">
        <v>328</v>
      </c>
      <c r="N279" s="19" t="s">
        <v>291</v>
      </c>
      <c r="O279" s="20">
        <v>45793</v>
      </c>
      <c r="P279" s="20">
        <v>45793</v>
      </c>
      <c r="Q279" s="19"/>
      <c r="R279" s="19" t="s">
        <v>329</v>
      </c>
      <c r="S279" s="8"/>
      <c r="T279" s="8"/>
    </row>
    <row r="280" spans="2:20" ht="15.75" x14ac:dyDescent="0.25">
      <c r="B280" s="9" t="s">
        <v>326</v>
      </c>
      <c r="C280" s="21" t="s">
        <v>54</v>
      </c>
      <c r="D280" s="22" t="s">
        <v>340</v>
      </c>
      <c r="E280" s="56">
        <v>65000</v>
      </c>
      <c r="F280" s="57">
        <v>71895.424836601305</v>
      </c>
      <c r="G280" s="42">
        <v>5</v>
      </c>
      <c r="H280" s="15">
        <f t="shared" si="20"/>
        <v>6895.4248366013053</v>
      </c>
      <c r="I280" s="16">
        <f t="shared" si="21"/>
        <v>34477.124183006526</v>
      </c>
      <c r="J280" s="17">
        <f t="shared" si="22"/>
        <v>359477.12418300653</v>
      </c>
      <c r="K280" s="17">
        <f t="shared" si="23"/>
        <v>325000</v>
      </c>
      <c r="L280" s="18">
        <f t="shared" si="25"/>
        <v>9.5909090909090833E-2</v>
      </c>
      <c r="M280" s="19" t="s">
        <v>328</v>
      </c>
      <c r="N280" s="19" t="s">
        <v>291</v>
      </c>
      <c r="O280" s="20">
        <v>45793</v>
      </c>
      <c r="P280" s="20">
        <v>45793</v>
      </c>
      <c r="Q280" s="19"/>
      <c r="R280" s="19" t="s">
        <v>329</v>
      </c>
      <c r="S280" s="8"/>
      <c r="T280" s="8"/>
    </row>
    <row r="281" spans="2:20" ht="15.75" x14ac:dyDescent="0.25">
      <c r="B281" s="9" t="s">
        <v>326</v>
      </c>
      <c r="C281" s="21" t="s">
        <v>54</v>
      </c>
      <c r="D281" s="22" t="s">
        <v>341</v>
      </c>
      <c r="E281" s="56">
        <v>9500</v>
      </c>
      <c r="F281" s="57">
        <v>13871</v>
      </c>
      <c r="G281" s="42">
        <v>10</v>
      </c>
      <c r="H281" s="15">
        <f t="shared" si="20"/>
        <v>4371</v>
      </c>
      <c r="I281" s="16">
        <f t="shared" si="21"/>
        <v>43710</v>
      </c>
      <c r="J281" s="17">
        <f t="shared" si="22"/>
        <v>138710</v>
      </c>
      <c r="K281" s="17">
        <f t="shared" si="23"/>
        <v>95000</v>
      </c>
      <c r="L281" s="18">
        <f t="shared" si="25"/>
        <v>0.31511787181890272</v>
      </c>
      <c r="M281" s="19" t="s">
        <v>328</v>
      </c>
      <c r="N281" s="19" t="s">
        <v>291</v>
      </c>
      <c r="O281" s="20">
        <v>45793</v>
      </c>
      <c r="P281" s="20">
        <v>45793</v>
      </c>
      <c r="Q281" s="19"/>
      <c r="R281" s="19" t="s">
        <v>329</v>
      </c>
      <c r="S281" s="8"/>
      <c r="T281" s="8"/>
    </row>
    <row r="282" spans="2:20" ht="15.75" x14ac:dyDescent="0.25">
      <c r="B282" s="9" t="s">
        <v>326</v>
      </c>
      <c r="C282" s="21" t="s">
        <v>54</v>
      </c>
      <c r="D282" s="22" t="s">
        <v>342</v>
      </c>
      <c r="E282" s="56">
        <v>9500</v>
      </c>
      <c r="F282" s="57">
        <v>13871</v>
      </c>
      <c r="G282" s="42">
        <v>10</v>
      </c>
      <c r="H282" s="15">
        <f t="shared" si="20"/>
        <v>4371</v>
      </c>
      <c r="I282" s="16">
        <f t="shared" si="21"/>
        <v>43710</v>
      </c>
      <c r="J282" s="17">
        <f t="shared" si="22"/>
        <v>138710</v>
      </c>
      <c r="K282" s="17">
        <f t="shared" si="23"/>
        <v>95000</v>
      </c>
      <c r="L282" s="18">
        <f t="shared" si="25"/>
        <v>0.31511787181890272</v>
      </c>
      <c r="M282" s="19" t="s">
        <v>328</v>
      </c>
      <c r="N282" s="19" t="s">
        <v>291</v>
      </c>
      <c r="O282" s="20">
        <v>45793</v>
      </c>
      <c r="P282" s="20">
        <v>45793</v>
      </c>
      <c r="Q282" s="19"/>
      <c r="R282" s="19" t="s">
        <v>329</v>
      </c>
      <c r="S282" s="8"/>
      <c r="T282" s="8"/>
    </row>
    <row r="283" spans="2:20" ht="15.75" x14ac:dyDescent="0.25">
      <c r="B283" s="9" t="s">
        <v>326</v>
      </c>
      <c r="C283" s="21" t="s">
        <v>54</v>
      </c>
      <c r="D283" s="22" t="s">
        <v>343</v>
      </c>
      <c r="E283" s="56">
        <v>90000</v>
      </c>
      <c r="F283" s="57">
        <v>129125</v>
      </c>
      <c r="G283" s="42">
        <v>3</v>
      </c>
      <c r="H283" s="15">
        <f t="shared" si="20"/>
        <v>39125</v>
      </c>
      <c r="I283" s="16">
        <f t="shared" si="21"/>
        <v>117375</v>
      </c>
      <c r="J283" s="17">
        <f t="shared" si="22"/>
        <v>387375</v>
      </c>
      <c r="K283" s="17">
        <f t="shared" si="23"/>
        <v>270000</v>
      </c>
      <c r="L283" s="18">
        <f t="shared" si="25"/>
        <v>0.30300096805421106</v>
      </c>
      <c r="M283" s="19" t="s">
        <v>328</v>
      </c>
      <c r="N283" s="19" t="s">
        <v>291</v>
      </c>
      <c r="O283" s="20">
        <v>45793</v>
      </c>
      <c r="P283" s="20">
        <v>45793</v>
      </c>
      <c r="Q283" s="19"/>
      <c r="R283" s="19" t="s">
        <v>329</v>
      </c>
      <c r="S283" s="8"/>
      <c r="T283" s="78"/>
    </row>
    <row r="284" spans="2:20" ht="15.75" x14ac:dyDescent="0.25">
      <c r="B284" s="9" t="s">
        <v>344</v>
      </c>
      <c r="C284" s="10" t="s">
        <v>19</v>
      </c>
      <c r="D284" s="33" t="s">
        <v>345</v>
      </c>
      <c r="E284" s="12">
        <v>730</v>
      </c>
      <c r="F284" s="13">
        <v>1200</v>
      </c>
      <c r="G284" s="42">
        <v>40</v>
      </c>
      <c r="H284" s="15">
        <f t="shared" si="20"/>
        <v>470</v>
      </c>
      <c r="I284" s="16">
        <f t="shared" si="21"/>
        <v>18800</v>
      </c>
      <c r="J284" s="17">
        <f t="shared" si="22"/>
        <v>48000</v>
      </c>
      <c r="K284" s="17">
        <f t="shared" si="23"/>
        <v>29200</v>
      </c>
      <c r="L284" s="18">
        <f t="shared" si="25"/>
        <v>0.39166666666666672</v>
      </c>
      <c r="M284" s="19" t="s">
        <v>346</v>
      </c>
      <c r="N284" s="19" t="s">
        <v>291</v>
      </c>
      <c r="O284" s="20">
        <v>45793</v>
      </c>
      <c r="P284" s="20">
        <v>45793</v>
      </c>
      <c r="Q284" s="19"/>
      <c r="R284" s="19" t="s">
        <v>347</v>
      </c>
      <c r="S284" s="8"/>
      <c r="T284" s="78"/>
    </row>
    <row r="285" spans="2:20" ht="15.75" x14ac:dyDescent="0.25">
      <c r="B285" s="9" t="s">
        <v>344</v>
      </c>
      <c r="C285" s="34" t="s">
        <v>19</v>
      </c>
      <c r="D285" s="27" t="s">
        <v>348</v>
      </c>
      <c r="E285" s="12">
        <v>4880</v>
      </c>
      <c r="F285" s="13">
        <v>8573</v>
      </c>
      <c r="G285" s="42">
        <v>2</v>
      </c>
      <c r="H285" s="15">
        <f t="shared" si="20"/>
        <v>3693</v>
      </c>
      <c r="I285" s="16">
        <f t="shared" si="21"/>
        <v>7386</v>
      </c>
      <c r="J285" s="17">
        <f t="shared" si="22"/>
        <v>17146</v>
      </c>
      <c r="K285" s="17">
        <f t="shared" si="23"/>
        <v>9760</v>
      </c>
      <c r="L285" s="18">
        <f t="shared" si="25"/>
        <v>0.43077102531202616</v>
      </c>
      <c r="M285" s="19" t="s">
        <v>346</v>
      </c>
      <c r="N285" s="19" t="s">
        <v>291</v>
      </c>
      <c r="O285" s="20">
        <v>45793</v>
      </c>
      <c r="P285" s="20">
        <v>45793</v>
      </c>
      <c r="Q285" s="19"/>
      <c r="R285" s="19" t="s">
        <v>347</v>
      </c>
      <c r="S285" s="8"/>
      <c r="T285" s="78"/>
    </row>
    <row r="286" spans="2:20" ht="15.75" x14ac:dyDescent="0.25">
      <c r="B286" s="9" t="s">
        <v>344</v>
      </c>
      <c r="C286" s="10" t="s">
        <v>19</v>
      </c>
      <c r="D286" s="27" t="s">
        <v>349</v>
      </c>
      <c r="E286" s="12">
        <v>7040</v>
      </c>
      <c r="F286" s="13">
        <v>10575</v>
      </c>
      <c r="G286" s="42">
        <v>2</v>
      </c>
      <c r="H286" s="15">
        <f t="shared" si="20"/>
        <v>3535</v>
      </c>
      <c r="I286" s="16">
        <f t="shared" si="21"/>
        <v>7070</v>
      </c>
      <c r="J286" s="17">
        <f t="shared" si="22"/>
        <v>21150</v>
      </c>
      <c r="K286" s="17">
        <f t="shared" si="23"/>
        <v>14080</v>
      </c>
      <c r="L286" s="18">
        <f t="shared" si="25"/>
        <v>0.33427895981087474</v>
      </c>
      <c r="M286" s="19" t="s">
        <v>346</v>
      </c>
      <c r="N286" s="19" t="s">
        <v>291</v>
      </c>
      <c r="O286" s="20">
        <v>45793</v>
      </c>
      <c r="P286" s="20">
        <v>45793</v>
      </c>
      <c r="Q286" s="19"/>
      <c r="R286" s="19" t="s">
        <v>347</v>
      </c>
      <c r="S286" s="8"/>
      <c r="T286" s="78"/>
    </row>
    <row r="287" spans="2:20" ht="45" x14ac:dyDescent="0.25">
      <c r="B287" s="9" t="s">
        <v>344</v>
      </c>
      <c r="C287" s="10" t="s">
        <v>19</v>
      </c>
      <c r="D287" s="26" t="s">
        <v>350</v>
      </c>
      <c r="E287" s="12">
        <v>1680</v>
      </c>
      <c r="F287" s="13">
        <v>2766.6666666666702</v>
      </c>
      <c r="G287" s="42">
        <v>5</v>
      </c>
      <c r="H287" s="15">
        <f t="shared" si="20"/>
        <v>1086.6666666666702</v>
      </c>
      <c r="I287" s="16">
        <f t="shared" si="21"/>
        <v>5433.3333333333503</v>
      </c>
      <c r="J287" s="17">
        <f t="shared" si="22"/>
        <v>13833.33333333335</v>
      </c>
      <c r="K287" s="17">
        <f t="shared" si="23"/>
        <v>8400</v>
      </c>
      <c r="L287" s="18">
        <f t="shared" si="25"/>
        <v>0.3927710843373502</v>
      </c>
      <c r="M287" s="19" t="s">
        <v>346</v>
      </c>
      <c r="N287" s="19" t="s">
        <v>291</v>
      </c>
      <c r="O287" s="20">
        <v>45793</v>
      </c>
      <c r="P287" s="20">
        <v>45793</v>
      </c>
      <c r="Q287" s="19"/>
      <c r="R287" s="19" t="s">
        <v>347</v>
      </c>
      <c r="S287" s="8"/>
      <c r="T287" s="78"/>
    </row>
    <row r="288" spans="2:20" ht="15.75" x14ac:dyDescent="0.25">
      <c r="B288" s="9" t="s">
        <v>344</v>
      </c>
      <c r="C288" s="34" t="s">
        <v>19</v>
      </c>
      <c r="D288" s="27" t="s">
        <v>351</v>
      </c>
      <c r="E288" s="12">
        <v>760</v>
      </c>
      <c r="F288" s="13">
        <v>1975</v>
      </c>
      <c r="G288" s="42">
        <v>6</v>
      </c>
      <c r="H288" s="15">
        <f t="shared" si="20"/>
        <v>1215</v>
      </c>
      <c r="I288" s="16">
        <f t="shared" si="21"/>
        <v>7290</v>
      </c>
      <c r="J288" s="17">
        <f t="shared" si="22"/>
        <v>11850</v>
      </c>
      <c r="K288" s="17">
        <f t="shared" si="23"/>
        <v>4560</v>
      </c>
      <c r="L288" s="18">
        <f t="shared" si="25"/>
        <v>0.61518987341772147</v>
      </c>
      <c r="M288" s="19" t="s">
        <v>346</v>
      </c>
      <c r="N288" s="19" t="s">
        <v>291</v>
      </c>
      <c r="O288" s="20">
        <v>45793</v>
      </c>
      <c r="P288" s="20">
        <v>45793</v>
      </c>
      <c r="Q288" s="19"/>
      <c r="R288" s="19" t="s">
        <v>347</v>
      </c>
      <c r="S288" s="8"/>
      <c r="T288" s="78"/>
    </row>
    <row r="289" spans="2:20" ht="15.75" x14ac:dyDescent="0.25">
      <c r="B289" s="9" t="s">
        <v>344</v>
      </c>
      <c r="C289" s="28" t="s">
        <v>33</v>
      </c>
      <c r="D289" s="37" t="s">
        <v>352</v>
      </c>
      <c r="E289" s="38">
        <v>8540</v>
      </c>
      <c r="F289" s="24">
        <v>13140</v>
      </c>
      <c r="G289" s="42">
        <v>3</v>
      </c>
      <c r="H289" s="15">
        <f t="shared" si="20"/>
        <v>4600</v>
      </c>
      <c r="I289" s="16">
        <f t="shared" si="21"/>
        <v>13800</v>
      </c>
      <c r="J289" s="17">
        <f t="shared" si="22"/>
        <v>39420</v>
      </c>
      <c r="K289" s="17">
        <f t="shared" si="23"/>
        <v>25620</v>
      </c>
      <c r="L289" s="18">
        <f t="shared" si="25"/>
        <v>0.35007610350076102</v>
      </c>
      <c r="M289" s="19" t="s">
        <v>346</v>
      </c>
      <c r="N289" s="19" t="s">
        <v>291</v>
      </c>
      <c r="O289" s="20">
        <v>45793</v>
      </c>
      <c r="P289" s="20">
        <v>45793</v>
      </c>
      <c r="Q289" s="19"/>
      <c r="R289" s="19" t="s">
        <v>347</v>
      </c>
      <c r="S289" s="8"/>
      <c r="T289" s="78"/>
    </row>
    <row r="290" spans="2:20" ht="15.75" x14ac:dyDescent="0.25">
      <c r="B290" s="9" t="s">
        <v>344</v>
      </c>
      <c r="C290" s="28" t="s">
        <v>33</v>
      </c>
      <c r="D290" s="37" t="s">
        <v>353</v>
      </c>
      <c r="E290" s="38">
        <v>9320</v>
      </c>
      <c r="F290" s="24">
        <v>13812</v>
      </c>
      <c r="G290" s="42">
        <v>3</v>
      </c>
      <c r="H290" s="15">
        <f t="shared" si="20"/>
        <v>4492</v>
      </c>
      <c r="I290" s="16">
        <f t="shared" si="21"/>
        <v>13476</v>
      </c>
      <c r="J290" s="17">
        <f t="shared" si="22"/>
        <v>41436</v>
      </c>
      <c r="K290" s="17">
        <f t="shared" si="23"/>
        <v>27960</v>
      </c>
      <c r="L290" s="18">
        <f t="shared" si="25"/>
        <v>0.32522444251375615</v>
      </c>
      <c r="M290" s="19" t="s">
        <v>346</v>
      </c>
      <c r="N290" s="19" t="s">
        <v>291</v>
      </c>
      <c r="O290" s="20">
        <v>45793</v>
      </c>
      <c r="P290" s="20">
        <v>45793</v>
      </c>
      <c r="Q290" s="19"/>
      <c r="R290" s="19" t="s">
        <v>347</v>
      </c>
      <c r="S290" s="8"/>
      <c r="T290" s="78"/>
    </row>
    <row r="291" spans="2:20" ht="15.75" x14ac:dyDescent="0.25">
      <c r="B291" s="9" t="s">
        <v>344</v>
      </c>
      <c r="C291" s="28" t="s">
        <v>33</v>
      </c>
      <c r="D291" s="37" t="s">
        <v>354</v>
      </c>
      <c r="E291" s="38">
        <v>16100</v>
      </c>
      <c r="F291" s="24">
        <v>24959</v>
      </c>
      <c r="G291" s="42">
        <v>1</v>
      </c>
      <c r="H291" s="15">
        <f t="shared" si="20"/>
        <v>8859</v>
      </c>
      <c r="I291" s="16">
        <f t="shared" si="21"/>
        <v>8859</v>
      </c>
      <c r="J291" s="17">
        <f t="shared" si="22"/>
        <v>24959</v>
      </c>
      <c r="K291" s="17">
        <f t="shared" si="23"/>
        <v>16100</v>
      </c>
      <c r="L291" s="18">
        <f t="shared" si="25"/>
        <v>0.35494210505228574</v>
      </c>
      <c r="M291" s="19" t="s">
        <v>346</v>
      </c>
      <c r="N291" s="19" t="s">
        <v>291</v>
      </c>
      <c r="O291" s="20">
        <v>45793</v>
      </c>
      <c r="P291" s="20">
        <v>45793</v>
      </c>
      <c r="Q291" s="19"/>
      <c r="R291" s="19" t="s">
        <v>347</v>
      </c>
      <c r="S291" s="8"/>
      <c r="T291" s="78"/>
    </row>
    <row r="292" spans="2:20" ht="15.75" x14ac:dyDescent="0.25">
      <c r="B292" s="9" t="s">
        <v>344</v>
      </c>
      <c r="C292" s="28" t="s">
        <v>33</v>
      </c>
      <c r="D292" s="28" t="s">
        <v>355</v>
      </c>
      <c r="E292" s="39">
        <v>2950</v>
      </c>
      <c r="F292" s="24">
        <v>3300</v>
      </c>
      <c r="G292" s="46">
        <v>5</v>
      </c>
      <c r="H292" s="15">
        <f t="shared" si="20"/>
        <v>350</v>
      </c>
      <c r="I292" s="16">
        <f t="shared" si="21"/>
        <v>1750</v>
      </c>
      <c r="J292" s="17">
        <f t="shared" si="22"/>
        <v>16500</v>
      </c>
      <c r="K292" s="17">
        <f t="shared" si="23"/>
        <v>14750</v>
      </c>
      <c r="L292" s="18">
        <f t="shared" si="25"/>
        <v>0.10606060606060608</v>
      </c>
      <c r="M292" s="19" t="s">
        <v>346</v>
      </c>
      <c r="N292" s="19" t="s">
        <v>291</v>
      </c>
      <c r="O292" s="20">
        <v>45793</v>
      </c>
      <c r="P292" s="20">
        <v>45793</v>
      </c>
      <c r="Q292" s="19"/>
      <c r="R292" s="19" t="s">
        <v>347</v>
      </c>
      <c r="S292" s="8"/>
      <c r="T292" s="78"/>
    </row>
    <row r="293" spans="2:20" ht="15.75" x14ac:dyDescent="0.25">
      <c r="B293" s="9" t="s">
        <v>344</v>
      </c>
      <c r="C293" s="28" t="s">
        <v>92</v>
      </c>
      <c r="D293" s="28" t="s">
        <v>356</v>
      </c>
      <c r="E293" s="39">
        <v>4280</v>
      </c>
      <c r="F293" s="24">
        <v>5500</v>
      </c>
      <c r="G293" s="46">
        <v>4</v>
      </c>
      <c r="H293" s="15">
        <f t="shared" si="20"/>
        <v>1220</v>
      </c>
      <c r="I293" s="16">
        <f t="shared" si="21"/>
        <v>4880</v>
      </c>
      <c r="J293" s="17">
        <f t="shared" si="22"/>
        <v>22000</v>
      </c>
      <c r="K293" s="17">
        <f t="shared" si="23"/>
        <v>17120</v>
      </c>
      <c r="L293" s="18">
        <f t="shared" si="25"/>
        <v>0.2218181818181818</v>
      </c>
      <c r="M293" s="19" t="s">
        <v>346</v>
      </c>
      <c r="N293" s="19" t="s">
        <v>291</v>
      </c>
      <c r="O293" s="20">
        <v>45793</v>
      </c>
      <c r="P293" s="20">
        <v>45793</v>
      </c>
      <c r="Q293" s="19"/>
      <c r="R293" s="19" t="s">
        <v>347</v>
      </c>
      <c r="S293" s="8"/>
      <c r="T293" s="78"/>
    </row>
    <row r="294" spans="2:20" ht="15.75" x14ac:dyDescent="0.25">
      <c r="B294" s="9" t="s">
        <v>344</v>
      </c>
      <c r="C294" s="28" t="s">
        <v>92</v>
      </c>
      <c r="D294" s="28" t="s">
        <v>357</v>
      </c>
      <c r="E294" s="39">
        <v>1820</v>
      </c>
      <c r="F294" s="24">
        <v>2400</v>
      </c>
      <c r="G294" s="46">
        <v>10</v>
      </c>
      <c r="H294" s="15">
        <f t="shared" si="20"/>
        <v>580</v>
      </c>
      <c r="I294" s="16">
        <f t="shared" si="21"/>
        <v>5800</v>
      </c>
      <c r="J294" s="17">
        <f t="shared" si="22"/>
        <v>24000</v>
      </c>
      <c r="K294" s="17">
        <f t="shared" si="23"/>
        <v>18200</v>
      </c>
      <c r="L294" s="18">
        <f t="shared" si="25"/>
        <v>0.2416666666666667</v>
      </c>
      <c r="M294" s="19" t="s">
        <v>346</v>
      </c>
      <c r="N294" s="19" t="s">
        <v>291</v>
      </c>
      <c r="O294" s="20">
        <v>45793</v>
      </c>
      <c r="P294" s="20">
        <v>45793</v>
      </c>
      <c r="Q294" s="19"/>
      <c r="R294" s="19" t="s">
        <v>347</v>
      </c>
      <c r="S294" s="8"/>
      <c r="T294" s="78"/>
    </row>
    <row r="295" spans="2:20" ht="15.75" x14ac:dyDescent="0.25">
      <c r="B295" s="9" t="s">
        <v>344</v>
      </c>
      <c r="C295" s="28" t="s">
        <v>92</v>
      </c>
      <c r="D295" s="28" t="s">
        <v>358</v>
      </c>
      <c r="E295" s="39">
        <v>1950</v>
      </c>
      <c r="F295" s="24">
        <v>2400</v>
      </c>
      <c r="G295" s="46">
        <v>10</v>
      </c>
      <c r="H295" s="15">
        <f t="shared" si="20"/>
        <v>450</v>
      </c>
      <c r="I295" s="16">
        <f t="shared" si="21"/>
        <v>4500</v>
      </c>
      <c r="J295" s="17">
        <f t="shared" si="22"/>
        <v>24000</v>
      </c>
      <c r="K295" s="17">
        <f t="shared" si="23"/>
        <v>19500</v>
      </c>
      <c r="L295" s="18">
        <f t="shared" si="25"/>
        <v>0.1875</v>
      </c>
      <c r="M295" s="19" t="s">
        <v>346</v>
      </c>
      <c r="N295" s="19" t="s">
        <v>291</v>
      </c>
      <c r="O295" s="20">
        <v>45793</v>
      </c>
      <c r="P295" s="20">
        <v>45793</v>
      </c>
      <c r="Q295" s="19"/>
      <c r="R295" s="19" t="s">
        <v>347</v>
      </c>
      <c r="S295" s="8"/>
      <c r="T295" s="78"/>
    </row>
    <row r="296" spans="2:20" ht="15.75" x14ac:dyDescent="0.25">
      <c r="B296" s="9" t="s">
        <v>359</v>
      </c>
      <c r="C296" s="21" t="s">
        <v>63</v>
      </c>
      <c r="D296" s="22" t="s">
        <v>360</v>
      </c>
      <c r="E296" s="41">
        <v>1550</v>
      </c>
      <c r="F296" s="24">
        <v>2575.1052631579</v>
      </c>
      <c r="G296" s="42">
        <v>12</v>
      </c>
      <c r="H296" s="15">
        <f t="shared" si="20"/>
        <v>1025.1052631579</v>
      </c>
      <c r="I296" s="16">
        <f t="shared" si="21"/>
        <v>12301.2631578948</v>
      </c>
      <c r="J296" s="17">
        <f t="shared" si="22"/>
        <v>30901.263157894798</v>
      </c>
      <c r="K296" s="17">
        <f t="shared" si="23"/>
        <v>18600</v>
      </c>
      <c r="L296" s="18">
        <f t="shared" si="25"/>
        <v>0.39808285813559097</v>
      </c>
      <c r="M296" s="19" t="s">
        <v>361</v>
      </c>
      <c r="N296" s="19" t="s">
        <v>66</v>
      </c>
      <c r="O296" s="20">
        <v>45793</v>
      </c>
      <c r="P296" s="20">
        <v>45793</v>
      </c>
      <c r="Q296" s="19"/>
      <c r="R296" s="19" t="s">
        <v>362</v>
      </c>
      <c r="S296" s="8"/>
      <c r="T296" s="8"/>
    </row>
    <row r="297" spans="2:20" ht="15.75" x14ac:dyDescent="0.25">
      <c r="B297" s="9" t="s">
        <v>363</v>
      </c>
      <c r="C297" s="28" t="s">
        <v>33</v>
      </c>
      <c r="D297" s="37" t="s">
        <v>364</v>
      </c>
      <c r="E297" s="38">
        <v>14220</v>
      </c>
      <c r="F297" s="24">
        <v>16959</v>
      </c>
      <c r="G297" s="42">
        <v>3</v>
      </c>
      <c r="H297" s="15">
        <f t="shared" si="20"/>
        <v>2739</v>
      </c>
      <c r="I297" s="16">
        <f t="shared" si="21"/>
        <v>8217</v>
      </c>
      <c r="J297" s="17">
        <f t="shared" si="22"/>
        <v>50877</v>
      </c>
      <c r="K297" s="17">
        <f t="shared" si="23"/>
        <v>42660</v>
      </c>
      <c r="L297" s="18">
        <f t="shared" si="25"/>
        <v>0.16150716433751988</v>
      </c>
      <c r="M297" s="19" t="s">
        <v>365</v>
      </c>
      <c r="N297" s="19" t="s">
        <v>366</v>
      </c>
      <c r="O297" s="20">
        <v>45793</v>
      </c>
      <c r="P297" s="20">
        <v>45793</v>
      </c>
      <c r="Q297" s="19"/>
      <c r="R297" s="19" t="s">
        <v>367</v>
      </c>
      <c r="S297" s="8"/>
      <c r="T297" s="8"/>
    </row>
    <row r="298" spans="2:20" ht="15.75" x14ac:dyDescent="0.25">
      <c r="B298" s="9" t="s">
        <v>363</v>
      </c>
      <c r="C298" s="28" t="s">
        <v>78</v>
      </c>
      <c r="D298" s="37" t="s">
        <v>368</v>
      </c>
      <c r="E298" s="38">
        <v>4400</v>
      </c>
      <c r="F298" s="24">
        <v>7200</v>
      </c>
      <c r="G298" s="42">
        <v>3</v>
      </c>
      <c r="H298" s="15">
        <f t="shared" si="20"/>
        <v>2800</v>
      </c>
      <c r="I298" s="16">
        <f t="shared" si="21"/>
        <v>8400</v>
      </c>
      <c r="J298" s="17">
        <f t="shared" si="22"/>
        <v>21600</v>
      </c>
      <c r="K298" s="17">
        <f t="shared" si="23"/>
        <v>13200</v>
      </c>
      <c r="L298" s="18">
        <f t="shared" si="25"/>
        <v>0.38888888888888884</v>
      </c>
      <c r="M298" s="19" t="s">
        <v>365</v>
      </c>
      <c r="N298" s="19" t="s">
        <v>366</v>
      </c>
      <c r="O298" s="20">
        <v>45793</v>
      </c>
      <c r="P298" s="20">
        <v>45793</v>
      </c>
      <c r="Q298" s="19"/>
      <c r="R298" s="19" t="s">
        <v>367</v>
      </c>
      <c r="S298" s="8"/>
      <c r="T298" s="8"/>
    </row>
    <row r="299" spans="2:20" ht="15.75" x14ac:dyDescent="0.25">
      <c r="B299" s="9" t="s">
        <v>363</v>
      </c>
      <c r="C299" s="28" t="s">
        <v>78</v>
      </c>
      <c r="D299" s="28" t="s">
        <v>369</v>
      </c>
      <c r="E299" s="39">
        <v>8000</v>
      </c>
      <c r="F299" s="24">
        <v>10855</v>
      </c>
      <c r="G299" s="42">
        <v>3</v>
      </c>
      <c r="H299" s="15">
        <f t="shared" si="20"/>
        <v>2855</v>
      </c>
      <c r="I299" s="16">
        <f t="shared" si="21"/>
        <v>8565</v>
      </c>
      <c r="J299" s="17">
        <f t="shared" si="22"/>
        <v>32565</v>
      </c>
      <c r="K299" s="17">
        <f t="shared" si="23"/>
        <v>24000</v>
      </c>
      <c r="L299" s="18">
        <f>1-K299/J299</f>
        <v>0.2630124366651313</v>
      </c>
      <c r="M299" s="19" t="s">
        <v>365</v>
      </c>
      <c r="N299" s="19" t="s">
        <v>366</v>
      </c>
      <c r="O299" s="20">
        <v>45793</v>
      </c>
      <c r="P299" s="20">
        <v>45793</v>
      </c>
      <c r="Q299" s="19"/>
      <c r="R299" s="19" t="s">
        <v>367</v>
      </c>
      <c r="S299" s="8"/>
      <c r="T299" s="8"/>
    </row>
    <row r="300" spans="2:20" ht="15.75" x14ac:dyDescent="0.25">
      <c r="B300" s="9" t="s">
        <v>363</v>
      </c>
      <c r="C300" s="28" t="s">
        <v>92</v>
      </c>
      <c r="D300" s="28" t="s">
        <v>153</v>
      </c>
      <c r="E300" s="39">
        <v>17750</v>
      </c>
      <c r="F300" s="24">
        <v>19943.8202247191</v>
      </c>
      <c r="G300" s="42">
        <v>1</v>
      </c>
      <c r="H300" s="15">
        <f t="shared" si="20"/>
        <v>2193.8202247191002</v>
      </c>
      <c r="I300" s="16">
        <f t="shared" si="21"/>
        <v>2193.8202247191002</v>
      </c>
      <c r="J300" s="17">
        <f t="shared" si="22"/>
        <v>19943.8202247191</v>
      </c>
      <c r="K300" s="17">
        <f t="shared" si="23"/>
        <v>17750</v>
      </c>
      <c r="L300" s="18">
        <f t="shared" si="25"/>
        <v>0.10999999999999999</v>
      </c>
      <c r="M300" s="19" t="s">
        <v>365</v>
      </c>
      <c r="N300" s="19" t="s">
        <v>366</v>
      </c>
      <c r="O300" s="20">
        <v>45793</v>
      </c>
      <c r="P300" s="20">
        <v>45793</v>
      </c>
      <c r="Q300" s="19"/>
      <c r="R300" s="19" t="s">
        <v>367</v>
      </c>
      <c r="S300" s="8"/>
      <c r="T300" s="8"/>
    </row>
    <row r="301" spans="2:20" ht="15.75" x14ac:dyDescent="0.25">
      <c r="B301" s="9" t="s">
        <v>363</v>
      </c>
      <c r="C301" s="28" t="s">
        <v>92</v>
      </c>
      <c r="D301" s="28" t="s">
        <v>370</v>
      </c>
      <c r="E301" s="39">
        <v>22700</v>
      </c>
      <c r="F301" s="24">
        <v>25505.617977528091</v>
      </c>
      <c r="G301" s="42">
        <v>1</v>
      </c>
      <c r="H301" s="15">
        <f t="shared" si="20"/>
        <v>2805.6179775280907</v>
      </c>
      <c r="I301" s="16">
        <f t="shared" si="21"/>
        <v>2805.6179775280907</v>
      </c>
      <c r="J301" s="17">
        <f t="shared" si="22"/>
        <v>25505.617977528091</v>
      </c>
      <c r="K301" s="17">
        <f t="shared" si="23"/>
        <v>22700</v>
      </c>
      <c r="L301" s="18">
        <f t="shared" si="25"/>
        <v>0.10999999999999999</v>
      </c>
      <c r="M301" s="19" t="s">
        <v>365</v>
      </c>
      <c r="N301" s="19" t="s">
        <v>366</v>
      </c>
      <c r="O301" s="20">
        <v>45793</v>
      </c>
      <c r="P301" s="20">
        <v>45793</v>
      </c>
      <c r="Q301" s="19"/>
      <c r="R301" s="19" t="s">
        <v>367</v>
      </c>
      <c r="S301" s="8"/>
      <c r="T301" s="8"/>
    </row>
    <row r="302" spans="2:20" ht="15.75" x14ac:dyDescent="0.25">
      <c r="B302" s="9" t="s">
        <v>363</v>
      </c>
      <c r="C302" s="21" t="s">
        <v>54</v>
      </c>
      <c r="D302" s="22" t="s">
        <v>371</v>
      </c>
      <c r="E302" s="56">
        <v>28000</v>
      </c>
      <c r="F302" s="57">
        <v>38333.333333333299</v>
      </c>
      <c r="G302" s="42">
        <v>2</v>
      </c>
      <c r="H302" s="15">
        <f t="shared" si="20"/>
        <v>10333.333333333299</v>
      </c>
      <c r="I302" s="16">
        <f t="shared" si="21"/>
        <v>20666.666666666599</v>
      </c>
      <c r="J302" s="17">
        <f t="shared" si="22"/>
        <v>76666.666666666599</v>
      </c>
      <c r="K302" s="17">
        <f t="shared" si="23"/>
        <v>56000</v>
      </c>
      <c r="L302" s="18">
        <f t="shared" si="25"/>
        <v>0.26956521739130368</v>
      </c>
      <c r="M302" s="19" t="s">
        <v>365</v>
      </c>
      <c r="N302" s="19" t="s">
        <v>366</v>
      </c>
      <c r="O302" s="20">
        <v>45793</v>
      </c>
      <c r="P302" s="20">
        <v>45793</v>
      </c>
      <c r="Q302" s="19"/>
      <c r="R302" s="19" t="s">
        <v>367</v>
      </c>
      <c r="S302" s="8"/>
      <c r="T302" s="8"/>
    </row>
    <row r="303" spans="2:20" ht="15.75" x14ac:dyDescent="0.25">
      <c r="B303" s="9" t="s">
        <v>363</v>
      </c>
      <c r="C303" s="21" t="s">
        <v>54</v>
      </c>
      <c r="D303" s="22" t="s">
        <v>372</v>
      </c>
      <c r="E303" s="56">
        <v>33000</v>
      </c>
      <c r="F303" s="57">
        <v>43925</v>
      </c>
      <c r="G303" s="42">
        <v>2</v>
      </c>
      <c r="H303" s="15">
        <f t="shared" si="20"/>
        <v>10925</v>
      </c>
      <c r="I303" s="16">
        <f t="shared" si="21"/>
        <v>21850</v>
      </c>
      <c r="J303" s="17">
        <f t="shared" si="22"/>
        <v>87850</v>
      </c>
      <c r="K303" s="17">
        <f t="shared" si="23"/>
        <v>66000</v>
      </c>
      <c r="L303" s="18">
        <f t="shared" si="25"/>
        <v>0.24871940808195792</v>
      </c>
      <c r="M303" s="19" t="s">
        <v>365</v>
      </c>
      <c r="N303" s="19" t="s">
        <v>366</v>
      </c>
      <c r="O303" s="20">
        <v>45793</v>
      </c>
      <c r="P303" s="20">
        <v>45793</v>
      </c>
      <c r="Q303" s="19"/>
      <c r="R303" s="19" t="s">
        <v>367</v>
      </c>
      <c r="S303" s="8"/>
      <c r="T303" s="8"/>
    </row>
    <row r="304" spans="2:20" ht="15.75" x14ac:dyDescent="0.25">
      <c r="B304" s="9" t="s">
        <v>373</v>
      </c>
      <c r="C304" s="10" t="s">
        <v>19</v>
      </c>
      <c r="D304" s="47" t="s">
        <v>374</v>
      </c>
      <c r="E304" s="12">
        <v>1610</v>
      </c>
      <c r="F304" s="13">
        <v>3217.5</v>
      </c>
      <c r="G304" s="42">
        <v>5</v>
      </c>
      <c r="H304" s="15">
        <f t="shared" si="20"/>
        <v>1607.5</v>
      </c>
      <c r="I304" s="16">
        <f t="shared" si="21"/>
        <v>8037.5</v>
      </c>
      <c r="J304" s="17">
        <f t="shared" si="22"/>
        <v>16087.5</v>
      </c>
      <c r="K304" s="17">
        <f t="shared" si="23"/>
        <v>8050</v>
      </c>
      <c r="L304" s="18">
        <f t="shared" si="25"/>
        <v>0.49961149961149964</v>
      </c>
      <c r="M304" s="19" t="s">
        <v>375</v>
      </c>
      <c r="N304" s="19" t="s">
        <v>291</v>
      </c>
      <c r="O304" s="20">
        <v>45793</v>
      </c>
      <c r="P304" s="20">
        <v>45793</v>
      </c>
      <c r="Q304" s="19"/>
      <c r="R304" s="19" t="s">
        <v>376</v>
      </c>
      <c r="S304" s="8"/>
      <c r="T304" s="8"/>
    </row>
    <row r="305" spans="2:20" ht="15.75" x14ac:dyDescent="0.25">
      <c r="B305" s="9" t="s">
        <v>373</v>
      </c>
      <c r="C305" s="21" t="s">
        <v>331</v>
      </c>
      <c r="D305" s="22" t="s">
        <v>377</v>
      </c>
      <c r="E305" s="41">
        <v>3800</v>
      </c>
      <c r="F305" s="24">
        <v>6000</v>
      </c>
      <c r="G305" s="46">
        <v>5</v>
      </c>
      <c r="H305" s="15">
        <f t="shared" si="20"/>
        <v>2200</v>
      </c>
      <c r="I305" s="16">
        <f t="shared" si="21"/>
        <v>11000</v>
      </c>
      <c r="J305" s="17">
        <f t="shared" si="22"/>
        <v>30000</v>
      </c>
      <c r="K305" s="17">
        <f t="shared" si="23"/>
        <v>19000</v>
      </c>
      <c r="L305" s="18">
        <f t="shared" si="25"/>
        <v>0.3666666666666667</v>
      </c>
      <c r="M305" s="19" t="s">
        <v>375</v>
      </c>
      <c r="N305" s="19" t="s">
        <v>291</v>
      </c>
      <c r="O305" s="20">
        <v>45793</v>
      </c>
      <c r="P305" s="20">
        <v>45793</v>
      </c>
      <c r="Q305" s="19"/>
      <c r="R305" s="19" t="s">
        <v>376</v>
      </c>
      <c r="S305" s="8"/>
      <c r="T305" s="8"/>
    </row>
    <row r="306" spans="2:20" ht="45" x14ac:dyDescent="0.25">
      <c r="B306" s="9" t="s">
        <v>378</v>
      </c>
      <c r="C306" s="10" t="s">
        <v>19</v>
      </c>
      <c r="D306" s="25" t="s">
        <v>379</v>
      </c>
      <c r="E306" s="12">
        <v>8740</v>
      </c>
      <c r="F306" s="13">
        <v>12526.666666666701</v>
      </c>
      <c r="G306" s="42">
        <v>15</v>
      </c>
      <c r="H306" s="15">
        <f t="shared" si="20"/>
        <v>3786.6666666667006</v>
      </c>
      <c r="I306" s="16">
        <f t="shared" si="21"/>
        <v>56800.000000000509</v>
      </c>
      <c r="J306" s="17">
        <f t="shared" si="22"/>
        <v>187900.00000000052</v>
      </c>
      <c r="K306" s="17">
        <f t="shared" si="23"/>
        <v>131100</v>
      </c>
      <c r="L306" s="18">
        <f t="shared" si="25"/>
        <v>0.30228845130388704</v>
      </c>
      <c r="M306" s="19" t="s">
        <v>380</v>
      </c>
      <c r="N306" s="19" t="s">
        <v>381</v>
      </c>
      <c r="O306" s="20">
        <v>45796</v>
      </c>
      <c r="P306" s="20">
        <v>45796</v>
      </c>
      <c r="Q306" s="19"/>
      <c r="R306" s="19" t="s">
        <v>382</v>
      </c>
      <c r="S306" s="8"/>
      <c r="T306" s="8"/>
    </row>
    <row r="307" spans="2:20" ht="31.5" x14ac:dyDescent="0.25">
      <c r="B307" s="9" t="s">
        <v>383</v>
      </c>
      <c r="C307" s="10" t="s">
        <v>19</v>
      </c>
      <c r="D307" s="47" t="s">
        <v>87</v>
      </c>
      <c r="E307" s="12">
        <v>17150</v>
      </c>
      <c r="F307" s="13">
        <v>25755</v>
      </c>
      <c r="G307" s="42">
        <v>5</v>
      </c>
      <c r="H307" s="15">
        <f t="shared" si="20"/>
        <v>8605</v>
      </c>
      <c r="I307" s="16">
        <f t="shared" si="21"/>
        <v>43025</v>
      </c>
      <c r="J307" s="17">
        <f t="shared" si="22"/>
        <v>128775</v>
      </c>
      <c r="K307" s="17">
        <f t="shared" si="23"/>
        <v>85750</v>
      </c>
      <c r="L307" s="18">
        <f t="shared" si="25"/>
        <v>0.33410988157639299</v>
      </c>
      <c r="M307" s="19" t="s">
        <v>384</v>
      </c>
      <c r="N307" s="19" t="s">
        <v>66</v>
      </c>
      <c r="O307" s="20">
        <v>45796</v>
      </c>
      <c r="P307" s="20">
        <v>45796</v>
      </c>
      <c r="Q307" s="19"/>
      <c r="R307" s="19" t="s">
        <v>81</v>
      </c>
      <c r="S307" s="8"/>
      <c r="T307" s="8"/>
    </row>
    <row r="308" spans="2:20" ht="31.5" x14ac:dyDescent="0.25">
      <c r="B308" s="9" t="s">
        <v>383</v>
      </c>
      <c r="C308" s="10" t="s">
        <v>19</v>
      </c>
      <c r="D308" s="47" t="s">
        <v>88</v>
      </c>
      <c r="E308" s="12">
        <v>19150</v>
      </c>
      <c r="F308" s="13">
        <v>28351</v>
      </c>
      <c r="G308" s="42">
        <v>3</v>
      </c>
      <c r="H308" s="15">
        <f t="shared" si="20"/>
        <v>9201</v>
      </c>
      <c r="I308" s="16">
        <f t="shared" si="21"/>
        <v>27603</v>
      </c>
      <c r="J308" s="17">
        <f t="shared" si="22"/>
        <v>85053</v>
      </c>
      <c r="K308" s="17">
        <f t="shared" si="23"/>
        <v>57450</v>
      </c>
      <c r="L308" s="18">
        <f t="shared" si="25"/>
        <v>0.32453881697294629</v>
      </c>
      <c r="M308" s="19" t="s">
        <v>384</v>
      </c>
      <c r="N308" s="19" t="s">
        <v>66</v>
      </c>
      <c r="O308" s="20">
        <v>45796</v>
      </c>
      <c r="P308" s="20">
        <v>45796</v>
      </c>
      <c r="Q308" s="19"/>
      <c r="R308" s="19" t="s">
        <v>81</v>
      </c>
      <c r="S308" s="8"/>
      <c r="T308" s="8"/>
    </row>
    <row r="309" spans="2:20" ht="75" x14ac:dyDescent="0.25">
      <c r="B309" s="9" t="s">
        <v>383</v>
      </c>
      <c r="C309" s="10" t="s">
        <v>19</v>
      </c>
      <c r="D309" s="26" t="s">
        <v>89</v>
      </c>
      <c r="E309" s="12">
        <v>20900</v>
      </c>
      <c r="F309" s="13">
        <v>30735.294117647056</v>
      </c>
      <c r="G309" s="42">
        <v>3</v>
      </c>
      <c r="H309" s="15">
        <f t="shared" si="20"/>
        <v>9835.2941176470558</v>
      </c>
      <c r="I309" s="16">
        <f t="shared" si="21"/>
        <v>29505.882352941167</v>
      </c>
      <c r="J309" s="17">
        <f t="shared" si="22"/>
        <v>92205.882352941175</v>
      </c>
      <c r="K309" s="17">
        <f t="shared" si="23"/>
        <v>62700</v>
      </c>
      <c r="L309" s="18">
        <f t="shared" si="25"/>
        <v>0.31999999999999995</v>
      </c>
      <c r="M309" s="19" t="s">
        <v>384</v>
      </c>
      <c r="N309" s="19" t="s">
        <v>66</v>
      </c>
      <c r="O309" s="20">
        <v>45796</v>
      </c>
      <c r="P309" s="20">
        <v>45796</v>
      </c>
      <c r="Q309" s="19"/>
      <c r="R309" s="19" t="s">
        <v>81</v>
      </c>
      <c r="S309" s="8"/>
      <c r="T309" s="8"/>
    </row>
    <row r="310" spans="2:20" ht="75" x14ac:dyDescent="0.25">
      <c r="B310" s="9" t="s">
        <v>383</v>
      </c>
      <c r="C310" s="10" t="s">
        <v>19</v>
      </c>
      <c r="D310" s="26" t="s">
        <v>90</v>
      </c>
      <c r="E310" s="12">
        <v>20000</v>
      </c>
      <c r="F310" s="13">
        <v>29411.76470588235</v>
      </c>
      <c r="G310" s="42">
        <v>3</v>
      </c>
      <c r="H310" s="15">
        <f t="shared" si="20"/>
        <v>9411.7647058823495</v>
      </c>
      <c r="I310" s="16">
        <f t="shared" si="21"/>
        <v>28235.294117647049</v>
      </c>
      <c r="J310" s="17">
        <f t="shared" si="22"/>
        <v>88235.294117647049</v>
      </c>
      <c r="K310" s="17">
        <f t="shared" si="23"/>
        <v>60000</v>
      </c>
      <c r="L310" s="18">
        <f t="shared" si="25"/>
        <v>0.31999999999999995</v>
      </c>
      <c r="M310" s="19" t="s">
        <v>384</v>
      </c>
      <c r="N310" s="19" t="s">
        <v>66</v>
      </c>
      <c r="O310" s="20">
        <v>45796</v>
      </c>
      <c r="P310" s="20">
        <v>45796</v>
      </c>
      <c r="Q310" s="19"/>
      <c r="R310" s="19" t="s">
        <v>81</v>
      </c>
      <c r="S310" s="8"/>
      <c r="T310" s="8"/>
    </row>
    <row r="311" spans="2:20" ht="31.5" x14ac:dyDescent="0.25">
      <c r="B311" s="9" t="s">
        <v>383</v>
      </c>
      <c r="C311" s="28" t="s">
        <v>33</v>
      </c>
      <c r="D311" s="37" t="s">
        <v>152</v>
      </c>
      <c r="E311" s="38">
        <v>830</v>
      </c>
      <c r="F311" s="24">
        <v>1200</v>
      </c>
      <c r="G311" s="42">
        <v>10</v>
      </c>
      <c r="H311" s="15">
        <f t="shared" si="20"/>
        <v>370</v>
      </c>
      <c r="I311" s="16">
        <f t="shared" si="21"/>
        <v>3700</v>
      </c>
      <c r="J311" s="17">
        <f t="shared" si="22"/>
        <v>12000</v>
      </c>
      <c r="K311" s="17">
        <f t="shared" si="23"/>
        <v>8300</v>
      </c>
      <c r="L311" s="18">
        <f t="shared" si="25"/>
        <v>0.30833333333333335</v>
      </c>
      <c r="M311" s="19" t="s">
        <v>384</v>
      </c>
      <c r="N311" s="19" t="s">
        <v>66</v>
      </c>
      <c r="O311" s="20">
        <v>45796</v>
      </c>
      <c r="P311" s="20">
        <v>45796</v>
      </c>
      <c r="Q311" s="19"/>
      <c r="R311" s="19" t="s">
        <v>81</v>
      </c>
      <c r="S311" s="8"/>
      <c r="T311" s="8"/>
    </row>
    <row r="312" spans="2:20" ht="31.5" x14ac:dyDescent="0.25">
      <c r="B312" s="9" t="s">
        <v>383</v>
      </c>
      <c r="C312" s="21" t="s">
        <v>78</v>
      </c>
      <c r="D312" s="29" t="s">
        <v>158</v>
      </c>
      <c r="E312" s="23">
        <v>3000</v>
      </c>
      <c r="F312" s="24">
        <v>5000</v>
      </c>
      <c r="G312" s="42">
        <v>4</v>
      </c>
      <c r="H312" s="15">
        <f t="shared" si="20"/>
        <v>2000</v>
      </c>
      <c r="I312" s="16">
        <f t="shared" si="21"/>
        <v>8000</v>
      </c>
      <c r="J312" s="17">
        <f t="shared" si="22"/>
        <v>20000</v>
      </c>
      <c r="K312" s="17">
        <f t="shared" si="23"/>
        <v>12000</v>
      </c>
      <c r="L312" s="18">
        <f>1-K312/J312</f>
        <v>0.4</v>
      </c>
      <c r="M312" s="19" t="s">
        <v>384</v>
      </c>
      <c r="N312" s="19" t="s">
        <v>66</v>
      </c>
      <c r="O312" s="20">
        <v>45796</v>
      </c>
      <c r="P312" s="20">
        <v>45796</v>
      </c>
      <c r="Q312" s="19"/>
      <c r="R312" s="19" t="s">
        <v>385</v>
      </c>
      <c r="S312" s="8"/>
      <c r="T312" s="8"/>
    </row>
    <row r="313" spans="2:20" ht="31.5" x14ac:dyDescent="0.25">
      <c r="B313" s="9" t="s">
        <v>383</v>
      </c>
      <c r="C313" s="10" t="s">
        <v>19</v>
      </c>
      <c r="D313" s="26" t="s">
        <v>386</v>
      </c>
      <c r="E313" s="31">
        <v>1880</v>
      </c>
      <c r="F313" s="13">
        <v>2500</v>
      </c>
      <c r="G313" s="69">
        <v>6</v>
      </c>
      <c r="H313" s="15">
        <f t="shared" si="20"/>
        <v>620</v>
      </c>
      <c r="I313" s="16">
        <f t="shared" si="21"/>
        <v>3720</v>
      </c>
      <c r="J313" s="17">
        <f t="shared" si="22"/>
        <v>15000</v>
      </c>
      <c r="K313" s="17">
        <f t="shared" si="23"/>
        <v>11280</v>
      </c>
      <c r="L313" s="18">
        <f>1-K313/J313</f>
        <v>0.248</v>
      </c>
      <c r="M313" s="79" t="s">
        <v>384</v>
      </c>
      <c r="N313" s="79" t="s">
        <v>66</v>
      </c>
      <c r="O313" s="80">
        <v>45796</v>
      </c>
      <c r="P313" s="20">
        <v>45796</v>
      </c>
      <c r="Q313" s="19"/>
      <c r="R313" s="19" t="s">
        <v>385</v>
      </c>
      <c r="S313" s="8"/>
      <c r="T3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Santiago Alfonso Guzman</dc:creator>
  <cp:lastModifiedBy>David Santiago Alfonso Guzman</cp:lastModifiedBy>
  <dcterms:created xsi:type="dcterms:W3CDTF">2025-06-01T19:42:34Z</dcterms:created>
  <dcterms:modified xsi:type="dcterms:W3CDTF">2025-06-01T19:43:02Z</dcterms:modified>
</cp:coreProperties>
</file>