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\Desktop\hpc\Parcial 1\"/>
    </mc:Choice>
  </mc:AlternateContent>
  <bookViews>
    <workbookView xWindow="0" yWindow="0" windowWidth="20490" windowHeight="7755" tabRatio="355"/>
  </bookViews>
  <sheets>
    <sheet name="Entero" sheetId="1" r:id="rId1"/>
    <sheet name="Float" sheetId="2" r:id="rId2"/>
  </sheets>
  <calcPr calcId="152511" iterateDelta="1E-4"/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G97" i="1"/>
  <c r="G96" i="1"/>
  <c r="G95" i="1"/>
  <c r="G94" i="1"/>
  <c r="G93" i="1"/>
  <c r="G92" i="1"/>
  <c r="G91" i="1"/>
  <c r="G90" i="1"/>
  <c r="E97" i="1"/>
  <c r="E96" i="1"/>
  <c r="E95" i="1"/>
  <c r="E94" i="1"/>
  <c r="E93" i="1"/>
  <c r="E92" i="1"/>
  <c r="E91" i="1"/>
  <c r="E90" i="1"/>
  <c r="G62" i="1"/>
  <c r="G61" i="1"/>
  <c r="G60" i="1"/>
  <c r="G59" i="1"/>
  <c r="G58" i="1"/>
  <c r="G57" i="1"/>
  <c r="G56" i="1"/>
  <c r="G55" i="1"/>
  <c r="F62" i="1"/>
  <c r="F61" i="1"/>
  <c r="F60" i="1"/>
  <c r="F59" i="1"/>
  <c r="F58" i="1"/>
  <c r="F57" i="1"/>
  <c r="F56" i="1"/>
  <c r="F55" i="1"/>
  <c r="E62" i="1"/>
  <c r="E61" i="1"/>
  <c r="E60" i="1"/>
  <c r="E59" i="1"/>
  <c r="E58" i="1"/>
  <c r="E57" i="1"/>
  <c r="E56" i="1"/>
  <c r="E55" i="1"/>
  <c r="G24" i="1"/>
  <c r="G23" i="1"/>
  <c r="G22" i="1"/>
  <c r="G21" i="1"/>
  <c r="G20" i="1"/>
  <c r="G19" i="1"/>
  <c r="G18" i="1"/>
  <c r="G17" i="1"/>
  <c r="F24" i="1"/>
  <c r="F23" i="1"/>
  <c r="F22" i="1"/>
  <c r="F21" i="1"/>
  <c r="F20" i="1"/>
  <c r="F19" i="1"/>
  <c r="F18" i="1"/>
  <c r="F17" i="1"/>
  <c r="E24" i="1"/>
  <c r="E23" i="1"/>
  <c r="E22" i="1"/>
  <c r="E21" i="1"/>
  <c r="E20" i="1"/>
  <c r="E19" i="1"/>
  <c r="E18" i="1"/>
  <c r="E17" i="1"/>
  <c r="D97" i="1"/>
  <c r="D108" i="1" s="1"/>
  <c r="D96" i="1"/>
  <c r="D107" i="1" s="1"/>
  <c r="D95" i="1"/>
  <c r="D106" i="1" s="1"/>
  <c r="D94" i="1"/>
  <c r="D105" i="1" s="1"/>
  <c r="D93" i="1"/>
  <c r="D104" i="1" s="1"/>
  <c r="D92" i="1"/>
  <c r="D103" i="1" s="1"/>
  <c r="D91" i="1"/>
  <c r="D102" i="1" s="1"/>
  <c r="D90" i="1"/>
  <c r="D101" i="1" s="1"/>
  <c r="D62" i="1"/>
  <c r="D73" i="1" s="1"/>
  <c r="D61" i="1"/>
  <c r="D72" i="1" s="1"/>
  <c r="D60" i="1"/>
  <c r="D71" i="1" s="1"/>
  <c r="D59" i="1"/>
  <c r="D70" i="1" s="1"/>
  <c r="D58" i="1"/>
  <c r="D69" i="1" s="1"/>
  <c r="D57" i="1"/>
  <c r="D68" i="1" s="1"/>
  <c r="D56" i="1"/>
  <c r="D67" i="1" s="1"/>
  <c r="D55" i="1"/>
  <c r="D66" i="1" s="1"/>
  <c r="D24" i="1"/>
  <c r="D35" i="1" s="1"/>
  <c r="D23" i="1"/>
  <c r="D34" i="1" s="1"/>
  <c r="D22" i="1"/>
  <c r="D33" i="1" s="1"/>
  <c r="D21" i="1"/>
  <c r="D32" i="1" s="1"/>
  <c r="D20" i="1"/>
  <c r="D31" i="1" s="1"/>
  <c r="D19" i="1"/>
  <c r="D30" i="1" s="1"/>
  <c r="D18" i="1"/>
  <c r="D29" i="1" s="1"/>
  <c r="D17" i="1"/>
  <c r="D28" i="1" s="1"/>
  <c r="G97" i="2"/>
  <c r="G96" i="2"/>
  <c r="G95" i="2"/>
  <c r="G94" i="2"/>
  <c r="G93" i="2"/>
  <c r="G92" i="2"/>
  <c r="G91" i="2"/>
  <c r="F97" i="2"/>
  <c r="F96" i="2"/>
  <c r="F95" i="2"/>
  <c r="F94" i="2"/>
  <c r="F93" i="2"/>
  <c r="F92" i="2"/>
  <c r="F91" i="2"/>
  <c r="H97" i="2"/>
  <c r="H96" i="2"/>
  <c r="H95" i="2"/>
  <c r="H94" i="2"/>
  <c r="H93" i="2"/>
  <c r="H92" i="2"/>
  <c r="H91" i="2"/>
  <c r="H90" i="2"/>
  <c r="G90" i="2"/>
  <c r="F90" i="2"/>
  <c r="E97" i="2"/>
  <c r="E96" i="2"/>
  <c r="E95" i="2"/>
  <c r="E94" i="2"/>
  <c r="E93" i="2"/>
  <c r="E92" i="2"/>
  <c r="E91" i="2"/>
  <c r="E90" i="2"/>
  <c r="H60" i="2"/>
  <c r="H59" i="2"/>
  <c r="H58" i="2"/>
  <c r="H57" i="2"/>
  <c r="H56" i="2"/>
  <c r="H55" i="2"/>
  <c r="H54" i="2"/>
  <c r="H53" i="2"/>
  <c r="G60" i="2"/>
  <c r="G59" i="2"/>
  <c r="G58" i="2"/>
  <c r="G57" i="2"/>
  <c r="G56" i="2"/>
  <c r="G55" i="2"/>
  <c r="G54" i="2"/>
  <c r="G53" i="2"/>
  <c r="F60" i="2"/>
  <c r="F59" i="2"/>
  <c r="F58" i="2"/>
  <c r="F57" i="2"/>
  <c r="F56" i="2"/>
  <c r="F55" i="2"/>
  <c r="F54" i="2"/>
  <c r="F53" i="2"/>
  <c r="E60" i="2"/>
  <c r="E59" i="2"/>
  <c r="E58" i="2"/>
  <c r="E57" i="2"/>
  <c r="E56" i="2"/>
  <c r="E55" i="2"/>
  <c r="E54" i="2"/>
  <c r="E53" i="2"/>
  <c r="E72" i="2"/>
  <c r="E71" i="2"/>
  <c r="E70" i="2"/>
  <c r="E69" i="2"/>
  <c r="E68" i="2"/>
  <c r="E67" i="2"/>
  <c r="E66" i="2"/>
  <c r="E6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</calcChain>
</file>

<file path=xl/sharedStrings.xml><?xml version="1.0" encoding="utf-8"?>
<sst xmlns="http://schemas.openxmlformats.org/spreadsheetml/2006/main" count="129" uniqueCount="34">
  <si>
    <t>Matriz A</t>
  </si>
  <si>
    <t>MxN</t>
  </si>
  <si>
    <t>Matriz B</t>
  </si>
  <si>
    <t>NxO</t>
  </si>
  <si>
    <t>Matriz C</t>
  </si>
  <si>
    <t>MxO</t>
  </si>
  <si>
    <t>M</t>
  </si>
  <si>
    <t>N</t>
  </si>
  <si>
    <t>O</t>
  </si>
  <si>
    <t>Secuencial</t>
  </si>
  <si>
    <t>Sin Tiling</t>
  </si>
  <si>
    <t>Con Tiling</t>
  </si>
  <si>
    <t>Sec vs. Sin tiling</t>
  </si>
  <si>
    <t># datos</t>
  </si>
  <si>
    <t>Sin tiling vs. Con tiling</t>
  </si>
  <si>
    <t>Sec. Vs. Con tiling</t>
  </si>
  <si>
    <t>TAMAÑO DEL BLOQUE 32X32</t>
  </si>
  <si>
    <t># de datos</t>
  </si>
  <si>
    <t>Sin tiling</t>
  </si>
  <si>
    <t>Con tiling</t>
  </si>
  <si>
    <t>TAMAÑO DEL BLOQUE 16x16</t>
  </si>
  <si>
    <t>ACELERACIÓN</t>
  </si>
  <si>
    <t>TIEMPO</t>
  </si>
  <si>
    <t>ACELERACION</t>
  </si>
  <si>
    <t>TAMAÑO DEL BLOQUE 4X4</t>
  </si>
  <si>
    <t>TIEMPOS</t>
  </si>
  <si>
    <t>32X32</t>
  </si>
  <si>
    <t>16X16</t>
  </si>
  <si>
    <t>4X4</t>
  </si>
  <si>
    <t>TIEMPO SECUENCIAL</t>
  </si>
  <si>
    <t>TIEMPO PARALELO</t>
  </si>
  <si>
    <t>TIEMPO PARALELO OPTIMIZADO</t>
  </si>
  <si>
    <t>TAMAÑO DEL BLOQUE 16X16</t>
  </si>
  <si>
    <t>TAMAÑO DE LOS BLOQUES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</si>
</sst>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5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420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Entero!$D$28:$D$35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Entero!$E$28:$E$35</c:f>
              <c:numCache>
                <c:formatCode>General</c:formatCode>
                <c:ptCount val="8"/>
                <c:pt idx="0" formatCode="0.000000">
                  <c:v>9.9999999999999995E-7</c:v>
                </c:pt>
                <c:pt idx="1">
                  <c:v>1.05E-4</c:v>
                </c:pt>
                <c:pt idx="2">
                  <c:v>8.5999999999999998E-4</c:v>
                </c:pt>
                <c:pt idx="3" formatCode="0.000000">
                  <c:v>1.439E-3</c:v>
                </c:pt>
                <c:pt idx="4" formatCode="0.000000">
                  <c:v>0.118091</c:v>
                </c:pt>
                <c:pt idx="5" formatCode="0.000000">
                  <c:v>0.25322600000000001</c:v>
                </c:pt>
                <c:pt idx="6" formatCode="#,##0.000000">
                  <c:v>2.262975</c:v>
                </c:pt>
                <c:pt idx="7" formatCode="0.000000">
                  <c:v>4.1740300000000001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Entero!$F$27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Entero!$D$28:$D$35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Entero!$F$28:$F$35</c:f>
              <c:numCache>
                <c:formatCode>0.000000</c:formatCode>
                <c:ptCount val="8"/>
                <c:pt idx="0">
                  <c:v>4.6E-5</c:v>
                </c:pt>
                <c:pt idx="1">
                  <c:v>5.5999999999999999E-5</c:v>
                </c:pt>
                <c:pt idx="2" formatCode="General">
                  <c:v>7.3999999999999996E-5</c:v>
                </c:pt>
                <c:pt idx="3">
                  <c:v>8.3999999999999995E-5</c:v>
                </c:pt>
                <c:pt idx="4">
                  <c:v>1.6609999999999999E-3</c:v>
                </c:pt>
                <c:pt idx="5">
                  <c:v>1.967E-3</c:v>
                </c:pt>
                <c:pt idx="6" formatCode="General">
                  <c:v>1.2895999999999999E-2</c:v>
                </c:pt>
                <c:pt idx="7">
                  <c:v>2.3231000000000002E-2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Entero!$G$27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Entero!$D$28:$D$35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Entero!$G$28:$G$35</c:f>
              <c:numCache>
                <c:formatCode>0.000000</c:formatCode>
                <c:ptCount val="8"/>
                <c:pt idx="0">
                  <c:v>3.0000000000000001E-5</c:v>
                </c:pt>
                <c:pt idx="1">
                  <c:v>3.1000000000000001E-5</c:v>
                </c:pt>
                <c:pt idx="2" formatCode="General">
                  <c:v>3.6000000000000001E-5</c:v>
                </c:pt>
                <c:pt idx="3">
                  <c:v>4.8000000000000001E-5</c:v>
                </c:pt>
                <c:pt idx="4">
                  <c:v>1.1050000000000001E-3</c:v>
                </c:pt>
                <c:pt idx="5">
                  <c:v>7.9299999999999998E-4</c:v>
                </c:pt>
                <c:pt idx="6" formatCode="General">
                  <c:v>4.1799999999999997E-3</c:v>
                </c:pt>
                <c:pt idx="7">
                  <c:v>7.4799999999999997E-3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51200"/>
        <c:axId val="355410112"/>
      </c:scatterChart>
      <c:valAx>
        <c:axId val="38885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410112"/>
        <c:crosses val="autoZero"/>
        <c:crossBetween val="midCat"/>
      </c:valAx>
      <c:valAx>
        <c:axId val="355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85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Float!$F$27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Float!$E$28:$E$35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Float!$F$28:$F$35</c:f>
              <c:numCache>
                <c:formatCode>General</c:formatCode>
                <c:ptCount val="8"/>
                <c:pt idx="0">
                  <c:v>9.9999999999999995E-7</c:v>
                </c:pt>
                <c:pt idx="1">
                  <c:v>6.7999999999999999E-5</c:v>
                </c:pt>
                <c:pt idx="2">
                  <c:v>1.3179999999999999E-3</c:v>
                </c:pt>
                <c:pt idx="3">
                  <c:v>2.7039999999999998E-3</c:v>
                </c:pt>
                <c:pt idx="4">
                  <c:v>0.15187600000000001</c:v>
                </c:pt>
                <c:pt idx="5">
                  <c:v>0.29736200000000002</c:v>
                </c:pt>
                <c:pt idx="6">
                  <c:v>2.3444259999999999</c:v>
                </c:pt>
                <c:pt idx="7">
                  <c:v>4.6846110000000003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Float!$G$27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Float!$E$28:$E$35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Float!$G$28:$G$35</c:f>
              <c:numCache>
                <c:formatCode>General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1.0900000000000001E-4</c:v>
                </c:pt>
                <c:pt idx="3">
                  <c:v>8.6000000000000003E-5</c:v>
                </c:pt>
                <c:pt idx="4">
                  <c:v>1.5640000000000001E-3</c:v>
                </c:pt>
                <c:pt idx="5">
                  <c:v>2.2720000000000001E-3</c:v>
                </c:pt>
                <c:pt idx="6">
                  <c:v>1.3872000000000001E-2</c:v>
                </c:pt>
                <c:pt idx="7">
                  <c:v>2.6535E-2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Float!$H$27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Float!$E$28:$E$35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Float!$H$28:$H$35</c:f>
              <c:numCache>
                <c:formatCode>0.000000</c:formatCode>
                <c:ptCount val="8"/>
                <c:pt idx="0">
                  <c:v>2.6999999999999999E-5</c:v>
                </c:pt>
                <c:pt idx="1">
                  <c:v>2.9E-5</c:v>
                </c:pt>
                <c:pt idx="2">
                  <c:v>6.0000000000000002E-5</c:v>
                </c:pt>
                <c:pt idx="3">
                  <c:v>4.6E-5</c:v>
                </c:pt>
                <c:pt idx="4">
                  <c:v>9.3199999999999999E-4</c:v>
                </c:pt>
                <c:pt idx="5">
                  <c:v>7.0799999999999997E-4</c:v>
                </c:pt>
                <c:pt idx="6">
                  <c:v>3.9709999999999997E-3</c:v>
                </c:pt>
                <c:pt idx="7">
                  <c:v>7.4489999999999999E-3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64864"/>
        <c:axId val="349171584"/>
      </c:scatterChart>
      <c:valAx>
        <c:axId val="3491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171584"/>
        <c:crosses val="autoZero"/>
        <c:crossBetween val="midCat"/>
      </c:valAx>
      <c:valAx>
        <c:axId val="349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16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Float!$G$27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Float!$E$28:$E$35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Float!$G$28:$G$35</c:f>
              <c:numCache>
                <c:formatCode>General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1.0900000000000001E-4</c:v>
                </c:pt>
                <c:pt idx="3">
                  <c:v>8.6000000000000003E-5</c:v>
                </c:pt>
                <c:pt idx="4">
                  <c:v>1.5640000000000001E-3</c:v>
                </c:pt>
                <c:pt idx="5">
                  <c:v>2.2720000000000001E-3</c:v>
                </c:pt>
                <c:pt idx="6">
                  <c:v>1.3872000000000001E-2</c:v>
                </c:pt>
                <c:pt idx="7">
                  <c:v>2.6535E-2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Float!$H$27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Float!$E$28:$E$35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Float!$H$28:$H$35</c:f>
              <c:numCache>
                <c:formatCode>0.000000</c:formatCode>
                <c:ptCount val="8"/>
                <c:pt idx="0">
                  <c:v>2.6999999999999999E-5</c:v>
                </c:pt>
                <c:pt idx="1">
                  <c:v>2.9E-5</c:v>
                </c:pt>
                <c:pt idx="2">
                  <c:v>6.0000000000000002E-5</c:v>
                </c:pt>
                <c:pt idx="3">
                  <c:v>4.6E-5</c:v>
                </c:pt>
                <c:pt idx="4">
                  <c:v>9.3199999999999999E-4</c:v>
                </c:pt>
                <c:pt idx="5">
                  <c:v>7.0799999999999997E-4</c:v>
                </c:pt>
                <c:pt idx="6">
                  <c:v>3.9709999999999997E-3</c:v>
                </c:pt>
                <c:pt idx="7">
                  <c:v>7.4489999999999999E-3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91024"/>
        <c:axId val="353296064"/>
      </c:scatterChart>
      <c:valAx>
        <c:axId val="3532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296064"/>
        <c:crosses val="autoZero"/>
        <c:crossBetween val="midCat"/>
      </c:valAx>
      <c:valAx>
        <c:axId val="3532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29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458635170603674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Float!$F$15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Float!$E$16:$E$23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Float!$F$16:$F$23</c:f>
              <c:numCache>
                <c:formatCode>General</c:formatCode>
                <c:ptCount val="8"/>
                <c:pt idx="0">
                  <c:v>2.222222222222222E-2</c:v>
                </c:pt>
                <c:pt idx="1">
                  <c:v>1.2142857142857142</c:v>
                </c:pt>
                <c:pt idx="2">
                  <c:v>12.091743119266054</c:v>
                </c:pt>
                <c:pt idx="3">
                  <c:v>31.441860465116275</c:v>
                </c:pt>
                <c:pt idx="4">
                  <c:v>97.107416879795394</c:v>
                </c:pt>
                <c:pt idx="5">
                  <c:v>130.88116197183098</c:v>
                </c:pt>
                <c:pt idx="6">
                  <c:v>169.00418108419836</c:v>
                </c:pt>
                <c:pt idx="7">
                  <c:v>176.54460146975694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Float!$G$15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Float!$E$16:$E$23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Float!$G$16:$G$23</c:f>
              <c:numCache>
                <c:formatCode>General</c:formatCode>
                <c:ptCount val="8"/>
                <c:pt idx="0">
                  <c:v>1.6666666666666667</c:v>
                </c:pt>
                <c:pt idx="1">
                  <c:v>1.9310344827586206</c:v>
                </c:pt>
                <c:pt idx="2">
                  <c:v>1.8166666666666667</c:v>
                </c:pt>
                <c:pt idx="3">
                  <c:v>1.8695652173913044</c:v>
                </c:pt>
                <c:pt idx="4">
                  <c:v>1.6781115879828328</c:v>
                </c:pt>
                <c:pt idx="5">
                  <c:v>3.2090395480225991</c:v>
                </c:pt>
                <c:pt idx="6">
                  <c:v>3.4933266179803582</c:v>
                </c:pt>
                <c:pt idx="7">
                  <c:v>3.5622231171969392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Float!$H$15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Float!$E$16:$E$23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Float!$H$16:$H$23</c:f>
              <c:numCache>
                <c:formatCode>General</c:formatCode>
                <c:ptCount val="8"/>
                <c:pt idx="0">
                  <c:v>3.7037037037037035E-2</c:v>
                </c:pt>
                <c:pt idx="1">
                  <c:v>2.3448275862068964</c:v>
                </c:pt>
                <c:pt idx="2">
                  <c:v>21.966666666666665</c:v>
                </c:pt>
                <c:pt idx="3">
                  <c:v>58.782608695652172</c:v>
                </c:pt>
                <c:pt idx="4">
                  <c:v>162.9570815450644</c:v>
                </c:pt>
                <c:pt idx="5">
                  <c:v>420.00282485875709</c:v>
                </c:pt>
                <c:pt idx="6">
                  <c:v>590.38680433140269</c:v>
                </c:pt>
                <c:pt idx="7">
                  <c:v>628.89126057188889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72880"/>
        <c:axId val="354234960"/>
      </c:scatterChart>
      <c:valAx>
        <c:axId val="3870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4234960"/>
        <c:crosses val="autoZero"/>
        <c:crossBetween val="midCat"/>
      </c:valAx>
      <c:valAx>
        <c:axId val="354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0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Float!$F$52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Float!$E$53:$E$60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Float!$F$53:$F$60</c:f>
              <c:numCache>
                <c:formatCode>General</c:formatCode>
                <c:ptCount val="8"/>
                <c:pt idx="0">
                  <c:v>2.1739130434782608E-2</c:v>
                </c:pt>
                <c:pt idx="1">
                  <c:v>1.8977272727272727</c:v>
                </c:pt>
                <c:pt idx="2">
                  <c:v>18.577464788732396</c:v>
                </c:pt>
                <c:pt idx="3">
                  <c:v>25.435294117647054</c:v>
                </c:pt>
                <c:pt idx="4">
                  <c:v>86.295232624928218</c:v>
                </c:pt>
                <c:pt idx="5">
                  <c:v>133.93039647577095</c:v>
                </c:pt>
                <c:pt idx="6">
                  <c:v>166.8454410412393</c:v>
                </c:pt>
                <c:pt idx="7">
                  <c:v>171.38847108644859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Float!$G$52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Float!$E$53:$E$60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Float!$G$53:$G$60</c:f>
              <c:numCache>
                <c:formatCode>General</c:formatCode>
                <c:ptCount val="8"/>
                <c:pt idx="0">
                  <c:v>1.7692307692307694</c:v>
                </c:pt>
                <c:pt idx="1">
                  <c:v>2.1463414634146343</c:v>
                </c:pt>
                <c:pt idx="2">
                  <c:v>2.2187500000000004</c:v>
                </c:pt>
                <c:pt idx="3">
                  <c:v>1.847826086956522</c:v>
                </c:pt>
                <c:pt idx="4">
                  <c:v>1.4605704697986577</c:v>
                </c:pt>
                <c:pt idx="5">
                  <c:v>3.0842391304347823</c:v>
                </c:pt>
                <c:pt idx="6">
                  <c:v>2.9427560366361365</c:v>
                </c:pt>
                <c:pt idx="7">
                  <c:v>3.0167400881057271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Float!$H$52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Float!$E$53:$E$60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Float!$H$53:$H$60</c:f>
              <c:numCache>
                <c:formatCode>General</c:formatCode>
                <c:ptCount val="8"/>
                <c:pt idx="0">
                  <c:v>3.8461538461538464E-2</c:v>
                </c:pt>
                <c:pt idx="1">
                  <c:v>4.0731707317073171</c:v>
                </c:pt>
                <c:pt idx="2">
                  <c:v>41.218750000000007</c:v>
                </c:pt>
                <c:pt idx="3">
                  <c:v>47</c:v>
                </c:pt>
                <c:pt idx="4">
                  <c:v>126.04026845637586</c:v>
                </c:pt>
                <c:pt idx="5">
                  <c:v>413.07336956521743</c:v>
                </c:pt>
                <c:pt idx="6">
                  <c:v>490.98542880932553</c:v>
                </c:pt>
                <c:pt idx="7">
                  <c:v>517.03447136563875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34864"/>
        <c:axId val="492603088"/>
      </c:scatterChart>
      <c:valAx>
        <c:axId val="3925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2603088"/>
        <c:crosses val="autoZero"/>
        <c:crossBetween val="midCat"/>
      </c:valAx>
      <c:valAx>
        <c:axId val="492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5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Float!$F$64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Float!$E$65:$E$72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Float!$F$65:$F$72</c:f>
              <c:numCache>
                <c:formatCode>General</c:formatCode>
                <c:ptCount val="8"/>
                <c:pt idx="0">
                  <c:v>9.9999999999999995E-7</c:v>
                </c:pt>
                <c:pt idx="1">
                  <c:v>1.6699999999999999E-4</c:v>
                </c:pt>
                <c:pt idx="2">
                  <c:v>1.3190000000000001E-3</c:v>
                </c:pt>
                <c:pt idx="3">
                  <c:v>2.1619999999999999E-3</c:v>
                </c:pt>
                <c:pt idx="4">
                  <c:v>0.15024000000000001</c:v>
                </c:pt>
                <c:pt idx="5">
                  <c:v>0.30402200000000001</c:v>
                </c:pt>
                <c:pt idx="6" formatCode="0.000000">
                  <c:v>2.3586939999999998</c:v>
                </c:pt>
                <c:pt idx="7" formatCode="0.000000">
                  <c:v>4.6946729999999999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Float!$G$64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Float!$E$65:$E$72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Float!$G$65:$G$72</c:f>
              <c:numCache>
                <c:formatCode>General</c:formatCode>
                <c:ptCount val="8"/>
                <c:pt idx="0">
                  <c:v>4.6E-5</c:v>
                </c:pt>
                <c:pt idx="1">
                  <c:v>8.7999999999999998E-5</c:v>
                </c:pt>
                <c:pt idx="2">
                  <c:v>7.1000000000000005E-5</c:v>
                </c:pt>
                <c:pt idx="3">
                  <c:v>8.5000000000000006E-5</c:v>
                </c:pt>
                <c:pt idx="4">
                  <c:v>1.7409999999999999E-3</c:v>
                </c:pt>
                <c:pt idx="5">
                  <c:v>2.2699999999999999E-3</c:v>
                </c:pt>
                <c:pt idx="6" formatCode="0.000000">
                  <c:v>1.4137E-2</c:v>
                </c:pt>
                <c:pt idx="7" formatCode="0.000000">
                  <c:v>2.7392E-2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Float!$H$64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Float!$E$65:$E$72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Float!$H$65:$H$72</c:f>
              <c:numCache>
                <c:formatCode>General</c:formatCode>
                <c:ptCount val="8"/>
                <c:pt idx="0">
                  <c:v>2.5999999999999998E-5</c:v>
                </c:pt>
                <c:pt idx="1">
                  <c:v>4.1E-5</c:v>
                </c:pt>
                <c:pt idx="2">
                  <c:v>3.1999999999999999E-5</c:v>
                </c:pt>
                <c:pt idx="3">
                  <c:v>4.6E-5</c:v>
                </c:pt>
                <c:pt idx="4">
                  <c:v>1.1919999999999999E-3</c:v>
                </c:pt>
                <c:pt idx="5">
                  <c:v>7.36E-4</c:v>
                </c:pt>
                <c:pt idx="6" formatCode="0.000000">
                  <c:v>4.8040000000000001E-3</c:v>
                </c:pt>
                <c:pt idx="7" formatCode="0.000000">
                  <c:v>9.0799999999999995E-3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04208"/>
        <c:axId val="393092240"/>
      </c:scatterChart>
      <c:valAx>
        <c:axId val="4926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092240"/>
        <c:crosses val="autoZero"/>
        <c:crossBetween val="midCat"/>
      </c:valAx>
      <c:valAx>
        <c:axId val="3930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26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Float!$G$64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Float!$E$65:$E$72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Float!$G$65:$G$72</c:f>
              <c:numCache>
                <c:formatCode>General</c:formatCode>
                <c:ptCount val="8"/>
                <c:pt idx="0">
                  <c:v>4.6E-5</c:v>
                </c:pt>
                <c:pt idx="1">
                  <c:v>8.7999999999999998E-5</c:v>
                </c:pt>
                <c:pt idx="2">
                  <c:v>7.1000000000000005E-5</c:v>
                </c:pt>
                <c:pt idx="3">
                  <c:v>8.5000000000000006E-5</c:v>
                </c:pt>
                <c:pt idx="4">
                  <c:v>1.7409999999999999E-3</c:v>
                </c:pt>
                <c:pt idx="5">
                  <c:v>2.2699999999999999E-3</c:v>
                </c:pt>
                <c:pt idx="6" formatCode="0.000000">
                  <c:v>1.4137E-2</c:v>
                </c:pt>
                <c:pt idx="7" formatCode="0.000000">
                  <c:v>2.7392E-2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Float!$H$64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Float!$E$65:$E$72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Float!$H$65:$H$72</c:f>
              <c:numCache>
                <c:formatCode>General</c:formatCode>
                <c:ptCount val="8"/>
                <c:pt idx="0">
                  <c:v>2.5999999999999998E-5</c:v>
                </c:pt>
                <c:pt idx="1">
                  <c:v>4.1E-5</c:v>
                </c:pt>
                <c:pt idx="2">
                  <c:v>3.1999999999999999E-5</c:v>
                </c:pt>
                <c:pt idx="3">
                  <c:v>4.6E-5</c:v>
                </c:pt>
                <c:pt idx="4">
                  <c:v>1.1919999999999999E-3</c:v>
                </c:pt>
                <c:pt idx="5">
                  <c:v>7.36E-4</c:v>
                </c:pt>
                <c:pt idx="6" formatCode="0.000000">
                  <c:v>4.8040000000000001E-3</c:v>
                </c:pt>
                <c:pt idx="7" formatCode="0.000000">
                  <c:v>9.0799999999999995E-3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95808"/>
        <c:axId val="388210464"/>
      </c:scatterChart>
      <c:valAx>
        <c:axId val="4939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210464"/>
        <c:crosses val="autoZero"/>
        <c:crossBetween val="midCat"/>
      </c:valAx>
      <c:valAx>
        <c:axId val="3882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399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Float!$F$101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Float!$E$102:$E$109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Float!$F$102:$F$109</c:f>
              <c:numCache>
                <c:formatCode>0.000000</c:formatCode>
                <c:ptCount val="8"/>
                <c:pt idx="0">
                  <c:v>9.9999999999999995E-7</c:v>
                </c:pt>
                <c:pt idx="1">
                  <c:v>6.7999999999999999E-5</c:v>
                </c:pt>
                <c:pt idx="2">
                  <c:v>5.4000000000000001E-4</c:v>
                </c:pt>
                <c:pt idx="3">
                  <c:v>2.1580000000000002E-3</c:v>
                </c:pt>
                <c:pt idx="4">
                  <c:v>0.147754</c:v>
                </c:pt>
                <c:pt idx="5">
                  <c:v>0.30049700000000001</c:v>
                </c:pt>
                <c:pt idx="6">
                  <c:v>2.4959690000000001</c:v>
                </c:pt>
                <c:pt idx="7">
                  <c:v>4.8495850000000003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Float!$G$101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Float!$E$102:$E$109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Float!$G$102:$G$109</c:f>
              <c:numCache>
                <c:formatCode>0.000000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7.3999999999999996E-5</c:v>
                </c:pt>
                <c:pt idx="3">
                  <c:v>1.73E-4</c:v>
                </c:pt>
                <c:pt idx="4">
                  <c:v>4.2560000000000002E-3</c:v>
                </c:pt>
                <c:pt idx="5">
                  <c:v>8.9829999999999997E-3</c:v>
                </c:pt>
                <c:pt idx="6">
                  <c:v>6.8718000000000001E-2</c:v>
                </c:pt>
                <c:pt idx="7">
                  <c:v>0.13634499999999999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Float!$H$101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Float!$E$102:$E$109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Float!$H$102:$H$109</c:f>
              <c:numCache>
                <c:formatCode>0.000000</c:formatCode>
                <c:ptCount val="8"/>
                <c:pt idx="0">
                  <c:v>2.5999999999999998E-5</c:v>
                </c:pt>
                <c:pt idx="1">
                  <c:v>3.1000000000000001E-5</c:v>
                </c:pt>
                <c:pt idx="2">
                  <c:v>4.1E-5</c:v>
                </c:pt>
                <c:pt idx="3">
                  <c:v>1.0399999999999999E-4</c:v>
                </c:pt>
                <c:pt idx="4">
                  <c:v>2.3E-3</c:v>
                </c:pt>
                <c:pt idx="5">
                  <c:v>4.2940000000000001E-3</c:v>
                </c:pt>
                <c:pt idx="6">
                  <c:v>3.3875000000000002E-2</c:v>
                </c:pt>
                <c:pt idx="7">
                  <c:v>6.7341999999999999E-2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09552"/>
        <c:axId val="388824160"/>
      </c:scatterChart>
      <c:valAx>
        <c:axId val="3554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824160"/>
        <c:crosses val="autoZero"/>
        <c:crossBetween val="midCat"/>
      </c:valAx>
      <c:valAx>
        <c:axId val="388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40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Float!$G$101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Float!$E$102:$E$109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Float!$G$102:$G$109</c:f>
              <c:numCache>
                <c:formatCode>0.000000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7.3999999999999996E-5</c:v>
                </c:pt>
                <c:pt idx="3">
                  <c:v>1.73E-4</c:v>
                </c:pt>
                <c:pt idx="4">
                  <c:v>4.2560000000000002E-3</c:v>
                </c:pt>
                <c:pt idx="5">
                  <c:v>8.9829999999999997E-3</c:v>
                </c:pt>
                <c:pt idx="6">
                  <c:v>6.8718000000000001E-2</c:v>
                </c:pt>
                <c:pt idx="7">
                  <c:v>0.13634499999999999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Float!$H$101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Float!$E$102:$E$109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Float!$H$102:$H$109</c:f>
              <c:numCache>
                <c:formatCode>0.000000</c:formatCode>
                <c:ptCount val="8"/>
                <c:pt idx="0">
                  <c:v>2.5999999999999998E-5</c:v>
                </c:pt>
                <c:pt idx="1">
                  <c:v>3.1000000000000001E-5</c:v>
                </c:pt>
                <c:pt idx="2">
                  <c:v>4.1E-5</c:v>
                </c:pt>
                <c:pt idx="3">
                  <c:v>1.0399999999999999E-4</c:v>
                </c:pt>
                <c:pt idx="4">
                  <c:v>2.3E-3</c:v>
                </c:pt>
                <c:pt idx="5">
                  <c:v>4.2940000000000001E-3</c:v>
                </c:pt>
                <c:pt idx="6">
                  <c:v>3.3875000000000002E-2</c:v>
                </c:pt>
                <c:pt idx="7">
                  <c:v>6.7341999999999999E-2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0336"/>
        <c:axId val="349290272"/>
      </c:scatterChart>
      <c:valAx>
        <c:axId val="3877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9290272"/>
        <c:crosses val="autoZero"/>
        <c:crossBetween val="midCat"/>
      </c:valAx>
      <c:valAx>
        <c:axId val="3492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7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Float!$F$89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Float!$E$90:$E$97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Float!$F$90:$F$97</c:f>
              <c:numCache>
                <c:formatCode>General</c:formatCode>
                <c:ptCount val="8"/>
                <c:pt idx="0">
                  <c:v>2.222222222222222E-2</c:v>
                </c:pt>
                <c:pt idx="1">
                  <c:v>1.2142857142857142</c:v>
                </c:pt>
                <c:pt idx="2">
                  <c:v>7.2972972972972974</c:v>
                </c:pt>
                <c:pt idx="3">
                  <c:v>12.473988439306359</c:v>
                </c:pt>
                <c:pt idx="4">
                  <c:v>34.71663533834586</c:v>
                </c:pt>
                <c:pt idx="5">
                  <c:v>33.451742179672721</c:v>
                </c:pt>
                <c:pt idx="6">
                  <c:v>36.321909834395647</c:v>
                </c:pt>
                <c:pt idx="7">
                  <c:v>35.568484359529137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Float!$G$89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Float!$E$90:$E$97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Float!$G$90:$G$97</c:f>
              <c:numCache>
                <c:formatCode>General</c:formatCode>
                <c:ptCount val="8"/>
                <c:pt idx="0">
                  <c:v>1.7307692307692311</c:v>
                </c:pt>
                <c:pt idx="1">
                  <c:v>1.8064516129032258</c:v>
                </c:pt>
                <c:pt idx="2">
                  <c:v>1.8048780487804876</c:v>
                </c:pt>
                <c:pt idx="3">
                  <c:v>1.6634615384615385</c:v>
                </c:pt>
                <c:pt idx="4">
                  <c:v>1.8504347826086958</c:v>
                </c:pt>
                <c:pt idx="5">
                  <c:v>2.091988821611551</c:v>
                </c:pt>
                <c:pt idx="6">
                  <c:v>2.0285756457564577</c:v>
                </c:pt>
                <c:pt idx="7">
                  <c:v>2.0246651421104214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Float!$H$89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Float!$E$90:$E$97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Float!$H$90:$H$97</c:f>
              <c:numCache>
                <c:formatCode>General</c:formatCode>
                <c:ptCount val="8"/>
                <c:pt idx="0">
                  <c:v>3.8461538461538464E-2</c:v>
                </c:pt>
                <c:pt idx="1">
                  <c:v>2.193548387096774</c:v>
                </c:pt>
                <c:pt idx="2">
                  <c:v>13.170731707317072</c:v>
                </c:pt>
                <c:pt idx="3">
                  <c:v>20.750000000000004</c:v>
                </c:pt>
                <c:pt idx="4">
                  <c:v>64.240869565217395</c:v>
                </c:pt>
                <c:pt idx="5">
                  <c:v>69.980670703306942</c:v>
                </c:pt>
                <c:pt idx="6">
                  <c:v>73.681741697416967</c:v>
                </c:pt>
                <c:pt idx="7">
                  <c:v>72.014270440438366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45248"/>
        <c:axId val="420410640"/>
      </c:scatterChart>
      <c:valAx>
        <c:axId val="3878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0410640"/>
        <c:crosses val="autoZero"/>
        <c:crossBetween val="midCat"/>
      </c:valAx>
      <c:valAx>
        <c:axId val="4204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8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algoritmo 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Float!$D$114</c:f>
              <c:strCache>
                <c:ptCount val="1"/>
                <c:pt idx="0">
                  <c:v>32X32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Float!$C$115:$C$122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Float!$D$115:$D$122</c:f>
              <c:numCache>
                <c:formatCode>0.000000</c:formatCode>
                <c:ptCount val="8"/>
                <c:pt idx="0">
                  <c:v>9.9999999999999995E-7</c:v>
                </c:pt>
                <c:pt idx="1">
                  <c:v>6.7999999999999999E-5</c:v>
                </c:pt>
                <c:pt idx="2">
                  <c:v>1.3179999999999999E-3</c:v>
                </c:pt>
                <c:pt idx="3">
                  <c:v>2.7039999999999998E-3</c:v>
                </c:pt>
                <c:pt idx="4">
                  <c:v>0.15187600000000001</c:v>
                </c:pt>
                <c:pt idx="5">
                  <c:v>0.29736200000000002</c:v>
                </c:pt>
                <c:pt idx="6">
                  <c:v>2.3444259999999999</c:v>
                </c:pt>
                <c:pt idx="7">
                  <c:v>4.6846110000000003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Float!$E$114</c:f>
              <c:strCache>
                <c:ptCount val="1"/>
                <c:pt idx="0">
                  <c:v>16X16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Float!$C$115:$C$122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Float!$E$115:$E$122</c:f>
              <c:numCache>
                <c:formatCode>General</c:formatCode>
                <c:ptCount val="8"/>
                <c:pt idx="0">
                  <c:v>9.9999999999999995E-7</c:v>
                </c:pt>
                <c:pt idx="1">
                  <c:v>1.6699999999999999E-4</c:v>
                </c:pt>
                <c:pt idx="2">
                  <c:v>1.3190000000000001E-3</c:v>
                </c:pt>
                <c:pt idx="3">
                  <c:v>2.1619999999999999E-3</c:v>
                </c:pt>
                <c:pt idx="4">
                  <c:v>0.15024000000000001</c:v>
                </c:pt>
                <c:pt idx="5">
                  <c:v>0.30402200000000001</c:v>
                </c:pt>
                <c:pt idx="6" formatCode="0.000000">
                  <c:v>2.3586939999999998</c:v>
                </c:pt>
                <c:pt idx="7" formatCode="0.000000">
                  <c:v>4.6946729999999999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Float!$F$114</c:f>
              <c:strCache>
                <c:ptCount val="1"/>
                <c:pt idx="0">
                  <c:v>4X4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Float!$C$115:$C$122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Float!$F$115:$F$122</c:f>
              <c:numCache>
                <c:formatCode>0.000000</c:formatCode>
                <c:ptCount val="8"/>
                <c:pt idx="0">
                  <c:v>9.9999999999999995E-7</c:v>
                </c:pt>
                <c:pt idx="1">
                  <c:v>6.7999999999999999E-5</c:v>
                </c:pt>
                <c:pt idx="2">
                  <c:v>5.4000000000000001E-4</c:v>
                </c:pt>
                <c:pt idx="3">
                  <c:v>2.1580000000000002E-3</c:v>
                </c:pt>
                <c:pt idx="4">
                  <c:v>0.147754</c:v>
                </c:pt>
                <c:pt idx="5">
                  <c:v>0.30049700000000001</c:v>
                </c:pt>
                <c:pt idx="6">
                  <c:v>2.4959690000000001</c:v>
                </c:pt>
                <c:pt idx="7">
                  <c:v>4.8495850000000003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95200"/>
        <c:axId val="395014704"/>
      </c:scatterChart>
      <c:valAx>
        <c:axId val="3881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014704"/>
        <c:crosses val="autoZero"/>
        <c:crossBetween val="midCat"/>
      </c:valAx>
      <c:valAx>
        <c:axId val="3950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1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Entero!$F$27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Entero!$D$28:$D$35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Entero!$F$28:$F$35</c:f>
              <c:numCache>
                <c:formatCode>0.000000</c:formatCode>
                <c:ptCount val="8"/>
                <c:pt idx="0">
                  <c:v>4.6E-5</c:v>
                </c:pt>
                <c:pt idx="1">
                  <c:v>5.5999999999999999E-5</c:v>
                </c:pt>
                <c:pt idx="2" formatCode="General">
                  <c:v>7.3999999999999996E-5</c:v>
                </c:pt>
                <c:pt idx="3">
                  <c:v>8.3999999999999995E-5</c:v>
                </c:pt>
                <c:pt idx="4">
                  <c:v>1.6609999999999999E-3</c:v>
                </c:pt>
                <c:pt idx="5">
                  <c:v>1.967E-3</c:v>
                </c:pt>
                <c:pt idx="6" formatCode="General">
                  <c:v>1.2895999999999999E-2</c:v>
                </c:pt>
                <c:pt idx="7">
                  <c:v>2.3231000000000002E-2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Entero!$G$27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Entero!$D$28:$D$35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Entero!$G$28:$G$35</c:f>
              <c:numCache>
                <c:formatCode>0.000000</c:formatCode>
                <c:ptCount val="8"/>
                <c:pt idx="0">
                  <c:v>3.0000000000000001E-5</c:v>
                </c:pt>
                <c:pt idx="1">
                  <c:v>3.1000000000000001E-5</c:v>
                </c:pt>
                <c:pt idx="2" formatCode="General">
                  <c:v>3.6000000000000001E-5</c:v>
                </c:pt>
                <c:pt idx="3">
                  <c:v>4.8000000000000001E-5</c:v>
                </c:pt>
                <c:pt idx="4">
                  <c:v>1.1050000000000001E-3</c:v>
                </c:pt>
                <c:pt idx="5">
                  <c:v>7.9299999999999998E-4</c:v>
                </c:pt>
                <c:pt idx="6" formatCode="General">
                  <c:v>4.1799999999999997E-3</c:v>
                </c:pt>
                <c:pt idx="7">
                  <c:v>7.4799999999999997E-3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36192"/>
        <c:axId val="402437872"/>
      </c:scatterChart>
      <c:valAx>
        <c:axId val="4024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437872"/>
        <c:crosses val="autoZero"/>
        <c:crossBetween val="midCat"/>
      </c:valAx>
      <c:valAx>
        <c:axId val="4024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4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Paralelo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Float!$D$128</c:f>
              <c:strCache>
                <c:ptCount val="1"/>
                <c:pt idx="0">
                  <c:v>32X32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Float!$C$129:$C$136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Float!$D$129:$D$136</c:f>
              <c:numCache>
                <c:formatCode>0.000000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1.0900000000000001E-4</c:v>
                </c:pt>
                <c:pt idx="3">
                  <c:v>8.6000000000000003E-5</c:v>
                </c:pt>
                <c:pt idx="4">
                  <c:v>1.5640000000000001E-3</c:v>
                </c:pt>
                <c:pt idx="5">
                  <c:v>2.2720000000000001E-3</c:v>
                </c:pt>
                <c:pt idx="6">
                  <c:v>1.3872000000000001E-2</c:v>
                </c:pt>
                <c:pt idx="7">
                  <c:v>2.6535E-2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Float!$E$128</c:f>
              <c:strCache>
                <c:ptCount val="1"/>
                <c:pt idx="0">
                  <c:v>16X16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Float!$C$129:$C$136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Float!$E$129:$E$136</c:f>
              <c:numCache>
                <c:formatCode>General</c:formatCode>
                <c:ptCount val="8"/>
                <c:pt idx="0">
                  <c:v>4.6E-5</c:v>
                </c:pt>
                <c:pt idx="1">
                  <c:v>8.7999999999999998E-5</c:v>
                </c:pt>
                <c:pt idx="2">
                  <c:v>7.1000000000000005E-5</c:v>
                </c:pt>
                <c:pt idx="3">
                  <c:v>8.5000000000000006E-5</c:v>
                </c:pt>
                <c:pt idx="4">
                  <c:v>1.7409999999999999E-3</c:v>
                </c:pt>
                <c:pt idx="5">
                  <c:v>2.2699999999999999E-3</c:v>
                </c:pt>
                <c:pt idx="6" formatCode="0.000000">
                  <c:v>1.4137E-2</c:v>
                </c:pt>
                <c:pt idx="7" formatCode="0.000000">
                  <c:v>2.7392E-2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Float!$F$128</c:f>
              <c:strCache>
                <c:ptCount val="1"/>
                <c:pt idx="0">
                  <c:v>4X4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Float!$C$129:$C$136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Float!$F$129:$F$136</c:f>
              <c:numCache>
                <c:formatCode>0.000000</c:formatCode>
                <c:ptCount val="8"/>
                <c:pt idx="0">
                  <c:v>4.5000000000000003E-5</c:v>
                </c:pt>
                <c:pt idx="1">
                  <c:v>5.5999999999999999E-5</c:v>
                </c:pt>
                <c:pt idx="2">
                  <c:v>7.3999999999999996E-5</c:v>
                </c:pt>
                <c:pt idx="3">
                  <c:v>1.73E-4</c:v>
                </c:pt>
                <c:pt idx="4">
                  <c:v>4.2560000000000002E-3</c:v>
                </c:pt>
                <c:pt idx="5">
                  <c:v>8.9829999999999997E-3</c:v>
                </c:pt>
                <c:pt idx="6">
                  <c:v>6.8718000000000001E-2</c:v>
                </c:pt>
                <c:pt idx="7">
                  <c:v>0.13634499999999999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55088"/>
        <c:axId val="500885904"/>
      </c:scatterChart>
      <c:valAx>
        <c:axId val="46815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885904"/>
        <c:crosses val="autoZero"/>
        <c:crossBetween val="midCat"/>
      </c:valAx>
      <c:valAx>
        <c:axId val="500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15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paralelo optimizado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Float!$D$145</c:f>
              <c:strCache>
                <c:ptCount val="1"/>
                <c:pt idx="0">
                  <c:v>32X32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Float!$C$146:$C$153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Float!$D$146:$D$153</c:f>
              <c:numCache>
                <c:formatCode>0.000000</c:formatCode>
                <c:ptCount val="8"/>
                <c:pt idx="0">
                  <c:v>2.6999999999999999E-5</c:v>
                </c:pt>
                <c:pt idx="1">
                  <c:v>2.9E-5</c:v>
                </c:pt>
                <c:pt idx="2">
                  <c:v>6.0000000000000002E-5</c:v>
                </c:pt>
                <c:pt idx="3">
                  <c:v>4.6E-5</c:v>
                </c:pt>
                <c:pt idx="4">
                  <c:v>9.3199999999999999E-4</c:v>
                </c:pt>
                <c:pt idx="5">
                  <c:v>7.0799999999999997E-4</c:v>
                </c:pt>
                <c:pt idx="6">
                  <c:v>3.9709999999999997E-3</c:v>
                </c:pt>
                <c:pt idx="7">
                  <c:v>7.4489999999999999E-3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Float!$E$145</c:f>
              <c:strCache>
                <c:ptCount val="1"/>
                <c:pt idx="0">
                  <c:v>16X16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Float!$C$146:$C$153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Float!$E$146:$E$153</c:f>
              <c:numCache>
                <c:formatCode>General</c:formatCode>
                <c:ptCount val="8"/>
                <c:pt idx="0">
                  <c:v>2.5999999999999998E-5</c:v>
                </c:pt>
                <c:pt idx="1">
                  <c:v>4.1E-5</c:v>
                </c:pt>
                <c:pt idx="2">
                  <c:v>3.1999999999999999E-5</c:v>
                </c:pt>
                <c:pt idx="3">
                  <c:v>4.6E-5</c:v>
                </c:pt>
                <c:pt idx="4">
                  <c:v>1.1919999999999999E-3</c:v>
                </c:pt>
                <c:pt idx="5">
                  <c:v>7.36E-4</c:v>
                </c:pt>
                <c:pt idx="6" formatCode="0.000000">
                  <c:v>4.8040000000000001E-3</c:v>
                </c:pt>
                <c:pt idx="7" formatCode="0.000000">
                  <c:v>9.0799999999999995E-3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Float!$F$145</c:f>
              <c:strCache>
                <c:ptCount val="1"/>
                <c:pt idx="0">
                  <c:v>4X4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Float!$C$146:$C$153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Float!$F$146:$F$153</c:f>
              <c:numCache>
                <c:formatCode>0.000000</c:formatCode>
                <c:ptCount val="8"/>
                <c:pt idx="0">
                  <c:v>2.5999999999999998E-5</c:v>
                </c:pt>
                <c:pt idx="1">
                  <c:v>3.1000000000000001E-5</c:v>
                </c:pt>
                <c:pt idx="2">
                  <c:v>4.1E-5</c:v>
                </c:pt>
                <c:pt idx="3">
                  <c:v>1.0399999999999999E-4</c:v>
                </c:pt>
                <c:pt idx="4">
                  <c:v>2.3E-3</c:v>
                </c:pt>
                <c:pt idx="5">
                  <c:v>4.2940000000000001E-3</c:v>
                </c:pt>
                <c:pt idx="6">
                  <c:v>3.3875000000000002E-2</c:v>
                </c:pt>
                <c:pt idx="7">
                  <c:v>6.7341999999999999E-2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00672"/>
        <c:axId val="402249456"/>
      </c:scatterChart>
      <c:valAx>
        <c:axId val="3531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2249456"/>
        <c:crosses val="autoZero"/>
        <c:crossBetween val="midCat"/>
      </c:valAx>
      <c:valAx>
        <c:axId val="4022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31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Entero!$E$16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Entero!$D$17:$D$24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Entero!$E$17:$E$24</c:f>
              <c:numCache>
                <c:formatCode>0.000000</c:formatCode>
                <c:ptCount val="8"/>
                <c:pt idx="0">
                  <c:v>2.1739130434782608E-2</c:v>
                </c:pt>
                <c:pt idx="1">
                  <c:v>0.51807228915662651</c:v>
                </c:pt>
                <c:pt idx="2">
                  <c:v>4.8194444444444438</c:v>
                </c:pt>
                <c:pt idx="3">
                  <c:v>26.8503937007874</c:v>
                </c:pt>
                <c:pt idx="4">
                  <c:v>90.122324159021417</c:v>
                </c:pt>
                <c:pt idx="5">
                  <c:v>131.00471698113208</c:v>
                </c:pt>
                <c:pt idx="6">
                  <c:v>160.1425868026987</c:v>
                </c:pt>
                <c:pt idx="7">
                  <c:v>167.45272453155286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Entero!$F$16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Entero!$D$17:$D$24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Entero!$F$17:$F$24</c:f>
              <c:numCache>
                <c:formatCode>General</c:formatCode>
                <c:ptCount val="8"/>
                <c:pt idx="0">
                  <c:v>1.5862068965517242</c:v>
                </c:pt>
                <c:pt idx="1">
                  <c:v>1.9761904761904763</c:v>
                </c:pt>
                <c:pt idx="2">
                  <c:v>2</c:v>
                </c:pt>
                <c:pt idx="3">
                  <c:v>1.6282051282051282</c:v>
                </c:pt>
                <c:pt idx="4">
                  <c:v>1.847457627118644</c:v>
                </c:pt>
                <c:pt idx="5">
                  <c:v>2.4779220779220781</c:v>
                </c:pt>
                <c:pt idx="6">
                  <c:v>3.041541541541541</c:v>
                </c:pt>
                <c:pt idx="7">
                  <c:v>3.0924470494205409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Entero!$G$16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Entero!$D$17:$D$24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Entero!$G$17:$G$24</c:f>
              <c:numCache>
                <c:formatCode>General</c:formatCode>
                <c:ptCount val="8"/>
                <c:pt idx="0">
                  <c:v>3.4482758620689655E-2</c:v>
                </c:pt>
                <c:pt idx="1">
                  <c:v>1.0238095238095239</c:v>
                </c:pt>
                <c:pt idx="2">
                  <c:v>9.6388888888888875</c:v>
                </c:pt>
                <c:pt idx="3">
                  <c:v>43.717948717948715</c:v>
                </c:pt>
                <c:pt idx="4">
                  <c:v>166.49717514124293</c:v>
                </c:pt>
                <c:pt idx="5">
                  <c:v>324.61948051948053</c:v>
                </c:pt>
                <c:pt idx="6">
                  <c:v>487.08033033033024</c:v>
                </c:pt>
                <c:pt idx="7">
                  <c:v>517.83868389503129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0736"/>
        <c:axId val="497139056"/>
      </c:scatterChart>
      <c:valAx>
        <c:axId val="497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139056"/>
        <c:crosses val="autoZero"/>
        <c:crossBetween val="midCat"/>
      </c:valAx>
      <c:valAx>
        <c:axId val="497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14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Entero!$E$65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Entero!$D$66:$D$73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Entero!$E$66:$E$73</c:f>
              <c:numCache>
                <c:formatCode>General</c:formatCode>
                <c:ptCount val="8"/>
                <c:pt idx="0" formatCode="#,##0.000000">
                  <c:v>9.9999999999999995E-7</c:v>
                </c:pt>
                <c:pt idx="1">
                  <c:v>1.05E-4</c:v>
                </c:pt>
                <c:pt idx="2">
                  <c:v>4.3899999999999999E-4</c:v>
                </c:pt>
                <c:pt idx="3" formatCode="0.000000">
                  <c:v>3.349E-3</c:v>
                </c:pt>
                <c:pt idx="4" formatCode="0.000000">
                  <c:v>0.113778</c:v>
                </c:pt>
                <c:pt idx="5" formatCode="0.000000">
                  <c:v>0.251745</c:v>
                </c:pt>
                <c:pt idx="6" formatCode="#,##0.000000">
                  <c:v>1.953697</c:v>
                </c:pt>
                <c:pt idx="7" formatCode="0.000000">
                  <c:v>3.8942399999999999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Entero!$F$65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Entero!$D$66:$D$73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Entero!$F$66:$F$73</c:f>
              <c:numCache>
                <c:formatCode>0.000000</c:formatCode>
                <c:ptCount val="8"/>
                <c:pt idx="0">
                  <c:v>4.8999999999999998E-5</c:v>
                </c:pt>
                <c:pt idx="1">
                  <c:v>5.3999999999999998E-5</c:v>
                </c:pt>
                <c:pt idx="2">
                  <c:v>9.8999999999999994E-5</c:v>
                </c:pt>
                <c:pt idx="3">
                  <c:v>7.8999999999999996E-5</c:v>
                </c:pt>
                <c:pt idx="4">
                  <c:v>1.24E-3</c:v>
                </c:pt>
                <c:pt idx="5">
                  <c:v>1.853E-3</c:v>
                </c:pt>
                <c:pt idx="6" formatCode="General">
                  <c:v>1.2466E-2</c:v>
                </c:pt>
                <c:pt idx="7">
                  <c:v>2.4171999999999999E-2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Entero!$G$65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Entero!$D$66:$D$73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Entero!$G$66:$G$73</c:f>
              <c:numCache>
                <c:formatCode>0.000000</c:formatCode>
                <c:ptCount val="8"/>
                <c:pt idx="0">
                  <c:v>2.8E-5</c:v>
                </c:pt>
                <c:pt idx="1">
                  <c:v>2.8E-5</c:v>
                </c:pt>
                <c:pt idx="2">
                  <c:v>4.8999999999999998E-5</c:v>
                </c:pt>
                <c:pt idx="3">
                  <c:v>4.6999999999999997E-5</c:v>
                </c:pt>
                <c:pt idx="4">
                  <c:v>7.4200000000000004E-4</c:v>
                </c:pt>
                <c:pt idx="5">
                  <c:v>6.7599999999999995E-4</c:v>
                </c:pt>
                <c:pt idx="6" formatCode="General">
                  <c:v>4.8390000000000004E-3</c:v>
                </c:pt>
                <c:pt idx="7">
                  <c:v>9.2090000000000002E-3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00464"/>
        <c:axId val="500507584"/>
      </c:scatterChart>
      <c:valAx>
        <c:axId val="3485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507584"/>
        <c:crosses val="autoZero"/>
        <c:crossBetween val="midCat"/>
      </c:valAx>
      <c:valAx>
        <c:axId val="5005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50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>
        <c:manualLayout>
          <c:xMode val="edge"/>
          <c:yMode val="edge"/>
          <c:x val="0.348104111986001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Entero!$E$54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Entero!$D$55:$D$62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Entero!$E$55:$E$62</c:f>
              <c:numCache>
                <c:formatCode>0.000000</c:formatCode>
                <c:ptCount val="8"/>
                <c:pt idx="0">
                  <c:v>2.0408163265306121E-2</c:v>
                </c:pt>
                <c:pt idx="1">
                  <c:v>1.9444444444444446</c:v>
                </c:pt>
                <c:pt idx="2">
                  <c:v>4.4343434343434343</c:v>
                </c:pt>
                <c:pt idx="3">
                  <c:v>42.392405063291143</c:v>
                </c:pt>
                <c:pt idx="4">
                  <c:v>91.756451612903234</c:v>
                </c:pt>
                <c:pt idx="5">
                  <c:v>135.85806799784135</c:v>
                </c:pt>
                <c:pt idx="6">
                  <c:v>156.72204395957004</c:v>
                </c:pt>
                <c:pt idx="7">
                  <c:v>161.10541121959292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Entero!$F$54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Entero!$D$55:$D$62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Entero!$F$55:$F$62</c:f>
              <c:numCache>
                <c:formatCode>General</c:formatCode>
                <c:ptCount val="8"/>
                <c:pt idx="0">
                  <c:v>1.75</c:v>
                </c:pt>
                <c:pt idx="1">
                  <c:v>1.9285714285714286</c:v>
                </c:pt>
                <c:pt idx="2">
                  <c:v>2.0204081632653059</c:v>
                </c:pt>
                <c:pt idx="3">
                  <c:v>1.6808510638297873</c:v>
                </c:pt>
                <c:pt idx="4">
                  <c:v>1.6711590296495955</c:v>
                </c:pt>
                <c:pt idx="5">
                  <c:v>2.7411242603550297</c:v>
                </c:pt>
                <c:pt idx="6">
                  <c:v>2.5761520975408141</c:v>
                </c:pt>
                <c:pt idx="7">
                  <c:v>2.624823542186991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Entero!$G$54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Entero!$D$55:$D$62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Entero!$G$55:$G$62</c:f>
              <c:numCache>
                <c:formatCode>General</c:formatCode>
                <c:ptCount val="8"/>
                <c:pt idx="0">
                  <c:v>3.5714285714285712E-2</c:v>
                </c:pt>
                <c:pt idx="1">
                  <c:v>3.75</c:v>
                </c:pt>
                <c:pt idx="2">
                  <c:v>8.9591836734693882</c:v>
                </c:pt>
                <c:pt idx="3">
                  <c:v>71.255319148936181</c:v>
                </c:pt>
                <c:pt idx="4">
                  <c:v>153.33962264150944</c:v>
                </c:pt>
                <c:pt idx="5">
                  <c:v>372.40384615384619</c:v>
                </c:pt>
                <c:pt idx="6">
                  <c:v>403.73982227733001</c:v>
                </c:pt>
                <c:pt idx="7">
                  <c:v>422.87327614290365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96112"/>
        <c:axId val="345391248"/>
      </c:scatterChart>
      <c:valAx>
        <c:axId val="4970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391248"/>
        <c:crosses val="autoZero"/>
        <c:crossBetween val="midCat"/>
      </c:valAx>
      <c:valAx>
        <c:axId val="3453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709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7222222222222221E-2"/>
          <c:y val="0.14856481481481484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Entero!$F$65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Entero!$D$66:$D$73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Entero!$F$66:$F$73</c:f>
              <c:numCache>
                <c:formatCode>0.000000</c:formatCode>
                <c:ptCount val="8"/>
                <c:pt idx="0">
                  <c:v>4.8999999999999998E-5</c:v>
                </c:pt>
                <c:pt idx="1">
                  <c:v>5.3999999999999998E-5</c:v>
                </c:pt>
                <c:pt idx="2">
                  <c:v>9.8999999999999994E-5</c:v>
                </c:pt>
                <c:pt idx="3">
                  <c:v>7.8999999999999996E-5</c:v>
                </c:pt>
                <c:pt idx="4">
                  <c:v>1.24E-3</c:v>
                </c:pt>
                <c:pt idx="5">
                  <c:v>1.853E-3</c:v>
                </c:pt>
                <c:pt idx="6" formatCode="General">
                  <c:v>1.2466E-2</c:v>
                </c:pt>
                <c:pt idx="7">
                  <c:v>2.4171999999999999E-2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Entero!$G$65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Entero!$D$66:$D$73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Entero!$G$66:$G$73</c:f>
              <c:numCache>
                <c:formatCode>0.000000</c:formatCode>
                <c:ptCount val="8"/>
                <c:pt idx="0">
                  <c:v>2.8E-5</c:v>
                </c:pt>
                <c:pt idx="1">
                  <c:v>2.8E-5</c:v>
                </c:pt>
                <c:pt idx="2">
                  <c:v>4.8999999999999998E-5</c:v>
                </c:pt>
                <c:pt idx="3">
                  <c:v>4.6999999999999997E-5</c:v>
                </c:pt>
                <c:pt idx="4">
                  <c:v>7.4200000000000004E-4</c:v>
                </c:pt>
                <c:pt idx="5">
                  <c:v>6.7599999999999995E-4</c:v>
                </c:pt>
                <c:pt idx="6" formatCode="General">
                  <c:v>4.8390000000000004E-3</c:v>
                </c:pt>
                <c:pt idx="7">
                  <c:v>9.2090000000000002E-3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51840"/>
        <c:axId val="500586752"/>
      </c:scatterChart>
      <c:valAx>
        <c:axId val="3870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586752"/>
        <c:crosses val="autoZero"/>
        <c:crossBetween val="midCat"/>
      </c:valAx>
      <c:valAx>
        <c:axId val="500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0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Entero!$E$100</c:f>
              <c:strCache>
                <c:ptCount val="1"/>
                <c:pt idx="0">
                  <c:v>Secuencial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Entero!$D$101:$D$108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Entero!$E$101:$E$108</c:f>
              <c:numCache>
                <c:formatCode>General</c:formatCode>
                <c:ptCount val="8"/>
                <c:pt idx="0" formatCode="#,##0.000000">
                  <c:v>1.9999999999999999E-6</c:v>
                </c:pt>
                <c:pt idx="1">
                  <c:v>1.05E-4</c:v>
                </c:pt>
                <c:pt idx="2">
                  <c:v>3.4900000000000003E-4</c:v>
                </c:pt>
                <c:pt idx="3" formatCode="0.000000">
                  <c:v>3.4150000000000001E-3</c:v>
                </c:pt>
                <c:pt idx="4" formatCode="0.000000">
                  <c:v>0.11768199999999999</c:v>
                </c:pt>
                <c:pt idx="5" formatCode="0.000000">
                  <c:v>0.25297700000000001</c:v>
                </c:pt>
                <c:pt idx="6" formatCode="#,##0.000000">
                  <c:v>1.971997</c:v>
                </c:pt>
                <c:pt idx="7" formatCode="0.000000">
                  <c:v>4.1357819999999998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Entero!$F$100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Entero!$D$101:$D$108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Entero!$F$101:$F$108</c:f>
              <c:numCache>
                <c:formatCode>0.000000</c:formatCode>
                <c:ptCount val="8"/>
                <c:pt idx="0">
                  <c:v>4.8000000000000001E-5</c:v>
                </c:pt>
                <c:pt idx="1">
                  <c:v>5.3000000000000001E-5</c:v>
                </c:pt>
                <c:pt idx="2">
                  <c:v>6.9999999999999994E-5</c:v>
                </c:pt>
                <c:pt idx="3">
                  <c:v>1.1400000000000001E-4</c:v>
                </c:pt>
                <c:pt idx="4">
                  <c:v>3.3909999999999999E-3</c:v>
                </c:pt>
                <c:pt idx="5">
                  <c:v>6.3220000000000004E-3</c:v>
                </c:pt>
                <c:pt idx="6" formatCode="General">
                  <c:v>4.7315000000000003E-2</c:v>
                </c:pt>
                <c:pt idx="7">
                  <c:v>9.3889E-2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Entero!$G$100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Entero!$D$101:$D$108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Entero!$G$101:$G$108</c:f>
              <c:numCache>
                <c:formatCode>0.000000</c:formatCode>
                <c:ptCount val="8"/>
                <c:pt idx="0">
                  <c:v>2.6999999999999999E-5</c:v>
                </c:pt>
                <c:pt idx="1">
                  <c:v>3.0000000000000001E-5</c:v>
                </c:pt>
                <c:pt idx="2">
                  <c:v>4.3000000000000002E-5</c:v>
                </c:pt>
                <c:pt idx="3">
                  <c:v>7.6000000000000004E-5</c:v>
                </c:pt>
                <c:pt idx="4">
                  <c:v>2.245E-3</c:v>
                </c:pt>
                <c:pt idx="5">
                  <c:v>4.2830000000000003E-3</c:v>
                </c:pt>
                <c:pt idx="6" formatCode="General">
                  <c:v>3.3079999999999998E-2</c:v>
                </c:pt>
                <c:pt idx="7">
                  <c:v>6.5647999999999998E-2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91792"/>
        <c:axId val="397997872"/>
      </c:scatterChart>
      <c:valAx>
        <c:axId val="3480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997872"/>
        <c:crosses val="autoZero"/>
        <c:crossBetween val="midCat"/>
      </c:valAx>
      <c:valAx>
        <c:axId val="397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0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Entero!$F$100</c:f>
              <c:strCache>
                <c:ptCount val="1"/>
                <c:pt idx="0">
                  <c:v>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Entero!$D$101:$D$108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Entero!$F$101:$F$108</c:f>
              <c:numCache>
                <c:formatCode>0.000000</c:formatCode>
                <c:ptCount val="8"/>
                <c:pt idx="0">
                  <c:v>4.8000000000000001E-5</c:v>
                </c:pt>
                <c:pt idx="1">
                  <c:v>5.3000000000000001E-5</c:v>
                </c:pt>
                <c:pt idx="2">
                  <c:v>6.9999999999999994E-5</c:v>
                </c:pt>
                <c:pt idx="3">
                  <c:v>1.1400000000000001E-4</c:v>
                </c:pt>
                <c:pt idx="4">
                  <c:v>3.3909999999999999E-3</c:v>
                </c:pt>
                <c:pt idx="5">
                  <c:v>6.3220000000000004E-3</c:v>
                </c:pt>
                <c:pt idx="6" formatCode="General">
                  <c:v>4.7315000000000003E-2</c:v>
                </c:pt>
                <c:pt idx="7">
                  <c:v>9.3889E-2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Entero!$G$100</c:f>
              <c:strCache>
                <c:ptCount val="1"/>
                <c:pt idx="0">
                  <c:v>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Entero!$D$101:$D$108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Entero!$G$101:$G$108</c:f>
              <c:numCache>
                <c:formatCode>0.000000</c:formatCode>
                <c:ptCount val="8"/>
                <c:pt idx="0">
                  <c:v>2.6999999999999999E-5</c:v>
                </c:pt>
                <c:pt idx="1">
                  <c:v>3.0000000000000001E-5</c:v>
                </c:pt>
                <c:pt idx="2">
                  <c:v>4.3000000000000002E-5</c:v>
                </c:pt>
                <c:pt idx="3">
                  <c:v>7.6000000000000004E-5</c:v>
                </c:pt>
                <c:pt idx="4">
                  <c:v>2.245E-3</c:v>
                </c:pt>
                <c:pt idx="5">
                  <c:v>4.2830000000000003E-3</c:v>
                </c:pt>
                <c:pt idx="6" formatCode="General">
                  <c:v>3.3079999999999998E-2</c:v>
                </c:pt>
                <c:pt idx="7">
                  <c:v>6.5647999999999998E-2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81616"/>
        <c:axId val="488143072"/>
      </c:scatterChart>
      <c:valAx>
        <c:axId val="5008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143072"/>
        <c:crosses val="autoZero"/>
        <c:crossBetween val="midCat"/>
      </c:valAx>
      <c:valAx>
        <c:axId val="488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88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Entero!$E$89</c:f>
              <c:strCache>
                <c:ptCount val="1"/>
                <c:pt idx="0">
                  <c:v>Sec vs. Sin tiling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Entero!$D$90:$D$97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Entero!$E$90:$E$97</c:f>
              <c:numCache>
                <c:formatCode>0.000000</c:formatCode>
                <c:ptCount val="8"/>
                <c:pt idx="0">
                  <c:v>4.1666666666666664E-2</c:v>
                </c:pt>
                <c:pt idx="1">
                  <c:v>1.9811320754716981</c:v>
                </c:pt>
                <c:pt idx="2">
                  <c:v>4.9857142857142867</c:v>
                </c:pt>
                <c:pt idx="3">
                  <c:v>29.956140350877192</c:v>
                </c:pt>
                <c:pt idx="4">
                  <c:v>34.704217045119435</c:v>
                </c:pt>
                <c:pt idx="5">
                  <c:v>40.015343245808289</c:v>
                </c:pt>
                <c:pt idx="6">
                  <c:v>41.678051357920317</c:v>
                </c:pt>
                <c:pt idx="7">
                  <c:v>44.049696982607117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Entero!$F$89</c:f>
              <c:strCache>
                <c:ptCount val="1"/>
                <c:pt idx="0">
                  <c:v>Sin tiling vs. Con tiling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Entero!$D$90:$D$97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Entero!$F$90:$F$97</c:f>
              <c:numCache>
                <c:formatCode>General</c:formatCode>
                <c:ptCount val="8"/>
                <c:pt idx="0">
                  <c:v>1.7777777777777779</c:v>
                </c:pt>
                <c:pt idx="1">
                  <c:v>1.7666666666666666</c:v>
                </c:pt>
                <c:pt idx="2">
                  <c:v>1.6279069767441858</c:v>
                </c:pt>
                <c:pt idx="3">
                  <c:v>1.5</c:v>
                </c:pt>
                <c:pt idx="4">
                  <c:v>1.5104677060133629</c:v>
                </c:pt>
                <c:pt idx="5">
                  <c:v>1.4760681765117907</c:v>
                </c:pt>
                <c:pt idx="6">
                  <c:v>1.4303204353083436</c:v>
                </c:pt>
                <c:pt idx="7">
                  <c:v>1.4301882768705825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Entero!$G$89</c:f>
              <c:strCache>
                <c:ptCount val="1"/>
                <c:pt idx="0">
                  <c:v>Sec. Vs. Con tiling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Entero!$D$90:$D$97</c:f>
              <c:numCache>
                <c:formatCode>General</c:formatCode>
                <c:ptCount val="8"/>
                <c:pt idx="0">
                  <c:v>24</c:v>
                </c:pt>
                <c:pt idx="1">
                  <c:v>1536</c:v>
                </c:pt>
                <c:pt idx="2">
                  <c:v>6144</c:v>
                </c:pt>
                <c:pt idx="3">
                  <c:v>12288</c:v>
                </c:pt>
                <c:pt idx="4">
                  <c:v>131072</c:v>
                </c:pt>
                <c:pt idx="5">
                  <c:v>655360</c:v>
                </c:pt>
                <c:pt idx="6">
                  <c:v>1572864</c:v>
                </c:pt>
                <c:pt idx="7">
                  <c:v>2097152</c:v>
                </c:pt>
              </c:numCache>
            </c:numRef>
          </c:xVal>
          <c:yVal>
            <c:numRef>
              <c:f>Entero!$G$90:$G$97</c:f>
              <c:numCache>
                <c:formatCode>General</c:formatCode>
                <c:ptCount val="8"/>
                <c:pt idx="0">
                  <c:v>7.407407407407407E-2</c:v>
                </c:pt>
                <c:pt idx="1">
                  <c:v>3.5</c:v>
                </c:pt>
                <c:pt idx="2">
                  <c:v>8.1162790697674421</c:v>
                </c:pt>
                <c:pt idx="3">
                  <c:v>44.934210526315788</c:v>
                </c:pt>
                <c:pt idx="4">
                  <c:v>52.419599109131397</c:v>
                </c:pt>
                <c:pt idx="5">
                  <c:v>59.065374737333642</c:v>
                </c:pt>
                <c:pt idx="6">
                  <c:v>59.612968561064093</c:v>
                </c:pt>
                <c:pt idx="7">
                  <c:v>62.999360224226173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79952"/>
        <c:axId val="401769104"/>
      </c:scatterChart>
      <c:valAx>
        <c:axId val="3998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1769104"/>
        <c:crosses val="autoZero"/>
        <c:crossBetween val="midCat"/>
      </c:valAx>
      <c:valAx>
        <c:axId val="401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987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9</xdr:row>
      <xdr:rowOff>33337</xdr:rowOff>
    </xdr:from>
    <xdr:to>
      <xdr:col>14</xdr:col>
      <xdr:colOff>66675</xdr:colOff>
      <xdr:row>23</xdr:row>
      <xdr:rowOff>33337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23</xdr:row>
      <xdr:rowOff>147637</xdr:rowOff>
    </xdr:from>
    <xdr:to>
      <xdr:col>14</xdr:col>
      <xdr:colOff>19050</xdr:colOff>
      <xdr:row>37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11</xdr:row>
      <xdr:rowOff>176212</xdr:rowOff>
    </xdr:from>
    <xdr:to>
      <xdr:col>20</xdr:col>
      <xdr:colOff>400050</xdr:colOff>
      <xdr:row>25</xdr:row>
      <xdr:rowOff>176212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53</xdr:row>
      <xdr:rowOff>4762</xdr:rowOff>
    </xdr:from>
    <xdr:to>
      <xdr:col>14</xdr:col>
      <xdr:colOff>85725</xdr:colOff>
      <xdr:row>67</xdr:row>
      <xdr:rowOff>4762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67</xdr:row>
      <xdr:rowOff>61912</xdr:rowOff>
    </xdr:from>
    <xdr:to>
      <xdr:col>14</xdr:col>
      <xdr:colOff>104775</xdr:colOff>
      <xdr:row>80</xdr:row>
      <xdr:rowOff>128587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59</xdr:row>
      <xdr:rowOff>166687</xdr:rowOff>
    </xdr:from>
    <xdr:to>
      <xdr:col>20</xdr:col>
      <xdr:colOff>295275</xdr:colOff>
      <xdr:row>73</xdr:row>
      <xdr:rowOff>166687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238125</xdr:colOff>
      <xdr:row>87</xdr:row>
      <xdr:rowOff>90487</xdr:rowOff>
    </xdr:from>
    <xdr:to>
      <xdr:col>14</xdr:col>
      <xdr:colOff>523875</xdr:colOff>
      <xdr:row>101</xdr:row>
      <xdr:rowOff>90487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266700</xdr:colOff>
      <xdr:row>101</xdr:row>
      <xdr:rowOff>138112</xdr:rowOff>
    </xdr:from>
    <xdr:to>
      <xdr:col>14</xdr:col>
      <xdr:colOff>552450</xdr:colOff>
      <xdr:row>115</xdr:row>
      <xdr:rowOff>138112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609600</xdr:colOff>
      <xdr:row>93</xdr:row>
      <xdr:rowOff>23812</xdr:rowOff>
    </xdr:from>
    <xdr:to>
      <xdr:col>20</xdr:col>
      <xdr:colOff>600075</xdr:colOff>
      <xdr:row>107</xdr:row>
      <xdr:rowOff>23812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</xdr:row>
      <xdr:rowOff>138112</xdr:rowOff>
    </xdr:from>
    <xdr:to>
      <xdr:col>15</xdr:col>
      <xdr:colOff>419100</xdr:colOff>
      <xdr:row>19</xdr:row>
      <xdr:rowOff>23812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19</xdr:row>
      <xdr:rowOff>80962</xdr:rowOff>
    </xdr:from>
    <xdr:to>
      <xdr:col>15</xdr:col>
      <xdr:colOff>390525</xdr:colOff>
      <xdr:row>33</xdr:row>
      <xdr:rowOff>157162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13</xdr:row>
      <xdr:rowOff>147637</xdr:rowOff>
    </xdr:from>
    <xdr:to>
      <xdr:col>22</xdr:col>
      <xdr:colOff>28575</xdr:colOff>
      <xdr:row>28</xdr:row>
      <xdr:rowOff>33337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42</xdr:row>
      <xdr:rowOff>119062</xdr:rowOff>
    </xdr:from>
    <xdr:to>
      <xdr:col>15</xdr:col>
      <xdr:colOff>66675</xdr:colOff>
      <xdr:row>57</xdr:row>
      <xdr:rowOff>4762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371475</xdr:colOff>
      <xdr:row>57</xdr:row>
      <xdr:rowOff>147637</xdr:rowOff>
    </xdr:from>
    <xdr:to>
      <xdr:col>17</xdr:col>
      <xdr:colOff>657225</xdr:colOff>
      <xdr:row>72</xdr:row>
      <xdr:rowOff>33337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361950</xdr:colOff>
      <xdr:row>42</xdr:row>
      <xdr:rowOff>109537</xdr:rowOff>
    </xdr:from>
    <xdr:to>
      <xdr:col>21</xdr:col>
      <xdr:colOff>647700</xdr:colOff>
      <xdr:row>56</xdr:row>
      <xdr:rowOff>185737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66675</xdr:colOff>
      <xdr:row>84</xdr:row>
      <xdr:rowOff>14287</xdr:rowOff>
    </xdr:from>
    <xdr:to>
      <xdr:col>17</xdr:col>
      <xdr:colOff>352425</xdr:colOff>
      <xdr:row>98</xdr:row>
      <xdr:rowOff>14287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38100</xdr:colOff>
      <xdr:row>98</xdr:row>
      <xdr:rowOff>166687</xdr:rowOff>
    </xdr:from>
    <xdr:to>
      <xdr:col>17</xdr:col>
      <xdr:colOff>323850</xdr:colOff>
      <xdr:row>113</xdr:row>
      <xdr:rowOff>52387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476250</xdr:colOff>
      <xdr:row>91</xdr:row>
      <xdr:rowOff>109537</xdr:rowOff>
    </xdr:from>
    <xdr:to>
      <xdr:col>24</xdr:col>
      <xdr:colOff>47625</xdr:colOff>
      <xdr:row>105</xdr:row>
      <xdr:rowOff>185737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400050</xdr:colOff>
      <xdr:row>109</xdr:row>
      <xdr:rowOff>14287</xdr:rowOff>
    </xdr:from>
    <xdr:to>
      <xdr:col>12</xdr:col>
      <xdr:colOff>19050</xdr:colOff>
      <xdr:row>123</xdr:row>
      <xdr:rowOff>14287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476250</xdr:colOff>
      <xdr:row>125</xdr:row>
      <xdr:rowOff>71437</xdr:rowOff>
    </xdr:from>
    <xdr:to>
      <xdr:col>12</xdr:col>
      <xdr:colOff>95250</xdr:colOff>
      <xdr:row>139</xdr:row>
      <xdr:rowOff>147637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371475</xdr:colOff>
      <xdr:row>143</xdr:row>
      <xdr:rowOff>61912</xdr:rowOff>
    </xdr:from>
    <xdr:to>
      <xdr:col>11</xdr:col>
      <xdr:colOff>704850</xdr:colOff>
      <xdr:row>157</xdr:row>
      <xdr:rowOff>138112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C3" zoomScaleNormal="100" workbookViewId="0">
      <selection activeCell="D89" sqref="D89:G97"/>
    </sheetView>
  </sheetViews>
  <sheetFormatPr baseColWidth="10" defaultRowHeight="15" x14ac:dyDescent="0.25"/>
  <cols>
    <col min="1" max="4" width="10.7109375"/>
    <col min="5" max="5" width="16.140625" customWidth="1"/>
    <col min="6" max="6" width="21.28515625" customWidth="1"/>
    <col min="7" max="7" width="13"/>
    <col min="8" max="17" width="10.7109375"/>
    <col min="18" max="18" width="15.140625"/>
    <col min="19" max="1025" width="10.7109375"/>
  </cols>
  <sheetData>
    <row r="1" spans="1:13" ht="18.75" x14ac:dyDescent="0.3">
      <c r="A1" s="2" t="s">
        <v>0</v>
      </c>
      <c r="B1" s="3" t="s">
        <v>1</v>
      </c>
      <c r="C1" s="1"/>
    </row>
    <row r="2" spans="1:13" x14ac:dyDescent="0.25">
      <c r="A2" s="4" t="s">
        <v>2</v>
      </c>
      <c r="B2" s="5" t="s">
        <v>3</v>
      </c>
    </row>
    <row r="3" spans="1:13" ht="15.75" thickBot="1" x14ac:dyDescent="0.3">
      <c r="A3" s="6" t="s">
        <v>4</v>
      </c>
      <c r="B3" s="7" t="s">
        <v>5</v>
      </c>
    </row>
    <row r="4" spans="1:13" ht="21" x14ac:dyDescent="0.35">
      <c r="D4" s="19" t="s">
        <v>16</v>
      </c>
    </row>
    <row r="7" spans="1:13" x14ac:dyDescent="0.25">
      <c r="B7" s="8" t="s">
        <v>6</v>
      </c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I7" s="9"/>
      <c r="K7" s="8"/>
      <c r="L7" s="8"/>
      <c r="M7" s="9"/>
    </row>
    <row r="8" spans="1:13" x14ac:dyDescent="0.25">
      <c r="A8">
        <v>1</v>
      </c>
      <c r="B8">
        <v>4</v>
      </c>
      <c r="C8">
        <v>2</v>
      </c>
      <c r="D8">
        <v>8</v>
      </c>
      <c r="E8" s="10">
        <v>9.9999999999999995E-7</v>
      </c>
      <c r="F8" s="10">
        <v>4.6E-5</v>
      </c>
      <c r="G8" s="10">
        <v>2.9E-5</v>
      </c>
    </row>
    <row r="9" spans="1:13" x14ac:dyDescent="0.25">
      <c r="A9">
        <v>2</v>
      </c>
      <c r="B9">
        <v>16</v>
      </c>
      <c r="C9">
        <v>32</v>
      </c>
      <c r="D9">
        <v>32</v>
      </c>
      <c r="E9">
        <v>4.3000000000000002E-5</v>
      </c>
      <c r="F9" s="10">
        <v>8.2999999999999998E-5</v>
      </c>
      <c r="G9" s="10">
        <v>4.1999999999999998E-5</v>
      </c>
    </row>
    <row r="10" spans="1:13" x14ac:dyDescent="0.25">
      <c r="A10">
        <v>3</v>
      </c>
      <c r="B10">
        <v>32</v>
      </c>
      <c r="C10">
        <v>64</v>
      </c>
      <c r="D10">
        <v>64</v>
      </c>
      <c r="E10">
        <v>3.4699999999999998E-4</v>
      </c>
      <c r="F10">
        <v>7.2000000000000002E-5</v>
      </c>
      <c r="G10">
        <v>3.6000000000000001E-5</v>
      </c>
    </row>
    <row r="11" spans="1:13" x14ac:dyDescent="0.25">
      <c r="A11">
        <v>4</v>
      </c>
      <c r="B11">
        <v>128</v>
      </c>
      <c r="C11">
        <v>64</v>
      </c>
      <c r="D11">
        <v>64</v>
      </c>
      <c r="E11" s="10">
        <v>3.4099999999999998E-3</v>
      </c>
      <c r="F11" s="10">
        <v>1.27E-4</v>
      </c>
      <c r="G11" s="10">
        <v>7.7999999999999999E-5</v>
      </c>
    </row>
    <row r="12" spans="1:13" x14ac:dyDescent="0.25">
      <c r="A12">
        <v>5</v>
      </c>
      <c r="B12">
        <v>512</v>
      </c>
      <c r="C12">
        <v>128</v>
      </c>
      <c r="D12">
        <v>512</v>
      </c>
      <c r="E12" s="10">
        <v>0.11788</v>
      </c>
      <c r="F12" s="10">
        <v>1.3079999999999999E-3</v>
      </c>
      <c r="G12" s="10">
        <v>7.0799999999999997E-4</v>
      </c>
    </row>
    <row r="13" spans="1:13" x14ac:dyDescent="0.25">
      <c r="A13">
        <v>6</v>
      </c>
      <c r="B13">
        <v>128</v>
      </c>
      <c r="C13">
        <v>1024</v>
      </c>
      <c r="D13">
        <v>512</v>
      </c>
      <c r="E13" s="10">
        <v>0.24995700000000001</v>
      </c>
      <c r="F13" s="10">
        <v>1.908E-3</v>
      </c>
      <c r="G13" s="10">
        <v>7.6999999999999996E-4</v>
      </c>
    </row>
    <row r="14" spans="1:13" x14ac:dyDescent="0.25">
      <c r="A14">
        <v>7</v>
      </c>
      <c r="B14">
        <v>512</v>
      </c>
      <c r="C14">
        <v>1024</v>
      </c>
      <c r="D14">
        <v>1024</v>
      </c>
      <c r="E14" s="10">
        <v>1.9463729999999999</v>
      </c>
      <c r="F14" s="10">
        <v>1.2154E-2</v>
      </c>
      <c r="G14" s="10">
        <v>3.9960000000000004E-3</v>
      </c>
    </row>
    <row r="15" spans="1:13" x14ac:dyDescent="0.25">
      <c r="A15">
        <v>8</v>
      </c>
      <c r="B15">
        <v>1024</v>
      </c>
      <c r="C15">
        <v>1024</v>
      </c>
      <c r="D15">
        <v>1024</v>
      </c>
      <c r="E15" s="10">
        <v>3.8874149999999998</v>
      </c>
      <c r="F15" s="10">
        <v>2.3215E-2</v>
      </c>
      <c r="G15" s="10">
        <v>7.5069999999999998E-3</v>
      </c>
    </row>
    <row r="16" spans="1:13" x14ac:dyDescent="0.25">
      <c r="B16" s="9"/>
      <c r="D16" s="12" t="s">
        <v>13</v>
      </c>
      <c r="E16" s="12" t="s">
        <v>12</v>
      </c>
      <c r="F16" s="12" t="s">
        <v>14</v>
      </c>
      <c r="G16" s="12" t="s">
        <v>15</v>
      </c>
    </row>
    <row r="17" spans="2:7" x14ac:dyDescent="0.25">
      <c r="D17">
        <f>B8*C8+(C8*D8)</f>
        <v>24</v>
      </c>
      <c r="E17" s="10">
        <f>E8/F8</f>
        <v>2.1739130434782608E-2</v>
      </c>
      <c r="F17">
        <f>F8/G8</f>
        <v>1.5862068965517242</v>
      </c>
      <c r="G17">
        <f>E8/G8</f>
        <v>3.4482758620689655E-2</v>
      </c>
    </row>
    <row r="18" spans="2:7" x14ac:dyDescent="0.25">
      <c r="D18">
        <f t="shared" ref="D18:D24" si="0">B9*C9+(C9*D9)</f>
        <v>1536</v>
      </c>
      <c r="E18" s="10">
        <f t="shared" ref="E18:F24" si="1">E9/F9</f>
        <v>0.51807228915662651</v>
      </c>
      <c r="F18">
        <f t="shared" si="1"/>
        <v>1.9761904761904763</v>
      </c>
      <c r="G18">
        <f t="shared" ref="G18:G24" si="2">E9/G9</f>
        <v>1.0238095238095239</v>
      </c>
    </row>
    <row r="19" spans="2:7" ht="21" x14ac:dyDescent="0.35">
      <c r="B19" s="19" t="s">
        <v>23</v>
      </c>
      <c r="D19">
        <f t="shared" si="0"/>
        <v>6144</v>
      </c>
      <c r="E19" s="10">
        <f t="shared" si="1"/>
        <v>4.8194444444444438</v>
      </c>
      <c r="F19">
        <f t="shared" si="1"/>
        <v>2</v>
      </c>
      <c r="G19">
        <f t="shared" si="2"/>
        <v>9.6388888888888875</v>
      </c>
    </row>
    <row r="20" spans="2:7" x14ac:dyDescent="0.25">
      <c r="D20">
        <f t="shared" si="0"/>
        <v>12288</v>
      </c>
      <c r="E20" s="10">
        <f t="shared" si="1"/>
        <v>26.8503937007874</v>
      </c>
      <c r="F20">
        <f t="shared" si="1"/>
        <v>1.6282051282051282</v>
      </c>
      <c r="G20">
        <f t="shared" si="2"/>
        <v>43.717948717948715</v>
      </c>
    </row>
    <row r="21" spans="2:7" x14ac:dyDescent="0.25">
      <c r="D21">
        <f t="shared" si="0"/>
        <v>131072</v>
      </c>
      <c r="E21" s="10">
        <f t="shared" si="1"/>
        <v>90.122324159021417</v>
      </c>
      <c r="F21">
        <f t="shared" si="1"/>
        <v>1.847457627118644</v>
      </c>
      <c r="G21">
        <f t="shared" si="2"/>
        <v>166.49717514124293</v>
      </c>
    </row>
    <row r="22" spans="2:7" x14ac:dyDescent="0.25">
      <c r="D22">
        <f t="shared" si="0"/>
        <v>655360</v>
      </c>
      <c r="E22" s="10">
        <f t="shared" si="1"/>
        <v>131.00471698113208</v>
      </c>
      <c r="F22">
        <f t="shared" si="1"/>
        <v>2.4779220779220781</v>
      </c>
      <c r="G22">
        <f t="shared" si="2"/>
        <v>324.61948051948053</v>
      </c>
    </row>
    <row r="23" spans="2:7" x14ac:dyDescent="0.25">
      <c r="D23">
        <f t="shared" si="0"/>
        <v>1572864</v>
      </c>
      <c r="E23" s="10">
        <f t="shared" si="1"/>
        <v>160.1425868026987</v>
      </c>
      <c r="F23">
        <f t="shared" si="1"/>
        <v>3.041541541541541</v>
      </c>
      <c r="G23">
        <f t="shared" si="2"/>
        <v>487.08033033033024</v>
      </c>
    </row>
    <row r="24" spans="2:7" x14ac:dyDescent="0.25">
      <c r="D24">
        <f t="shared" si="0"/>
        <v>2097152</v>
      </c>
      <c r="E24" s="10">
        <f t="shared" si="1"/>
        <v>167.45272453155286</v>
      </c>
      <c r="F24">
        <f t="shared" si="1"/>
        <v>3.0924470494205409</v>
      </c>
      <c r="G24">
        <f t="shared" si="2"/>
        <v>517.83868389503129</v>
      </c>
    </row>
    <row r="27" spans="2:7" x14ac:dyDescent="0.25">
      <c r="B27" s="9"/>
      <c r="D27" s="12" t="s">
        <v>13</v>
      </c>
      <c r="E27" s="9" t="s">
        <v>9</v>
      </c>
      <c r="F27" s="9" t="s">
        <v>10</v>
      </c>
      <c r="G27" s="9" t="s">
        <v>11</v>
      </c>
    </row>
    <row r="28" spans="2:7" x14ac:dyDescent="0.25">
      <c r="D28">
        <f>D17</f>
        <v>24</v>
      </c>
      <c r="E28" s="10">
        <v>9.9999999999999995E-7</v>
      </c>
      <c r="F28" s="10">
        <v>4.6E-5</v>
      </c>
      <c r="G28" s="10">
        <v>3.0000000000000001E-5</v>
      </c>
    </row>
    <row r="29" spans="2:7" x14ac:dyDescent="0.25">
      <c r="D29">
        <f t="shared" ref="D29:D35" si="3">D18</f>
        <v>1536</v>
      </c>
      <c r="E29">
        <v>1.05E-4</v>
      </c>
      <c r="F29" s="10">
        <v>5.5999999999999999E-5</v>
      </c>
      <c r="G29" s="10">
        <v>3.1000000000000001E-5</v>
      </c>
    </row>
    <row r="30" spans="2:7" ht="21" x14ac:dyDescent="0.35">
      <c r="B30" s="19" t="s">
        <v>22</v>
      </c>
      <c r="D30">
        <f t="shared" si="3"/>
        <v>6144</v>
      </c>
      <c r="E30">
        <v>8.5999999999999998E-4</v>
      </c>
      <c r="F30">
        <v>7.3999999999999996E-5</v>
      </c>
      <c r="G30">
        <v>3.6000000000000001E-5</v>
      </c>
    </row>
    <row r="31" spans="2:7" x14ac:dyDescent="0.25">
      <c r="D31">
        <f t="shared" si="3"/>
        <v>12288</v>
      </c>
      <c r="E31" s="10">
        <v>1.439E-3</v>
      </c>
      <c r="F31" s="10">
        <v>8.3999999999999995E-5</v>
      </c>
      <c r="G31" s="10">
        <v>4.8000000000000001E-5</v>
      </c>
    </row>
    <row r="32" spans="2:7" x14ac:dyDescent="0.25">
      <c r="D32">
        <f t="shared" si="3"/>
        <v>131072</v>
      </c>
      <c r="E32" s="10">
        <v>0.118091</v>
      </c>
      <c r="F32" s="10">
        <v>1.6609999999999999E-3</v>
      </c>
      <c r="G32" s="10">
        <v>1.1050000000000001E-3</v>
      </c>
    </row>
    <row r="33" spans="1:10" x14ac:dyDescent="0.25">
      <c r="D33">
        <f t="shared" si="3"/>
        <v>655360</v>
      </c>
      <c r="E33" s="10">
        <v>0.25322600000000001</v>
      </c>
      <c r="F33" s="10">
        <v>1.967E-3</v>
      </c>
      <c r="G33" s="10">
        <v>7.9299999999999998E-4</v>
      </c>
      <c r="H33" s="8"/>
      <c r="I33" s="8"/>
      <c r="J33" s="9"/>
    </row>
    <row r="34" spans="1:10" x14ac:dyDescent="0.25">
      <c r="D34">
        <f t="shared" si="3"/>
        <v>1572864</v>
      </c>
      <c r="E34" s="11">
        <v>2.262975</v>
      </c>
      <c r="F34">
        <v>1.2895999999999999E-2</v>
      </c>
      <c r="G34">
        <v>4.1799999999999997E-3</v>
      </c>
    </row>
    <row r="35" spans="1:10" x14ac:dyDescent="0.25">
      <c r="D35">
        <f t="shared" si="3"/>
        <v>2097152</v>
      </c>
      <c r="E35" s="10">
        <v>4.1740300000000001</v>
      </c>
      <c r="F35" s="10">
        <v>2.3231000000000002E-2</v>
      </c>
      <c r="G35" s="10">
        <v>7.4799999999999997E-3</v>
      </c>
    </row>
    <row r="39" spans="1:10" ht="18.75" x14ac:dyDescent="0.3">
      <c r="B39" s="1"/>
      <c r="D39" s="1" t="s">
        <v>32</v>
      </c>
    </row>
    <row r="45" spans="1:10" x14ac:dyDescent="0.25">
      <c r="B45" s="8" t="s">
        <v>6</v>
      </c>
      <c r="C45" s="8" t="s">
        <v>7</v>
      </c>
      <c r="D45" s="9" t="s">
        <v>8</v>
      </c>
      <c r="E45" s="9" t="s">
        <v>9</v>
      </c>
      <c r="F45" s="9" t="s">
        <v>10</v>
      </c>
      <c r="G45" s="9" t="s">
        <v>11</v>
      </c>
      <c r="I45" s="9"/>
    </row>
    <row r="46" spans="1:10" x14ac:dyDescent="0.25">
      <c r="A46">
        <v>1</v>
      </c>
      <c r="B46">
        <v>4</v>
      </c>
      <c r="C46">
        <v>2</v>
      </c>
      <c r="D46">
        <v>8</v>
      </c>
      <c r="E46" s="11">
        <v>9.9999999999999995E-7</v>
      </c>
      <c r="F46" s="10">
        <v>4.8999999999999998E-5</v>
      </c>
      <c r="G46" s="10">
        <v>2.8E-5</v>
      </c>
    </row>
    <row r="47" spans="1:10" x14ac:dyDescent="0.25">
      <c r="A47">
        <v>2</v>
      </c>
      <c r="B47">
        <v>16</v>
      </c>
      <c r="C47">
        <v>32</v>
      </c>
      <c r="D47">
        <v>32</v>
      </c>
      <c r="E47">
        <v>1.05E-4</v>
      </c>
      <c r="F47" s="10">
        <v>5.3999999999999998E-5</v>
      </c>
      <c r="G47" s="10">
        <v>2.8E-5</v>
      </c>
    </row>
    <row r="48" spans="1:10" x14ac:dyDescent="0.25">
      <c r="A48">
        <v>3</v>
      </c>
      <c r="B48">
        <v>32</v>
      </c>
      <c r="C48">
        <v>64</v>
      </c>
      <c r="D48">
        <v>64</v>
      </c>
      <c r="E48">
        <v>4.3899999999999999E-4</v>
      </c>
      <c r="F48" s="10">
        <v>9.8999999999999994E-5</v>
      </c>
      <c r="G48" s="10">
        <v>4.8999999999999998E-5</v>
      </c>
    </row>
    <row r="49" spans="1:7" x14ac:dyDescent="0.25">
      <c r="A49">
        <v>4</v>
      </c>
      <c r="B49">
        <v>128</v>
      </c>
      <c r="C49">
        <v>64</v>
      </c>
      <c r="D49">
        <v>64</v>
      </c>
      <c r="E49" s="10">
        <v>3.349E-3</v>
      </c>
      <c r="F49" s="10">
        <v>7.8999999999999996E-5</v>
      </c>
      <c r="G49" s="10">
        <v>4.6999999999999997E-5</v>
      </c>
    </row>
    <row r="50" spans="1:7" x14ac:dyDescent="0.25">
      <c r="A50">
        <v>5</v>
      </c>
      <c r="B50">
        <v>512</v>
      </c>
      <c r="C50">
        <v>128</v>
      </c>
      <c r="D50">
        <v>512</v>
      </c>
      <c r="E50" s="10">
        <v>0.113778</v>
      </c>
      <c r="F50" s="10">
        <v>1.24E-3</v>
      </c>
      <c r="G50" s="10">
        <v>7.4200000000000004E-4</v>
      </c>
    </row>
    <row r="51" spans="1:7" x14ac:dyDescent="0.25">
      <c r="A51">
        <v>6</v>
      </c>
      <c r="B51">
        <v>128</v>
      </c>
      <c r="C51">
        <v>1024</v>
      </c>
      <c r="D51">
        <v>512</v>
      </c>
      <c r="E51" s="10">
        <v>0.251745</v>
      </c>
      <c r="F51" s="10">
        <v>1.853E-3</v>
      </c>
      <c r="G51" s="10">
        <v>6.7599999999999995E-4</v>
      </c>
    </row>
    <row r="52" spans="1:7" x14ac:dyDescent="0.25">
      <c r="A52">
        <v>7</v>
      </c>
      <c r="B52">
        <v>512</v>
      </c>
      <c r="C52">
        <v>1024</v>
      </c>
      <c r="D52">
        <v>1024</v>
      </c>
      <c r="E52" s="11">
        <v>1.953697</v>
      </c>
      <c r="F52">
        <v>1.2466E-2</v>
      </c>
      <c r="G52">
        <v>4.8390000000000004E-3</v>
      </c>
    </row>
    <row r="53" spans="1:7" x14ac:dyDescent="0.25">
      <c r="A53">
        <v>8</v>
      </c>
      <c r="B53">
        <v>1024</v>
      </c>
      <c r="C53">
        <v>1024</v>
      </c>
      <c r="D53">
        <v>1024</v>
      </c>
      <c r="E53" s="10">
        <v>3.8942399999999999</v>
      </c>
      <c r="F53" s="10">
        <v>2.4171999999999999E-2</v>
      </c>
      <c r="G53" s="10">
        <v>9.2090000000000002E-3</v>
      </c>
    </row>
    <row r="54" spans="1:7" x14ac:dyDescent="0.25">
      <c r="B54" s="9"/>
      <c r="D54" s="12" t="s">
        <v>13</v>
      </c>
      <c r="E54" s="12" t="s">
        <v>12</v>
      </c>
      <c r="F54" s="12" t="s">
        <v>14</v>
      </c>
      <c r="G54" s="12" t="s">
        <v>15</v>
      </c>
    </row>
    <row r="55" spans="1:7" x14ac:dyDescent="0.25">
      <c r="D55">
        <f>B46*C46+(C46*D46)</f>
        <v>24</v>
      </c>
      <c r="E55" s="10">
        <f>E46/F46</f>
        <v>2.0408163265306121E-2</v>
      </c>
      <c r="F55">
        <f>F46/G46</f>
        <v>1.75</v>
      </c>
      <c r="G55">
        <f>E46/G46</f>
        <v>3.5714285714285712E-2</v>
      </c>
    </row>
    <row r="56" spans="1:7" x14ac:dyDescent="0.25">
      <c r="D56">
        <f t="shared" ref="D56:D62" si="4">B47*C47+(C47*D47)</f>
        <v>1536</v>
      </c>
      <c r="E56" s="10">
        <f t="shared" ref="E56:F62" si="5">E47/F47</f>
        <v>1.9444444444444446</v>
      </c>
      <c r="F56">
        <f t="shared" si="5"/>
        <v>1.9285714285714286</v>
      </c>
      <c r="G56">
        <f t="shared" ref="G56:G62" si="6">E47/G47</f>
        <v>3.75</v>
      </c>
    </row>
    <row r="57" spans="1:7" ht="21" x14ac:dyDescent="0.35">
      <c r="B57" s="19" t="s">
        <v>23</v>
      </c>
      <c r="D57">
        <f t="shared" si="4"/>
        <v>6144</v>
      </c>
      <c r="E57" s="10">
        <f t="shared" si="5"/>
        <v>4.4343434343434343</v>
      </c>
      <c r="F57">
        <f t="shared" si="5"/>
        <v>2.0204081632653059</v>
      </c>
      <c r="G57">
        <f t="shared" si="6"/>
        <v>8.9591836734693882</v>
      </c>
    </row>
    <row r="58" spans="1:7" x14ac:dyDescent="0.25">
      <c r="D58">
        <f t="shared" si="4"/>
        <v>12288</v>
      </c>
      <c r="E58" s="10">
        <f t="shared" si="5"/>
        <v>42.392405063291143</v>
      </c>
      <c r="F58">
        <f t="shared" si="5"/>
        <v>1.6808510638297873</v>
      </c>
      <c r="G58">
        <f t="shared" si="6"/>
        <v>71.255319148936181</v>
      </c>
    </row>
    <row r="59" spans="1:7" x14ac:dyDescent="0.25">
      <c r="D59">
        <f t="shared" si="4"/>
        <v>131072</v>
      </c>
      <c r="E59" s="10">
        <f t="shared" si="5"/>
        <v>91.756451612903234</v>
      </c>
      <c r="F59">
        <f t="shared" si="5"/>
        <v>1.6711590296495955</v>
      </c>
      <c r="G59">
        <f t="shared" si="6"/>
        <v>153.33962264150944</v>
      </c>
    </row>
    <row r="60" spans="1:7" x14ac:dyDescent="0.25">
      <c r="D60">
        <f t="shared" si="4"/>
        <v>655360</v>
      </c>
      <c r="E60" s="10">
        <f t="shared" si="5"/>
        <v>135.85806799784135</v>
      </c>
      <c r="F60">
        <f t="shared" si="5"/>
        <v>2.7411242603550297</v>
      </c>
      <c r="G60">
        <f t="shared" si="6"/>
        <v>372.40384615384619</v>
      </c>
    </row>
    <row r="61" spans="1:7" x14ac:dyDescent="0.25">
      <c r="D61">
        <f t="shared" si="4"/>
        <v>1572864</v>
      </c>
      <c r="E61" s="10">
        <f t="shared" si="5"/>
        <v>156.72204395957004</v>
      </c>
      <c r="F61">
        <f t="shared" si="5"/>
        <v>2.5761520975408141</v>
      </c>
      <c r="G61">
        <f t="shared" si="6"/>
        <v>403.73982227733001</v>
      </c>
    </row>
    <row r="62" spans="1:7" x14ac:dyDescent="0.25">
      <c r="D62">
        <f t="shared" si="4"/>
        <v>2097152</v>
      </c>
      <c r="E62" s="10">
        <f t="shared" si="5"/>
        <v>161.10541121959292</v>
      </c>
      <c r="F62">
        <f t="shared" si="5"/>
        <v>2.624823542186991</v>
      </c>
      <c r="G62">
        <f t="shared" si="6"/>
        <v>422.87327614290365</v>
      </c>
    </row>
    <row r="65" spans="1:11" x14ac:dyDescent="0.25">
      <c r="B65" s="9"/>
      <c r="D65" s="12" t="s">
        <v>13</v>
      </c>
      <c r="E65" s="9" t="s">
        <v>9</v>
      </c>
      <c r="F65" s="9" t="s">
        <v>10</v>
      </c>
      <c r="G65" s="9" t="s">
        <v>11</v>
      </c>
    </row>
    <row r="66" spans="1:11" x14ac:dyDescent="0.25">
      <c r="D66">
        <f>D55</f>
        <v>24</v>
      </c>
      <c r="E66" s="11">
        <v>9.9999999999999995E-7</v>
      </c>
      <c r="F66" s="10">
        <v>4.8999999999999998E-5</v>
      </c>
      <c r="G66" s="10">
        <v>2.8E-5</v>
      </c>
    </row>
    <row r="67" spans="1:11" x14ac:dyDescent="0.25">
      <c r="D67">
        <f t="shared" ref="D67:D73" si="7">D56</f>
        <v>1536</v>
      </c>
      <c r="E67">
        <v>1.05E-4</v>
      </c>
      <c r="F67" s="10">
        <v>5.3999999999999998E-5</v>
      </c>
      <c r="G67" s="10">
        <v>2.8E-5</v>
      </c>
    </row>
    <row r="68" spans="1:11" ht="21" x14ac:dyDescent="0.35">
      <c r="B68" s="19" t="s">
        <v>22</v>
      </c>
      <c r="D68">
        <f t="shared" si="7"/>
        <v>6144</v>
      </c>
      <c r="E68">
        <v>4.3899999999999999E-4</v>
      </c>
      <c r="F68" s="10">
        <v>9.8999999999999994E-5</v>
      </c>
      <c r="G68" s="10">
        <v>4.8999999999999998E-5</v>
      </c>
      <c r="I68" s="8"/>
      <c r="J68" s="8"/>
      <c r="K68" s="9"/>
    </row>
    <row r="69" spans="1:11" x14ac:dyDescent="0.25">
      <c r="D69">
        <f t="shared" si="7"/>
        <v>12288</v>
      </c>
      <c r="E69" s="10">
        <v>3.349E-3</v>
      </c>
      <c r="F69" s="10">
        <v>7.8999999999999996E-5</v>
      </c>
      <c r="G69" s="10">
        <v>4.6999999999999997E-5</v>
      </c>
    </row>
    <row r="70" spans="1:11" x14ac:dyDescent="0.25">
      <c r="D70">
        <f t="shared" si="7"/>
        <v>131072</v>
      </c>
      <c r="E70" s="10">
        <v>0.113778</v>
      </c>
      <c r="F70" s="10">
        <v>1.24E-3</v>
      </c>
      <c r="G70" s="10">
        <v>7.4200000000000004E-4</v>
      </c>
    </row>
    <row r="71" spans="1:11" x14ac:dyDescent="0.25">
      <c r="D71">
        <f t="shared" si="7"/>
        <v>655360</v>
      </c>
      <c r="E71" s="10">
        <v>0.251745</v>
      </c>
      <c r="F71" s="10">
        <v>1.853E-3</v>
      </c>
      <c r="G71" s="10">
        <v>6.7599999999999995E-4</v>
      </c>
    </row>
    <row r="72" spans="1:11" x14ac:dyDescent="0.25">
      <c r="D72">
        <f t="shared" si="7"/>
        <v>1572864</v>
      </c>
      <c r="E72" s="11">
        <v>1.953697</v>
      </c>
      <c r="F72">
        <v>1.2466E-2</v>
      </c>
      <c r="G72">
        <v>4.8390000000000004E-3</v>
      </c>
    </row>
    <row r="73" spans="1:11" x14ac:dyDescent="0.25">
      <c r="D73">
        <f t="shared" si="7"/>
        <v>2097152</v>
      </c>
      <c r="E73" s="10">
        <v>3.8942399999999999</v>
      </c>
      <c r="F73" s="10">
        <v>2.4171999999999999E-2</v>
      </c>
      <c r="G73" s="10">
        <v>9.2090000000000002E-3</v>
      </c>
    </row>
    <row r="74" spans="1:11" x14ac:dyDescent="0.25">
      <c r="B74" s="20"/>
      <c r="C74" s="20"/>
    </row>
    <row r="75" spans="1:11" x14ac:dyDescent="0.25">
      <c r="B75" s="20"/>
      <c r="C75" s="20"/>
    </row>
    <row r="76" spans="1:11" x14ac:dyDescent="0.25">
      <c r="B76" s="20"/>
      <c r="C76" s="20"/>
    </row>
    <row r="77" spans="1:11" ht="18.75" x14ac:dyDescent="0.3">
      <c r="A77" s="1"/>
      <c r="B77" s="1"/>
    </row>
    <row r="78" spans="1:11" ht="21" x14ac:dyDescent="0.35">
      <c r="D78" s="19" t="s">
        <v>33</v>
      </c>
    </row>
    <row r="80" spans="1:11" x14ac:dyDescent="0.25">
      <c r="B80" s="8" t="s">
        <v>6</v>
      </c>
      <c r="C80" s="8" t="s">
        <v>7</v>
      </c>
      <c r="D80" s="9" t="s">
        <v>8</v>
      </c>
      <c r="E80" s="9" t="s">
        <v>9</v>
      </c>
      <c r="F80" s="9" t="s">
        <v>10</v>
      </c>
      <c r="G80" s="9" t="s">
        <v>11</v>
      </c>
      <c r="I80" s="9"/>
    </row>
    <row r="81" spans="1:7" x14ac:dyDescent="0.25">
      <c r="A81">
        <v>1</v>
      </c>
      <c r="B81">
        <v>4</v>
      </c>
      <c r="C81">
        <v>2</v>
      </c>
      <c r="D81">
        <v>8</v>
      </c>
      <c r="E81" s="11">
        <v>1.9999999999999999E-6</v>
      </c>
      <c r="F81" s="10">
        <v>4.8000000000000001E-5</v>
      </c>
      <c r="G81" s="10">
        <v>2.6999999999999999E-5</v>
      </c>
    </row>
    <row r="82" spans="1:7" x14ac:dyDescent="0.25">
      <c r="A82">
        <v>2</v>
      </c>
      <c r="B82">
        <v>16</v>
      </c>
      <c r="C82">
        <v>32</v>
      </c>
      <c r="D82">
        <v>32</v>
      </c>
      <c r="E82">
        <v>1.05E-4</v>
      </c>
      <c r="F82" s="10">
        <v>5.3000000000000001E-5</v>
      </c>
      <c r="G82" s="10">
        <v>3.0000000000000001E-5</v>
      </c>
    </row>
    <row r="83" spans="1:7" x14ac:dyDescent="0.25">
      <c r="A83">
        <v>3</v>
      </c>
      <c r="B83">
        <v>32</v>
      </c>
      <c r="C83">
        <v>64</v>
      </c>
      <c r="D83">
        <v>64</v>
      </c>
      <c r="E83">
        <v>3.4900000000000003E-4</v>
      </c>
      <c r="F83" s="10">
        <v>6.9999999999999994E-5</v>
      </c>
      <c r="G83" s="10">
        <v>4.3000000000000002E-5</v>
      </c>
    </row>
    <row r="84" spans="1:7" x14ac:dyDescent="0.25">
      <c r="A84">
        <v>4</v>
      </c>
      <c r="B84">
        <v>128</v>
      </c>
      <c r="C84">
        <v>64</v>
      </c>
      <c r="D84">
        <v>64</v>
      </c>
      <c r="E84" s="10">
        <v>3.4150000000000001E-3</v>
      </c>
      <c r="F84" s="10">
        <v>1.1400000000000001E-4</v>
      </c>
      <c r="G84" s="10">
        <v>7.6000000000000004E-5</v>
      </c>
    </row>
    <row r="85" spans="1:7" x14ac:dyDescent="0.25">
      <c r="A85">
        <v>5</v>
      </c>
      <c r="B85">
        <v>512</v>
      </c>
      <c r="C85">
        <v>128</v>
      </c>
      <c r="D85">
        <v>512</v>
      </c>
      <c r="E85" s="10">
        <v>0.11768199999999999</v>
      </c>
      <c r="F85" s="10">
        <v>3.3909999999999999E-3</v>
      </c>
      <c r="G85" s="10">
        <v>2.245E-3</v>
      </c>
    </row>
    <row r="86" spans="1:7" x14ac:dyDescent="0.25">
      <c r="A86">
        <v>6</v>
      </c>
      <c r="B86">
        <v>128</v>
      </c>
      <c r="C86">
        <v>1024</v>
      </c>
      <c r="D86">
        <v>512</v>
      </c>
      <c r="E86" s="10">
        <v>0.25297700000000001</v>
      </c>
      <c r="F86" s="10">
        <v>6.3220000000000004E-3</v>
      </c>
      <c r="G86" s="10">
        <v>4.2830000000000003E-3</v>
      </c>
    </row>
    <row r="87" spans="1:7" x14ac:dyDescent="0.25">
      <c r="A87">
        <v>7</v>
      </c>
      <c r="B87">
        <v>512</v>
      </c>
      <c r="C87">
        <v>1024</v>
      </c>
      <c r="D87">
        <v>1024</v>
      </c>
      <c r="E87" s="11">
        <v>1.971997</v>
      </c>
      <c r="F87">
        <v>4.7315000000000003E-2</v>
      </c>
      <c r="G87">
        <v>3.3079999999999998E-2</v>
      </c>
    </row>
    <row r="88" spans="1:7" x14ac:dyDescent="0.25">
      <c r="A88">
        <v>8</v>
      </c>
      <c r="B88">
        <v>1024</v>
      </c>
      <c r="C88">
        <v>1024</v>
      </c>
      <c r="D88">
        <v>1024</v>
      </c>
      <c r="E88" s="10">
        <v>4.1357819999999998</v>
      </c>
      <c r="F88" s="10">
        <v>9.3889E-2</v>
      </c>
      <c r="G88" s="10">
        <v>6.5647999999999998E-2</v>
      </c>
    </row>
    <row r="89" spans="1:7" x14ac:dyDescent="0.25">
      <c r="B89" s="9"/>
      <c r="D89" s="12" t="s">
        <v>13</v>
      </c>
      <c r="E89" s="12" t="s">
        <v>12</v>
      </c>
      <c r="F89" s="12" t="s">
        <v>14</v>
      </c>
      <c r="G89" s="12" t="s">
        <v>15</v>
      </c>
    </row>
    <row r="90" spans="1:7" x14ac:dyDescent="0.25">
      <c r="D90">
        <f>B81*C81+(C81*D81)</f>
        <v>24</v>
      </c>
      <c r="E90" s="10">
        <f>E81/F81</f>
        <v>4.1666666666666664E-2</v>
      </c>
      <c r="F90">
        <f>F81/G81</f>
        <v>1.7777777777777779</v>
      </c>
      <c r="G90">
        <f>E81/G81</f>
        <v>7.407407407407407E-2</v>
      </c>
    </row>
    <row r="91" spans="1:7" x14ac:dyDescent="0.25">
      <c r="D91">
        <f>B82*C82+(C82*D82)</f>
        <v>1536</v>
      </c>
      <c r="E91" s="10">
        <f t="shared" ref="E91:F97" si="8">E82/F82</f>
        <v>1.9811320754716981</v>
      </c>
      <c r="F91">
        <f t="shared" si="8"/>
        <v>1.7666666666666666</v>
      </c>
      <c r="G91">
        <f t="shared" ref="G91:G97" si="9">E82/G82</f>
        <v>3.5</v>
      </c>
    </row>
    <row r="92" spans="1:7" ht="21" x14ac:dyDescent="0.35">
      <c r="B92" s="19" t="s">
        <v>23</v>
      </c>
      <c r="D92">
        <f t="shared" ref="D92:D97" si="10">B83*C83+(C83*D83)</f>
        <v>6144</v>
      </c>
      <c r="E92" s="10">
        <f t="shared" si="8"/>
        <v>4.9857142857142867</v>
      </c>
      <c r="F92">
        <f t="shared" si="8"/>
        <v>1.6279069767441858</v>
      </c>
      <c r="G92">
        <f t="shared" si="9"/>
        <v>8.1162790697674421</v>
      </c>
    </row>
    <row r="93" spans="1:7" x14ac:dyDescent="0.25">
      <c r="D93">
        <f t="shared" si="10"/>
        <v>12288</v>
      </c>
      <c r="E93" s="10">
        <f t="shared" si="8"/>
        <v>29.956140350877192</v>
      </c>
      <c r="F93">
        <f t="shared" si="8"/>
        <v>1.5</v>
      </c>
      <c r="G93">
        <f t="shared" si="9"/>
        <v>44.934210526315788</v>
      </c>
    </row>
    <row r="94" spans="1:7" x14ac:dyDescent="0.25">
      <c r="D94">
        <f t="shared" si="10"/>
        <v>131072</v>
      </c>
      <c r="E94" s="10">
        <f t="shared" si="8"/>
        <v>34.704217045119435</v>
      </c>
      <c r="F94">
        <f t="shared" si="8"/>
        <v>1.5104677060133629</v>
      </c>
      <c r="G94">
        <f t="shared" si="9"/>
        <v>52.419599109131397</v>
      </c>
    </row>
    <row r="95" spans="1:7" x14ac:dyDescent="0.25">
      <c r="D95">
        <f t="shared" si="10"/>
        <v>655360</v>
      </c>
      <c r="E95" s="10">
        <f t="shared" si="8"/>
        <v>40.015343245808289</v>
      </c>
      <c r="F95">
        <f t="shared" si="8"/>
        <v>1.4760681765117907</v>
      </c>
      <c r="G95">
        <f t="shared" si="9"/>
        <v>59.065374737333642</v>
      </c>
    </row>
    <row r="96" spans="1:7" x14ac:dyDescent="0.25">
      <c r="D96">
        <f t="shared" si="10"/>
        <v>1572864</v>
      </c>
      <c r="E96" s="10">
        <f t="shared" si="8"/>
        <v>41.678051357920317</v>
      </c>
      <c r="F96">
        <f t="shared" si="8"/>
        <v>1.4303204353083436</v>
      </c>
      <c r="G96">
        <f t="shared" si="9"/>
        <v>59.612968561064093</v>
      </c>
    </row>
    <row r="97" spans="2:7" x14ac:dyDescent="0.25">
      <c r="D97">
        <f t="shared" si="10"/>
        <v>2097152</v>
      </c>
      <c r="E97" s="10">
        <f t="shared" si="8"/>
        <v>44.049696982607117</v>
      </c>
      <c r="F97">
        <f t="shared" si="8"/>
        <v>1.4301882768705825</v>
      </c>
      <c r="G97">
        <f t="shared" si="9"/>
        <v>62.999360224226173</v>
      </c>
    </row>
    <row r="100" spans="2:7" x14ac:dyDescent="0.25">
      <c r="B100" s="9"/>
      <c r="D100" s="12" t="s">
        <v>13</v>
      </c>
      <c r="E100" s="9" t="s">
        <v>9</v>
      </c>
      <c r="F100" s="9" t="s">
        <v>10</v>
      </c>
      <c r="G100" s="9" t="s">
        <v>11</v>
      </c>
    </row>
    <row r="101" spans="2:7" x14ac:dyDescent="0.25">
      <c r="D101">
        <f>D90</f>
        <v>24</v>
      </c>
      <c r="E101" s="11">
        <v>1.9999999999999999E-6</v>
      </c>
      <c r="F101" s="10">
        <v>4.8000000000000001E-5</v>
      </c>
      <c r="G101" s="10">
        <v>2.6999999999999999E-5</v>
      </c>
    </row>
    <row r="102" spans="2:7" x14ac:dyDescent="0.25">
      <c r="D102">
        <f t="shared" ref="D102:D108" si="11">D91</f>
        <v>1536</v>
      </c>
      <c r="E102">
        <v>1.05E-4</v>
      </c>
      <c r="F102" s="10">
        <v>5.3000000000000001E-5</v>
      </c>
      <c r="G102" s="10">
        <v>3.0000000000000001E-5</v>
      </c>
    </row>
    <row r="103" spans="2:7" ht="21" x14ac:dyDescent="0.35">
      <c r="B103" s="19" t="s">
        <v>22</v>
      </c>
      <c r="D103">
        <f t="shared" si="11"/>
        <v>6144</v>
      </c>
      <c r="E103">
        <v>3.4900000000000003E-4</v>
      </c>
      <c r="F103" s="10">
        <v>6.9999999999999994E-5</v>
      </c>
      <c r="G103" s="10">
        <v>4.3000000000000002E-5</v>
      </c>
    </row>
    <row r="104" spans="2:7" x14ac:dyDescent="0.25">
      <c r="D104">
        <f t="shared" si="11"/>
        <v>12288</v>
      </c>
      <c r="E104" s="10">
        <v>3.4150000000000001E-3</v>
      </c>
      <c r="F104" s="10">
        <v>1.1400000000000001E-4</v>
      </c>
      <c r="G104" s="10">
        <v>7.6000000000000004E-5</v>
      </c>
    </row>
    <row r="105" spans="2:7" x14ac:dyDescent="0.25">
      <c r="D105">
        <f t="shared" si="11"/>
        <v>131072</v>
      </c>
      <c r="E105" s="10">
        <v>0.11768199999999999</v>
      </c>
      <c r="F105" s="10">
        <v>3.3909999999999999E-3</v>
      </c>
      <c r="G105" s="10">
        <v>2.245E-3</v>
      </c>
    </row>
    <row r="106" spans="2:7" x14ac:dyDescent="0.25">
      <c r="D106">
        <f t="shared" si="11"/>
        <v>655360</v>
      </c>
      <c r="E106" s="10">
        <v>0.25297700000000001</v>
      </c>
      <c r="F106" s="10">
        <v>6.3220000000000004E-3</v>
      </c>
      <c r="G106" s="10">
        <v>4.2830000000000003E-3</v>
      </c>
    </row>
    <row r="107" spans="2:7" x14ac:dyDescent="0.25">
      <c r="D107">
        <f t="shared" si="11"/>
        <v>1572864</v>
      </c>
      <c r="E107" s="11">
        <v>1.971997</v>
      </c>
      <c r="F107">
        <v>4.7315000000000003E-2</v>
      </c>
      <c r="G107">
        <v>3.3079999999999998E-2</v>
      </c>
    </row>
    <row r="108" spans="2:7" x14ac:dyDescent="0.25">
      <c r="D108">
        <f t="shared" si="11"/>
        <v>2097152</v>
      </c>
      <c r="E108" s="10">
        <v>4.1357819999999998</v>
      </c>
      <c r="F108" s="10">
        <v>9.3889E-2</v>
      </c>
      <c r="G108" s="10">
        <v>6.5647999999999998E-2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I101" zoomScaleNormal="100" workbookViewId="0">
      <selection activeCell="U39" sqref="U39"/>
    </sheetView>
  </sheetViews>
  <sheetFormatPr baseColWidth="10" defaultRowHeight="15" x14ac:dyDescent="0.25"/>
  <cols>
    <col min="1" max="4" width="10.7109375"/>
    <col min="5" max="5" width="12.7109375" customWidth="1"/>
    <col min="6" max="6" width="16" customWidth="1"/>
    <col min="7" max="7" width="20.7109375" customWidth="1"/>
    <col min="8" max="1025" width="10.7109375"/>
  </cols>
  <sheetData>
    <row r="1" spans="1:15" x14ac:dyDescent="0.25">
      <c r="A1" s="2" t="s">
        <v>0</v>
      </c>
      <c r="B1" s="3" t="s">
        <v>1</v>
      </c>
    </row>
    <row r="2" spans="1:15" x14ac:dyDescent="0.25">
      <c r="A2" s="4" t="s">
        <v>2</v>
      </c>
      <c r="B2" s="5" t="s">
        <v>3</v>
      </c>
    </row>
    <row r="3" spans="1:15" ht="15.75" thickBot="1" x14ac:dyDescent="0.3">
      <c r="A3" s="6" t="s">
        <v>4</v>
      </c>
      <c r="B3" s="7" t="s">
        <v>5</v>
      </c>
    </row>
    <row r="4" spans="1:15" ht="15" customHeight="1" x14ac:dyDescent="0.25">
      <c r="E4" s="13" t="s">
        <v>16</v>
      </c>
      <c r="F4" s="13"/>
      <c r="G4" s="13"/>
    </row>
    <row r="5" spans="1:15" ht="15" customHeight="1" x14ac:dyDescent="0.25">
      <c r="E5" s="13"/>
      <c r="F5" s="13"/>
      <c r="G5" s="13"/>
    </row>
    <row r="6" spans="1:15" x14ac:dyDescent="0.25">
      <c r="C6" s="8" t="s">
        <v>6</v>
      </c>
      <c r="D6" s="8" t="s">
        <v>7</v>
      </c>
      <c r="E6" s="9" t="s">
        <v>8</v>
      </c>
      <c r="F6" s="9" t="s">
        <v>9</v>
      </c>
      <c r="G6" s="9" t="s">
        <v>10</v>
      </c>
      <c r="H6" s="9" t="s">
        <v>11</v>
      </c>
    </row>
    <row r="7" spans="1:15" x14ac:dyDescent="0.25">
      <c r="B7">
        <v>1</v>
      </c>
      <c r="C7">
        <v>4</v>
      </c>
      <c r="D7">
        <v>2</v>
      </c>
      <c r="E7">
        <v>8</v>
      </c>
      <c r="F7" s="10">
        <v>9.9999999999999995E-7</v>
      </c>
      <c r="G7" s="10">
        <v>4.5000000000000003E-5</v>
      </c>
      <c r="H7" s="10">
        <v>2.6999999999999999E-5</v>
      </c>
      <c r="I7" s="10"/>
      <c r="J7" s="10"/>
      <c r="K7" s="10"/>
      <c r="L7" s="10"/>
      <c r="M7" s="10"/>
      <c r="N7" s="10"/>
      <c r="O7" s="10"/>
    </row>
    <row r="8" spans="1:15" x14ac:dyDescent="0.25">
      <c r="B8">
        <v>2</v>
      </c>
      <c r="C8">
        <v>16</v>
      </c>
      <c r="D8">
        <v>32</v>
      </c>
      <c r="E8">
        <v>32</v>
      </c>
      <c r="F8" s="10">
        <v>6.7999999999999999E-5</v>
      </c>
      <c r="G8" s="10">
        <v>5.5999999999999999E-5</v>
      </c>
      <c r="H8" s="10">
        <v>2.9E-5</v>
      </c>
      <c r="I8" s="10"/>
      <c r="J8" s="10"/>
      <c r="K8" s="10"/>
      <c r="L8" s="10"/>
      <c r="M8" s="10"/>
      <c r="N8" s="10"/>
      <c r="O8" s="10"/>
    </row>
    <row r="9" spans="1:15" x14ac:dyDescent="0.25">
      <c r="B9">
        <v>3</v>
      </c>
      <c r="C9">
        <v>32</v>
      </c>
      <c r="D9">
        <v>64</v>
      </c>
      <c r="E9">
        <v>64</v>
      </c>
      <c r="F9" s="10">
        <v>1.3179999999999999E-3</v>
      </c>
      <c r="G9" s="10">
        <v>1.0900000000000001E-4</v>
      </c>
      <c r="H9" s="10">
        <v>6.0000000000000002E-5</v>
      </c>
      <c r="I9" s="10"/>
      <c r="J9" s="10"/>
      <c r="K9" s="10"/>
      <c r="L9" s="10"/>
      <c r="M9" s="10"/>
      <c r="N9" s="10"/>
      <c r="O9" s="10"/>
    </row>
    <row r="10" spans="1:15" x14ac:dyDescent="0.25">
      <c r="B10">
        <v>4</v>
      </c>
      <c r="C10">
        <v>128</v>
      </c>
      <c r="D10">
        <v>64</v>
      </c>
      <c r="E10">
        <v>64</v>
      </c>
      <c r="F10" s="10">
        <v>2.7039999999999998E-3</v>
      </c>
      <c r="G10" s="10">
        <v>8.6000000000000003E-5</v>
      </c>
      <c r="H10" s="10">
        <v>4.6E-5</v>
      </c>
      <c r="I10" s="10"/>
      <c r="J10" s="10"/>
      <c r="K10" s="10"/>
      <c r="L10" s="10"/>
      <c r="M10" s="10"/>
      <c r="N10" s="10"/>
      <c r="O10" s="10"/>
    </row>
    <row r="11" spans="1:15" x14ac:dyDescent="0.25">
      <c r="B11">
        <v>5</v>
      </c>
      <c r="C11">
        <v>512</v>
      </c>
      <c r="D11">
        <v>128</v>
      </c>
      <c r="E11">
        <v>512</v>
      </c>
      <c r="F11" s="10">
        <v>0.15187600000000001</v>
      </c>
      <c r="G11" s="10">
        <v>1.5640000000000001E-3</v>
      </c>
      <c r="H11" s="10">
        <v>9.3199999999999999E-4</v>
      </c>
      <c r="I11" s="10"/>
      <c r="J11" s="10"/>
      <c r="K11" s="10"/>
      <c r="L11" s="10"/>
      <c r="M11" s="10"/>
      <c r="N11" s="10"/>
      <c r="O11" s="10"/>
    </row>
    <row r="12" spans="1:15" x14ac:dyDescent="0.25">
      <c r="B12">
        <v>6</v>
      </c>
      <c r="C12">
        <v>128</v>
      </c>
      <c r="D12">
        <v>1024</v>
      </c>
      <c r="E12">
        <v>512</v>
      </c>
      <c r="F12" s="10">
        <v>0.29736200000000002</v>
      </c>
      <c r="G12" s="10">
        <v>2.2720000000000001E-3</v>
      </c>
      <c r="H12" s="10">
        <v>7.0799999999999997E-4</v>
      </c>
      <c r="I12" s="10"/>
      <c r="J12" s="10"/>
      <c r="K12" s="10"/>
      <c r="L12" s="10"/>
      <c r="M12" s="10"/>
      <c r="N12" s="10"/>
      <c r="O12" s="10"/>
    </row>
    <row r="13" spans="1:15" x14ac:dyDescent="0.25">
      <c r="B13">
        <v>7</v>
      </c>
      <c r="C13">
        <v>512</v>
      </c>
      <c r="D13">
        <v>1024</v>
      </c>
      <c r="E13">
        <v>1024</v>
      </c>
      <c r="F13" s="10">
        <v>2.3444259999999999</v>
      </c>
      <c r="G13" s="10">
        <v>1.3872000000000001E-2</v>
      </c>
      <c r="H13" s="10">
        <v>3.9709999999999997E-3</v>
      </c>
      <c r="I13" s="10"/>
      <c r="J13" s="10"/>
      <c r="K13" s="10"/>
      <c r="L13" s="10"/>
      <c r="M13" s="10"/>
      <c r="N13" s="10"/>
      <c r="O13" s="10"/>
    </row>
    <row r="14" spans="1:15" x14ac:dyDescent="0.25">
      <c r="B14">
        <v>8</v>
      </c>
      <c r="C14">
        <v>1024</v>
      </c>
      <c r="D14">
        <v>1024</v>
      </c>
      <c r="E14">
        <v>1024</v>
      </c>
      <c r="F14" s="10">
        <v>4.6846110000000003</v>
      </c>
      <c r="G14" s="10">
        <v>2.6535E-2</v>
      </c>
      <c r="H14" s="10">
        <v>7.4489999999999999E-3</v>
      </c>
      <c r="I14" s="10"/>
      <c r="J14" s="10"/>
      <c r="K14" s="10"/>
      <c r="L14" s="10"/>
      <c r="M14" s="10"/>
      <c r="N14" s="10"/>
      <c r="O14" s="10"/>
    </row>
    <row r="15" spans="1:15" x14ac:dyDescent="0.25">
      <c r="E15" s="12" t="s">
        <v>13</v>
      </c>
      <c r="F15" s="12" t="s">
        <v>12</v>
      </c>
      <c r="G15" s="12" t="s">
        <v>14</v>
      </c>
      <c r="H15" s="12" t="s">
        <v>15</v>
      </c>
    </row>
    <row r="16" spans="1:15" x14ac:dyDescent="0.25">
      <c r="E16">
        <f>C7*D7+(D7*E7)</f>
        <v>24</v>
      </c>
      <c r="F16">
        <f>F7/G7</f>
        <v>2.222222222222222E-2</v>
      </c>
      <c r="G16">
        <f>G7/H7</f>
        <v>1.6666666666666667</v>
      </c>
      <c r="H16">
        <f>F7/H7</f>
        <v>3.7037037037037035E-2</v>
      </c>
    </row>
    <row r="17" spans="1:8" x14ac:dyDescent="0.25">
      <c r="E17">
        <f>C8*D8+(D8*E8)</f>
        <v>1536</v>
      </c>
      <c r="F17">
        <f t="shared" ref="F17:G23" si="0">F8/G8</f>
        <v>1.2142857142857142</v>
      </c>
      <c r="G17">
        <f t="shared" si="0"/>
        <v>1.9310344827586206</v>
      </c>
      <c r="H17">
        <f t="shared" ref="H17:H23" si="1">F8/H8</f>
        <v>2.3448275862068964</v>
      </c>
    </row>
    <row r="18" spans="1:8" x14ac:dyDescent="0.25">
      <c r="E18">
        <f t="shared" ref="E18:E23" si="2">C9*D9+(D9*E9)</f>
        <v>6144</v>
      </c>
      <c r="F18">
        <f t="shared" si="0"/>
        <v>12.091743119266054</v>
      </c>
      <c r="G18">
        <f t="shared" si="0"/>
        <v>1.8166666666666667</v>
      </c>
      <c r="H18">
        <f t="shared" si="1"/>
        <v>21.966666666666665</v>
      </c>
    </row>
    <row r="19" spans="1:8" x14ac:dyDescent="0.25">
      <c r="A19" s="14" t="s">
        <v>21</v>
      </c>
      <c r="B19" s="14"/>
      <c r="C19" s="14"/>
      <c r="E19">
        <f t="shared" si="2"/>
        <v>12288</v>
      </c>
      <c r="F19">
        <f t="shared" si="0"/>
        <v>31.441860465116275</v>
      </c>
      <c r="G19">
        <f t="shared" si="0"/>
        <v>1.8695652173913044</v>
      </c>
      <c r="H19">
        <f t="shared" si="1"/>
        <v>58.782608695652172</v>
      </c>
    </row>
    <row r="20" spans="1:8" x14ac:dyDescent="0.25">
      <c r="A20" s="14"/>
      <c r="B20" s="14"/>
      <c r="C20" s="14"/>
      <c r="E20">
        <f t="shared" si="2"/>
        <v>131072</v>
      </c>
      <c r="F20">
        <f t="shared" si="0"/>
        <v>97.107416879795394</v>
      </c>
      <c r="G20">
        <f t="shared" si="0"/>
        <v>1.6781115879828328</v>
      </c>
      <c r="H20">
        <f t="shared" si="1"/>
        <v>162.9570815450644</v>
      </c>
    </row>
    <row r="21" spans="1:8" x14ac:dyDescent="0.25">
      <c r="A21" s="14"/>
      <c r="B21" s="14"/>
      <c r="C21" s="14"/>
      <c r="E21">
        <f t="shared" si="2"/>
        <v>655360</v>
      </c>
      <c r="F21">
        <f t="shared" si="0"/>
        <v>130.88116197183098</v>
      </c>
      <c r="G21">
        <f t="shared" si="0"/>
        <v>3.2090395480225991</v>
      </c>
      <c r="H21">
        <f t="shared" si="1"/>
        <v>420.00282485875709</v>
      </c>
    </row>
    <row r="22" spans="1:8" x14ac:dyDescent="0.25">
      <c r="A22" s="14"/>
      <c r="B22" s="14"/>
      <c r="C22" s="14"/>
      <c r="E22">
        <f t="shared" si="2"/>
        <v>1572864</v>
      </c>
      <c r="F22">
        <f t="shared" si="0"/>
        <v>169.00418108419836</v>
      </c>
      <c r="G22">
        <f t="shared" si="0"/>
        <v>3.4933266179803582</v>
      </c>
      <c r="H22">
        <f t="shared" si="1"/>
        <v>590.38680433140269</v>
      </c>
    </row>
    <row r="23" spans="1:8" x14ac:dyDescent="0.25">
      <c r="E23">
        <f t="shared" si="2"/>
        <v>2097152</v>
      </c>
      <c r="F23">
        <f t="shared" si="0"/>
        <v>176.54460146975694</v>
      </c>
      <c r="G23">
        <f t="shared" si="0"/>
        <v>3.5622231171969392</v>
      </c>
      <c r="H23">
        <f t="shared" si="1"/>
        <v>628.89126057188889</v>
      </c>
    </row>
    <row r="27" spans="1:8" x14ac:dyDescent="0.25">
      <c r="E27" s="12" t="s">
        <v>13</v>
      </c>
      <c r="F27" s="12" t="s">
        <v>9</v>
      </c>
      <c r="G27" s="12" t="s">
        <v>10</v>
      </c>
      <c r="H27" s="9" t="s">
        <v>11</v>
      </c>
    </row>
    <row r="28" spans="1:8" x14ac:dyDescent="0.25">
      <c r="E28">
        <v>24</v>
      </c>
      <c r="F28">
        <v>9.9999999999999995E-7</v>
      </c>
      <c r="G28">
        <v>4.5000000000000003E-5</v>
      </c>
      <c r="H28" s="10">
        <v>2.6999999999999999E-5</v>
      </c>
    </row>
    <row r="29" spans="1:8" x14ac:dyDescent="0.25">
      <c r="A29" s="15" t="s">
        <v>22</v>
      </c>
      <c r="B29" s="15"/>
      <c r="C29" s="15"/>
      <c r="E29">
        <v>1536</v>
      </c>
      <c r="F29">
        <v>6.7999999999999999E-5</v>
      </c>
      <c r="G29">
        <v>5.5999999999999999E-5</v>
      </c>
      <c r="H29" s="10">
        <v>2.9E-5</v>
      </c>
    </row>
    <row r="30" spans="1:8" x14ac:dyDescent="0.25">
      <c r="A30" s="15"/>
      <c r="B30" s="15"/>
      <c r="C30" s="15"/>
      <c r="E30">
        <v>6144</v>
      </c>
      <c r="F30">
        <v>1.3179999999999999E-3</v>
      </c>
      <c r="G30">
        <v>1.0900000000000001E-4</v>
      </c>
      <c r="H30" s="10">
        <v>6.0000000000000002E-5</v>
      </c>
    </row>
    <row r="31" spans="1:8" x14ac:dyDescent="0.25">
      <c r="A31" s="15"/>
      <c r="B31" s="15"/>
      <c r="C31" s="15"/>
      <c r="E31">
        <v>12288</v>
      </c>
      <c r="F31">
        <v>2.7039999999999998E-3</v>
      </c>
      <c r="G31">
        <v>8.6000000000000003E-5</v>
      </c>
      <c r="H31" s="10">
        <v>4.6E-5</v>
      </c>
    </row>
    <row r="32" spans="1:8" x14ac:dyDescent="0.25">
      <c r="A32" s="15"/>
      <c r="B32" s="15"/>
      <c r="C32" s="15"/>
      <c r="E32">
        <v>131072</v>
      </c>
      <c r="F32">
        <v>0.15187600000000001</v>
      </c>
      <c r="G32">
        <v>1.5640000000000001E-3</v>
      </c>
      <c r="H32" s="10">
        <v>9.3199999999999999E-4</v>
      </c>
    </row>
    <row r="33" spans="2:8" x14ac:dyDescent="0.25">
      <c r="E33">
        <v>655360</v>
      </c>
      <c r="F33">
        <v>0.29736200000000002</v>
      </c>
      <c r="G33">
        <v>2.2720000000000001E-3</v>
      </c>
      <c r="H33" s="10">
        <v>7.0799999999999997E-4</v>
      </c>
    </row>
    <row r="34" spans="2:8" x14ac:dyDescent="0.25">
      <c r="E34">
        <v>1572864</v>
      </c>
      <c r="F34">
        <v>2.3444259999999999</v>
      </c>
      <c r="G34">
        <v>1.3872000000000001E-2</v>
      </c>
      <c r="H34" s="10">
        <v>3.9709999999999997E-3</v>
      </c>
    </row>
    <row r="35" spans="2:8" x14ac:dyDescent="0.25">
      <c r="E35">
        <v>2097152</v>
      </c>
      <c r="F35">
        <v>4.6846110000000003</v>
      </c>
      <c r="G35">
        <v>2.6535E-2</v>
      </c>
      <c r="H35" s="10">
        <v>7.4489999999999999E-3</v>
      </c>
    </row>
    <row r="37" spans="2:8" ht="15" customHeight="1" x14ac:dyDescent="0.25">
      <c r="D37" s="13" t="s">
        <v>20</v>
      </c>
      <c r="E37" s="13"/>
      <c r="F37" s="13"/>
      <c r="G37" s="13"/>
    </row>
    <row r="38" spans="2:8" ht="15" customHeight="1" x14ac:dyDescent="0.25">
      <c r="D38" s="13"/>
      <c r="E38" s="13"/>
      <c r="F38" s="13"/>
      <c r="G38" s="13"/>
    </row>
    <row r="41" spans="2:8" x14ac:dyDescent="0.25">
      <c r="C41" s="8" t="s">
        <v>6</v>
      </c>
      <c r="D41" s="8" t="s">
        <v>7</v>
      </c>
      <c r="E41" s="9" t="s">
        <v>8</v>
      </c>
      <c r="F41" s="9" t="s">
        <v>9</v>
      </c>
      <c r="G41" s="9" t="s">
        <v>10</v>
      </c>
      <c r="H41" s="9" t="s">
        <v>11</v>
      </c>
    </row>
    <row r="42" spans="2:8" x14ac:dyDescent="0.25">
      <c r="B42">
        <v>1</v>
      </c>
      <c r="C42">
        <v>4</v>
      </c>
      <c r="D42">
        <v>2</v>
      </c>
      <c r="E42">
        <v>8</v>
      </c>
      <c r="F42">
        <v>9.9999999999999995E-7</v>
      </c>
      <c r="G42">
        <v>4.6E-5</v>
      </c>
      <c r="H42">
        <v>2.5999999999999998E-5</v>
      </c>
    </row>
    <row r="43" spans="2:8" x14ac:dyDescent="0.25">
      <c r="B43">
        <v>2</v>
      </c>
      <c r="C43">
        <v>16</v>
      </c>
      <c r="D43">
        <v>32</v>
      </c>
      <c r="E43">
        <v>32</v>
      </c>
      <c r="F43">
        <v>1.6699999999999999E-4</v>
      </c>
      <c r="G43">
        <v>8.7999999999999998E-5</v>
      </c>
      <c r="H43">
        <v>4.1E-5</v>
      </c>
    </row>
    <row r="44" spans="2:8" x14ac:dyDescent="0.25">
      <c r="B44">
        <v>3</v>
      </c>
      <c r="C44">
        <v>32</v>
      </c>
      <c r="D44">
        <v>64</v>
      </c>
      <c r="E44">
        <v>64</v>
      </c>
      <c r="F44">
        <v>1.3190000000000001E-3</v>
      </c>
      <c r="G44">
        <v>7.1000000000000005E-5</v>
      </c>
      <c r="H44">
        <v>3.1999999999999999E-5</v>
      </c>
    </row>
    <row r="45" spans="2:8" x14ac:dyDescent="0.25">
      <c r="B45">
        <v>4</v>
      </c>
      <c r="C45">
        <v>128</v>
      </c>
      <c r="D45">
        <v>64</v>
      </c>
      <c r="E45">
        <v>64</v>
      </c>
      <c r="F45">
        <v>2.1619999999999999E-3</v>
      </c>
      <c r="G45">
        <v>8.5000000000000006E-5</v>
      </c>
      <c r="H45">
        <v>4.6E-5</v>
      </c>
    </row>
    <row r="46" spans="2:8" x14ac:dyDescent="0.25">
      <c r="B46">
        <v>5</v>
      </c>
      <c r="C46">
        <v>512</v>
      </c>
      <c r="D46">
        <v>128</v>
      </c>
      <c r="E46">
        <v>512</v>
      </c>
      <c r="F46">
        <v>0.15024000000000001</v>
      </c>
      <c r="G46">
        <v>1.7409999999999999E-3</v>
      </c>
      <c r="H46">
        <v>1.1919999999999999E-3</v>
      </c>
    </row>
    <row r="47" spans="2:8" x14ac:dyDescent="0.25">
      <c r="B47">
        <v>6</v>
      </c>
      <c r="C47">
        <v>128</v>
      </c>
      <c r="D47">
        <v>1024</v>
      </c>
      <c r="E47">
        <v>512</v>
      </c>
      <c r="F47">
        <v>0.30402200000000001</v>
      </c>
      <c r="G47">
        <v>2.2699999999999999E-3</v>
      </c>
      <c r="H47">
        <v>7.36E-4</v>
      </c>
    </row>
    <row r="48" spans="2:8" x14ac:dyDescent="0.25">
      <c r="B48">
        <v>7</v>
      </c>
      <c r="C48">
        <v>512</v>
      </c>
      <c r="D48">
        <v>1024</v>
      </c>
      <c r="E48">
        <v>1024</v>
      </c>
      <c r="F48" s="10">
        <v>2.3586939999999998</v>
      </c>
      <c r="G48" s="10">
        <v>1.4137E-2</v>
      </c>
      <c r="H48" s="10">
        <v>4.8040000000000001E-3</v>
      </c>
    </row>
    <row r="49" spans="1:8" x14ac:dyDescent="0.25">
      <c r="B49">
        <v>8</v>
      </c>
      <c r="C49">
        <v>1024</v>
      </c>
      <c r="D49">
        <v>1024</v>
      </c>
      <c r="E49">
        <v>1024</v>
      </c>
      <c r="F49" s="10">
        <v>4.6946729999999999</v>
      </c>
      <c r="G49" s="10">
        <v>2.7392E-2</v>
      </c>
      <c r="H49" s="10">
        <v>9.0799999999999995E-3</v>
      </c>
    </row>
    <row r="52" spans="1:8" x14ac:dyDescent="0.25">
      <c r="E52" s="12" t="s">
        <v>13</v>
      </c>
      <c r="F52" s="12" t="s">
        <v>12</v>
      </c>
      <c r="G52" s="12" t="s">
        <v>14</v>
      </c>
      <c r="H52" s="12" t="s">
        <v>15</v>
      </c>
    </row>
    <row r="53" spans="1:8" x14ac:dyDescent="0.25">
      <c r="E53">
        <f>C42*D42+(D42*E42)</f>
        <v>24</v>
      </c>
      <c r="F53">
        <f>F42/G42</f>
        <v>2.1739130434782608E-2</v>
      </c>
      <c r="G53">
        <f>G42/H42</f>
        <v>1.7692307692307694</v>
      </c>
      <c r="H53">
        <f>F42/H42</f>
        <v>3.8461538461538464E-2</v>
      </c>
    </row>
    <row r="54" spans="1:8" x14ac:dyDescent="0.25">
      <c r="E54">
        <f t="shared" ref="E54:E60" si="3">C43*D43+(D43*E43)</f>
        <v>1536</v>
      </c>
      <c r="F54">
        <f t="shared" ref="F54:G60" si="4">F43/G43</f>
        <v>1.8977272727272727</v>
      </c>
      <c r="G54">
        <f t="shared" si="4"/>
        <v>2.1463414634146343</v>
      </c>
      <c r="H54">
        <f t="shared" ref="H54:H60" si="5">F43/H43</f>
        <v>4.0731707317073171</v>
      </c>
    </row>
    <row r="55" spans="1:8" x14ac:dyDescent="0.25">
      <c r="E55">
        <f t="shared" si="3"/>
        <v>6144</v>
      </c>
      <c r="F55">
        <f t="shared" si="4"/>
        <v>18.577464788732396</v>
      </c>
      <c r="G55">
        <f t="shared" si="4"/>
        <v>2.2187500000000004</v>
      </c>
      <c r="H55">
        <f t="shared" si="5"/>
        <v>41.218750000000007</v>
      </c>
    </row>
    <row r="56" spans="1:8" x14ac:dyDescent="0.25">
      <c r="A56" s="14" t="s">
        <v>21</v>
      </c>
      <c r="B56" s="14"/>
      <c r="C56" s="14"/>
      <c r="E56">
        <f t="shared" si="3"/>
        <v>12288</v>
      </c>
      <c r="F56">
        <f t="shared" si="4"/>
        <v>25.435294117647054</v>
      </c>
      <c r="G56">
        <f t="shared" si="4"/>
        <v>1.847826086956522</v>
      </c>
      <c r="H56">
        <f t="shared" si="5"/>
        <v>47</v>
      </c>
    </row>
    <row r="57" spans="1:8" x14ac:dyDescent="0.25">
      <c r="A57" s="14"/>
      <c r="B57" s="14"/>
      <c r="C57" s="14"/>
      <c r="E57">
        <f t="shared" si="3"/>
        <v>131072</v>
      </c>
      <c r="F57">
        <f t="shared" si="4"/>
        <v>86.295232624928218</v>
      </c>
      <c r="G57">
        <f t="shared" si="4"/>
        <v>1.4605704697986577</v>
      </c>
      <c r="H57">
        <f t="shared" si="5"/>
        <v>126.04026845637586</v>
      </c>
    </row>
    <row r="58" spans="1:8" x14ac:dyDescent="0.25">
      <c r="A58" s="14"/>
      <c r="B58" s="14"/>
      <c r="C58" s="14"/>
      <c r="E58">
        <f t="shared" si="3"/>
        <v>655360</v>
      </c>
      <c r="F58">
        <f t="shared" si="4"/>
        <v>133.93039647577095</v>
      </c>
      <c r="G58">
        <f t="shared" si="4"/>
        <v>3.0842391304347823</v>
      </c>
      <c r="H58">
        <f t="shared" si="5"/>
        <v>413.07336956521743</v>
      </c>
    </row>
    <row r="59" spans="1:8" x14ac:dyDescent="0.25">
      <c r="A59" s="14"/>
      <c r="B59" s="14"/>
      <c r="C59" s="14"/>
      <c r="E59">
        <f t="shared" si="3"/>
        <v>1572864</v>
      </c>
      <c r="F59">
        <f t="shared" si="4"/>
        <v>166.8454410412393</v>
      </c>
      <c r="G59">
        <f t="shared" si="4"/>
        <v>2.9427560366361365</v>
      </c>
      <c r="H59">
        <f t="shared" si="5"/>
        <v>490.98542880932553</v>
      </c>
    </row>
    <row r="60" spans="1:8" x14ac:dyDescent="0.25">
      <c r="E60">
        <f t="shared" si="3"/>
        <v>2097152</v>
      </c>
      <c r="F60">
        <f t="shared" si="4"/>
        <v>171.38847108644859</v>
      </c>
      <c r="G60">
        <f t="shared" si="4"/>
        <v>3.0167400881057271</v>
      </c>
      <c r="H60">
        <f t="shared" si="5"/>
        <v>517.03447136563875</v>
      </c>
    </row>
    <row r="64" spans="1:8" x14ac:dyDescent="0.25">
      <c r="E64" s="12" t="s">
        <v>17</v>
      </c>
      <c r="F64" s="12" t="s">
        <v>9</v>
      </c>
      <c r="G64" s="12" t="s">
        <v>18</v>
      </c>
      <c r="H64" s="12" t="s">
        <v>19</v>
      </c>
    </row>
    <row r="65" spans="1:9" x14ac:dyDescent="0.25">
      <c r="E65">
        <f>C42*D42+(D42*E42)</f>
        <v>24</v>
      </c>
      <c r="F65">
        <v>9.9999999999999995E-7</v>
      </c>
      <c r="G65">
        <v>4.6E-5</v>
      </c>
      <c r="H65">
        <v>2.5999999999999998E-5</v>
      </c>
    </row>
    <row r="66" spans="1:9" x14ac:dyDescent="0.25">
      <c r="E66">
        <f>C43*D43+(D43*E43)</f>
        <v>1536</v>
      </c>
      <c r="F66">
        <v>1.6699999999999999E-4</v>
      </c>
      <c r="G66">
        <v>8.7999999999999998E-5</v>
      </c>
      <c r="H66">
        <v>4.1E-5</v>
      </c>
    </row>
    <row r="67" spans="1:9" x14ac:dyDescent="0.25">
      <c r="A67" s="16" t="s">
        <v>22</v>
      </c>
      <c r="B67" s="16"/>
      <c r="C67" s="16"/>
      <c r="E67">
        <f>C44*D44+(D44*E44)</f>
        <v>6144</v>
      </c>
      <c r="F67">
        <v>1.3190000000000001E-3</v>
      </c>
      <c r="G67">
        <v>7.1000000000000005E-5</v>
      </c>
      <c r="H67">
        <v>3.1999999999999999E-5</v>
      </c>
    </row>
    <row r="68" spans="1:9" x14ac:dyDescent="0.25">
      <c r="A68" s="16"/>
      <c r="B68" s="16"/>
      <c r="C68" s="16"/>
      <c r="E68">
        <f>C45*D45+(D45*E45)</f>
        <v>12288</v>
      </c>
      <c r="F68">
        <v>2.1619999999999999E-3</v>
      </c>
      <c r="G68">
        <v>8.5000000000000006E-5</v>
      </c>
      <c r="H68">
        <v>4.6E-5</v>
      </c>
    </row>
    <row r="69" spans="1:9" x14ac:dyDescent="0.25">
      <c r="A69" s="16"/>
      <c r="B69" s="16"/>
      <c r="C69" s="16"/>
      <c r="E69">
        <f>C46*D46+(D46*E46)</f>
        <v>131072</v>
      </c>
      <c r="F69">
        <v>0.15024000000000001</v>
      </c>
      <c r="G69">
        <v>1.7409999999999999E-3</v>
      </c>
      <c r="H69">
        <v>1.1919999999999999E-3</v>
      </c>
    </row>
    <row r="70" spans="1:9" x14ac:dyDescent="0.25">
      <c r="A70" s="16"/>
      <c r="B70" s="16"/>
      <c r="C70" s="16"/>
      <c r="E70">
        <f>C47*D47+(D47*E47)</f>
        <v>655360</v>
      </c>
      <c r="F70">
        <v>0.30402200000000001</v>
      </c>
      <c r="G70">
        <v>2.2699999999999999E-3</v>
      </c>
      <c r="H70">
        <v>7.36E-4</v>
      </c>
    </row>
    <row r="71" spans="1:9" x14ac:dyDescent="0.25">
      <c r="E71">
        <f>C48*D48+(D48*E48)</f>
        <v>1572864</v>
      </c>
      <c r="F71" s="10">
        <v>2.3586939999999998</v>
      </c>
      <c r="G71" s="10">
        <v>1.4137E-2</v>
      </c>
      <c r="H71" s="10">
        <v>4.8040000000000001E-3</v>
      </c>
    </row>
    <row r="72" spans="1:9" x14ac:dyDescent="0.25">
      <c r="E72">
        <f>C49*D49+(D49*E49)</f>
        <v>2097152</v>
      </c>
      <c r="F72" s="10">
        <v>4.6946729999999999</v>
      </c>
      <c r="G72" s="10">
        <v>2.7392E-2</v>
      </c>
      <c r="H72" s="10">
        <v>9.0799999999999995E-3</v>
      </c>
    </row>
    <row r="75" spans="1:9" x14ac:dyDescent="0.25">
      <c r="F75" s="13" t="s">
        <v>24</v>
      </c>
      <c r="G75" s="13"/>
      <c r="H75" s="13"/>
      <c r="I75" s="13"/>
    </row>
    <row r="76" spans="1:9" x14ac:dyDescent="0.25">
      <c r="F76" s="13"/>
      <c r="G76" s="13"/>
      <c r="H76" s="13"/>
      <c r="I76" s="13"/>
    </row>
    <row r="78" spans="1:9" x14ac:dyDescent="0.25">
      <c r="C78" s="8" t="s">
        <v>6</v>
      </c>
      <c r="D78" s="8" t="s">
        <v>7</v>
      </c>
      <c r="E78" s="9" t="s">
        <v>8</v>
      </c>
      <c r="F78" s="9" t="s">
        <v>9</v>
      </c>
      <c r="G78" s="9" t="s">
        <v>10</v>
      </c>
      <c r="H78" s="9" t="s">
        <v>11</v>
      </c>
    </row>
    <row r="79" spans="1:9" x14ac:dyDescent="0.25">
      <c r="B79">
        <v>1</v>
      </c>
      <c r="C79">
        <v>4</v>
      </c>
      <c r="D79">
        <v>2</v>
      </c>
      <c r="E79">
        <v>8</v>
      </c>
      <c r="F79" s="10">
        <v>9.9999999999999995E-7</v>
      </c>
      <c r="G79" s="10">
        <v>4.5000000000000003E-5</v>
      </c>
      <c r="H79" s="10">
        <v>2.5999999999999998E-5</v>
      </c>
    </row>
    <row r="80" spans="1:9" x14ac:dyDescent="0.25">
      <c r="B80">
        <v>2</v>
      </c>
      <c r="C80">
        <v>16</v>
      </c>
      <c r="D80">
        <v>32</v>
      </c>
      <c r="E80">
        <v>32</v>
      </c>
      <c r="F80" s="10">
        <v>6.7999999999999999E-5</v>
      </c>
      <c r="G80" s="10">
        <v>5.5999999999999999E-5</v>
      </c>
      <c r="H80" s="10">
        <v>3.1000000000000001E-5</v>
      </c>
    </row>
    <row r="81" spans="2:8" x14ac:dyDescent="0.25">
      <c r="B81">
        <v>3</v>
      </c>
      <c r="C81">
        <v>32</v>
      </c>
      <c r="D81">
        <v>64</v>
      </c>
      <c r="E81">
        <v>64</v>
      </c>
      <c r="F81" s="10">
        <v>5.4000000000000001E-4</v>
      </c>
      <c r="G81" s="10">
        <v>7.3999999999999996E-5</v>
      </c>
      <c r="H81" s="10">
        <v>4.1E-5</v>
      </c>
    </row>
    <row r="82" spans="2:8" x14ac:dyDescent="0.25">
      <c r="B82">
        <v>4</v>
      </c>
      <c r="C82">
        <v>128</v>
      </c>
      <c r="D82">
        <v>64</v>
      </c>
      <c r="E82">
        <v>64</v>
      </c>
      <c r="F82" s="10">
        <v>2.1580000000000002E-3</v>
      </c>
      <c r="G82" s="10">
        <v>1.73E-4</v>
      </c>
      <c r="H82" s="10">
        <v>1.0399999999999999E-4</v>
      </c>
    </row>
    <row r="83" spans="2:8" x14ac:dyDescent="0.25">
      <c r="B83">
        <v>5</v>
      </c>
      <c r="C83">
        <v>512</v>
      </c>
      <c r="D83">
        <v>128</v>
      </c>
      <c r="E83">
        <v>512</v>
      </c>
      <c r="F83" s="10">
        <v>0.147754</v>
      </c>
      <c r="G83" s="10">
        <v>4.2560000000000002E-3</v>
      </c>
      <c r="H83" s="10">
        <v>2.3E-3</v>
      </c>
    </row>
    <row r="84" spans="2:8" x14ac:dyDescent="0.25">
      <c r="B84">
        <v>6</v>
      </c>
      <c r="C84">
        <v>128</v>
      </c>
      <c r="D84">
        <v>1024</v>
      </c>
      <c r="E84">
        <v>512</v>
      </c>
      <c r="F84" s="10">
        <v>0.30049700000000001</v>
      </c>
      <c r="G84" s="10">
        <v>8.9829999999999997E-3</v>
      </c>
      <c r="H84" s="10">
        <v>4.2940000000000001E-3</v>
      </c>
    </row>
    <row r="85" spans="2:8" x14ac:dyDescent="0.25">
      <c r="B85">
        <v>7</v>
      </c>
      <c r="C85">
        <v>512</v>
      </c>
      <c r="D85">
        <v>1024</v>
      </c>
      <c r="E85">
        <v>1024</v>
      </c>
      <c r="F85" s="10">
        <v>2.4959690000000001</v>
      </c>
      <c r="G85" s="10">
        <v>6.8718000000000001E-2</v>
      </c>
      <c r="H85" s="10">
        <v>3.3875000000000002E-2</v>
      </c>
    </row>
    <row r="86" spans="2:8" x14ac:dyDescent="0.25">
      <c r="B86">
        <v>8</v>
      </c>
      <c r="C86">
        <v>1024</v>
      </c>
      <c r="D86">
        <v>1024</v>
      </c>
      <c r="E86">
        <v>1024</v>
      </c>
      <c r="F86" s="10">
        <v>4.8495850000000003</v>
      </c>
      <c r="G86" s="10">
        <v>0.13634499999999999</v>
      </c>
      <c r="H86" s="10">
        <v>6.7341999999999999E-2</v>
      </c>
    </row>
    <row r="87" spans="2:8" x14ac:dyDescent="0.25">
      <c r="E87" s="12"/>
    </row>
    <row r="89" spans="2:8" x14ac:dyDescent="0.25">
      <c r="E89" s="12" t="s">
        <v>13</v>
      </c>
      <c r="F89" s="12" t="s">
        <v>12</v>
      </c>
      <c r="G89" s="12" t="s">
        <v>14</v>
      </c>
      <c r="H89" s="12" t="s">
        <v>15</v>
      </c>
    </row>
    <row r="90" spans="2:8" x14ac:dyDescent="0.25">
      <c r="E90">
        <f>C79*D79+(D79*E79)</f>
        <v>24</v>
      </c>
      <c r="F90">
        <f>F79/G79</f>
        <v>2.222222222222222E-2</v>
      </c>
      <c r="G90">
        <f>G79/H79</f>
        <v>1.7307692307692311</v>
      </c>
      <c r="H90">
        <f>F79/H79</f>
        <v>3.8461538461538464E-2</v>
      </c>
    </row>
    <row r="91" spans="2:8" ht="21" customHeight="1" x14ac:dyDescent="0.25">
      <c r="B91" s="17" t="s">
        <v>23</v>
      </c>
      <c r="C91" s="17"/>
      <c r="D91" s="17"/>
      <c r="E91">
        <f t="shared" ref="E91:E97" si="6">C80*D80+(D80*E80)</f>
        <v>1536</v>
      </c>
      <c r="F91">
        <f t="shared" ref="F91:G97" si="7">F80/G80</f>
        <v>1.2142857142857142</v>
      </c>
      <c r="G91">
        <f t="shared" si="7"/>
        <v>1.8064516129032258</v>
      </c>
      <c r="H91">
        <f t="shared" ref="H91:H97" si="8">F80/H80</f>
        <v>2.193548387096774</v>
      </c>
    </row>
    <row r="92" spans="2:8" x14ac:dyDescent="0.25">
      <c r="B92" s="17"/>
      <c r="C92" s="17"/>
      <c r="D92" s="17"/>
      <c r="E92">
        <f t="shared" si="6"/>
        <v>6144</v>
      </c>
      <c r="F92">
        <f t="shared" si="7"/>
        <v>7.2972972972972974</v>
      </c>
      <c r="G92">
        <f t="shared" si="7"/>
        <v>1.8048780487804876</v>
      </c>
      <c r="H92">
        <f t="shared" si="8"/>
        <v>13.170731707317072</v>
      </c>
    </row>
    <row r="93" spans="2:8" x14ac:dyDescent="0.25">
      <c r="B93" s="17"/>
      <c r="C93" s="17"/>
      <c r="D93" s="17"/>
      <c r="E93">
        <f t="shared" si="6"/>
        <v>12288</v>
      </c>
      <c r="F93">
        <f t="shared" si="7"/>
        <v>12.473988439306359</v>
      </c>
      <c r="G93">
        <f t="shared" si="7"/>
        <v>1.6634615384615385</v>
      </c>
      <c r="H93">
        <f t="shared" si="8"/>
        <v>20.750000000000004</v>
      </c>
    </row>
    <row r="94" spans="2:8" x14ac:dyDescent="0.25">
      <c r="E94">
        <f t="shared" si="6"/>
        <v>131072</v>
      </c>
      <c r="F94">
        <f t="shared" si="7"/>
        <v>34.71663533834586</v>
      </c>
      <c r="G94">
        <f t="shared" si="7"/>
        <v>1.8504347826086958</v>
      </c>
      <c r="H94">
        <f t="shared" si="8"/>
        <v>64.240869565217395</v>
      </c>
    </row>
    <row r="95" spans="2:8" x14ac:dyDescent="0.25">
      <c r="E95">
        <f t="shared" si="6"/>
        <v>655360</v>
      </c>
      <c r="F95">
        <f t="shared" si="7"/>
        <v>33.451742179672721</v>
      </c>
      <c r="G95">
        <f t="shared" si="7"/>
        <v>2.091988821611551</v>
      </c>
      <c r="H95">
        <f t="shared" si="8"/>
        <v>69.980670703306942</v>
      </c>
    </row>
    <row r="96" spans="2:8" x14ac:dyDescent="0.25">
      <c r="E96">
        <f t="shared" si="6"/>
        <v>1572864</v>
      </c>
      <c r="F96">
        <f t="shared" si="7"/>
        <v>36.321909834395647</v>
      </c>
      <c r="G96">
        <f t="shared" si="7"/>
        <v>2.0285756457564577</v>
      </c>
      <c r="H96">
        <f t="shared" si="8"/>
        <v>73.681741697416967</v>
      </c>
    </row>
    <row r="97" spans="2:8" x14ac:dyDescent="0.25">
      <c r="E97">
        <f t="shared" si="6"/>
        <v>2097152</v>
      </c>
      <c r="F97">
        <f t="shared" si="7"/>
        <v>35.568484359529137</v>
      </c>
      <c r="G97">
        <f t="shared" si="7"/>
        <v>2.0246651421104214</v>
      </c>
      <c r="H97">
        <f t="shared" si="8"/>
        <v>72.014270440438366</v>
      </c>
    </row>
    <row r="101" spans="2:8" x14ac:dyDescent="0.25">
      <c r="B101" s="18" t="s">
        <v>25</v>
      </c>
      <c r="C101" s="18"/>
      <c r="D101" s="18"/>
      <c r="E101" s="12" t="s">
        <v>13</v>
      </c>
      <c r="F101" s="9" t="s">
        <v>9</v>
      </c>
      <c r="G101" s="9" t="s">
        <v>10</v>
      </c>
      <c r="H101" s="9" t="s">
        <v>11</v>
      </c>
    </row>
    <row r="102" spans="2:8" x14ac:dyDescent="0.25">
      <c r="B102" s="18"/>
      <c r="C102" s="18"/>
      <c r="D102" s="18"/>
      <c r="E102">
        <v>24</v>
      </c>
      <c r="F102" s="10">
        <v>9.9999999999999995E-7</v>
      </c>
      <c r="G102" s="10">
        <v>4.5000000000000003E-5</v>
      </c>
      <c r="H102" s="10">
        <v>2.5999999999999998E-5</v>
      </c>
    </row>
    <row r="103" spans="2:8" x14ac:dyDescent="0.25">
      <c r="B103" s="18"/>
      <c r="C103" s="18"/>
      <c r="D103" s="18"/>
      <c r="E103">
        <v>1536</v>
      </c>
      <c r="F103" s="10">
        <v>6.7999999999999999E-5</v>
      </c>
      <c r="G103" s="10">
        <v>5.5999999999999999E-5</v>
      </c>
      <c r="H103" s="10">
        <v>3.1000000000000001E-5</v>
      </c>
    </row>
    <row r="104" spans="2:8" x14ac:dyDescent="0.25">
      <c r="E104">
        <v>6144</v>
      </c>
      <c r="F104" s="10">
        <v>5.4000000000000001E-4</v>
      </c>
      <c r="G104" s="10">
        <v>7.3999999999999996E-5</v>
      </c>
      <c r="H104" s="10">
        <v>4.1E-5</v>
      </c>
    </row>
    <row r="105" spans="2:8" x14ac:dyDescent="0.25">
      <c r="E105">
        <v>12288</v>
      </c>
      <c r="F105" s="10">
        <v>2.1580000000000002E-3</v>
      </c>
      <c r="G105" s="10">
        <v>1.73E-4</v>
      </c>
      <c r="H105" s="10">
        <v>1.0399999999999999E-4</v>
      </c>
    </row>
    <row r="106" spans="2:8" x14ac:dyDescent="0.25">
      <c r="E106">
        <v>131072</v>
      </c>
      <c r="F106" s="10">
        <v>0.147754</v>
      </c>
      <c r="G106" s="10">
        <v>4.2560000000000002E-3</v>
      </c>
      <c r="H106" s="10">
        <v>2.3E-3</v>
      </c>
    </row>
    <row r="107" spans="2:8" x14ac:dyDescent="0.25">
      <c r="E107">
        <v>655360</v>
      </c>
      <c r="F107" s="10">
        <v>0.30049700000000001</v>
      </c>
      <c r="G107" s="10">
        <v>8.9829999999999997E-3</v>
      </c>
      <c r="H107" s="10">
        <v>4.2940000000000001E-3</v>
      </c>
    </row>
    <row r="108" spans="2:8" x14ac:dyDescent="0.25">
      <c r="E108">
        <v>1572864</v>
      </c>
      <c r="F108" s="10">
        <v>2.4959690000000001</v>
      </c>
      <c r="G108" s="10">
        <v>6.8718000000000001E-2</v>
      </c>
      <c r="H108" s="10">
        <v>3.3875000000000002E-2</v>
      </c>
    </row>
    <row r="109" spans="2:8" x14ac:dyDescent="0.25">
      <c r="E109">
        <v>2097152</v>
      </c>
      <c r="F109" s="10">
        <v>4.8495850000000003</v>
      </c>
      <c r="G109" s="10">
        <v>0.13634499999999999</v>
      </c>
      <c r="H109" s="10">
        <v>6.7341999999999999E-2</v>
      </c>
    </row>
    <row r="112" spans="2:8" ht="21" x14ac:dyDescent="0.35">
      <c r="C112" s="19" t="s">
        <v>29</v>
      </c>
    </row>
    <row r="114" spans="3:6" x14ac:dyDescent="0.25">
      <c r="C114" s="12" t="s">
        <v>13</v>
      </c>
      <c r="D114" s="12" t="s">
        <v>26</v>
      </c>
      <c r="E114" s="12" t="s">
        <v>27</v>
      </c>
      <c r="F114" s="12" t="s">
        <v>28</v>
      </c>
    </row>
    <row r="115" spans="3:6" x14ac:dyDescent="0.25">
      <c r="C115">
        <v>24</v>
      </c>
      <c r="D115" s="10">
        <v>9.9999999999999995E-7</v>
      </c>
      <c r="E115">
        <v>9.9999999999999995E-7</v>
      </c>
      <c r="F115" s="10">
        <v>9.9999999999999995E-7</v>
      </c>
    </row>
    <row r="116" spans="3:6" x14ac:dyDescent="0.25">
      <c r="C116">
        <v>1536</v>
      </c>
      <c r="D116" s="10">
        <v>6.7999999999999999E-5</v>
      </c>
      <c r="E116">
        <v>1.6699999999999999E-4</v>
      </c>
      <c r="F116" s="10">
        <v>6.7999999999999999E-5</v>
      </c>
    </row>
    <row r="117" spans="3:6" x14ac:dyDescent="0.25">
      <c r="C117">
        <v>6144</v>
      </c>
      <c r="D117" s="10">
        <v>1.3179999999999999E-3</v>
      </c>
      <c r="E117">
        <v>1.3190000000000001E-3</v>
      </c>
      <c r="F117" s="10">
        <v>5.4000000000000001E-4</v>
      </c>
    </row>
    <row r="118" spans="3:6" x14ac:dyDescent="0.25">
      <c r="C118">
        <v>12288</v>
      </c>
      <c r="D118" s="10">
        <v>2.7039999999999998E-3</v>
      </c>
      <c r="E118">
        <v>2.1619999999999999E-3</v>
      </c>
      <c r="F118" s="10">
        <v>2.1580000000000002E-3</v>
      </c>
    </row>
    <row r="119" spans="3:6" x14ac:dyDescent="0.25">
      <c r="C119">
        <v>131072</v>
      </c>
      <c r="D119" s="10">
        <v>0.15187600000000001</v>
      </c>
      <c r="E119">
        <v>0.15024000000000001</v>
      </c>
      <c r="F119" s="10">
        <v>0.147754</v>
      </c>
    </row>
    <row r="120" spans="3:6" x14ac:dyDescent="0.25">
      <c r="C120">
        <v>655360</v>
      </c>
      <c r="D120" s="10">
        <v>0.29736200000000002</v>
      </c>
      <c r="E120">
        <v>0.30402200000000001</v>
      </c>
      <c r="F120" s="10">
        <v>0.30049700000000001</v>
      </c>
    </row>
    <row r="121" spans="3:6" x14ac:dyDescent="0.25">
      <c r="C121">
        <v>1572864</v>
      </c>
      <c r="D121" s="10">
        <v>2.3444259999999999</v>
      </c>
      <c r="E121" s="10">
        <v>2.3586939999999998</v>
      </c>
      <c r="F121" s="10">
        <v>2.4959690000000001</v>
      </c>
    </row>
    <row r="122" spans="3:6" x14ac:dyDescent="0.25">
      <c r="C122">
        <v>2097152</v>
      </c>
      <c r="D122" s="10">
        <v>4.6846110000000003</v>
      </c>
      <c r="E122" s="10">
        <v>4.6946729999999999</v>
      </c>
      <c r="F122" s="10">
        <v>4.8495850000000003</v>
      </c>
    </row>
    <row r="126" spans="3:6" ht="21" x14ac:dyDescent="0.35">
      <c r="C126" s="19" t="s">
        <v>30</v>
      </c>
    </row>
    <row r="128" spans="3:6" x14ac:dyDescent="0.25">
      <c r="C128" s="12" t="s">
        <v>13</v>
      </c>
      <c r="D128" s="12" t="s">
        <v>26</v>
      </c>
      <c r="E128" s="12" t="s">
        <v>27</v>
      </c>
      <c r="F128" s="12" t="s">
        <v>28</v>
      </c>
    </row>
    <row r="129" spans="3:6" x14ac:dyDescent="0.25">
      <c r="C129">
        <v>24</v>
      </c>
      <c r="D129" s="10">
        <v>4.5000000000000003E-5</v>
      </c>
      <c r="E129">
        <v>4.6E-5</v>
      </c>
      <c r="F129" s="10">
        <v>4.5000000000000003E-5</v>
      </c>
    </row>
    <row r="130" spans="3:6" x14ac:dyDescent="0.25">
      <c r="C130">
        <v>1536</v>
      </c>
      <c r="D130" s="10">
        <v>5.5999999999999999E-5</v>
      </c>
      <c r="E130">
        <v>8.7999999999999998E-5</v>
      </c>
      <c r="F130" s="10">
        <v>5.5999999999999999E-5</v>
      </c>
    </row>
    <row r="131" spans="3:6" x14ac:dyDescent="0.25">
      <c r="C131">
        <v>6144</v>
      </c>
      <c r="D131" s="10">
        <v>1.0900000000000001E-4</v>
      </c>
      <c r="E131">
        <v>7.1000000000000005E-5</v>
      </c>
      <c r="F131" s="10">
        <v>7.3999999999999996E-5</v>
      </c>
    </row>
    <row r="132" spans="3:6" x14ac:dyDescent="0.25">
      <c r="C132">
        <v>12288</v>
      </c>
      <c r="D132" s="10">
        <v>8.6000000000000003E-5</v>
      </c>
      <c r="E132">
        <v>8.5000000000000006E-5</v>
      </c>
      <c r="F132" s="10">
        <v>1.73E-4</v>
      </c>
    </row>
    <row r="133" spans="3:6" x14ac:dyDescent="0.25">
      <c r="C133">
        <v>131072</v>
      </c>
      <c r="D133" s="10">
        <v>1.5640000000000001E-3</v>
      </c>
      <c r="E133">
        <v>1.7409999999999999E-3</v>
      </c>
      <c r="F133" s="10">
        <v>4.2560000000000002E-3</v>
      </c>
    </row>
    <row r="134" spans="3:6" x14ac:dyDescent="0.25">
      <c r="C134">
        <v>655360</v>
      </c>
      <c r="D134" s="10">
        <v>2.2720000000000001E-3</v>
      </c>
      <c r="E134">
        <v>2.2699999999999999E-3</v>
      </c>
      <c r="F134" s="10">
        <v>8.9829999999999997E-3</v>
      </c>
    </row>
    <row r="135" spans="3:6" x14ac:dyDescent="0.25">
      <c r="C135">
        <v>1572864</v>
      </c>
      <c r="D135" s="10">
        <v>1.3872000000000001E-2</v>
      </c>
      <c r="E135" s="10">
        <v>1.4137E-2</v>
      </c>
      <c r="F135" s="10">
        <v>6.8718000000000001E-2</v>
      </c>
    </row>
    <row r="136" spans="3:6" x14ac:dyDescent="0.25">
      <c r="C136">
        <v>2097152</v>
      </c>
      <c r="D136" s="10">
        <v>2.6535E-2</v>
      </c>
      <c r="E136" s="10">
        <v>2.7392E-2</v>
      </c>
      <c r="F136" s="10">
        <v>0.13634499999999999</v>
      </c>
    </row>
    <row r="143" spans="3:6" ht="21" x14ac:dyDescent="0.35">
      <c r="C143" s="19" t="s">
        <v>31</v>
      </c>
    </row>
    <row r="145" spans="3:6" x14ac:dyDescent="0.25">
      <c r="C145" s="12" t="s">
        <v>13</v>
      </c>
      <c r="D145" s="12" t="s">
        <v>26</v>
      </c>
      <c r="E145" s="12" t="s">
        <v>27</v>
      </c>
      <c r="F145" s="12" t="s">
        <v>28</v>
      </c>
    </row>
    <row r="146" spans="3:6" x14ac:dyDescent="0.25">
      <c r="C146">
        <v>24</v>
      </c>
      <c r="D146" s="10">
        <v>2.6999999999999999E-5</v>
      </c>
      <c r="E146">
        <v>2.5999999999999998E-5</v>
      </c>
      <c r="F146" s="10">
        <v>2.5999999999999998E-5</v>
      </c>
    </row>
    <row r="147" spans="3:6" x14ac:dyDescent="0.25">
      <c r="C147">
        <v>1536</v>
      </c>
      <c r="D147" s="10">
        <v>2.9E-5</v>
      </c>
      <c r="E147">
        <v>4.1E-5</v>
      </c>
      <c r="F147" s="10">
        <v>3.1000000000000001E-5</v>
      </c>
    </row>
    <row r="148" spans="3:6" x14ac:dyDescent="0.25">
      <c r="C148">
        <v>6144</v>
      </c>
      <c r="D148" s="10">
        <v>6.0000000000000002E-5</v>
      </c>
      <c r="E148">
        <v>3.1999999999999999E-5</v>
      </c>
      <c r="F148" s="10">
        <v>4.1E-5</v>
      </c>
    </row>
    <row r="149" spans="3:6" x14ac:dyDescent="0.25">
      <c r="C149">
        <v>12288</v>
      </c>
      <c r="D149" s="10">
        <v>4.6E-5</v>
      </c>
      <c r="E149">
        <v>4.6E-5</v>
      </c>
      <c r="F149" s="10">
        <v>1.0399999999999999E-4</v>
      </c>
    </row>
    <row r="150" spans="3:6" x14ac:dyDescent="0.25">
      <c r="C150">
        <v>131072</v>
      </c>
      <c r="D150" s="10">
        <v>9.3199999999999999E-4</v>
      </c>
      <c r="E150">
        <v>1.1919999999999999E-3</v>
      </c>
      <c r="F150" s="10">
        <v>2.3E-3</v>
      </c>
    </row>
    <row r="151" spans="3:6" x14ac:dyDescent="0.25">
      <c r="C151">
        <v>655360</v>
      </c>
      <c r="D151" s="10">
        <v>7.0799999999999997E-4</v>
      </c>
      <c r="E151">
        <v>7.36E-4</v>
      </c>
      <c r="F151" s="10">
        <v>4.2940000000000001E-3</v>
      </c>
    </row>
    <row r="152" spans="3:6" x14ac:dyDescent="0.25">
      <c r="C152">
        <v>1572864</v>
      </c>
      <c r="D152" s="10">
        <v>3.9709999999999997E-3</v>
      </c>
      <c r="E152" s="10">
        <v>4.8040000000000001E-3</v>
      </c>
      <c r="F152" s="10">
        <v>3.3875000000000002E-2</v>
      </c>
    </row>
    <row r="153" spans="3:6" x14ac:dyDescent="0.25">
      <c r="C153">
        <v>2097152</v>
      </c>
      <c r="D153" s="10">
        <v>7.4489999999999999E-3</v>
      </c>
      <c r="E153" s="10">
        <v>9.0799999999999995E-3</v>
      </c>
      <c r="F153" s="10">
        <v>6.7341999999999999E-2</v>
      </c>
    </row>
  </sheetData>
  <mergeCells count="9">
    <mergeCell ref="F75:I76"/>
    <mergeCell ref="B91:D93"/>
    <mergeCell ref="B101:D103"/>
    <mergeCell ref="E4:G5"/>
    <mergeCell ref="D37:G38"/>
    <mergeCell ref="A19:C22"/>
    <mergeCell ref="A29:C32"/>
    <mergeCell ref="A67:C70"/>
    <mergeCell ref="A56:C59"/>
  </mergeCells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Entero</vt:lpstr>
      <vt:lpstr>Float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SAN</cp:lastModifiedBy>
  <cp:revision>4</cp:revision>
  <dcterms:created xsi:type="dcterms:W3CDTF">2015-03-11T20:12:44Z</dcterms:created>
  <dcterms:modified xsi:type="dcterms:W3CDTF">2015-03-17T23:18:37Z</dcterms:modified>
  <dc:language>es</dc:language>
</cp:coreProperties>
</file>